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075" windowHeight="7380"/>
  </bookViews>
  <sheets>
    <sheet name="入力用" sheetId="2" r:id="rId1"/>
    <sheet name="単価契約書" sheetId="1" r:id="rId2"/>
    <sheet name="内訳書" sheetId="4" r:id="rId3"/>
    <sheet name="単価契約書 (少数用)" sheetId="9" r:id="rId4"/>
    <sheet name="糧食品売買契約条項" sheetId="3" r:id="rId5"/>
    <sheet name="談合特約" sheetId="5" r:id="rId6"/>
    <sheet name="暴力団特約" sheetId="6" r:id="rId7"/>
    <sheet name="単価特約" sheetId="7" r:id="rId8"/>
  </sheets>
  <definedNames>
    <definedName name="_xlnm.Print_Area" localSheetId="1">単価契約書!$B$1:$O$43</definedName>
    <definedName name="_xlnm.Print_Area" localSheetId="3">'単価契約書 (少数用)'!$B$1:$O$43</definedName>
    <definedName name="_xlnm.Print_Area" localSheetId="2">内訳書!$A$3:$F$29</definedName>
    <definedName name="_xlnm.Print_Titles" localSheetId="2">内訳書!$3:$4</definedName>
  </definedNames>
  <calcPr calcId="145621"/>
</workbook>
</file>

<file path=xl/calcChain.xml><?xml version="1.0" encoding="utf-8"?>
<calcChain xmlns="http://schemas.openxmlformats.org/spreadsheetml/2006/main">
  <c r="O80" i="4" l="1"/>
  <c r="M80" i="4"/>
  <c r="K80" i="4"/>
  <c r="I80" i="4"/>
  <c r="H80" i="4"/>
  <c r="O79" i="4"/>
  <c r="M79" i="4"/>
  <c r="K79" i="4"/>
  <c r="I79" i="4"/>
  <c r="H79" i="4"/>
  <c r="O78" i="4"/>
  <c r="M78" i="4"/>
  <c r="K78" i="4"/>
  <c r="I78" i="4"/>
  <c r="H78" i="4"/>
  <c r="O77" i="4"/>
  <c r="M77" i="4"/>
  <c r="K77" i="4"/>
  <c r="I77" i="4"/>
  <c r="H77" i="4"/>
  <c r="O76" i="4"/>
  <c r="M76" i="4"/>
  <c r="K76" i="4"/>
  <c r="I76" i="4"/>
  <c r="H76" i="4"/>
  <c r="O75" i="4"/>
  <c r="M75" i="4"/>
  <c r="K75" i="4"/>
  <c r="I75" i="4"/>
  <c r="H75" i="4"/>
  <c r="O74" i="4"/>
  <c r="M74" i="4"/>
  <c r="K74" i="4"/>
  <c r="I74" i="4"/>
  <c r="H74" i="4"/>
  <c r="O73" i="4"/>
  <c r="M73" i="4"/>
  <c r="K73" i="4"/>
  <c r="I73" i="4"/>
  <c r="H73" i="4"/>
  <c r="O72" i="4"/>
  <c r="M72" i="4"/>
  <c r="K72" i="4"/>
  <c r="I72" i="4"/>
  <c r="H72" i="4"/>
  <c r="O71" i="4"/>
  <c r="M71" i="4"/>
  <c r="K71" i="4"/>
  <c r="I71" i="4"/>
  <c r="H71" i="4"/>
  <c r="O70" i="4"/>
  <c r="M70" i="4"/>
  <c r="K70" i="4"/>
  <c r="I70" i="4"/>
  <c r="H70" i="4"/>
  <c r="D41" i="9" l="1"/>
  <c r="D40" i="9"/>
  <c r="D39" i="9"/>
  <c r="D36" i="9"/>
  <c r="B32" i="9"/>
  <c r="B21" i="9"/>
  <c r="B20" i="9"/>
  <c r="J16" i="9"/>
  <c r="F16" i="9"/>
  <c r="B20" i="1" l="1"/>
  <c r="D36" i="1"/>
  <c r="F16" i="1" l="1"/>
  <c r="H69" i="4" l="1"/>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K6" i="4"/>
  <c r="O5" i="4"/>
  <c r="M5" i="4"/>
  <c r="K5" i="4"/>
  <c r="C11" i="2" l="1"/>
  <c r="C9" i="2" s="1"/>
  <c r="D5" i="9" s="1"/>
  <c r="B1" i="4" l="1"/>
  <c r="E2" i="4" l="1"/>
  <c r="I12" i="1" s="1"/>
  <c r="A59" i="3"/>
  <c r="D41" i="1"/>
  <c r="D40" i="1"/>
  <c r="D39" i="1"/>
  <c r="B32" i="1"/>
  <c r="B21" i="1"/>
  <c r="J16" i="1"/>
  <c r="D5" i="1" l="1"/>
  <c r="F2" i="4"/>
  <c r="K12" i="1" s="1"/>
  <c r="B2" i="4"/>
  <c r="C12" i="1" s="1"/>
  <c r="C2" i="4"/>
  <c r="D2" i="4"/>
  <c r="H12" i="1" s="1"/>
</calcChain>
</file>

<file path=xl/sharedStrings.xml><?xml version="1.0" encoding="utf-8"?>
<sst xmlns="http://schemas.openxmlformats.org/spreadsheetml/2006/main" count="484" uniqueCount="375">
  <si>
    <t>契約番号</t>
    <rPh sb="0" eb="2">
      <t>ケイヤク</t>
    </rPh>
    <rPh sb="2" eb="4">
      <t>バンゴウ</t>
    </rPh>
    <phoneticPr fontId="3"/>
  </si>
  <si>
    <t>契　　約　　要　　件</t>
    <rPh sb="0" eb="1">
      <t>チギリ</t>
    </rPh>
    <rPh sb="3" eb="4">
      <t>ヤク</t>
    </rPh>
    <rPh sb="6" eb="7">
      <t>ヨウ</t>
    </rPh>
    <rPh sb="9" eb="10">
      <t>ケン</t>
    </rPh>
    <phoneticPr fontId="3"/>
  </si>
  <si>
    <t>規　　　格</t>
    <rPh sb="0" eb="1">
      <t>キ</t>
    </rPh>
    <rPh sb="4" eb="5">
      <t>カク</t>
    </rPh>
    <phoneticPr fontId="3"/>
  </si>
  <si>
    <t>単位</t>
    <rPh sb="0" eb="1">
      <t>タン</t>
    </rPh>
    <rPh sb="1" eb="2">
      <t>クライ</t>
    </rPh>
    <phoneticPr fontId="3"/>
  </si>
  <si>
    <t xml:space="preserve"> 契　約　期　間</t>
    <rPh sb="1" eb="2">
      <t>チギリ</t>
    </rPh>
    <rPh sb="3" eb="4">
      <t>ヤク</t>
    </rPh>
    <rPh sb="5" eb="6">
      <t>キ</t>
    </rPh>
    <rPh sb="7" eb="8">
      <t>アイダ</t>
    </rPh>
    <phoneticPr fontId="3"/>
  </si>
  <si>
    <t xml:space="preserve"> 契 約 保 証 金</t>
    <rPh sb="1" eb="2">
      <t>チギリ</t>
    </rPh>
    <rPh sb="3" eb="4">
      <t>ヤク</t>
    </rPh>
    <rPh sb="5" eb="6">
      <t>タモツ</t>
    </rPh>
    <rPh sb="7" eb="8">
      <t>アカシ</t>
    </rPh>
    <rPh sb="9" eb="10">
      <t>キン</t>
    </rPh>
    <phoneticPr fontId="3"/>
  </si>
  <si>
    <t>免　除</t>
    <rPh sb="0" eb="1">
      <t>メン</t>
    </rPh>
    <rPh sb="2" eb="3">
      <t>ジョ</t>
    </rPh>
    <phoneticPr fontId="3"/>
  </si>
  <si>
    <t>久里浜駐屯地</t>
    <rPh sb="0" eb="3">
      <t>クリハマ</t>
    </rPh>
    <rPh sb="3" eb="6">
      <t>チュウトンチ</t>
    </rPh>
    <phoneticPr fontId="3"/>
  </si>
  <si>
    <t xml:space="preserve"> 代金支払回数</t>
    <rPh sb="1" eb="3">
      <t>ダイキン</t>
    </rPh>
    <rPh sb="3" eb="5">
      <t>シハライ</t>
    </rPh>
    <rPh sb="5" eb="7">
      <t>カイスウ</t>
    </rPh>
    <phoneticPr fontId="4"/>
  </si>
  <si>
    <t>次の条項により契約を締結する。</t>
    <phoneticPr fontId="3"/>
  </si>
  <si>
    <t>第２条　特約条項は、談合等の不正行為に関する特約条項、暴力団排除に関する特約条項</t>
    <rPh sb="0" eb="1">
      <t>ダイ</t>
    </rPh>
    <rPh sb="2" eb="3">
      <t>ジョウ</t>
    </rPh>
    <rPh sb="4" eb="6">
      <t>トクヤク</t>
    </rPh>
    <rPh sb="6" eb="8">
      <t>ジョウコウ</t>
    </rPh>
    <rPh sb="10" eb="13">
      <t>ダンゴウトウ</t>
    </rPh>
    <rPh sb="14" eb="16">
      <t>フセイ</t>
    </rPh>
    <rPh sb="16" eb="18">
      <t>コウイ</t>
    </rPh>
    <rPh sb="19" eb="20">
      <t>カン</t>
    </rPh>
    <rPh sb="22" eb="24">
      <t>トクヤク</t>
    </rPh>
    <rPh sb="24" eb="26">
      <t>ジョウコウ</t>
    </rPh>
    <rPh sb="27" eb="30">
      <t>ボウリョクダン</t>
    </rPh>
    <rPh sb="30" eb="32">
      <t>ハイジョ</t>
    </rPh>
    <rPh sb="33" eb="34">
      <t>カン</t>
    </rPh>
    <rPh sb="36" eb="38">
      <t>トクヤク</t>
    </rPh>
    <rPh sb="38" eb="40">
      <t>ジョウコウ</t>
    </rPh>
    <phoneticPr fontId="4"/>
  </si>
  <si>
    <t>　　　　及び単価契約に関する特約条項を付す。</t>
    <rPh sb="4" eb="5">
      <t>オヨ</t>
    </rPh>
    <rPh sb="6" eb="8">
      <t>タンカ</t>
    </rPh>
    <rPh sb="8" eb="10">
      <t>ケイヤク</t>
    </rPh>
    <rPh sb="11" eb="12">
      <t>カン</t>
    </rPh>
    <rPh sb="14" eb="16">
      <t>トクヤク</t>
    </rPh>
    <rPh sb="16" eb="18">
      <t>ジョウコウ</t>
    </rPh>
    <rPh sb="19" eb="20">
      <t>フ</t>
    </rPh>
    <phoneticPr fontId="3"/>
  </si>
  <si>
    <t>甲</t>
    <rPh sb="0" eb="1">
      <t>コウ</t>
    </rPh>
    <phoneticPr fontId="3"/>
  </si>
  <si>
    <t>乙</t>
    <rPh sb="0" eb="1">
      <t>オツ</t>
    </rPh>
    <phoneticPr fontId="3"/>
  </si>
  <si>
    <t>一連番号</t>
    <rPh sb="0" eb="2">
      <t>イチレン</t>
    </rPh>
    <rPh sb="2" eb="4">
      <t>バンゴウ</t>
    </rPh>
    <phoneticPr fontId="3"/>
  </si>
  <si>
    <t>記号</t>
    <rPh sb="0" eb="2">
      <t>キゴウ</t>
    </rPh>
    <phoneticPr fontId="3"/>
  </si>
  <si>
    <t>基本部分</t>
    <rPh sb="0" eb="2">
      <t>キホン</t>
    </rPh>
    <rPh sb="2" eb="4">
      <t>ブブン</t>
    </rPh>
    <phoneticPr fontId="3"/>
  </si>
  <si>
    <t>契約期間</t>
    <rPh sb="0" eb="2">
      <t>ケイヤク</t>
    </rPh>
    <rPh sb="2" eb="4">
      <t>キカン</t>
    </rPh>
    <phoneticPr fontId="3"/>
  </si>
  <si>
    <t>時</t>
    <rPh sb="0" eb="1">
      <t>ジ</t>
    </rPh>
    <phoneticPr fontId="3"/>
  </si>
  <si>
    <t>至</t>
    <rPh sb="0" eb="1">
      <t>イタ</t>
    </rPh>
    <phoneticPr fontId="3"/>
  </si>
  <si>
    <t>甲　氏名</t>
    <rPh sb="0" eb="1">
      <t>コウ</t>
    </rPh>
    <rPh sb="2" eb="4">
      <t>シメイ</t>
    </rPh>
    <phoneticPr fontId="3"/>
  </si>
  <si>
    <t>会社名</t>
    <rPh sb="0" eb="3">
      <t>カイシャメイ</t>
    </rPh>
    <phoneticPr fontId="3"/>
  </si>
  <si>
    <t>役職、氏名</t>
    <rPh sb="0" eb="2">
      <t>ヤクショク</t>
    </rPh>
    <rPh sb="3" eb="5">
      <t>シメイ</t>
    </rPh>
    <phoneticPr fontId="3"/>
  </si>
  <si>
    <t>住所</t>
    <rPh sb="0" eb="2">
      <t>ジュウショ</t>
    </rPh>
    <phoneticPr fontId="3"/>
  </si>
  <si>
    <t>変更回数</t>
    <rPh sb="0" eb="2">
      <t>ヘンコウ</t>
    </rPh>
    <rPh sb="2" eb="4">
      <t>カイスウ</t>
    </rPh>
    <phoneticPr fontId="3"/>
  </si>
  <si>
    <t>納入場所</t>
    <rPh sb="0" eb="2">
      <t>ノウニュウ</t>
    </rPh>
    <rPh sb="2" eb="4">
      <t>バショ</t>
    </rPh>
    <phoneticPr fontId="3"/>
  </si>
  <si>
    <t>納       期</t>
    <rPh sb="0" eb="1">
      <t>オサム</t>
    </rPh>
    <rPh sb="8" eb="9">
      <t>キ</t>
    </rPh>
    <phoneticPr fontId="3"/>
  </si>
  <si>
    <t>契約</t>
    <rPh sb="0" eb="2">
      <t>ケイヤク</t>
    </rPh>
    <phoneticPr fontId="3"/>
  </si>
  <si>
    <t>～</t>
    <phoneticPr fontId="3"/>
  </si>
  <si>
    <t>契約日</t>
    <rPh sb="0" eb="3">
      <t>ケイヤクビ</t>
    </rPh>
    <phoneticPr fontId="3"/>
  </si>
  <si>
    <t>糧食品売買契約条項</t>
  </si>
  <si>
    <t>（納入糧食品）</t>
  </si>
  <si>
    <t>（債務の引受け等の承認）</t>
  </si>
  <si>
    <t>限り、速やかに承認を与えるものとする。</t>
  </si>
  <si>
    <t>（代理人等の届出）</t>
  </si>
  <si>
    <t>（契約価格及びその改定）</t>
  </si>
  <si>
    <t>２ 糧食品の集積前に契約価格又はその価格構成要素が、法令等により設定、改正若し</t>
  </si>
  <si>
    <t>３ 前項により契約価格の改定を行う場合は、乙は甲にその改定に関する見積書を提出</t>
  </si>
  <si>
    <t>（納入）</t>
  </si>
  <si>
    <t>２ 甲が前項の納品書を受理したときをもって、乙の納入の日とする。</t>
  </si>
  <si>
    <t>（検査準備）</t>
  </si>
  <si>
    <t>（検査）</t>
  </si>
  <si>
    <t>２ 乙又はその代理人は、前項の検査に立ち会わなければならない。</t>
  </si>
  <si>
    <t>３ 甲は、合格品を受領したときは、受領書を乙に交付しなければならない。ただし、</t>
  </si>
  <si>
    <t>（検査の費用等）</t>
  </si>
  <si>
    <t>（値引）</t>
  </si>
  <si>
    <t>（不合格品の処理）</t>
  </si>
  <si>
    <t>２ 乙は前項の不合格品の補てんを甲の指定する期日までに実施し、再検査を受けるも</t>
  </si>
  <si>
    <t>（所有権の移転及び危険負担）</t>
  </si>
  <si>
    <t>２ 前項の所有権の移転前に生じた糧食品の亡失、損傷等はすべて乙の負担とする。た</t>
  </si>
  <si>
    <t>３ 物品の性質上必要な容器及び外包等は甲に帰属する。</t>
  </si>
  <si>
    <t>（代金の支払）</t>
  </si>
  <si>
    <t>（支払遅延利息）</t>
  </si>
  <si>
    <t>２ 前項により計算した遅延利息の額が１００円未満であるときは遅延利息を支払うこ</t>
  </si>
  <si>
    <t>（無償の納期延期）</t>
  </si>
  <si>
    <t>（有償の納期延期）</t>
  </si>
  <si>
    <t>２ 乙が遅滞料を指定の期日までに納付しないときは、乙は所定の遅滞金（年５．０パ</t>
  </si>
  <si>
    <t>（無償の契約解除）</t>
  </si>
  <si>
    <t>（有償の契約解除）</t>
  </si>
  <si>
    <t>２ 乙が違約金を指定した期日までに納付しない場合には、第１５条第２項の規定を準</t>
  </si>
  <si>
    <t>３ 甲は契約の解除にあたり、乙にこの契約の履行を阻害する悪意があると認めるとき</t>
  </si>
  <si>
    <t>（甲の契約解除）</t>
  </si>
  <si>
    <t>（契約解除の際の代金支払）</t>
  </si>
  <si>
    <t>（甲の損害賠償請求権）</t>
  </si>
  <si>
    <t>２ 前項の損害賠償額は、その額が違約金の額に満たないときは、違約金をもって損害</t>
  </si>
  <si>
    <t>３ 乙の一部不履行による損害賠償額が違約金より少ないときは、前項の規定にかかわ</t>
  </si>
  <si>
    <t>４ 乙が第１項の規定により損害賠償の請求を受けた場合において、その損害賠償金を</t>
  </si>
  <si>
    <t>（かし担保）</t>
  </si>
  <si>
    <t>２ 乙は前項の規定による損害賠償額を、甲の指定する期日までに納付しなければなら</t>
  </si>
  <si>
    <t>３ 乙が指定された期日までに損害賠償請求を納付しない場合には、第１５条第２項の</t>
  </si>
  <si>
    <t>（相殺）</t>
  </si>
  <si>
    <t>（原価等の調査）</t>
  </si>
  <si>
    <t>２ 乙が前項の規定に従わないときは、損害賠償金等の金銭債権の全部又は一部につい</t>
  </si>
  <si>
    <t>（食品の偽装表示等の禁止）</t>
  </si>
  <si>
    <t>２ 乙が直接、当該食品に対して梱包を行っていなかった場合においても、食品の偽装</t>
  </si>
  <si>
    <t>（食品の偽装表示等が判明した場合の措置）</t>
  </si>
  <si>
    <t>２ 前項の場合、甲は未履行部分についても契約を解除することができる。</t>
  </si>
  <si>
    <t>（食品の偽装表示等に係る契約解除に伴う原状回復義務）</t>
  </si>
  <si>
    <t>２ 前項の場合、甲は契約解除に伴う原状回復義務を負わない。</t>
  </si>
  <si>
    <t>（その他）</t>
  </si>
  <si>
    <t>（裁判管轄）</t>
  </si>
  <si>
    <t>第１条　乙がこの契約書に基づき納入する糧食品は品質、形状等すべて甲の示す規格又</t>
    <phoneticPr fontId="3"/>
  </si>
  <si>
    <t>　は見本品どおりであって、新鮮にしてかつ衛生的なものであり、検査（食品衛生検査</t>
    <phoneticPr fontId="3"/>
  </si>
  <si>
    <t>　官の行う検査を含む。以下同じ。）に合格するものに限る。</t>
    <phoneticPr fontId="3"/>
  </si>
  <si>
    <t>第２条　乙は、次の各号に掲げる場合は、あらかじめ書面により甲の承認を受けなけれ</t>
    <phoneticPr fontId="3"/>
  </si>
  <si>
    <t>　ばならない。</t>
    <phoneticPr fontId="3"/>
  </si>
  <si>
    <t>　(1) この契約による債務の全部又は一部を第三者に引き受けさせる場合</t>
    <phoneticPr fontId="3"/>
  </si>
  <si>
    <t>　(2) この契約による債権の全部又は一部を第三者に譲渡する場合</t>
    <phoneticPr fontId="3"/>
  </si>
  <si>
    <t>２ 甲は、前項に掲げる場合においては、この契約の履行上支障を生ずるおそれがない</t>
    <phoneticPr fontId="3"/>
  </si>
  <si>
    <t>第３条　乙は、この契約の履行に関する事務の全部又は一部を行わせるため、代理人を</t>
    <phoneticPr fontId="3"/>
  </si>
  <si>
    <t>　選任する場合は、あらかじめ、書面により甲に届け出なければならない。</t>
    <phoneticPr fontId="3"/>
  </si>
  <si>
    <t>第４条　契約価格は容器代（木箱、通箱等）を含まないが、梱包用ダンボール、紙袋等</t>
    <phoneticPr fontId="3"/>
  </si>
  <si>
    <t>　所要の資材費は含み、甲の指定する場所に集積するまでの輸送費用を含んだ価格とす</t>
    <phoneticPr fontId="3"/>
  </si>
  <si>
    <t>　る。</t>
    <phoneticPr fontId="3"/>
  </si>
  <si>
    <t>　くは廃止されたとき及び集積場所の変更若しくは甲乙同意のうえ規格を変更したとき</t>
    <phoneticPr fontId="3"/>
  </si>
  <si>
    <t>　は、甲乙協議のうえ、契約価格を改定することができる。</t>
    <phoneticPr fontId="3"/>
  </si>
  <si>
    <t>　しなければならない。</t>
    <phoneticPr fontId="3"/>
  </si>
  <si>
    <t>第５条　乙は糧食品を集積場所に納入を完了したときは、直ちに納品書をもってその旨</t>
    <phoneticPr fontId="3"/>
  </si>
  <si>
    <t>　甲に届け出なければならない。</t>
    <phoneticPr fontId="3"/>
  </si>
  <si>
    <t>第６条　乙は、甲が指示する場合は、容器等検査実施に必要な器具を検査場に準備する</t>
    <phoneticPr fontId="3"/>
  </si>
  <si>
    <t>　ものとする。</t>
    <phoneticPr fontId="3"/>
  </si>
  <si>
    <t>第７条　甲は、第５条の納入のとき速やかに検査を完了するものとする。</t>
    <phoneticPr fontId="3"/>
  </si>
  <si>
    <t>　納品書の控に受領年月日を記入押印することにより、これに代えることができる。</t>
    <phoneticPr fontId="3"/>
  </si>
  <si>
    <t>第８条　第６条及び前条の検査に必要な費用等は、乙の負担とする。</t>
    <phoneticPr fontId="3"/>
  </si>
  <si>
    <t>第９条　乙の納入した物品で、検査の結果多少の不備があるため不合格となっても甲に</t>
    <phoneticPr fontId="3"/>
  </si>
  <si>
    <t>　おいて本来の使用に差しつかえがないと認めたときは契約価格を相当額値引して、こ</t>
    <phoneticPr fontId="3"/>
  </si>
  <si>
    <t>　れを受領することができる。</t>
    <phoneticPr fontId="3"/>
  </si>
  <si>
    <t>第１０条　乙は第７条の検査の結果不合格となった糧食品があるときは、甲の指定した</t>
    <phoneticPr fontId="3"/>
  </si>
  <si>
    <t>　期限内に引き取らなければならない。</t>
    <phoneticPr fontId="3"/>
  </si>
  <si>
    <t>　のとする。</t>
    <phoneticPr fontId="3"/>
  </si>
  <si>
    <t>第１１条　糧食品の所有権は、甲が第７条に規定する受領書を乙に交付したときをもっ</t>
    <phoneticPr fontId="3"/>
  </si>
  <si>
    <t>　て乙から甲に移るものとする。</t>
    <phoneticPr fontId="3"/>
  </si>
  <si>
    <t>　だし、甲の故意又は重大な過失によって生じた場合はこの限りではない。</t>
    <phoneticPr fontId="3"/>
  </si>
  <si>
    <t>第１２条　糧食品の代金は、検査を終了し受渡完了後、乙が適法な支払請求書を甲に提</t>
    <phoneticPr fontId="3"/>
  </si>
  <si>
    <t>　出し、甲はこれを受理した日から起算して３０日以内の日に支払うものとする。</t>
    <phoneticPr fontId="3"/>
  </si>
  <si>
    <t>第１３条　甲は、前条に規定する約定期間内に代金を乙に支払わない場合は、約定期間</t>
    <phoneticPr fontId="3"/>
  </si>
  <si>
    <t>　額として、乙に支払わなければならない。ただし、その約定の支払時期までに支払を</t>
    <phoneticPr fontId="3"/>
  </si>
  <si>
    <t>　しないことが天災地変等やむを得ない事由に因る場合は、特に定めのない限り当該事</t>
    <phoneticPr fontId="3"/>
  </si>
  <si>
    <t>　由の継続する期間は約定期間に算入せず、又は遅延利息を支払う日数に計算しないも</t>
    <phoneticPr fontId="3"/>
  </si>
  <si>
    <t>　とを要せず、その額に１００円未満の端数があるときはその端数を切り捨てるものと</t>
    <phoneticPr fontId="3"/>
  </si>
  <si>
    <t>　する。</t>
    <phoneticPr fontId="3"/>
  </si>
  <si>
    <t>　とができないときは、乙はその理由を詳記して納期前にその延期を甲に請求すること</t>
    <phoneticPr fontId="3"/>
  </si>
  <si>
    <t>　ができる。この場合、甲は乙の請求を正当と認めたときは、無償で納期を延期するこ</t>
    <phoneticPr fontId="3"/>
  </si>
  <si>
    <t>　とができる。</t>
    <phoneticPr fontId="3"/>
  </si>
  <si>
    <t>第１５条　乙が前条の場合のほか甲の承認を得て納期を過ぎて糧食品を納入したとき</t>
    <phoneticPr fontId="3"/>
  </si>
  <si>
    <t>第１４条　天災その他乙の責に帰し難い理由により、乙が納入期限に義務を履行するこ</t>
    <phoneticPr fontId="3"/>
  </si>
  <si>
    <t>　の遅延部分に対する契約金額に対し、１日につき０．１パーセントの率を乗じて計算</t>
    <phoneticPr fontId="3"/>
  </si>
  <si>
    <t>　した金額を、指定の期日までに納付しなければならない。</t>
    <phoneticPr fontId="3"/>
  </si>
  <si>
    <t>　ーセント）を支払わなければならない。</t>
    <phoneticPr fontId="3"/>
  </si>
  <si>
    <t>第１６条　天災その他乙の責に帰し難い理由（乙及びその使用人並びにその家族等に伝</t>
    <phoneticPr fontId="3"/>
  </si>
  <si>
    <t>　染病が発生した場合を含む。）により、乙が納期前に契約の解除を申出て甲がこれを</t>
    <phoneticPr fontId="3"/>
  </si>
  <si>
    <t>　承認したときは、甲はこの契約の全部又は一部を無償で解除することができる。</t>
    <phoneticPr fontId="3"/>
  </si>
  <si>
    <t>第１７条　次の各号の１に該当するときは、甲はこの契約の全部又は一部を解除し契約</t>
    <phoneticPr fontId="3"/>
  </si>
  <si>
    <t>　保証金（その納付に代えて提供された担保を含む。以下同じ。）は、解除部分の金額</t>
    <phoneticPr fontId="3"/>
  </si>
  <si>
    <t>　（消費税相当額含む。）の１０パーセントに相当する金額を国庫に帰属させ、乙が契</t>
    <phoneticPr fontId="3"/>
  </si>
  <si>
    <t>　約保証金の納付を免除されている場合（乙が甲を被保険者とする履行保証保険契約を</t>
    <phoneticPr fontId="3"/>
  </si>
  <si>
    <t>　結んでいる場合を除く。）は、乙は違約金として解除部分の金額（消費税相当額含む。）</t>
    <phoneticPr fontId="3"/>
  </si>
  <si>
    <t>　の１０パーセントに相当する金額を指定の期日までに納付しなければならない。</t>
    <phoneticPr fontId="3"/>
  </si>
  <si>
    <t>　(1) 乙が前条の場合のほか、この契約の解除を申出たとき。</t>
    <phoneticPr fontId="3"/>
  </si>
  <si>
    <t>　(2) 第１４条及び第１５条の場合を除き、乙が納期限に糧食品の納入を終わらないと</t>
    <phoneticPr fontId="3"/>
  </si>
  <si>
    <t>　　き、又は納期限に義務を履行する見込みがないと認めたとき。</t>
    <phoneticPr fontId="3"/>
  </si>
  <si>
    <t>　(3) 乙が完全にこの契約の履行を行わないとき。ただし、第９条の場合を除く。</t>
    <phoneticPr fontId="3"/>
  </si>
  <si>
    <t>　(4) 検査に際して、乙又は代理人が甲の職務の執行を妨げ、又は詐欺不正の行為があ</t>
    <phoneticPr fontId="3"/>
  </si>
  <si>
    <t>　　ったとき。</t>
    <phoneticPr fontId="3"/>
  </si>
  <si>
    <t>　(5) 第２６条に基づき契約を解除した場合。</t>
    <phoneticPr fontId="3"/>
  </si>
  <si>
    <t>　(6) 前各号のほか、この契約条項に違反したとき。</t>
    <phoneticPr fontId="3"/>
  </si>
  <si>
    <t>　用する。</t>
    <phoneticPr fontId="3"/>
  </si>
  <si>
    <t>　は第１項の規定にかかわらず、契約保証金はその金額を国庫に帰属させ、違約金は契</t>
    <phoneticPr fontId="3"/>
  </si>
  <si>
    <t>　約金額（消費税相当額含む。）の１０パーセントに相当する金額を納付させるものと</t>
    <phoneticPr fontId="3"/>
  </si>
  <si>
    <t>　する。</t>
    <phoneticPr fontId="3"/>
  </si>
  <si>
    <t>第１８条　甲は、自己の都合により、この契約の全部又は一部を解除することができる。</t>
    <phoneticPr fontId="3"/>
  </si>
  <si>
    <t>　この場合乙から１０日以内に損害の賠償の請求があったときは、その確証があるもの</t>
    <phoneticPr fontId="3"/>
  </si>
  <si>
    <t>　に限り賠償することができる。ただし乙の同意を得て解除した場合はこの限りでない。</t>
    <phoneticPr fontId="3"/>
  </si>
  <si>
    <t>第１９条　契約解除の際受渡済の糧食品があるときは、甲は契約単価によって、その代</t>
    <phoneticPr fontId="3"/>
  </si>
  <si>
    <t>　金を乙に支払わなければならない。</t>
    <phoneticPr fontId="3"/>
  </si>
  <si>
    <t>第２０条　乙の責に帰すべき理由により甲が損害を受けたときは、甲は乙に対し支払期</t>
    <phoneticPr fontId="3"/>
  </si>
  <si>
    <t>　日を指定してその損害の賠償を請求することができる。</t>
    <phoneticPr fontId="3"/>
  </si>
  <si>
    <t>　賠償額に代えるものとし、これを超えるときは、その差額を甲は乙から徴収すること</t>
    <phoneticPr fontId="3"/>
  </si>
  <si>
    <t>　ができる。</t>
    <phoneticPr fontId="3"/>
  </si>
  <si>
    <t>　らずその差額を乙に返還することができる。</t>
    <phoneticPr fontId="3"/>
  </si>
  <si>
    <t>　指定された期日までに納付しないときは、第１５条第２項の規定を準用する。</t>
    <phoneticPr fontId="3"/>
  </si>
  <si>
    <t>第２１条　甲は乙の納入した糧食品で納入後６か月以内に隠れたかしを発見したとき</t>
    <phoneticPr fontId="3"/>
  </si>
  <si>
    <t>　は、直ちに乙に通知し、適当な期限を定め良品との取替え、又は損害の賠償を請求す</t>
    <phoneticPr fontId="3"/>
  </si>
  <si>
    <t>　ることができる。</t>
    <phoneticPr fontId="3"/>
  </si>
  <si>
    <t>　ない。</t>
    <phoneticPr fontId="3"/>
  </si>
  <si>
    <t>　規定を準用する。</t>
    <phoneticPr fontId="3"/>
  </si>
  <si>
    <t>第２２条　甲が乙に対し、この契約に基づく債権を有するときは、この契約又は他の契</t>
    <phoneticPr fontId="3"/>
  </si>
  <si>
    <t>　約に係る甲の支払代金その他の債務と相殺することができる。</t>
    <phoneticPr fontId="3"/>
  </si>
  <si>
    <t>第２３条　甲は延滞金その他損害賠償金の算定及び債権保全上特に必要があるときは、</t>
    <phoneticPr fontId="3"/>
  </si>
  <si>
    <t>　乙から原価を明らかにした書類、その業務若しくは資産の状況等に関する資料及び報</t>
    <phoneticPr fontId="3"/>
  </si>
  <si>
    <t>　告を徴し、又は事業所に立入り、帳簿書類その他の物件を調査することができる。こ</t>
    <phoneticPr fontId="3"/>
  </si>
  <si>
    <t>　の場合、甲は乙の秘密を第三者に漏らしてはならない。</t>
    <phoneticPr fontId="3"/>
  </si>
  <si>
    <t>　て、履行期限を繰り上げることができる。</t>
    <phoneticPr fontId="3"/>
  </si>
  <si>
    <t>　年法律第２３３号）、農林物資の規格化及び品質表示の適正化に関する法律（昭和２</t>
    <phoneticPr fontId="3"/>
  </si>
  <si>
    <t>　５年法律第１７５号）、不正競争防止法（平成５年法律第４７号）、不当景品類及び</t>
    <phoneticPr fontId="3"/>
  </si>
  <si>
    <t>　不当表示防止法（昭和３７年法律第１３４号）及び消費者基本法（昭和４３年法律第</t>
    <phoneticPr fontId="3"/>
  </si>
  <si>
    <t>　７８号）に違反することなく食品の表示を行うものとし、生産地、原材料、消費期限、</t>
    <phoneticPr fontId="3"/>
  </si>
  <si>
    <t>　賞味期限及び食用の可否等について虚偽の表示（以下「食品の偽装表示等」という。）</t>
    <phoneticPr fontId="3"/>
  </si>
  <si>
    <t>　を行ってはならない。</t>
    <phoneticPr fontId="3"/>
  </si>
  <si>
    <t>　表示等が発生した場合の責めを免れない。</t>
    <phoneticPr fontId="3"/>
  </si>
  <si>
    <t>　は当該糧食品を直ちに引取り、良品と交換しなければならない。ただし、甲が当該糧</t>
    <phoneticPr fontId="3"/>
  </si>
  <si>
    <t>　食品を消費する等により良品と交換させることができない事情がある場合は、甲は食</t>
    <phoneticPr fontId="3"/>
  </si>
  <si>
    <t>　品の偽装表示等が判明した部分について契約を解除する。</t>
    <phoneticPr fontId="3"/>
  </si>
  <si>
    <t>　することができない。また、乙が既に当該契約代金の支払いを受けている場合は、甲</t>
    <phoneticPr fontId="3"/>
  </si>
  <si>
    <t>　の請求に基づきその全額を返還しなければならない。</t>
    <phoneticPr fontId="3"/>
  </si>
  <si>
    <t>　て解決するものとする。</t>
    <phoneticPr fontId="3"/>
  </si>
  <si>
    <t>支払遅延利率</t>
    <rPh sb="0" eb="2">
      <t>シハライ</t>
    </rPh>
    <rPh sb="2" eb="4">
      <t>チエン</t>
    </rPh>
    <rPh sb="4" eb="6">
      <t>リリツ</t>
    </rPh>
    <phoneticPr fontId="3"/>
  </si>
  <si>
    <t>談合等の不正行為に関する特約条項</t>
  </si>
  <si>
    <t>（談合等の不正行為に係る解除）</t>
  </si>
  <si>
    <t>（談合等の不正行為に係る違約金）</t>
  </si>
  <si>
    <t>第１条　甲は、この契約に関して、次の各号の一に該当するときは、契約の全部又は一</t>
    <phoneticPr fontId="3"/>
  </si>
  <si>
    <t>　部を解除することができる。</t>
    <phoneticPr fontId="3"/>
  </si>
  <si>
    <t>　一　公正取引委員会が、乙又は乙の代理人に対して私的独占の禁止及び公正取引の確</t>
    <phoneticPr fontId="3"/>
  </si>
  <si>
    <t>　　保に関する法律（昭和２２年法律第５４号。以下「独占禁止法」という。）第７条</t>
    <phoneticPr fontId="3"/>
  </si>
  <si>
    <t>　　又は第８条の２（同法第８条第１号若しくは第２号に該当する行為の場合に限る。）</t>
    <phoneticPr fontId="3"/>
  </si>
  <si>
    <t>　　の規定による排除措置命令を行ったとき、同法第７条の２第１項（同法第８条の３</t>
    <phoneticPr fontId="3"/>
  </si>
  <si>
    <t>　　において読替えて準用する場合を含む。）の規定による課徴金の納付命令を行った</t>
    <phoneticPr fontId="3"/>
  </si>
  <si>
    <t>　　とき、又は同法第７条の２第１８項若しくは第２１項の規定による課徴金の納付を</t>
    <phoneticPr fontId="3"/>
  </si>
  <si>
    <t>　　命じない旨の通知を行ったとき。</t>
    <phoneticPr fontId="3"/>
  </si>
  <si>
    <t>　二　乙又は乙の代理人（乙又は乙の代理人が法人の場合にあっては、その役員又は使</t>
    <phoneticPr fontId="3"/>
  </si>
  <si>
    <t>　　用人）が刑法（明治４０年法律第４５号）第９６条の６若しくは第１９８条又は独</t>
    <phoneticPr fontId="3"/>
  </si>
  <si>
    <t>　　占禁止法第８９条第１項の規定による刑の容疑により公訴を提起されたとき。</t>
    <phoneticPr fontId="3"/>
  </si>
  <si>
    <t>２　乙は、この契約に関して、乙又は乙の代理人が独占禁止法第７条の２第１８項又は</t>
    <phoneticPr fontId="3"/>
  </si>
  <si>
    <t>　第２１項の規定による通知を受けた場合には、速やかに、当該通知文書の写しを甲に</t>
    <phoneticPr fontId="3"/>
  </si>
  <si>
    <t>　提出しなければならない。</t>
    <phoneticPr fontId="3"/>
  </si>
  <si>
    <t>第２条　乙は、この契約に関して、次の各号の一に該当するときは、甲が契約の全部又</t>
    <phoneticPr fontId="3"/>
  </si>
  <si>
    <t>　は一部を解除するか否かにかかわらず、契約金額の１０分の１に相当する額を違約金</t>
    <phoneticPr fontId="3"/>
  </si>
  <si>
    <t>　として甲が指定する期日までに支払わなければならない。</t>
    <phoneticPr fontId="3"/>
  </si>
  <si>
    <t>　一　公正取引委員会が、乙又は乙の代理人に対して独占禁止法第７条又は同法第８条</t>
    <phoneticPr fontId="3"/>
  </si>
  <si>
    <t>　　の２（同法８条第１号若しくは第２号に該当する行為の場合に限る。）の規定によ</t>
    <phoneticPr fontId="3"/>
  </si>
  <si>
    <t>　　る排除措置命令を行い、当該排除措置命令又は同法第６６条第４項の規定による当</t>
    <phoneticPr fontId="3"/>
  </si>
  <si>
    <t>　　該排除措置命令の全部を取消す審決が確定したとき。</t>
    <phoneticPr fontId="3"/>
  </si>
  <si>
    <t>　二　公正取引委員会が、乙又は乙の代理人に対して独占禁止法第７条の２第１項（同</t>
    <phoneticPr fontId="3"/>
  </si>
  <si>
    <t>　　法第８条の３において読替えて準用する場合を含む。）の規定による課徴金の納付</t>
    <phoneticPr fontId="3"/>
  </si>
  <si>
    <t>　　命令を行い、当該納付命令又は同法第６６条第４項の規定による当該納付命令の全</t>
    <phoneticPr fontId="3"/>
  </si>
  <si>
    <t>　　部を取消す審決が確定したとき。</t>
    <phoneticPr fontId="3"/>
  </si>
  <si>
    <t>　三　公正取引委員会が、乙又は乙の代理人に対して独占禁止法第７条の２第１８項又</t>
    <phoneticPr fontId="3"/>
  </si>
  <si>
    <t>　　は第２１項の規定による課徴金の納付を命じない旨の通知を行ったとき。</t>
    <phoneticPr fontId="3"/>
  </si>
  <si>
    <t>　四　乙又は乙の代理人（乙又は乙の代理人が法人の場合であっては、その役員又は使</t>
    <phoneticPr fontId="3"/>
  </si>
  <si>
    <t>　　用人）が刑法第９６条の６若しくは第１９８条又は独占禁止法第８９条第１項の規</t>
    <phoneticPr fontId="3"/>
  </si>
  <si>
    <t>　　定による刑が確定したとき。</t>
    <phoneticPr fontId="3"/>
  </si>
  <si>
    <t>２　乙は、前項第４号に規定する場合に該当し、かつ、次の各号の一に該当するときは、</t>
    <phoneticPr fontId="3"/>
  </si>
  <si>
    <t>　前項の契約金額の１０分の１に相当する額のほか、契約金額の１００分の５に相当す</t>
    <phoneticPr fontId="3"/>
  </si>
  <si>
    <t>　る額を違約金として甲が指定する期日までに支払わなければならない。</t>
    <phoneticPr fontId="3"/>
  </si>
  <si>
    <t>　一　公正取引委員会が、乙又は乙の代理人に対して独占禁止法第７条の２第１項及び</t>
    <phoneticPr fontId="3"/>
  </si>
  <si>
    <t>　　第７項の規定による納付命令を行い、当該納付命令又は同法第６６条第４項の規定</t>
    <phoneticPr fontId="3"/>
  </si>
  <si>
    <t>　　による当該納付命令の全部を取消す審決が確定したとき。</t>
    <phoneticPr fontId="3"/>
  </si>
  <si>
    <t>　二　当該刑の確定において、乙が違反行為の首謀者であることが明らかになったとき。</t>
    <phoneticPr fontId="3"/>
  </si>
  <si>
    <t>　三　乙が甲に対し、独占禁止法等に抵触する行為を行っていない旨の誓約書を提出し</t>
    <phoneticPr fontId="3"/>
  </si>
  <si>
    <t>　　ているとき。</t>
    <phoneticPr fontId="3"/>
  </si>
  <si>
    <t>３　乙は、契約の履行を理由として、前２項の違約金を免れることができない。</t>
    <phoneticPr fontId="3"/>
  </si>
  <si>
    <t>４　第１項及び第２項の規定は、甲に生じた実際の損害の額が違約金の額を超過する場</t>
    <phoneticPr fontId="3"/>
  </si>
  <si>
    <t>　合において、甲がその超過分の損害につき賠償を請求することを妨げない。</t>
    <phoneticPr fontId="3"/>
  </si>
  <si>
    <t>暴力団排除に関する特約条項</t>
  </si>
  <si>
    <t>（属性に基づく契約解除）</t>
  </si>
  <si>
    <t>（行為に基づく契約解除）</t>
  </si>
  <si>
    <t>（暴力団排除に関する表明及び確約）</t>
  </si>
  <si>
    <t>（下請負者等に関する契約解除）</t>
  </si>
  <si>
    <t>２ 甲は、乙が下請負者等が排除対象者であることを知りながら契約し、若しくは下請</t>
  </si>
  <si>
    <t>（損害賠償等）</t>
  </si>
  <si>
    <t>２ 乙は、甲が第１条、第２条及び前条第２項の規定により本契約を解除した場合にお</t>
  </si>
  <si>
    <t>３ 甲は、第１条、第２条及び前条第２項の規定によりこの契約の全部又は一部を解除</t>
  </si>
  <si>
    <t>４ 前項の規定は、甲に生じた実際の損害の額が違約金の額を超過する場合において、</t>
  </si>
  <si>
    <t>（不当介入に対する通報・報告）</t>
  </si>
  <si>
    <t>第１条　甲は、警視庁又は都道府県警本部の暴力団排除対策を主管とする課の長（以下</t>
    <phoneticPr fontId="3"/>
  </si>
  <si>
    <t>　「暴力団対策主管課長」という。）への照会、又は暴力団対策主管課長からの通知に</t>
    <phoneticPr fontId="3"/>
  </si>
  <si>
    <t>　より、乙が次の各号の一に該当すると認められたときは、本契約を解除することがで</t>
    <phoneticPr fontId="3"/>
  </si>
  <si>
    <t>　きる。</t>
    <phoneticPr fontId="3"/>
  </si>
  <si>
    <t>　(1) 法人等（個人、法人又は団体をいう。）の役員等（個人である場合はその者、法</t>
    <phoneticPr fontId="3"/>
  </si>
  <si>
    <t>　　人である場合は役員又は支店若しくは営業所（常時契約を締結する事務所をいう。）</t>
    <phoneticPr fontId="3"/>
  </si>
  <si>
    <t>　　の代表者、団体である場合は代表者、理事等、その他経営に実質的に関与している</t>
    <phoneticPr fontId="3"/>
  </si>
  <si>
    <t>　　者をいう。）が、暴力団（暴力団員による不当な行為の防止等に関する法律（平成</t>
    <phoneticPr fontId="3"/>
  </si>
  <si>
    <t>　　３年法律第７７号）第２条第２号に規定する暴力団をいう。以下同じ。）又は暴力</t>
    <phoneticPr fontId="3"/>
  </si>
  <si>
    <t>　　団員（同法第２条第６号に規定する暴力団員をいう。以下同じ。）であるとき</t>
    <phoneticPr fontId="3"/>
  </si>
  <si>
    <t>　(2) 役員等が、自己、自社若しくは第三者の不正の利益を図る目的、又は第三者に損</t>
    <phoneticPr fontId="3"/>
  </si>
  <si>
    <t>　　害を加える目的をもって、暴力団又は暴力団員を利用するなどしているとき</t>
    <phoneticPr fontId="3"/>
  </si>
  <si>
    <t>　　など直接的あるいは積極的に暴力団の維持、運営に協力し、若しくは関与している</t>
    <phoneticPr fontId="3"/>
  </si>
  <si>
    <t>　　とき</t>
    <phoneticPr fontId="3"/>
  </si>
  <si>
    <t>　(4) 役員等が、暴力団又は暴力団員であることを知りながらこれを不当に利用するな</t>
    <phoneticPr fontId="3"/>
  </si>
  <si>
    <t>　　どしているとき</t>
    <phoneticPr fontId="3"/>
  </si>
  <si>
    <t>　年月日を含む。）ただし、有価証券報告書を作成していない場合は、役職名、氏名及</t>
    <phoneticPr fontId="3"/>
  </si>
  <si>
    <t>２　乙は、甲から求めがあった場合、乙の役員名簿（有価証券報告書に記載のもの（生</t>
    <phoneticPr fontId="3"/>
  </si>
  <si>
    <t>　び生年月日の一覧表とする。）及び登記簿謄本の写しを提出するとともに、これらの</t>
    <phoneticPr fontId="3"/>
  </si>
  <si>
    <t>　提出書類から確認できる範囲での個人情報を警察に提供することについて同意するも</t>
    <phoneticPr fontId="3"/>
  </si>
  <si>
    <t>第２条　甲は、乙が自ら又は第三者を利用して次の各号の一に該当する行為をした場合</t>
    <phoneticPr fontId="3"/>
  </si>
  <si>
    <t>　は、本契約を解除することができる。</t>
    <phoneticPr fontId="3"/>
  </si>
  <si>
    <t>　(1) 暴力的な要求行為</t>
    <phoneticPr fontId="3"/>
  </si>
  <si>
    <t>　(2) 法的な責任を超えた不当な要求行為</t>
    <phoneticPr fontId="3"/>
  </si>
  <si>
    <t>　(3) 取引に関して脅迫的な言動をし、又は暴力を用いる行為</t>
    <phoneticPr fontId="3"/>
  </si>
  <si>
    <t>　(4) 偽計又は威力を用いて支担官等の業務を妨害する行為</t>
    <phoneticPr fontId="3"/>
  </si>
  <si>
    <t>　(5) その他前各号に準ずる行為</t>
    <phoneticPr fontId="3"/>
  </si>
  <si>
    <t>第３条　乙は、前２条各号のいずれにも該当しないことを表明し、かつ、将来にわたっ</t>
    <phoneticPr fontId="3"/>
  </si>
  <si>
    <t>　ても該当しないことを確約する。</t>
    <phoneticPr fontId="3"/>
  </si>
  <si>
    <t>２ 乙は、前２条の各号の一に該当する者（以下「排除対象者」という。）を下請負者</t>
    <phoneticPr fontId="3"/>
  </si>
  <si>
    <t>第４条　乙は、契約後に下請負者等が排除対象者であることが判明したときは、直ちに</t>
    <phoneticPr fontId="3"/>
  </si>
  <si>
    <t>　当該下請負者等との契約を解除し、又は下請負者等に対し契約を解除させるようにし</t>
    <phoneticPr fontId="3"/>
  </si>
  <si>
    <t>　なければならない。</t>
    <phoneticPr fontId="3"/>
  </si>
  <si>
    <t>　負者等の契約を承認したとき、又は不当な理由がないのに前項の規定に反して当該下</t>
    <phoneticPr fontId="3"/>
  </si>
  <si>
    <t>　請負者等との契約を解除せず、若しくは下請負者等に対し契約を解除させるための措</t>
    <phoneticPr fontId="3"/>
  </si>
  <si>
    <t>　置を講じないときは、本契約を解除することができる。</t>
    <phoneticPr fontId="3"/>
  </si>
  <si>
    <t>第５条　甲は、第１条、第２条及び前条第２項の規定により本契約を解除した場合は、</t>
    <phoneticPr fontId="3"/>
  </si>
  <si>
    <t>　これにより乙に生じた損害について、何ら賠償ないし補償することは要しない。</t>
    <phoneticPr fontId="3"/>
  </si>
  <si>
    <t>　いて、甲に損害が生じたときは、その損害を賠償するものとする。</t>
    <phoneticPr fontId="3"/>
  </si>
  <si>
    <t>　した場合は、代金（一部解除の場合は、解除部分に相当する代金）の１０パーセント</t>
    <phoneticPr fontId="3"/>
  </si>
  <si>
    <t>　の金額を乙から違約金として徴収するものとする。</t>
    <phoneticPr fontId="3"/>
  </si>
  <si>
    <t>　甲がその超過分の損害につき賠償を請求することを妨げない。</t>
    <phoneticPr fontId="3"/>
  </si>
  <si>
    <t>第６条　乙は、自ら又は下請負者等が、暴力団、暴力団員、社会運動・政治運動標ぼう</t>
    <phoneticPr fontId="3"/>
  </si>
  <si>
    <t>　いう。）を受けた場合は、これを拒否し、又は下請負者等をして、これを拒否させる</t>
    <phoneticPr fontId="3"/>
  </si>
  <si>
    <t>　とともに、速やかに不当介入の事実を甲に報告するとともに、警察への通報及び捜査</t>
    <phoneticPr fontId="3"/>
  </si>
  <si>
    <t>　上必要な協力を行うものとする。</t>
    <phoneticPr fontId="3"/>
  </si>
  <si>
    <t>単価契約に関する特約条項</t>
  </si>
  <si>
    <t>（契約金額）</t>
  </si>
  <si>
    <t>（契約金額の変更）</t>
  </si>
  <si>
    <t>２ この契約において、追加を必要とする品目が発生した場合は甲乙協議のうえ追加品</t>
  </si>
  <si>
    <t>（発注及び納入）</t>
  </si>
  <si>
    <t>第２条　この契約期間中は、契約条項によるほか、原則として契約金額を変更すること</t>
    <phoneticPr fontId="3"/>
  </si>
  <si>
    <t>　はできない。</t>
    <phoneticPr fontId="3"/>
  </si>
  <si>
    <t>　目の単価を決定するものとする。</t>
    <phoneticPr fontId="3"/>
  </si>
  <si>
    <t>第３条　乙は、甲の発行する発注書等により、指定納期（納入時間）までに指定場所に</t>
    <phoneticPr fontId="3"/>
  </si>
  <si>
    <t>　物品を納入するものとする。</t>
    <phoneticPr fontId="3"/>
  </si>
  <si>
    <t>以下余白</t>
    <rPh sb="0" eb="2">
      <t>イカ</t>
    </rPh>
    <rPh sb="2" eb="4">
      <t>ヨハク</t>
    </rPh>
    <phoneticPr fontId="3"/>
  </si>
  <si>
    <t>内　訳　書</t>
    <rPh sb="0" eb="1">
      <t>ウチ</t>
    </rPh>
    <rPh sb="2" eb="3">
      <t>ヤク</t>
    </rPh>
    <rPh sb="4" eb="5">
      <t>ショ</t>
    </rPh>
    <phoneticPr fontId="3"/>
  </si>
  <si>
    <t>保有するものとする。</t>
    <phoneticPr fontId="3"/>
  </si>
  <si>
    <t>　上記契約の締結を証するため、契約書２通を作成し、双方記名押印のうえ、各１通を</t>
    <phoneticPr fontId="3"/>
  </si>
  <si>
    <t>糧 食 品 売 買 単 価 契 約 書</t>
    <rPh sb="0" eb="1">
      <t>カテ</t>
    </rPh>
    <rPh sb="2" eb="3">
      <t>ショク</t>
    </rPh>
    <rPh sb="4" eb="5">
      <t>ヒン</t>
    </rPh>
    <rPh sb="6" eb="7">
      <t>バイ</t>
    </rPh>
    <rPh sb="8" eb="9">
      <t>バイ</t>
    </rPh>
    <rPh sb="10" eb="11">
      <t>タン</t>
    </rPh>
    <rPh sb="12" eb="13">
      <t>アタイ</t>
    </rPh>
    <rPh sb="14" eb="15">
      <t>チギリ</t>
    </rPh>
    <rPh sb="16" eb="17">
      <t>ヤク</t>
    </rPh>
    <rPh sb="18" eb="19">
      <t>ショ</t>
    </rPh>
    <phoneticPr fontId="3"/>
  </si>
  <si>
    <t>№</t>
    <phoneticPr fontId="3"/>
  </si>
  <si>
    <t>印</t>
    <rPh sb="0" eb="1">
      <t>イン</t>
    </rPh>
    <phoneticPr fontId="3"/>
  </si>
  <si>
    <t>品　　　名</t>
    <rPh sb="0" eb="1">
      <t>シナ</t>
    </rPh>
    <rPh sb="4" eb="5">
      <t>メイ</t>
    </rPh>
    <phoneticPr fontId="4"/>
  </si>
  <si>
    <t>単 位</t>
    <rPh sb="0" eb="1">
      <t>タン</t>
    </rPh>
    <rPh sb="2" eb="3">
      <t>クライ</t>
    </rPh>
    <phoneticPr fontId="3"/>
  </si>
  <si>
    <t>第２４条　乙は、食品安全基本法（平成１５年法律第４８号）、食品衛生法（昭和２２</t>
    <phoneticPr fontId="3"/>
  </si>
  <si>
    <t>第２５条　乙が納入した糧食品について食品の偽装表示等が明らかになった場合は、乙</t>
    <phoneticPr fontId="3"/>
  </si>
  <si>
    <t>第２６条　前条第１項ただし書きの場合、乙は契約解除部分に係る契約代金を甲に請求</t>
    <phoneticPr fontId="3"/>
  </si>
  <si>
    <t>第２７条　甲及び乙は、この契約に関し紛争又は疑義が生じた場合は、その都度協議し</t>
    <phoneticPr fontId="3"/>
  </si>
  <si>
    <t>第２８条　この契約に関する訴えは、甲の所在する地域を管轄する地方裁判所と定める</t>
    <phoneticPr fontId="3"/>
  </si>
  <si>
    <t>品       名</t>
    <rPh sb="0" eb="1">
      <t>シナ</t>
    </rPh>
    <rPh sb="8" eb="9">
      <t>メイ</t>
    </rPh>
    <phoneticPr fontId="4"/>
  </si>
  <si>
    <t>　　　　実績額とする。</t>
    <rPh sb="6" eb="7">
      <t>ガク</t>
    </rPh>
    <phoneticPr fontId="3"/>
  </si>
  <si>
    <t>第４条　乙は、請求段階において確定数量に契約単価を乗じた金額に消費税法（昭和６</t>
    <rPh sb="4" eb="5">
      <t>オツ</t>
    </rPh>
    <rPh sb="7" eb="9">
      <t>セイキュウ</t>
    </rPh>
    <rPh sb="9" eb="11">
      <t>ダンカイ</t>
    </rPh>
    <rPh sb="15" eb="17">
      <t>カクテイ</t>
    </rPh>
    <rPh sb="17" eb="19">
      <t>スウリョウ</t>
    </rPh>
    <rPh sb="20" eb="22">
      <t>ケイヤク</t>
    </rPh>
    <rPh sb="22" eb="24">
      <t>タンカ</t>
    </rPh>
    <rPh sb="25" eb="26">
      <t>ジョウ</t>
    </rPh>
    <rPh sb="28" eb="30">
      <t>キンガク</t>
    </rPh>
    <rPh sb="31" eb="34">
      <t>ショウヒゼイ</t>
    </rPh>
    <rPh sb="34" eb="35">
      <t>ホウ</t>
    </rPh>
    <rPh sb="36" eb="38">
      <t>ショウワ</t>
    </rPh>
    <phoneticPr fontId="3"/>
  </si>
  <si>
    <t>第５条　発注予定数量と実際発注数量とに差異が発生した場合であっても、乙は甲に対</t>
    <phoneticPr fontId="3"/>
  </si>
  <si>
    <t>　し、損害賠償を請求することができない。</t>
    <phoneticPr fontId="3"/>
  </si>
  <si>
    <t>（代金の請求）</t>
    <rPh sb="1" eb="3">
      <t>ダイキン</t>
    </rPh>
    <rPh sb="4" eb="6">
      <t>セイキュウ</t>
    </rPh>
    <phoneticPr fontId="3"/>
  </si>
  <si>
    <t>規格書のとおり</t>
    <rPh sb="0" eb="2">
      <t>キカク</t>
    </rPh>
    <rPh sb="2" eb="3">
      <t>ショ</t>
    </rPh>
    <phoneticPr fontId="3"/>
  </si>
  <si>
    <t>〃</t>
  </si>
  <si>
    <t>第１条　本契約については、駐屯地用標準契約書糧食品売買契約条項を適用する。</t>
    <rPh sb="0" eb="1">
      <t>ダイ</t>
    </rPh>
    <rPh sb="2" eb="3">
      <t>ジョウ</t>
    </rPh>
    <rPh sb="13" eb="16">
      <t>チュウトンチ</t>
    </rPh>
    <rPh sb="16" eb="17">
      <t>ヨウ</t>
    </rPh>
    <rPh sb="17" eb="19">
      <t>ヒョウジュン</t>
    </rPh>
    <rPh sb="19" eb="22">
      <t>ケイヤクショ</t>
    </rPh>
    <rPh sb="22" eb="24">
      <t>リョウショク</t>
    </rPh>
    <rPh sb="24" eb="25">
      <t>ヒン</t>
    </rPh>
    <rPh sb="25" eb="27">
      <t>バイバイ</t>
    </rPh>
    <rPh sb="27" eb="29">
      <t>ケイヤク</t>
    </rPh>
    <rPh sb="29" eb="31">
      <t>ジョウコウ</t>
    </rPh>
    <rPh sb="32" eb="34">
      <t>テキヨウ</t>
    </rPh>
    <phoneticPr fontId="4"/>
  </si>
  <si>
    <t>　ての受任者を含む。）及び下請負者又は受任者が当該契約に関して個別に契約する場</t>
    <phoneticPr fontId="3"/>
  </si>
  <si>
    <t>　合の当該契約の相手方をいう。以下同じ。）としないことを確約する。</t>
    <phoneticPr fontId="3"/>
  </si>
  <si>
    <t>櫻　庭　裕　治</t>
    <rPh sb="0" eb="1">
      <t>サクラ</t>
    </rPh>
    <rPh sb="2" eb="3">
      <t>ニワ</t>
    </rPh>
    <rPh sb="4" eb="5">
      <t>ユウ</t>
    </rPh>
    <rPh sb="6" eb="7">
      <t>オサム</t>
    </rPh>
    <phoneticPr fontId="3"/>
  </si>
  <si>
    <t>契約担当官</t>
    <phoneticPr fontId="3"/>
  </si>
  <si>
    <t>陸上自衛隊通信学校</t>
    <phoneticPr fontId="4"/>
  </si>
  <si>
    <t>　予　定　数　量</t>
    <rPh sb="1" eb="2">
      <t>ヨ</t>
    </rPh>
    <rPh sb="3" eb="4">
      <t>サダム</t>
    </rPh>
    <rPh sb="5" eb="6">
      <t>カズ</t>
    </rPh>
    <rPh sb="7" eb="8">
      <t>リョウ</t>
    </rPh>
    <phoneticPr fontId="3"/>
  </si>
  <si>
    <t>予　定　数　量　</t>
    <rPh sb="0" eb="1">
      <t>ヨ</t>
    </rPh>
    <rPh sb="2" eb="3">
      <t>サダム</t>
    </rPh>
    <rPh sb="4" eb="5">
      <t>カズ</t>
    </rPh>
    <rPh sb="6" eb="7">
      <t>リョウ</t>
    </rPh>
    <phoneticPr fontId="3"/>
  </si>
  <si>
    <t>規格書のとおり</t>
    <rPh sb="0" eb="3">
      <t>キカクショ</t>
    </rPh>
    <phoneticPr fontId="3"/>
  </si>
  <si>
    <t>第１条　この契約金額は消費税抜き単価とする。</t>
    <rPh sb="11" eb="14">
      <t>ショウヒゼイ</t>
    </rPh>
    <rPh sb="14" eb="15">
      <t>ヌ</t>
    </rPh>
    <phoneticPr fontId="3"/>
  </si>
  <si>
    <t>　３年法律第１０８号）に規定する率に基づき計算された消費税額を加えた金額を請求</t>
    <rPh sb="5" eb="6">
      <t>ダイ</t>
    </rPh>
    <rPh sb="9" eb="10">
      <t>ゴウ</t>
    </rPh>
    <rPh sb="12" eb="14">
      <t>キテイ</t>
    </rPh>
    <rPh sb="16" eb="17">
      <t>リツ</t>
    </rPh>
    <rPh sb="18" eb="19">
      <t>モト</t>
    </rPh>
    <rPh sb="21" eb="23">
      <t>ケイサン</t>
    </rPh>
    <rPh sb="26" eb="29">
      <t>ショウヒゼイ</t>
    </rPh>
    <rPh sb="29" eb="30">
      <t>ガク</t>
    </rPh>
    <rPh sb="31" eb="32">
      <t>クワ</t>
    </rPh>
    <rPh sb="34" eb="36">
      <t>キンガク</t>
    </rPh>
    <rPh sb="37" eb="39">
      <t>セイキュウ</t>
    </rPh>
    <phoneticPr fontId="3"/>
  </si>
  <si>
    <t>　するものとする。</t>
    <phoneticPr fontId="3"/>
  </si>
  <si>
    <t>　(3) 役員等が、暴力団又は暴力団員に対して、資金等を供給し、又は便宜を供与する</t>
    <rPh sb="29" eb="30">
      <t>キュウ</t>
    </rPh>
    <phoneticPr fontId="3"/>
  </si>
  <si>
    <t>　(5) 役員等が、暴力団又は暴力団員と社会的に非難されるべき関係を有しているとき</t>
    <rPh sb="24" eb="25">
      <t>ヒ</t>
    </rPh>
    <phoneticPr fontId="3"/>
  </si>
  <si>
    <t>　等（下請負者（再下請負以降の全ての下請負者を含む。）、受任者（再委任以降の全</t>
    <phoneticPr fontId="3"/>
  </si>
  <si>
    <t>　ゴロ等の反社会的勢力から不当要求又は業務妨害等の不当介入（以下「不当介入」と</t>
    <rPh sb="15" eb="16">
      <t>ヨウ</t>
    </rPh>
    <phoneticPr fontId="3"/>
  </si>
  <si>
    <t>　ーセント（政府契約の支払遅延防止等に関する法律（昭和２４年法律第２５６号）第</t>
    <rPh sb="6" eb="8">
      <t>セイフ</t>
    </rPh>
    <rPh sb="8" eb="10">
      <t>ケイヤク</t>
    </rPh>
    <rPh sb="11" eb="13">
      <t>シハラ</t>
    </rPh>
    <rPh sb="13" eb="15">
      <t>チエン</t>
    </rPh>
    <rPh sb="15" eb="17">
      <t>ボウシ</t>
    </rPh>
    <rPh sb="30" eb="32">
      <t>ホウリツ</t>
    </rPh>
    <phoneticPr fontId="3"/>
  </si>
  <si>
    <t>　８条第１項本文による財務大臣が定める率）の率を乗じて計算した金額を遅延利息の</t>
    <phoneticPr fontId="3"/>
  </si>
  <si>
    <t>　は、乙は遅滞料として納期の翌日から起算して納入の日までに遅延１日についてそ</t>
    <rPh sb="7" eb="8">
      <t>リョウ</t>
    </rPh>
    <phoneticPr fontId="3"/>
  </si>
  <si>
    <r>
      <t xml:space="preserve">契約単価
</t>
    </r>
    <r>
      <rPr>
        <sz val="10"/>
        <rFont val="ＭＳ Ｐ明朝"/>
        <family val="1"/>
        <charset val="128"/>
      </rPr>
      <t>（税抜）</t>
    </r>
    <rPh sb="0" eb="1">
      <t>チギリ</t>
    </rPh>
    <rPh sb="1" eb="2">
      <t>ヤク</t>
    </rPh>
    <rPh sb="2" eb="3">
      <t>タン</t>
    </rPh>
    <rPh sb="3" eb="4">
      <t>アタイ</t>
    </rPh>
    <rPh sb="6" eb="7">
      <t>ゼイ</t>
    </rPh>
    <rPh sb="7" eb="8">
      <t>ヌ</t>
    </rPh>
    <phoneticPr fontId="3"/>
  </si>
  <si>
    <t>平成30年度分</t>
    <rPh sb="0" eb="2">
      <t>ヘイセイ</t>
    </rPh>
    <rPh sb="4" eb="6">
      <t>ネンド</t>
    </rPh>
    <rPh sb="6" eb="7">
      <t>ブン</t>
    </rPh>
    <phoneticPr fontId="3"/>
  </si>
  <si>
    <t>R001</t>
    <phoneticPr fontId="3"/>
  </si>
  <si>
    <t>契　約　単　価　（税抜）</t>
    <rPh sb="0" eb="1">
      <t>チギリ</t>
    </rPh>
    <rPh sb="2" eb="3">
      <t>ヤク</t>
    </rPh>
    <rPh sb="4" eb="5">
      <t>タン</t>
    </rPh>
    <rPh sb="6" eb="7">
      <t>アタイ</t>
    </rPh>
    <rPh sb="9" eb="10">
      <t>ゼイ</t>
    </rPh>
    <rPh sb="10" eb="11">
      <t>ヌ</t>
    </rPh>
    <phoneticPr fontId="3"/>
  </si>
  <si>
    <t>第３条　単価契約に関する特約条項第４条で規定する請求金額は、１ヶ月ごとに納入された</t>
    <rPh sb="0" eb="1">
      <t>ダイ</t>
    </rPh>
    <rPh sb="2" eb="3">
      <t>ジョウ</t>
    </rPh>
    <rPh sb="4" eb="6">
      <t>タンカ</t>
    </rPh>
    <rPh sb="6" eb="8">
      <t>ケイヤク</t>
    </rPh>
    <rPh sb="9" eb="10">
      <t>カン</t>
    </rPh>
    <rPh sb="12" eb="14">
      <t>トクヤク</t>
    </rPh>
    <rPh sb="14" eb="16">
      <t>ジョウコウ</t>
    </rPh>
    <rPh sb="16" eb="17">
      <t>ダイ</t>
    </rPh>
    <rPh sb="18" eb="19">
      <t>ジョウ</t>
    </rPh>
    <rPh sb="20" eb="22">
      <t>キテイ</t>
    </rPh>
    <rPh sb="24" eb="26">
      <t>セイキュウ</t>
    </rPh>
    <rPh sb="26" eb="28">
      <t>キンガク</t>
    </rPh>
    <rPh sb="30" eb="33">
      <t>イッカゲツ</t>
    </rPh>
    <rPh sb="36" eb="38">
      <t>ノウニュウ</t>
    </rPh>
    <phoneticPr fontId="4"/>
  </si>
  <si>
    <t>代表取締役　久里浜　太郎</t>
    <rPh sb="0" eb="2">
      <t>ダイヒョウ</t>
    </rPh>
    <rPh sb="2" eb="5">
      <t>トリシマリヤク</t>
    </rPh>
    <rPh sb="6" eb="9">
      <t>クリハマ</t>
    </rPh>
    <rPh sb="10" eb="12">
      <t>タロウ</t>
    </rPh>
    <phoneticPr fontId="3"/>
  </si>
  <si>
    <t>神奈川県横須賀市久比里２－１－１</t>
    <rPh sb="0" eb="4">
      <t>カナガワケン</t>
    </rPh>
    <rPh sb="4" eb="8">
      <t>ヨコスカシ</t>
    </rPh>
    <rPh sb="8" eb="11">
      <t>クビリ</t>
    </rPh>
    <phoneticPr fontId="3"/>
  </si>
  <si>
    <t>株式会社　通信学校</t>
    <rPh sb="0" eb="2">
      <t>カブシキ</t>
    </rPh>
    <rPh sb="2" eb="4">
      <t>カイシャ</t>
    </rPh>
    <rPh sb="5" eb="7">
      <t>ツウシン</t>
    </rPh>
    <rPh sb="7" eb="9">
      <t>ガッコウ</t>
    </rPh>
    <phoneticPr fontId="3"/>
  </si>
  <si>
    <t>※　赤文字の部分を入力してください。</t>
    <rPh sb="2" eb="3">
      <t>アカ</t>
    </rPh>
    <rPh sb="3" eb="5">
      <t>モジ</t>
    </rPh>
    <rPh sb="6" eb="8">
      <t>ブブン</t>
    </rPh>
    <rPh sb="9" eb="11">
      <t>ニュウリョク</t>
    </rPh>
    <phoneticPr fontId="3"/>
  </si>
  <si>
    <t>　※　３０年度は入力してある内容で、今のところ変更はありません。</t>
    <rPh sb="5" eb="7">
      <t>ネンド</t>
    </rPh>
    <rPh sb="8" eb="10">
      <t>ニュウリョク</t>
    </rPh>
    <rPh sb="14" eb="16">
      <t>ナイヨウ</t>
    </rPh>
    <rPh sb="18" eb="19">
      <t>イマ</t>
    </rPh>
    <rPh sb="23" eb="25">
      <t>ヘンコウ</t>
    </rPh>
    <phoneticPr fontId="3"/>
  </si>
  <si>
    <t>　　　 ０４６－８４１－３３００　内線２１９</t>
    <rPh sb="17" eb="19">
      <t>ナイセン</t>
    </rPh>
    <phoneticPr fontId="3"/>
  </si>
  <si>
    <t>※入力した部分のみ印刷範囲にして使用してください。</t>
    <rPh sb="1" eb="3">
      <t>ニュウリョク</t>
    </rPh>
    <rPh sb="5" eb="7">
      <t>ブブン</t>
    </rPh>
    <rPh sb="9" eb="11">
      <t>インサツ</t>
    </rPh>
    <rPh sb="11" eb="13">
      <t>ハンイ</t>
    </rPh>
    <rPh sb="16" eb="18">
      <t>シヨウ</t>
    </rPh>
    <phoneticPr fontId="3"/>
  </si>
  <si>
    <t>　品名・単位・予定数量は公告の内訳書や下見積書等と同じ</t>
    <rPh sb="1" eb="3">
      <t>ヒンメイ</t>
    </rPh>
    <rPh sb="4" eb="6">
      <t>タンイ</t>
    </rPh>
    <rPh sb="7" eb="9">
      <t>ヨテイ</t>
    </rPh>
    <rPh sb="9" eb="11">
      <t>スウリョウ</t>
    </rPh>
    <rPh sb="12" eb="14">
      <t>コウコク</t>
    </rPh>
    <rPh sb="15" eb="17">
      <t>ウチワケ</t>
    </rPh>
    <rPh sb="17" eb="18">
      <t>ショ</t>
    </rPh>
    <rPh sb="19" eb="20">
      <t>シタ</t>
    </rPh>
    <rPh sb="20" eb="22">
      <t>ミツモリ</t>
    </rPh>
    <rPh sb="22" eb="23">
      <t>ショ</t>
    </rPh>
    <rPh sb="23" eb="24">
      <t>トウ</t>
    </rPh>
    <rPh sb="25" eb="26">
      <t>オナ</t>
    </rPh>
    <phoneticPr fontId="3"/>
  </si>
  <si>
    <t>　ように入力してください。</t>
    <rPh sb="4" eb="6">
      <t>ニュウリョク</t>
    </rPh>
    <phoneticPr fontId="3"/>
  </si>
  <si>
    <t>※契約件数が４件以下の場合に使用してください。</t>
    <rPh sb="1" eb="3">
      <t>ケイヤク</t>
    </rPh>
    <rPh sb="3" eb="5">
      <t>ケンスウ</t>
    </rPh>
    <rPh sb="7" eb="8">
      <t>ケン</t>
    </rPh>
    <rPh sb="8" eb="10">
      <t>イカ</t>
    </rPh>
    <rPh sb="11" eb="13">
      <t>バアイ</t>
    </rPh>
    <rPh sb="14" eb="16">
      <t>シヨウ</t>
    </rPh>
    <phoneticPr fontId="3"/>
  </si>
  <si>
    <t>　内訳書は不要です。</t>
    <rPh sb="1" eb="4">
      <t>ウチワケショ</t>
    </rPh>
    <rPh sb="5" eb="7">
      <t>フヨウ</t>
    </rPh>
    <phoneticPr fontId="3"/>
  </si>
  <si>
    <t>※契約件数が５件以上の場合に使用してください。</t>
    <rPh sb="1" eb="3">
      <t>ケイヤク</t>
    </rPh>
    <rPh sb="3" eb="5">
      <t>ケンスウ</t>
    </rPh>
    <rPh sb="7" eb="8">
      <t>ケン</t>
    </rPh>
    <rPh sb="8" eb="10">
      <t>イジョウ</t>
    </rPh>
    <rPh sb="11" eb="13">
      <t>バアイ</t>
    </rPh>
    <rPh sb="14" eb="16">
      <t>シヨウ</t>
    </rPh>
    <phoneticPr fontId="3"/>
  </si>
  <si>
    <t>　内訳書は必要になります。</t>
    <rPh sb="1" eb="4">
      <t>ウチワケショ</t>
    </rPh>
    <rPh sb="5" eb="7">
      <t>ヒツヨウ</t>
    </rPh>
    <phoneticPr fontId="3"/>
  </si>
  <si>
    <t>　　　 分からない場合は、契約書の契約番号を削除（空欄に）して印刷してください。</t>
    <rPh sb="4" eb="5">
      <t>ワ</t>
    </rPh>
    <rPh sb="9" eb="11">
      <t>バアイ</t>
    </rPh>
    <rPh sb="13" eb="16">
      <t>ケイヤクショ</t>
    </rPh>
    <rPh sb="17" eb="19">
      <t>ケイヤク</t>
    </rPh>
    <rPh sb="19" eb="21">
      <t>バンゴウ</t>
    </rPh>
    <rPh sb="22" eb="24">
      <t>サクジョ</t>
    </rPh>
    <rPh sb="25" eb="27">
      <t>クウラン</t>
    </rPh>
    <rPh sb="31" eb="33">
      <t>インサツ</t>
    </rPh>
    <phoneticPr fontId="3"/>
  </si>
  <si>
    <t>　５件以上の場合は、内訳書付の契約書を作成してください</t>
    <rPh sb="2" eb="5">
      <t>ケンイジョウ</t>
    </rPh>
    <rPh sb="6" eb="8">
      <t>バアイ</t>
    </rPh>
    <rPh sb="10" eb="12">
      <t>ウチワケ</t>
    </rPh>
    <rPh sb="12" eb="13">
      <t>ショ</t>
    </rPh>
    <rPh sb="13" eb="14">
      <t>ツ</t>
    </rPh>
    <rPh sb="15" eb="18">
      <t>ケイヤクショ</t>
    </rPh>
    <rPh sb="19" eb="21">
      <t>サクセイ</t>
    </rPh>
    <phoneticPr fontId="3"/>
  </si>
  <si>
    <t>　　入力してあるものは一例です。</t>
    <rPh sb="2" eb="4">
      <t>ニュウリョク</t>
    </rPh>
    <rPh sb="11" eb="13">
      <t>イチレイ</t>
    </rPh>
    <phoneticPr fontId="3"/>
  </si>
  <si>
    <t>　　　この部分の入力は不要です。</t>
    <rPh sb="5" eb="7">
      <t>ブブン</t>
    </rPh>
    <rPh sb="8" eb="10">
      <t>ニュウリョク</t>
    </rPh>
    <rPh sb="11" eb="13">
      <t>フヨウ</t>
    </rPh>
    <phoneticPr fontId="3"/>
  </si>
  <si>
    <t>　※　必ず上記期間と同じ日付で入力してください。</t>
    <rPh sb="3" eb="4">
      <t>カナラ</t>
    </rPh>
    <rPh sb="5" eb="7">
      <t>ジョウキ</t>
    </rPh>
    <rPh sb="7" eb="9">
      <t>キカン</t>
    </rPh>
    <rPh sb="10" eb="11">
      <t>オナ</t>
    </rPh>
    <rPh sb="12" eb="14">
      <t>ヒヅケ</t>
    </rPh>
    <rPh sb="15" eb="17">
      <t>ニュウリョク</t>
    </rPh>
    <phoneticPr fontId="3"/>
  </si>
  <si>
    <t>　　会社名・役職、氏名・住所は請求書記載内容と同じにしてください。</t>
    <rPh sb="2" eb="5">
      <t>カイシャメイ</t>
    </rPh>
    <rPh sb="6" eb="8">
      <t>ヤクショク</t>
    </rPh>
    <rPh sb="9" eb="11">
      <t>シメイ</t>
    </rPh>
    <rPh sb="12" eb="14">
      <t>ジュウショ</t>
    </rPh>
    <rPh sb="15" eb="17">
      <t>セイキュウ</t>
    </rPh>
    <rPh sb="17" eb="18">
      <t>ショ</t>
    </rPh>
    <rPh sb="18" eb="20">
      <t>キサイ</t>
    </rPh>
    <rPh sb="20" eb="22">
      <t>ナイヨウ</t>
    </rPh>
    <rPh sb="23" eb="24">
      <t>オナ</t>
    </rPh>
    <phoneticPr fontId="3"/>
  </si>
  <si>
    <t>　※　記号等は通信学校会計課　糧食担当者へお問合せしてください。</t>
    <rPh sb="3" eb="5">
      <t>キゴウ</t>
    </rPh>
    <rPh sb="5" eb="6">
      <t>トウ</t>
    </rPh>
    <rPh sb="7" eb="9">
      <t>ツウシン</t>
    </rPh>
    <rPh sb="9" eb="11">
      <t>ガッコウ</t>
    </rPh>
    <rPh sb="11" eb="13">
      <t>カイケイ</t>
    </rPh>
    <rPh sb="13" eb="14">
      <t>カ</t>
    </rPh>
    <rPh sb="15" eb="17">
      <t>リョウショク</t>
    </rPh>
    <rPh sb="17" eb="20">
      <t>タントウシャ</t>
    </rPh>
    <rPh sb="22" eb="24">
      <t>トイアワ</t>
    </rPh>
    <phoneticPr fontId="3"/>
  </si>
  <si>
    <t>　※　契約日・契約期間は公告等をよく確認してください。</t>
    <rPh sb="3" eb="6">
      <t>ケイヤクビ</t>
    </rPh>
    <rPh sb="7" eb="9">
      <t>ケイヤク</t>
    </rPh>
    <rPh sb="9" eb="11">
      <t>キカン</t>
    </rPh>
    <rPh sb="12" eb="14">
      <t>コウコク</t>
    </rPh>
    <rPh sb="14" eb="15">
      <t>トウ</t>
    </rPh>
    <rPh sb="18" eb="20">
      <t>カクニン</t>
    </rPh>
    <phoneticPr fontId="3"/>
  </si>
  <si>
    <t>契約書の順番　　１．単価契約書　２．内訳書（件数が５件以上の場合）　３．糧食品売買契約条項　４．談合特約　５．暴力団特約　６．単価特約　７．仕様書（仕様書がある場合のみ）</t>
    <rPh sb="0" eb="3">
      <t>ケイヤクショ</t>
    </rPh>
    <rPh sb="4" eb="6">
      <t>ジュンバン</t>
    </rPh>
    <rPh sb="10" eb="12">
      <t>タンカ</t>
    </rPh>
    <rPh sb="12" eb="14">
      <t>ケイヤク</t>
    </rPh>
    <rPh sb="14" eb="15">
      <t>ショ</t>
    </rPh>
    <rPh sb="18" eb="20">
      <t>ウチワケ</t>
    </rPh>
    <rPh sb="20" eb="21">
      <t>ショ</t>
    </rPh>
    <rPh sb="22" eb="24">
      <t>ケンスウ</t>
    </rPh>
    <rPh sb="26" eb="29">
      <t>ケンイジョウ</t>
    </rPh>
    <rPh sb="30" eb="32">
      <t>バアイ</t>
    </rPh>
    <rPh sb="36" eb="38">
      <t>リョウショク</t>
    </rPh>
    <rPh sb="38" eb="39">
      <t>ヒン</t>
    </rPh>
    <rPh sb="39" eb="41">
      <t>バイバイ</t>
    </rPh>
    <rPh sb="41" eb="43">
      <t>ケイヤク</t>
    </rPh>
    <rPh sb="43" eb="45">
      <t>ジョウコウ</t>
    </rPh>
    <rPh sb="48" eb="50">
      <t>ダンゴウ</t>
    </rPh>
    <rPh sb="50" eb="52">
      <t>トクヤク</t>
    </rPh>
    <rPh sb="55" eb="58">
      <t>ボウリョクダン</t>
    </rPh>
    <rPh sb="58" eb="60">
      <t>トクヤク</t>
    </rPh>
    <rPh sb="63" eb="65">
      <t>タンカ</t>
    </rPh>
    <rPh sb="65" eb="67">
      <t>トクヤク</t>
    </rPh>
    <rPh sb="70" eb="72">
      <t>シヨウ</t>
    </rPh>
    <rPh sb="72" eb="73">
      <t>ショ</t>
    </rPh>
    <rPh sb="74" eb="76">
      <t>シヨウ</t>
    </rPh>
    <rPh sb="76" eb="77">
      <t>ショ</t>
    </rPh>
    <rPh sb="80" eb="82">
      <t>バアイ</t>
    </rPh>
    <phoneticPr fontId="3"/>
  </si>
  <si>
    <t>上記の順番で、製本テープ等（白色で印鑑が写るもの）で編てつしてください。　必要部数は正２部（押印してあるもの・甲乙１部づつ）です。</t>
    <rPh sb="0" eb="2">
      <t>ジョウキ</t>
    </rPh>
    <rPh sb="3" eb="5">
      <t>ジュンバン</t>
    </rPh>
    <rPh sb="7" eb="9">
      <t>セイホン</t>
    </rPh>
    <rPh sb="12" eb="13">
      <t>トウ</t>
    </rPh>
    <rPh sb="14" eb="16">
      <t>シロイロ</t>
    </rPh>
    <rPh sb="17" eb="19">
      <t>インカン</t>
    </rPh>
    <rPh sb="20" eb="21">
      <t>ウツ</t>
    </rPh>
    <rPh sb="26" eb="27">
      <t>ヘン</t>
    </rPh>
    <phoneticPr fontId="3"/>
  </si>
  <si>
    <t>編てつ後は、必ず裏に割り印（代表者印で）してください。</t>
    <rPh sb="0" eb="1">
      <t>ヘン</t>
    </rPh>
    <rPh sb="3" eb="4">
      <t>ゴ</t>
    </rPh>
    <rPh sb="6" eb="7">
      <t>カナラ</t>
    </rPh>
    <rPh sb="8" eb="9">
      <t>ウラ</t>
    </rPh>
    <rPh sb="10" eb="11">
      <t>ワ</t>
    </rPh>
    <rPh sb="12" eb="13">
      <t>イン</t>
    </rPh>
    <rPh sb="14" eb="17">
      <t>ダイヒョウシャ</t>
    </rPh>
    <rPh sb="17" eb="18">
      <t>ジルシ</t>
    </rPh>
    <phoneticPr fontId="3"/>
  </si>
  <si>
    <t>契約書（裏）</t>
    <rPh sb="0" eb="2">
      <t>ケイヤク</t>
    </rPh>
    <rPh sb="2" eb="3">
      <t>ショ</t>
    </rPh>
    <rPh sb="4" eb="5">
      <t>ウラ</t>
    </rPh>
    <phoneticPr fontId="3"/>
  </si>
  <si>
    <t>　このように割り印してください。</t>
    <rPh sb="6" eb="7">
      <t>ワ</t>
    </rPh>
    <rPh sb="8" eb="9">
      <t>イン</t>
    </rPh>
    <phoneticPr fontId="3"/>
  </si>
  <si>
    <t>糧食品売買契約書、内訳書の右上部余白に捨印も押印してください。</t>
    <rPh sb="0" eb="2">
      <t>リョウショク</t>
    </rPh>
    <rPh sb="2" eb="3">
      <t>ヒン</t>
    </rPh>
    <rPh sb="3" eb="5">
      <t>バイバイ</t>
    </rPh>
    <rPh sb="5" eb="7">
      <t>ケイヤク</t>
    </rPh>
    <rPh sb="7" eb="8">
      <t>ショ</t>
    </rPh>
    <rPh sb="9" eb="11">
      <t>ウチワケ</t>
    </rPh>
    <rPh sb="11" eb="12">
      <t>ショ</t>
    </rPh>
    <rPh sb="13" eb="14">
      <t>ミギ</t>
    </rPh>
    <rPh sb="14" eb="16">
      <t>ジョウブ</t>
    </rPh>
    <rPh sb="16" eb="18">
      <t>ヨハク</t>
    </rPh>
    <rPh sb="19" eb="21">
      <t>ステイン</t>
    </rPh>
    <rPh sb="22" eb="24">
      <t>オウイン</t>
    </rPh>
    <phoneticPr fontId="3"/>
  </si>
  <si>
    <t>契約書（表）</t>
    <rPh sb="0" eb="2">
      <t>ケイヤク</t>
    </rPh>
    <rPh sb="2" eb="3">
      <t>ショ</t>
    </rPh>
    <rPh sb="4" eb="5">
      <t>オモテ</t>
    </rPh>
    <phoneticPr fontId="3"/>
  </si>
  <si>
    <t>　捨印</t>
    <rPh sb="1" eb="3">
      <t>ステイン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</si>
</sst>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Red]&quot;¥&quot;\-#,##0"/>
    <numFmt numFmtId="176" formatCode="[$-411]ggge&quot;年&quot;m&quot;月&quot;d&quot;日&quot;;@"/>
    <numFmt numFmtId="177" formatCode="#,##0_ "/>
    <numFmt numFmtId="178" formatCode="&quot;自　&quot;[$-411]ggge&quot;年&quot;m&quot;月&quot;d&quot;日&quot;;@"/>
    <numFmt numFmtId="179" formatCode="&quot;至　&quot;[$-411]ggge&quot;年&quot;m&quot;月&quot;d&quot;日&quot;;@"/>
    <numFmt numFmtId="180" formatCode="0.0_ "/>
    <numFmt numFmtId="181" formatCode="[DBNum3][$-411]#,##0"/>
    <numFmt numFmtId="182" formatCode="#,##0.00_);[Red]\(#,##0.00\)"/>
    <numFmt numFmtId="183" formatCode="0.00_);[Red]\(0.00\)"/>
    <numFmt numFmtId="184" formatCode="[DBNum3][$-411]0&quot;   回&quot;"/>
    <numFmt numFmtId="185" formatCode="0.00_ "/>
  </numFmts>
  <fonts count="24">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6"/>
      <name val="ＭＳ Ｐゴシック"/>
      <family val="3"/>
      <charset val="128"/>
    </font>
    <font>
      <sz val="11"/>
      <name val="ＭＳ 明朝"/>
      <family val="1"/>
      <charset val="128"/>
    </font>
    <font>
      <sz val="11"/>
      <color theme="1"/>
      <name val="ＭＳ 明朝"/>
      <family val="1"/>
      <charset val="128"/>
    </font>
    <font>
      <sz val="14"/>
      <color theme="1"/>
      <name val="ＭＳ 明朝"/>
      <family val="1"/>
      <charset val="128"/>
    </font>
    <font>
      <sz val="14"/>
      <name val="ＭＳ Ｐ明朝"/>
      <family val="1"/>
      <charset val="128"/>
    </font>
    <font>
      <sz val="15"/>
      <name val="ＭＳ Ｐ明朝"/>
      <family val="1"/>
      <charset val="128"/>
    </font>
    <font>
      <sz val="11"/>
      <name val="ＭＳ Ｐ明朝"/>
      <family val="1"/>
      <charset val="128"/>
    </font>
    <font>
      <sz val="11"/>
      <color rgb="FFFF0000"/>
      <name val="ＭＳ Ｐゴシック"/>
      <family val="2"/>
      <charset val="128"/>
      <scheme val="minor"/>
    </font>
    <font>
      <sz val="10"/>
      <name val="ＭＳ Ｐ明朝"/>
      <family val="1"/>
      <charset val="128"/>
    </font>
    <font>
      <sz val="14"/>
      <name val="ＭＳ 明朝"/>
      <family val="1"/>
      <charset val="128"/>
    </font>
    <font>
      <sz val="11"/>
      <name val="ＭＳ Ｐゴシック"/>
      <family val="2"/>
      <charset val="128"/>
      <scheme val="minor"/>
    </font>
    <font>
      <sz val="16"/>
      <name val="ＭＳ 明朝"/>
      <family val="1"/>
      <charset val="128"/>
    </font>
    <font>
      <sz val="12"/>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b/>
      <sz val="16"/>
      <name val="ＭＳ Ｐゴシック"/>
      <family val="3"/>
      <charset val="128"/>
      <scheme val="minor"/>
    </font>
    <font>
      <b/>
      <sz val="16"/>
      <name val="ＭＳ Ｐ明朝"/>
      <family val="1"/>
      <charset val="128"/>
    </font>
    <font>
      <b/>
      <sz val="12"/>
      <color theme="1"/>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0">
    <xf numFmtId="0" fontId="0" fillId="0" borderId="0">
      <alignment vertical="center"/>
    </xf>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5" fillId="0" borderId="0">
      <alignment vertical="center"/>
    </xf>
    <xf numFmtId="0" fontId="5" fillId="0" borderId="0">
      <alignment vertical="center"/>
    </xf>
  </cellStyleXfs>
  <cellXfs count="107">
    <xf numFmtId="0" fontId="0" fillId="0" borderId="0" xfId="0">
      <alignment vertical="center"/>
    </xf>
    <xf numFmtId="0" fontId="2" fillId="0" borderId="0"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justify" vertical="center"/>
    </xf>
    <xf numFmtId="0" fontId="2" fillId="0" borderId="1" xfId="1" applyFont="1" applyBorder="1" applyAlignment="1">
      <alignment vertical="center" wrapText="1"/>
    </xf>
    <xf numFmtId="177" fontId="2" fillId="0" borderId="0" xfId="1" applyNumberFormat="1" applyFont="1" applyAlignment="1">
      <alignment vertical="center"/>
    </xf>
    <xf numFmtId="0" fontId="2" fillId="0" borderId="0" xfId="1" applyFont="1" applyAlignment="1">
      <alignment vertical="center" wrapText="1"/>
    </xf>
    <xf numFmtId="0" fontId="2" fillId="0" borderId="0" xfId="1" applyFont="1" applyAlignment="1">
      <alignment horizontal="left" vertical="center"/>
    </xf>
    <xf numFmtId="58" fontId="2" fillId="0" borderId="0" xfId="1" applyNumberFormat="1" applyFont="1" applyAlignment="1">
      <alignment horizontal="right" vertical="center"/>
    </xf>
    <xf numFmtId="0" fontId="2" fillId="0" borderId="0" xfId="1" applyFont="1" applyAlignment="1">
      <alignment horizontal="right" vertical="center"/>
    </xf>
    <xf numFmtId="0" fontId="0" fillId="0" borderId="1" xfId="0" applyBorder="1">
      <alignmen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176" fontId="0" fillId="0" borderId="7" xfId="0" applyNumberFormat="1" applyBorder="1" applyAlignment="1">
      <alignment horizontal="center" vertical="center" textRotation="255"/>
    </xf>
    <xf numFmtId="0" fontId="0" fillId="0" borderId="6" xfId="0" applyBorder="1" applyAlignment="1">
      <alignment horizontal="center" vertical="center"/>
    </xf>
    <xf numFmtId="0" fontId="7" fillId="0" borderId="0" xfId="0" applyFont="1" applyAlignment="1">
      <alignment horizontal="center" vertical="center" shrinkToFit="1"/>
    </xf>
    <xf numFmtId="0" fontId="6" fillId="0" borderId="0" xfId="0" applyFont="1" applyAlignment="1">
      <alignment vertical="center" shrinkToFit="1"/>
    </xf>
    <xf numFmtId="0" fontId="10" fillId="0" borderId="2" xfId="1" applyFont="1" applyBorder="1" applyAlignment="1">
      <alignment horizontal="left" vertical="center" wrapText="1"/>
    </xf>
    <xf numFmtId="0" fontId="10" fillId="0" borderId="1" xfId="1" applyFont="1" applyBorder="1" applyAlignment="1">
      <alignment horizontal="left" vertical="center" wrapText="1"/>
    </xf>
    <xf numFmtId="0" fontId="11" fillId="0" borderId="1" xfId="0" applyFont="1" applyBorder="1">
      <alignment vertical="center"/>
    </xf>
    <xf numFmtId="0" fontId="2" fillId="0" borderId="1" xfId="1" applyFont="1" applyBorder="1" applyAlignment="1">
      <alignment horizontal="distributed" vertical="center" wrapText="1" shrinkToFit="1"/>
    </xf>
    <xf numFmtId="0" fontId="10" fillId="0" borderId="2" xfId="1" applyFont="1" applyBorder="1" applyAlignment="1">
      <alignment horizontal="center" vertical="center" wrapText="1"/>
    </xf>
    <xf numFmtId="183" fontId="8" fillId="0" borderId="2" xfId="1" applyNumberFormat="1" applyFont="1" applyBorder="1" applyAlignment="1">
      <alignment horizontal="right" vertical="center" shrinkToFit="1"/>
    </xf>
    <xf numFmtId="182" fontId="8" fillId="0" borderId="1" xfId="1" applyNumberFormat="1" applyFont="1" applyBorder="1" applyAlignment="1">
      <alignment horizontal="right" vertical="center" wrapText="1"/>
    </xf>
    <xf numFmtId="183" fontId="8" fillId="0" borderId="2" xfId="1" applyNumberFormat="1" applyFont="1" applyBorder="1" applyAlignment="1">
      <alignment horizontal="center" vertical="center" shrinkToFit="1"/>
    </xf>
    <xf numFmtId="0" fontId="2" fillId="0" borderId="0" xfId="1" applyFont="1" applyBorder="1" applyAlignment="1">
      <alignment horizontal="distributed" vertical="center" wrapText="1" shrinkToFit="1"/>
    </xf>
    <xf numFmtId="182" fontId="8" fillId="0" borderId="0" xfId="1" applyNumberFormat="1" applyFont="1" applyBorder="1" applyAlignment="1">
      <alignment horizontal="right" vertical="center" wrapText="1"/>
    </xf>
    <xf numFmtId="0" fontId="2" fillId="0" borderId="2" xfId="1" applyFont="1" applyBorder="1" applyAlignment="1">
      <alignment horizontal="center" vertical="center"/>
    </xf>
    <xf numFmtId="0" fontId="2" fillId="0" borderId="2" xfId="1" applyFont="1" applyBorder="1" applyAlignment="1">
      <alignment horizontal="center" vertical="center" wrapText="1"/>
    </xf>
    <xf numFmtId="0" fontId="2" fillId="0" borderId="1" xfId="1" applyFont="1" applyBorder="1" applyAlignment="1">
      <alignment horizontal="center" vertical="center" wrapText="1"/>
    </xf>
    <xf numFmtId="0" fontId="2" fillId="0" borderId="0" xfId="1" applyFont="1" applyAlignment="1">
      <alignment vertical="center"/>
    </xf>
    <xf numFmtId="0" fontId="2" fillId="0" borderId="0" xfId="1" applyFont="1" applyAlignment="1">
      <alignment horizontal="left" vertical="center" wrapText="1"/>
    </xf>
    <xf numFmtId="58" fontId="2" fillId="0" borderId="0" xfId="1" applyNumberFormat="1" applyFont="1" applyAlignment="1">
      <alignment horizontal="left" vertical="center"/>
    </xf>
    <xf numFmtId="0" fontId="0" fillId="0" borderId="7" xfId="0" applyBorder="1" applyAlignment="1">
      <alignment horizontal="center" vertical="center"/>
    </xf>
    <xf numFmtId="0" fontId="13" fillId="0" borderId="0" xfId="0" applyFont="1" applyAlignment="1">
      <alignment horizontal="center" vertical="center" shrinkToFit="1"/>
    </xf>
    <xf numFmtId="0" fontId="14" fillId="0" borderId="0" xfId="0" applyFont="1">
      <alignment vertical="center"/>
    </xf>
    <xf numFmtId="0" fontId="5" fillId="0" borderId="0" xfId="0" applyFont="1" applyAlignment="1">
      <alignment vertical="center" shrinkToFit="1"/>
    </xf>
    <xf numFmtId="0" fontId="5" fillId="0" borderId="0" xfId="0" applyFont="1">
      <alignment vertical="center"/>
    </xf>
    <xf numFmtId="0" fontId="10" fillId="0" borderId="0" xfId="0" applyFont="1">
      <alignment vertical="center"/>
    </xf>
    <xf numFmtId="0" fontId="15" fillId="0" borderId="0" xfId="0" applyFont="1" applyBorder="1" applyAlignment="1">
      <alignment horizontal="center" vertical="top"/>
    </xf>
    <xf numFmtId="0" fontId="14" fillId="0" borderId="0" xfId="0" applyFont="1" applyAlignment="1">
      <alignment vertical="top"/>
    </xf>
    <xf numFmtId="0" fontId="10" fillId="0" borderId="1" xfId="0" applyFont="1" applyBorder="1" applyAlignment="1">
      <alignment horizontal="center" vertical="center"/>
    </xf>
    <xf numFmtId="185" fontId="14" fillId="0" borderId="0" xfId="0" applyNumberFormat="1" applyFont="1">
      <alignment vertical="center"/>
    </xf>
    <xf numFmtId="0" fontId="16" fillId="0" borderId="0" xfId="1" applyFont="1" applyAlignment="1">
      <alignment vertical="center"/>
    </xf>
    <xf numFmtId="0" fontId="14" fillId="0" borderId="1" xfId="0" applyFont="1" applyBorder="1">
      <alignment vertical="center"/>
    </xf>
    <xf numFmtId="0" fontId="18" fillId="2" borderId="1" xfId="0" applyFont="1" applyFill="1" applyBorder="1">
      <alignment vertical="center"/>
    </xf>
    <xf numFmtId="180" fontId="14" fillId="2" borderId="1" xfId="0" applyNumberFormat="1" applyFont="1" applyFill="1" applyBorder="1">
      <alignment vertical="center"/>
    </xf>
    <xf numFmtId="176" fontId="11" fillId="0" borderId="6" xfId="0" applyNumberFormat="1" applyFont="1" applyBorder="1" applyAlignment="1">
      <alignment horizontal="center" vertical="center"/>
    </xf>
    <xf numFmtId="176" fontId="11" fillId="0" borderId="6" xfId="0" applyNumberFormat="1" applyFont="1" applyBorder="1">
      <alignment vertical="center"/>
    </xf>
    <xf numFmtId="176" fontId="11" fillId="0" borderId="8" xfId="0" applyNumberFormat="1" applyFont="1" applyBorder="1">
      <alignment vertical="center"/>
    </xf>
    <xf numFmtId="176" fontId="11" fillId="0" borderId="1" xfId="0" applyNumberFormat="1" applyFont="1" applyBorder="1">
      <alignment vertical="center"/>
    </xf>
    <xf numFmtId="0" fontId="0" fillId="2" borderId="1" xfId="0" applyFill="1" applyBorder="1">
      <alignment vertical="center"/>
    </xf>
    <xf numFmtId="0" fontId="19" fillId="0" borderId="0" xfId="0" applyFont="1">
      <alignment vertical="center"/>
    </xf>
    <xf numFmtId="0" fontId="21" fillId="0" borderId="0" xfId="0" applyFont="1" applyAlignment="1">
      <alignment vertical="center"/>
    </xf>
    <xf numFmtId="0" fontId="22" fillId="0" borderId="0" xfId="1" applyFont="1" applyAlignment="1">
      <alignment vertical="center"/>
    </xf>
    <xf numFmtId="0" fontId="23" fillId="0" borderId="0" xfId="0" applyFont="1">
      <alignment vertical="center"/>
    </xf>
    <xf numFmtId="0" fontId="19" fillId="0" borderId="0" xfId="0" applyFont="1" applyBorder="1" applyAlignment="1">
      <alignment vertical="center" wrapText="1"/>
    </xf>
    <xf numFmtId="0" fontId="19" fillId="0" borderId="0" xfId="0" applyFont="1" applyBorder="1" applyAlignment="1">
      <alignment vertical="center"/>
    </xf>
    <xf numFmtId="0" fontId="20" fillId="0" borderId="0" xfId="0" applyFont="1" applyAlignment="1">
      <alignment vertical="center"/>
    </xf>
    <xf numFmtId="0" fontId="19" fillId="0" borderId="0" xfId="0" applyFont="1" applyAlignment="1">
      <alignment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1" fillId="0" borderId="1" xfId="0" applyFont="1" applyBorder="1">
      <alignment vertical="center"/>
    </xf>
    <xf numFmtId="0" fontId="17" fillId="0" borderId="1" xfId="0" applyFont="1" applyBorder="1">
      <alignment vertical="center"/>
    </xf>
    <xf numFmtId="0" fontId="2" fillId="0" borderId="1" xfId="1" applyFont="1" applyBorder="1" applyAlignment="1">
      <alignment horizontal="center" vertical="center"/>
    </xf>
    <xf numFmtId="0" fontId="8" fillId="0" borderId="0" xfId="1" applyFont="1" applyAlignment="1">
      <alignment horizontal="center" vertical="center"/>
    </xf>
    <xf numFmtId="0" fontId="2" fillId="0" borderId="1" xfId="1" applyFont="1" applyBorder="1" applyAlignment="1">
      <alignment horizontal="center" vertical="center" textRotation="255"/>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 xfId="1" applyFont="1" applyBorder="1" applyAlignment="1">
      <alignment horizontal="center" vertical="center" wrapText="1"/>
    </xf>
    <xf numFmtId="181" fontId="2" fillId="0" borderId="2" xfId="1" applyNumberFormat="1" applyFont="1" applyBorder="1" applyAlignment="1">
      <alignment horizontal="right" vertical="center" shrinkToFit="1"/>
    </xf>
    <xf numFmtId="181" fontId="2" fillId="0" borderId="3" xfId="1" applyNumberFormat="1" applyFont="1" applyBorder="1" applyAlignment="1">
      <alignment horizontal="right" vertical="center" shrinkToFit="1"/>
    </xf>
    <xf numFmtId="182" fontId="9" fillId="0" borderId="1" xfId="1" applyNumberFormat="1" applyFont="1" applyBorder="1" applyAlignment="1">
      <alignment horizontal="right" vertical="center" shrinkToFi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181" fontId="2" fillId="0" borderId="1" xfId="1" applyNumberFormat="1" applyFont="1" applyBorder="1" applyAlignment="1">
      <alignment horizontal="right" vertical="center" shrinkToFit="1"/>
    </xf>
    <xf numFmtId="178" fontId="2" fillId="0" borderId="2" xfId="1" applyNumberFormat="1" applyFont="1" applyBorder="1" applyAlignment="1">
      <alignment horizontal="center" vertical="center"/>
    </xf>
    <xf numFmtId="178" fontId="2" fillId="0" borderId="3" xfId="1" applyNumberFormat="1" applyFont="1" applyBorder="1" applyAlignment="1">
      <alignment horizontal="center" vertical="center"/>
    </xf>
    <xf numFmtId="179" fontId="2" fillId="0" borderId="3" xfId="1" applyNumberFormat="1" applyFont="1" applyBorder="1" applyAlignment="1">
      <alignment horizontal="center" vertical="center"/>
    </xf>
    <xf numFmtId="179" fontId="2" fillId="0" borderId="4" xfId="1" applyNumberFormat="1" applyFont="1" applyBorder="1" applyAlignment="1">
      <alignment horizontal="center" vertical="center"/>
    </xf>
    <xf numFmtId="0" fontId="2" fillId="0" borderId="0" xfId="1" applyFont="1" applyAlignment="1">
      <alignment vertical="center"/>
    </xf>
    <xf numFmtId="184" fontId="2" fillId="0" borderId="2" xfId="1" applyNumberFormat="1" applyFont="1" applyBorder="1" applyAlignment="1">
      <alignment horizontal="center" vertical="center"/>
    </xf>
    <xf numFmtId="184" fontId="2" fillId="0" borderId="3" xfId="1" applyNumberFormat="1" applyFont="1" applyBorder="1" applyAlignment="1">
      <alignment horizontal="center" vertical="center"/>
    </xf>
    <xf numFmtId="184" fontId="2" fillId="0" borderId="4" xfId="1" applyNumberFormat="1" applyFont="1" applyBorder="1" applyAlignment="1">
      <alignment horizontal="center" vertical="center"/>
    </xf>
    <xf numFmtId="0" fontId="2" fillId="0" borderId="0" xfId="1" applyFont="1" applyAlignment="1">
      <alignment horizontal="left" vertical="center" wrapText="1"/>
    </xf>
    <xf numFmtId="0" fontId="2" fillId="0" borderId="0" xfId="1" applyFont="1" applyAlignment="1">
      <alignment horizontal="left" vertical="center" shrinkToFit="1"/>
    </xf>
    <xf numFmtId="0" fontId="2" fillId="0" borderId="0" xfId="1" applyFont="1" applyAlignment="1">
      <alignment horizontal="center" vertical="center" shrinkToFit="1"/>
    </xf>
    <xf numFmtId="176" fontId="2" fillId="0" borderId="5" xfId="1" applyNumberFormat="1" applyFont="1" applyBorder="1" applyAlignment="1">
      <alignment horizontal="center" vertical="center"/>
    </xf>
    <xf numFmtId="58" fontId="2" fillId="0" borderId="0" xfId="1" applyNumberFormat="1" applyFont="1" applyAlignment="1">
      <alignment horizontal="left"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2" fillId="0" borderId="0" xfId="1" applyFont="1" applyAlignment="1">
      <alignment horizontal="center" vertical="center" wrapText="1"/>
    </xf>
    <xf numFmtId="0" fontId="2" fillId="0" borderId="2" xfId="1" applyFont="1" applyBorder="1" applyAlignment="1">
      <alignment vertical="center" wrapText="1"/>
    </xf>
    <xf numFmtId="0" fontId="2" fillId="0" borderId="4" xfId="1" applyFont="1" applyBorder="1" applyAlignment="1">
      <alignment vertical="center" wrapText="1"/>
    </xf>
    <xf numFmtId="0" fontId="15" fillId="0" borderId="9" xfId="0" applyFont="1" applyBorder="1" applyAlignment="1">
      <alignment horizontal="center" vertical="top"/>
    </xf>
    <xf numFmtId="0" fontId="21" fillId="0" borderId="0" xfId="0" applyFont="1" applyAlignment="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cellXfs>
  <cellStyles count="10">
    <cellStyle name="桁区切り 2" xfId="2"/>
    <cellStyle name="桁区切り 2 2" xfId="3"/>
    <cellStyle name="桁区切り 3" xfId="4"/>
    <cellStyle name="桁区切り 4" xfId="5"/>
    <cellStyle name="通貨 2 2" xfId="6"/>
    <cellStyle name="標準" xfId="0" builtinId="0"/>
    <cellStyle name="標準 2" xfId="7"/>
    <cellStyle name="標準 3" xfId="8"/>
    <cellStyle name="標準 7" xfId="9"/>
    <cellStyle name="標準_本部庁舎正面玄関等改修工事"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219075</xdr:colOff>
      <xdr:row>15</xdr:row>
      <xdr:rowOff>171450</xdr:rowOff>
    </xdr:from>
    <xdr:to>
      <xdr:col>11</xdr:col>
      <xdr:colOff>152400</xdr:colOff>
      <xdr:row>17</xdr:row>
      <xdr:rowOff>76200</xdr:rowOff>
    </xdr:to>
    <xdr:sp macro="" textlink="">
      <xdr:nvSpPr>
        <xdr:cNvPr id="2" name="円/楕円 1"/>
        <xdr:cNvSpPr/>
      </xdr:nvSpPr>
      <xdr:spPr>
        <a:xfrm>
          <a:off x="7877175" y="3028950"/>
          <a:ext cx="285750" cy="285750"/>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314324</xdr:colOff>
      <xdr:row>16</xdr:row>
      <xdr:rowOff>47625</xdr:rowOff>
    </xdr:from>
    <xdr:to>
      <xdr:col>12</xdr:col>
      <xdr:colOff>47624</xdr:colOff>
      <xdr:row>17</xdr:row>
      <xdr:rowOff>180976</xdr:rowOff>
    </xdr:to>
    <xdr:sp macro="" textlink="">
      <xdr:nvSpPr>
        <xdr:cNvPr id="3" name="右矢印 2"/>
        <xdr:cNvSpPr/>
      </xdr:nvSpPr>
      <xdr:spPr>
        <a:xfrm flipH="1">
          <a:off x="7639049" y="3095625"/>
          <a:ext cx="695325" cy="3238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638175</xdr:colOff>
      <xdr:row>9</xdr:row>
      <xdr:rowOff>47625</xdr:rowOff>
    </xdr:from>
    <xdr:to>
      <xdr:col>15</xdr:col>
      <xdr:colOff>923925</xdr:colOff>
      <xdr:row>10</xdr:row>
      <xdr:rowOff>142875</xdr:rowOff>
    </xdr:to>
    <xdr:sp macro="" textlink="">
      <xdr:nvSpPr>
        <xdr:cNvPr id="4" name="円/楕円 3"/>
        <xdr:cNvSpPr/>
      </xdr:nvSpPr>
      <xdr:spPr>
        <a:xfrm>
          <a:off x="10648950" y="1762125"/>
          <a:ext cx="285750" cy="285750"/>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25"/>
  <sheetViews>
    <sheetView tabSelected="1" workbookViewId="0">
      <selection activeCell="M15" sqref="M15"/>
    </sheetView>
  </sheetViews>
  <sheetFormatPr defaultRowHeight="15" customHeight="1"/>
  <cols>
    <col min="1" max="1" width="12" customWidth="1"/>
    <col min="2" max="2" width="16.5" customWidth="1"/>
    <col min="3" max="3" width="0" hidden="1" customWidth="1"/>
    <col min="11" max="11" width="4.625" customWidth="1"/>
    <col min="12" max="12" width="12.625" customWidth="1"/>
    <col min="15" max="15" width="4.625" customWidth="1"/>
    <col min="16" max="16" width="12.625" customWidth="1"/>
  </cols>
  <sheetData>
    <row r="1" spans="1:17" ht="15" customHeight="1">
      <c r="A1" s="60" t="s">
        <v>16</v>
      </c>
      <c r="B1" s="60"/>
    </row>
    <row r="2" spans="1:17" ht="15" customHeight="1">
      <c r="A2" s="44" t="s">
        <v>342</v>
      </c>
      <c r="B2" s="45">
        <v>8</v>
      </c>
      <c r="D2" s="52" t="s">
        <v>350</v>
      </c>
    </row>
    <row r="3" spans="1:17" ht="15" customHeight="1">
      <c r="A3" s="11" t="s">
        <v>20</v>
      </c>
      <c r="B3" s="51" t="s">
        <v>325</v>
      </c>
      <c r="D3" s="52" t="s">
        <v>362</v>
      </c>
    </row>
    <row r="4" spans="1:17" ht="15" customHeight="1">
      <c r="A4" s="11" t="s">
        <v>186</v>
      </c>
      <c r="B4" s="46">
        <v>2.7</v>
      </c>
    </row>
    <row r="5" spans="1:17" ht="15" customHeight="1">
      <c r="A5" s="60" t="s">
        <v>13</v>
      </c>
      <c r="B5" s="60"/>
      <c r="C5" s="60"/>
      <c r="D5" s="60"/>
      <c r="E5" s="60"/>
      <c r="F5" s="60"/>
      <c r="G5" s="60"/>
    </row>
    <row r="6" spans="1:17" ht="15" customHeight="1">
      <c r="A6" s="11" t="s">
        <v>21</v>
      </c>
      <c r="B6" s="64" t="s">
        <v>348</v>
      </c>
      <c r="C6" s="65"/>
      <c r="D6" s="65"/>
      <c r="E6" s="65"/>
      <c r="F6" s="65"/>
      <c r="G6" s="65"/>
      <c r="I6" s="59" t="s">
        <v>349</v>
      </c>
      <c r="J6" s="58"/>
      <c r="K6" s="58"/>
      <c r="L6" s="58"/>
    </row>
    <row r="7" spans="1:17" ht="15" customHeight="1">
      <c r="A7" s="12" t="s">
        <v>22</v>
      </c>
      <c r="B7" s="65" t="s">
        <v>346</v>
      </c>
      <c r="C7" s="65"/>
      <c r="D7" s="65"/>
      <c r="E7" s="65"/>
      <c r="F7" s="65"/>
      <c r="G7" s="65"/>
      <c r="I7" s="59" t="s">
        <v>361</v>
      </c>
      <c r="J7" s="58"/>
      <c r="K7" s="58"/>
      <c r="L7" s="58"/>
    </row>
    <row r="8" spans="1:17" ht="15" customHeight="1">
      <c r="A8" s="12" t="s">
        <v>23</v>
      </c>
      <c r="B8" s="65" t="s">
        <v>347</v>
      </c>
      <c r="C8" s="65"/>
      <c r="D8" s="65"/>
      <c r="E8" s="65"/>
      <c r="F8" s="65"/>
      <c r="G8" s="65"/>
      <c r="I8" s="59" t="s">
        <v>364</v>
      </c>
      <c r="J8" s="58"/>
      <c r="K8" s="58"/>
      <c r="L8" s="58"/>
    </row>
    <row r="9" spans="1:17" ht="15" customHeight="1">
      <c r="A9" s="60" t="s">
        <v>0</v>
      </c>
      <c r="B9" s="60"/>
      <c r="C9" t="str">
        <f>B2&amp;"KXBB"&amp;"R"&amp;B10&amp;C11&amp;B12</f>
        <v>8KXBBRR001000</v>
      </c>
    </row>
    <row r="10" spans="1:17" ht="15" customHeight="1">
      <c r="A10" s="10" t="s">
        <v>15</v>
      </c>
      <c r="B10" s="19" t="s">
        <v>343</v>
      </c>
      <c r="D10" s="52" t="s">
        <v>365</v>
      </c>
      <c r="O10" s="104"/>
      <c r="P10" s="104"/>
      <c r="Q10" t="s">
        <v>374</v>
      </c>
    </row>
    <row r="11" spans="1:17" ht="15" customHeight="1">
      <c r="A11" s="10" t="s">
        <v>14</v>
      </c>
      <c r="B11" s="10"/>
      <c r="C11" t="str">
        <f>IF(B11&lt;10,"00"&amp;B11,IF(B11&lt;100,"00"&amp;B11,IF(B11&lt;1000,"0"&amp;B11,B11)))</f>
        <v>00</v>
      </c>
      <c r="D11" s="52" t="s">
        <v>351</v>
      </c>
      <c r="O11" s="105"/>
      <c r="P11" s="33"/>
    </row>
    <row r="12" spans="1:17" ht="15" customHeight="1">
      <c r="A12" s="10" t="s">
        <v>24</v>
      </c>
      <c r="B12" s="10">
        <v>0</v>
      </c>
      <c r="D12" s="52" t="s">
        <v>359</v>
      </c>
      <c r="O12" s="105"/>
      <c r="P12" s="33" t="s">
        <v>373</v>
      </c>
    </row>
    <row r="13" spans="1:17" ht="15" customHeight="1">
      <c r="A13" s="60" t="s">
        <v>27</v>
      </c>
      <c r="B13" s="60"/>
      <c r="D13" s="56"/>
      <c r="E13" s="56"/>
      <c r="O13" s="105"/>
      <c r="P13" s="105"/>
    </row>
    <row r="14" spans="1:17" ht="15" customHeight="1">
      <c r="A14" s="14" t="s">
        <v>29</v>
      </c>
      <c r="B14" s="47">
        <v>43191</v>
      </c>
      <c r="D14" s="57" t="s">
        <v>366</v>
      </c>
      <c r="E14" s="56"/>
      <c r="K14" s="104"/>
      <c r="L14" s="104"/>
      <c r="O14" s="105"/>
      <c r="P14" s="105"/>
    </row>
    <row r="15" spans="1:17" ht="15" customHeight="1">
      <c r="A15" s="61" t="s">
        <v>17</v>
      </c>
      <c r="B15" s="48">
        <v>43191</v>
      </c>
      <c r="D15" s="57"/>
      <c r="E15" s="56"/>
      <c r="K15" s="105"/>
      <c r="L15" s="33" t="s">
        <v>370</v>
      </c>
      <c r="O15" s="105"/>
      <c r="P15" s="105"/>
    </row>
    <row r="16" spans="1:17" ht="15" customHeight="1">
      <c r="A16" s="62"/>
      <c r="B16" s="13" t="s">
        <v>28</v>
      </c>
      <c r="D16" s="56"/>
      <c r="E16" s="56"/>
      <c r="K16" s="105"/>
      <c r="L16" s="105"/>
      <c r="O16" s="106"/>
      <c r="P16" s="106"/>
    </row>
    <row r="17" spans="1:13" ht="15" customHeight="1">
      <c r="A17" s="63"/>
      <c r="B17" s="49">
        <v>43220</v>
      </c>
      <c r="D17" s="56"/>
      <c r="E17" s="56"/>
      <c r="K17" s="105"/>
      <c r="L17" s="105"/>
    </row>
    <row r="18" spans="1:13" ht="15" customHeight="1">
      <c r="A18" s="60" t="s">
        <v>17</v>
      </c>
      <c r="B18" s="60"/>
      <c r="K18" s="105"/>
      <c r="L18" s="105"/>
      <c r="M18" t="s">
        <v>371</v>
      </c>
    </row>
    <row r="19" spans="1:13" ht="15" customHeight="1">
      <c r="A19" s="11" t="s">
        <v>18</v>
      </c>
      <c r="B19" s="50">
        <v>43191</v>
      </c>
      <c r="D19" s="57" t="s">
        <v>363</v>
      </c>
      <c r="K19" s="105"/>
      <c r="L19" s="105"/>
    </row>
    <row r="20" spans="1:13" ht="15" customHeight="1">
      <c r="A20" s="11" t="s">
        <v>19</v>
      </c>
      <c r="B20" s="50">
        <v>43220</v>
      </c>
      <c r="K20" s="106"/>
      <c r="L20" s="106"/>
    </row>
    <row r="22" spans="1:13" ht="15" customHeight="1">
      <c r="A22" s="55" t="s">
        <v>367</v>
      </c>
    </row>
    <row r="23" spans="1:13" ht="15" customHeight="1">
      <c r="A23" s="55" t="s">
        <v>368</v>
      </c>
    </row>
    <row r="24" spans="1:13" ht="15" customHeight="1">
      <c r="A24" s="55" t="s">
        <v>369</v>
      </c>
    </row>
    <row r="25" spans="1:13" ht="15" customHeight="1">
      <c r="A25" s="55" t="s">
        <v>372</v>
      </c>
    </row>
  </sheetData>
  <mergeCells count="9">
    <mergeCell ref="A18:B18"/>
    <mergeCell ref="A15:A17"/>
    <mergeCell ref="A9:B9"/>
    <mergeCell ref="A1:B1"/>
    <mergeCell ref="A13:B13"/>
    <mergeCell ref="B6:G6"/>
    <mergeCell ref="B7:G7"/>
    <mergeCell ref="B8:G8"/>
    <mergeCell ref="A5:G5"/>
  </mergeCells>
  <phoneticPr fontId="3"/>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S42"/>
  <sheetViews>
    <sheetView view="pageBreakPreview" topLeftCell="A10" zoomScale="80" zoomScaleNormal="85" zoomScaleSheetLayoutView="80" workbookViewId="0">
      <selection activeCell="Q13" sqref="Q13"/>
    </sheetView>
  </sheetViews>
  <sheetFormatPr defaultRowHeight="14.25"/>
  <cols>
    <col min="1" max="1" width="3" style="30" customWidth="1"/>
    <col min="2" max="2" width="4.25" style="30" customWidth="1"/>
    <col min="3" max="3" width="4.75" style="30" customWidth="1"/>
    <col min="4" max="4" width="7.75" style="30" customWidth="1"/>
    <col min="5" max="5" width="8.875" style="30" customWidth="1"/>
    <col min="6" max="6" width="7.375" style="30" customWidth="1"/>
    <col min="7" max="7" width="8.25" style="30" customWidth="1"/>
    <col min="8" max="8" width="5.875" style="30" customWidth="1"/>
    <col min="9" max="9" width="8.625" style="30" bestFit="1" customWidth="1"/>
    <col min="10" max="10" width="8" style="30" customWidth="1"/>
    <col min="11" max="12" width="2.5" style="30" customWidth="1"/>
    <col min="13" max="13" width="2.625" style="30" customWidth="1"/>
    <col min="14" max="14" width="6.25" style="30" customWidth="1"/>
    <col min="15" max="15" width="8.625" style="30" customWidth="1"/>
    <col min="16" max="16" width="4" style="30" customWidth="1"/>
    <col min="17" max="17" width="12.125" style="30" customWidth="1"/>
    <col min="18" max="18" width="9" style="30"/>
    <col min="19" max="19" width="16.125" style="30" bestFit="1" customWidth="1"/>
    <col min="20" max="16384" width="9" style="30"/>
  </cols>
  <sheetData>
    <row r="4" spans="2:17">
      <c r="G4" s="1"/>
    </row>
    <row r="5" spans="2:17">
      <c r="B5" s="66" t="s">
        <v>0</v>
      </c>
      <c r="C5" s="66"/>
      <c r="D5" s="66" t="str">
        <f>入力用!C9</f>
        <v>8KXBBRR001000</v>
      </c>
      <c r="E5" s="66"/>
      <c r="F5" s="66"/>
      <c r="G5" s="1"/>
    </row>
    <row r="6" spans="2:17">
      <c r="B6" s="66"/>
      <c r="C6" s="66"/>
      <c r="D6" s="66"/>
      <c r="E6" s="66"/>
      <c r="F6" s="66"/>
      <c r="G6" s="1"/>
    </row>
    <row r="7" spans="2:17">
      <c r="G7" s="1"/>
    </row>
    <row r="9" spans="2:17" ht="26.25" customHeight="1">
      <c r="B9" s="67" t="s">
        <v>304</v>
      </c>
      <c r="C9" s="67"/>
      <c r="D9" s="67"/>
      <c r="E9" s="67"/>
      <c r="F9" s="67"/>
      <c r="G9" s="67"/>
      <c r="H9" s="67"/>
      <c r="I9" s="67"/>
      <c r="J9" s="67"/>
      <c r="K9" s="67"/>
      <c r="L9" s="67"/>
      <c r="M9" s="67"/>
      <c r="N9" s="67"/>
      <c r="O9" s="67"/>
      <c r="Q9" s="2"/>
    </row>
    <row r="10" spans="2:17" ht="8.25" customHeight="1">
      <c r="D10" s="3"/>
      <c r="E10" s="3"/>
      <c r="F10" s="3"/>
      <c r="G10" s="3"/>
    </row>
    <row r="11" spans="2:17" ht="20.25" customHeight="1">
      <c r="B11" s="68" t="s">
        <v>1</v>
      </c>
      <c r="C11" s="69" t="s">
        <v>314</v>
      </c>
      <c r="D11" s="70"/>
      <c r="E11" s="71"/>
      <c r="F11" s="72" t="s">
        <v>2</v>
      </c>
      <c r="G11" s="73"/>
      <c r="H11" s="29" t="s">
        <v>3</v>
      </c>
      <c r="I11" s="74" t="s">
        <v>328</v>
      </c>
      <c r="J11" s="74"/>
      <c r="K11" s="75" t="s">
        <v>344</v>
      </c>
      <c r="L11" s="75"/>
      <c r="M11" s="75"/>
      <c r="N11" s="75"/>
      <c r="O11" s="73"/>
    </row>
    <row r="12" spans="2:17" ht="36" customHeight="1">
      <c r="B12" s="68"/>
      <c r="C12" s="96" t="str">
        <f>内訳書!B2</f>
        <v>ほか-1件　「内訳書のとおり」</v>
      </c>
      <c r="D12" s="97"/>
      <c r="E12" s="97"/>
      <c r="F12" s="97"/>
      <c r="G12" s="98"/>
      <c r="H12" s="29" t="str">
        <f>内訳書!D2</f>
        <v/>
      </c>
      <c r="I12" s="76" t="str">
        <f>内訳書!E2</f>
        <v/>
      </c>
      <c r="J12" s="77"/>
      <c r="K12" s="78" t="str">
        <f>内訳書!F2</f>
        <v/>
      </c>
      <c r="L12" s="78"/>
      <c r="M12" s="78"/>
      <c r="N12" s="78"/>
      <c r="O12" s="78"/>
      <c r="Q12" s="54" t="s">
        <v>357</v>
      </c>
    </row>
    <row r="13" spans="2:17" ht="36" customHeight="1">
      <c r="B13" s="68"/>
      <c r="C13" s="79"/>
      <c r="D13" s="80"/>
      <c r="E13" s="81"/>
      <c r="F13" s="72" t="s">
        <v>300</v>
      </c>
      <c r="G13" s="73"/>
      <c r="H13" s="29"/>
      <c r="I13" s="76"/>
      <c r="J13" s="77"/>
      <c r="K13" s="82"/>
      <c r="L13" s="82"/>
      <c r="M13" s="82"/>
      <c r="N13" s="82"/>
      <c r="O13" s="82"/>
      <c r="Q13" s="54" t="s">
        <v>358</v>
      </c>
    </row>
    <row r="14" spans="2:17" ht="36" customHeight="1">
      <c r="B14" s="68"/>
      <c r="C14" s="79"/>
      <c r="D14" s="80"/>
      <c r="E14" s="81"/>
      <c r="F14" s="100"/>
      <c r="G14" s="101"/>
      <c r="H14" s="4"/>
      <c r="I14" s="76"/>
      <c r="J14" s="77"/>
      <c r="K14" s="82"/>
      <c r="L14" s="82"/>
      <c r="M14" s="82"/>
      <c r="N14" s="82"/>
      <c r="O14" s="82"/>
    </row>
    <row r="15" spans="2:17" ht="36" customHeight="1">
      <c r="B15" s="68"/>
      <c r="C15" s="79"/>
      <c r="D15" s="80"/>
      <c r="E15" s="81"/>
      <c r="F15" s="100"/>
      <c r="G15" s="101"/>
      <c r="H15" s="4"/>
      <c r="I15" s="76"/>
      <c r="J15" s="77"/>
      <c r="K15" s="82"/>
      <c r="L15" s="82"/>
      <c r="M15" s="82"/>
      <c r="N15" s="82"/>
      <c r="O15" s="82"/>
    </row>
    <row r="16" spans="2:17" ht="20.25" customHeight="1">
      <c r="B16" s="68"/>
      <c r="C16" s="69" t="s">
        <v>4</v>
      </c>
      <c r="D16" s="70"/>
      <c r="E16" s="71"/>
      <c r="F16" s="83">
        <f>入力用!B15</f>
        <v>43191</v>
      </c>
      <c r="G16" s="84"/>
      <c r="H16" s="84"/>
      <c r="I16" s="84"/>
      <c r="J16" s="85">
        <f>入力用!B17</f>
        <v>43220</v>
      </c>
      <c r="K16" s="85"/>
      <c r="L16" s="85"/>
      <c r="M16" s="85"/>
      <c r="N16" s="85"/>
      <c r="O16" s="86"/>
    </row>
    <row r="17" spans="1:19" ht="20.25" customHeight="1">
      <c r="B17" s="68"/>
      <c r="C17" s="69" t="s">
        <v>5</v>
      </c>
      <c r="D17" s="70"/>
      <c r="E17" s="71"/>
      <c r="F17" s="69" t="s">
        <v>6</v>
      </c>
      <c r="G17" s="70"/>
      <c r="H17" s="71"/>
      <c r="I17" s="66" t="s">
        <v>25</v>
      </c>
      <c r="J17" s="66"/>
      <c r="K17" s="72" t="s">
        <v>7</v>
      </c>
      <c r="L17" s="75"/>
      <c r="M17" s="75"/>
      <c r="N17" s="75"/>
      <c r="O17" s="73"/>
    </row>
    <row r="18" spans="1:19" ht="21" customHeight="1">
      <c r="B18" s="68"/>
      <c r="C18" s="69" t="s">
        <v>8</v>
      </c>
      <c r="D18" s="70"/>
      <c r="E18" s="71"/>
      <c r="F18" s="88">
        <v>1</v>
      </c>
      <c r="G18" s="89"/>
      <c r="H18" s="90"/>
      <c r="I18" s="66" t="s">
        <v>26</v>
      </c>
      <c r="J18" s="66"/>
      <c r="K18" s="94"/>
      <c r="L18" s="94"/>
      <c r="M18" s="94"/>
      <c r="N18" s="94"/>
      <c r="O18" s="94"/>
    </row>
    <row r="19" spans="1:19" ht="12" customHeight="1">
      <c r="S19" s="5"/>
    </row>
    <row r="20" spans="1:19" ht="18" customHeight="1">
      <c r="B20" s="92" t="str">
        <f>"　 上記の契約について、契約担当官陸上自衛隊通信学校会計課長　"&amp;入力用!B3&amp;"　を甲とし、"</f>
        <v>　 上記の契約について、契約担当官陸上自衛隊通信学校会計課長　櫻　庭　裕　治　を甲とし、</v>
      </c>
      <c r="C20" s="92"/>
      <c r="D20" s="92"/>
      <c r="E20" s="92"/>
      <c r="F20" s="92"/>
      <c r="G20" s="92"/>
      <c r="H20" s="92"/>
      <c r="I20" s="92"/>
      <c r="J20" s="92"/>
      <c r="K20" s="92"/>
      <c r="L20" s="92"/>
      <c r="M20" s="92"/>
      <c r="N20" s="92"/>
      <c r="O20" s="92"/>
      <c r="P20" s="6"/>
      <c r="Q20" s="31"/>
      <c r="S20" s="5"/>
    </row>
    <row r="21" spans="1:19" ht="18" customHeight="1">
      <c r="B21" s="92" t="str">
        <f>入力用!B6&amp;" "&amp;入力用!B7&amp;" を乙として、"</f>
        <v>株式会社　通信学校 代表取締役　久里浜　太郎 を乙として、</v>
      </c>
      <c r="C21" s="92"/>
      <c r="D21" s="92"/>
      <c r="E21" s="92"/>
      <c r="F21" s="92"/>
      <c r="G21" s="92"/>
      <c r="H21" s="92"/>
      <c r="I21" s="92"/>
      <c r="J21" s="92"/>
      <c r="K21" s="92"/>
      <c r="L21" s="92"/>
      <c r="M21" s="92"/>
      <c r="N21" s="92"/>
      <c r="O21" s="92"/>
      <c r="P21" s="6"/>
      <c r="Q21" s="31"/>
      <c r="S21" s="5"/>
    </row>
    <row r="22" spans="1:19" ht="18" customHeight="1">
      <c r="B22" s="91" t="s">
        <v>9</v>
      </c>
      <c r="C22" s="91"/>
      <c r="D22" s="91"/>
      <c r="E22" s="91"/>
      <c r="F22" s="91"/>
      <c r="G22" s="91"/>
      <c r="H22" s="91"/>
      <c r="I22" s="91"/>
      <c r="J22" s="91"/>
      <c r="K22" s="91"/>
      <c r="L22" s="91"/>
      <c r="M22" s="91"/>
      <c r="N22" s="91"/>
      <c r="O22" s="91"/>
      <c r="P22" s="6"/>
      <c r="Q22" s="31"/>
    </row>
    <row r="23" spans="1:19" ht="10.5" customHeight="1">
      <c r="Q23" s="2"/>
    </row>
    <row r="24" spans="1:19" ht="18" customHeight="1">
      <c r="B24" s="92" t="s">
        <v>322</v>
      </c>
      <c r="C24" s="92"/>
      <c r="D24" s="92"/>
      <c r="E24" s="92"/>
      <c r="F24" s="92"/>
      <c r="G24" s="92"/>
      <c r="H24" s="92"/>
      <c r="I24" s="92"/>
      <c r="J24" s="92"/>
      <c r="K24" s="92"/>
      <c r="L24" s="92"/>
      <c r="M24" s="92"/>
      <c r="N24" s="92"/>
      <c r="O24" s="92"/>
      <c r="P24" s="6"/>
      <c r="Q24" s="31"/>
    </row>
    <row r="25" spans="1:19" ht="18" customHeight="1">
      <c r="A25" s="6"/>
      <c r="B25" s="93"/>
      <c r="C25" s="93"/>
      <c r="D25" s="93"/>
      <c r="E25" s="93"/>
      <c r="F25" s="93"/>
      <c r="G25" s="93"/>
      <c r="H25" s="93"/>
      <c r="I25" s="93"/>
      <c r="J25" s="93"/>
      <c r="K25" s="93"/>
      <c r="L25" s="93"/>
      <c r="M25" s="93"/>
      <c r="N25" s="93"/>
      <c r="O25" s="93"/>
      <c r="P25" s="6"/>
      <c r="Q25" s="31"/>
    </row>
    <row r="26" spans="1:19" ht="18" customHeight="1">
      <c r="B26" s="92" t="s">
        <v>10</v>
      </c>
      <c r="C26" s="92"/>
      <c r="D26" s="92"/>
      <c r="E26" s="92"/>
      <c r="F26" s="92"/>
      <c r="G26" s="92"/>
      <c r="H26" s="92"/>
      <c r="I26" s="92"/>
      <c r="J26" s="92"/>
      <c r="K26" s="92"/>
      <c r="L26" s="92"/>
      <c r="M26" s="92"/>
      <c r="N26" s="92"/>
      <c r="O26" s="92"/>
      <c r="Q26" s="7"/>
    </row>
    <row r="27" spans="1:19" ht="18" customHeight="1">
      <c r="A27" s="6"/>
      <c r="B27" s="92" t="s">
        <v>11</v>
      </c>
      <c r="C27" s="92"/>
      <c r="D27" s="92"/>
      <c r="E27" s="92"/>
      <c r="F27" s="92"/>
      <c r="G27" s="92"/>
      <c r="H27" s="92"/>
      <c r="I27" s="92"/>
      <c r="J27" s="92"/>
      <c r="K27" s="92"/>
      <c r="L27" s="92"/>
      <c r="M27" s="92"/>
      <c r="N27" s="92"/>
      <c r="O27" s="92"/>
      <c r="P27" s="6"/>
      <c r="Q27" s="31"/>
    </row>
    <row r="28" spans="1:19" ht="18" customHeight="1">
      <c r="A28" s="6"/>
      <c r="B28" s="91"/>
      <c r="C28" s="91"/>
      <c r="D28" s="91"/>
      <c r="E28" s="91"/>
      <c r="F28" s="91"/>
      <c r="G28" s="91"/>
      <c r="H28" s="91"/>
      <c r="I28" s="91"/>
      <c r="J28" s="91"/>
      <c r="K28" s="91"/>
      <c r="L28" s="91"/>
      <c r="M28" s="91"/>
      <c r="N28" s="91"/>
      <c r="O28" s="91"/>
      <c r="P28" s="6"/>
      <c r="Q28" s="31"/>
    </row>
    <row r="29" spans="1:19" ht="18" customHeight="1">
      <c r="A29" s="6"/>
      <c r="B29" s="92" t="s">
        <v>345</v>
      </c>
      <c r="C29" s="92"/>
      <c r="D29" s="92"/>
      <c r="E29" s="92"/>
      <c r="F29" s="92"/>
      <c r="G29" s="92"/>
      <c r="H29" s="92"/>
      <c r="I29" s="92"/>
      <c r="J29" s="92"/>
      <c r="K29" s="92"/>
      <c r="L29" s="92"/>
      <c r="M29" s="92"/>
      <c r="N29" s="92"/>
      <c r="O29" s="92"/>
      <c r="P29" s="6"/>
      <c r="Q29" s="31"/>
    </row>
    <row r="30" spans="1:19" ht="18.75" customHeight="1">
      <c r="B30" s="92" t="s">
        <v>315</v>
      </c>
      <c r="C30" s="92"/>
      <c r="D30" s="92"/>
      <c r="E30" s="92"/>
      <c r="F30" s="92"/>
      <c r="G30" s="92"/>
      <c r="H30" s="92"/>
      <c r="I30" s="92"/>
      <c r="J30" s="92"/>
      <c r="K30" s="92"/>
      <c r="L30" s="92"/>
      <c r="M30" s="92"/>
      <c r="N30" s="92"/>
      <c r="O30" s="92"/>
    </row>
    <row r="31" spans="1:19" ht="18.75" customHeight="1">
      <c r="B31" s="99"/>
      <c r="C31" s="99"/>
      <c r="D31" s="99"/>
      <c r="E31" s="99"/>
      <c r="F31" s="99"/>
      <c r="G31" s="99"/>
      <c r="H31" s="99"/>
      <c r="I31" s="99"/>
      <c r="J31" s="99"/>
      <c r="K31" s="99"/>
      <c r="L31" s="99"/>
      <c r="M31" s="99"/>
      <c r="N31" s="99"/>
      <c r="O31" s="99"/>
    </row>
    <row r="32" spans="1:19" ht="18.75" customHeight="1">
      <c r="A32" s="8"/>
      <c r="B32" s="95">
        <f>入力用!B14</f>
        <v>43191</v>
      </c>
      <c r="C32" s="95"/>
      <c r="D32" s="95"/>
      <c r="E32" s="95"/>
      <c r="F32" s="95"/>
      <c r="G32" s="95"/>
      <c r="H32" s="95"/>
    </row>
    <row r="33" spans="2:15" ht="18.75" customHeight="1">
      <c r="B33" s="32"/>
      <c r="C33" s="32"/>
      <c r="D33" s="32"/>
      <c r="E33" s="32"/>
      <c r="F33" s="32"/>
      <c r="G33" s="32"/>
      <c r="H33" s="32"/>
    </row>
    <row r="34" spans="2:15" ht="19.5" customHeight="1">
      <c r="B34" s="8"/>
      <c r="C34" s="32"/>
      <c r="D34" s="32" t="s">
        <v>326</v>
      </c>
      <c r="E34" s="8"/>
      <c r="F34" s="8"/>
      <c r="G34" s="8"/>
    </row>
    <row r="35" spans="2:15">
      <c r="B35" s="2" t="s">
        <v>12</v>
      </c>
      <c r="D35" s="30" t="s">
        <v>327</v>
      </c>
      <c r="E35" s="9"/>
      <c r="F35" s="9"/>
    </row>
    <row r="36" spans="2:15" ht="24" customHeight="1">
      <c r="B36" s="7"/>
      <c r="D36" s="30" t="str">
        <f>"会計課長   "&amp;入力用!B3</f>
        <v>会計課長   櫻　庭　裕　治</v>
      </c>
      <c r="H36" s="30" t="s">
        <v>306</v>
      </c>
    </row>
    <row r="37" spans="2:15">
      <c r="B37" s="7"/>
      <c r="D37" s="7"/>
      <c r="E37" s="7"/>
      <c r="F37" s="7"/>
      <c r="G37" s="7"/>
    </row>
    <row r="38" spans="2:15">
      <c r="B38" s="7"/>
      <c r="D38" s="7"/>
      <c r="E38" s="7"/>
      <c r="F38" s="7"/>
      <c r="G38" s="7"/>
    </row>
    <row r="39" spans="2:15" ht="15.75" customHeight="1">
      <c r="B39" s="7"/>
      <c r="D39" s="30" t="str">
        <f>入力用!B8</f>
        <v>神奈川県横須賀市久比里２－１－１</v>
      </c>
      <c r="E39" s="43"/>
      <c r="F39" s="43"/>
    </row>
    <row r="40" spans="2:15" ht="13.5" customHeight="1">
      <c r="B40" s="2" t="s">
        <v>13</v>
      </c>
      <c r="D40" s="30" t="str">
        <f>入力用!B6</f>
        <v>株式会社　通信学校</v>
      </c>
      <c r="O40" s="7"/>
    </row>
    <row r="41" spans="2:15">
      <c r="D41" s="30" t="str">
        <f>入力用!B7</f>
        <v>代表取締役　久里浜　太郎</v>
      </c>
      <c r="H41" s="30" t="s">
        <v>306</v>
      </c>
    </row>
    <row r="42" spans="2:15">
      <c r="G42" s="87"/>
      <c r="H42" s="87"/>
      <c r="I42" s="87"/>
      <c r="J42" s="87"/>
      <c r="K42" s="87"/>
      <c r="L42" s="87"/>
      <c r="M42" s="87"/>
      <c r="N42" s="87"/>
      <c r="O42" s="87"/>
    </row>
  </sheetData>
  <mergeCells count="47">
    <mergeCell ref="C12:G12"/>
    <mergeCell ref="B31:O31"/>
    <mergeCell ref="I14:J14"/>
    <mergeCell ref="K14:O14"/>
    <mergeCell ref="C15:E15"/>
    <mergeCell ref="F15:G15"/>
    <mergeCell ref="F14:G14"/>
    <mergeCell ref="I15:J15"/>
    <mergeCell ref="K15:O15"/>
    <mergeCell ref="C17:E17"/>
    <mergeCell ref="F17:H17"/>
    <mergeCell ref="I17:J17"/>
    <mergeCell ref="K17:O17"/>
    <mergeCell ref="I13:J13"/>
    <mergeCell ref="C14:E14"/>
    <mergeCell ref="G42:O42"/>
    <mergeCell ref="F18:H18"/>
    <mergeCell ref="B22:O22"/>
    <mergeCell ref="B24:O24"/>
    <mergeCell ref="B25:O25"/>
    <mergeCell ref="B26:O26"/>
    <mergeCell ref="B27:O27"/>
    <mergeCell ref="B28:O28"/>
    <mergeCell ref="C18:E18"/>
    <mergeCell ref="I18:J18"/>
    <mergeCell ref="K18:O18"/>
    <mergeCell ref="B20:O20"/>
    <mergeCell ref="B21:O21"/>
    <mergeCell ref="B29:O29"/>
    <mergeCell ref="B32:H32"/>
    <mergeCell ref="B30:O30"/>
    <mergeCell ref="B5:C6"/>
    <mergeCell ref="D5:F6"/>
    <mergeCell ref="B9:O9"/>
    <mergeCell ref="B11:B18"/>
    <mergeCell ref="C11:E11"/>
    <mergeCell ref="F11:G11"/>
    <mergeCell ref="I11:J11"/>
    <mergeCell ref="K11:O11"/>
    <mergeCell ref="I12:J12"/>
    <mergeCell ref="K12:O12"/>
    <mergeCell ref="C13:E13"/>
    <mergeCell ref="F13:G13"/>
    <mergeCell ref="K13:O13"/>
    <mergeCell ref="C16:E16"/>
    <mergeCell ref="F16:I16"/>
    <mergeCell ref="J16:O16"/>
  </mergeCells>
  <phoneticPr fontId="3"/>
  <printOptions horizontalCentered="1"/>
  <pageMargins left="0.98425196850393704" right="0.59055118110236227" top="0.98425196850393704" bottom="0.19685039370078741" header="0" footer="0"/>
  <pageSetup paperSize="9" scale="9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1"/>
  <sheetViews>
    <sheetView view="pageBreakPreview" topLeftCell="A4" zoomScale="90" zoomScaleNormal="100" zoomScaleSheetLayoutView="90" workbookViewId="0">
      <selection activeCell="H3" sqref="H3"/>
    </sheetView>
  </sheetViews>
  <sheetFormatPr defaultRowHeight="13.5"/>
  <cols>
    <col min="1" max="1" width="4" style="38" customWidth="1"/>
    <col min="2" max="3" width="22.625" style="35" customWidth="1"/>
    <col min="4" max="4" width="8.625" style="35" customWidth="1"/>
    <col min="5" max="6" width="14.625" style="35" customWidth="1"/>
    <col min="7" max="7" width="6.875" style="35" customWidth="1"/>
    <col min="8" max="8" width="14.625" style="35" customWidth="1"/>
    <col min="9" max="10" width="9" style="35"/>
    <col min="11" max="11" width="11.625" style="35" bestFit="1" customWidth="1"/>
    <col min="12" max="12" width="9" style="35"/>
    <col min="13" max="13" width="10.5" style="35" bestFit="1" customWidth="1"/>
    <col min="14" max="14" width="9" style="35"/>
    <col min="15" max="15" width="10.5" style="35" bestFit="1" customWidth="1"/>
    <col min="16" max="16384" width="9" style="35"/>
  </cols>
  <sheetData>
    <row r="1" spans="1:15" ht="18.75" customHeight="1">
      <c r="B1" s="35">
        <f>COUNTA(B5:B100)</f>
        <v>0</v>
      </c>
      <c r="H1" s="103" t="s">
        <v>352</v>
      </c>
      <c r="I1" s="103"/>
      <c r="J1" s="103"/>
      <c r="K1" s="103"/>
      <c r="L1" s="103"/>
      <c r="M1" s="103"/>
      <c r="N1" s="103"/>
    </row>
    <row r="2" spans="1:15" ht="13.5" customHeight="1">
      <c r="B2" s="35" t="str">
        <f>IF(B1=1,B5,B5&amp;"ほか"&amp;TEXT(B1-1,"#,###")&amp;"件　「内訳書のとおり」")</f>
        <v>ほか-1件　「内訳書のとおり」</v>
      </c>
      <c r="C2" s="35" t="str">
        <f>IF($B$1=1,C5,"")</f>
        <v/>
      </c>
      <c r="D2" s="35" t="str">
        <f t="shared" ref="D2:F2" si="0">IF($B$1=1,D5,"")</f>
        <v/>
      </c>
      <c r="E2" s="35" t="str">
        <f t="shared" si="0"/>
        <v/>
      </c>
      <c r="F2" s="35" t="str">
        <f t="shared" si="0"/>
        <v/>
      </c>
      <c r="H2" s="103"/>
      <c r="I2" s="103"/>
      <c r="J2" s="103"/>
      <c r="K2" s="103"/>
      <c r="L2" s="103"/>
      <c r="M2" s="103"/>
      <c r="N2" s="103"/>
    </row>
    <row r="3" spans="1:15" s="40" customFormat="1" ht="30" customHeight="1">
      <c r="A3" s="102" t="s">
        <v>301</v>
      </c>
      <c r="B3" s="102"/>
      <c r="C3" s="102"/>
      <c r="D3" s="102"/>
      <c r="E3" s="102"/>
      <c r="F3" s="102"/>
      <c r="G3" s="39"/>
      <c r="H3" s="53" t="s">
        <v>353</v>
      </c>
    </row>
    <row r="4" spans="1:15" ht="30" customHeight="1">
      <c r="A4" s="41" t="s">
        <v>305</v>
      </c>
      <c r="B4" s="27" t="s">
        <v>307</v>
      </c>
      <c r="C4" s="28" t="s">
        <v>2</v>
      </c>
      <c r="D4" s="29" t="s">
        <v>308</v>
      </c>
      <c r="E4" s="28" t="s">
        <v>329</v>
      </c>
      <c r="F4" s="20" t="s">
        <v>341</v>
      </c>
      <c r="G4" s="25"/>
      <c r="H4" s="53" t="s">
        <v>354</v>
      </c>
    </row>
    <row r="5" spans="1:15" ht="27" customHeight="1">
      <c r="A5" s="41">
        <v>1</v>
      </c>
      <c r="B5" s="17"/>
      <c r="C5" s="21" t="s">
        <v>320</v>
      </c>
      <c r="D5" s="29"/>
      <c r="E5" s="22"/>
      <c r="F5" s="23"/>
      <c r="G5" s="26"/>
      <c r="H5" s="42">
        <f>E5*F5</f>
        <v>0</v>
      </c>
      <c r="I5" s="42">
        <f>J5+L5+N5</f>
        <v>0</v>
      </c>
      <c r="J5" s="42">
        <v>0</v>
      </c>
      <c r="K5" s="42">
        <f>J5*F5</f>
        <v>0</v>
      </c>
      <c r="L5" s="42">
        <v>0</v>
      </c>
      <c r="M5" s="42">
        <f>L5*F5</f>
        <v>0</v>
      </c>
      <c r="N5" s="42">
        <v>0</v>
      </c>
      <c r="O5" s="42">
        <f>N5*F5</f>
        <v>0</v>
      </c>
    </row>
    <row r="6" spans="1:15" ht="27" customHeight="1">
      <c r="A6" s="41">
        <v>2</v>
      </c>
      <c r="B6" s="17"/>
      <c r="C6" s="21" t="s">
        <v>321</v>
      </c>
      <c r="D6" s="29"/>
      <c r="E6" s="22"/>
      <c r="F6" s="23"/>
      <c r="G6" s="26"/>
      <c r="H6" s="42">
        <f t="shared" ref="H6:H69" si="1">E6*F6</f>
        <v>0</v>
      </c>
      <c r="I6" s="42">
        <f t="shared" ref="I6:I69" si="2">J6+L6+N6</f>
        <v>0</v>
      </c>
      <c r="J6" s="42">
        <v>0</v>
      </c>
      <c r="K6" s="42">
        <f t="shared" ref="K6:K69" si="3">J6*F6</f>
        <v>0</v>
      </c>
      <c r="L6" s="42">
        <v>0</v>
      </c>
      <c r="M6" s="42">
        <f t="shared" ref="M6:M69" si="4">L6*F6</f>
        <v>0</v>
      </c>
      <c r="N6" s="42">
        <v>0</v>
      </c>
      <c r="O6" s="42">
        <f t="shared" ref="O6:O69" si="5">N6*F6</f>
        <v>0</v>
      </c>
    </row>
    <row r="7" spans="1:15" ht="27" customHeight="1">
      <c r="A7" s="41">
        <v>3</v>
      </c>
      <c r="B7" s="17"/>
      <c r="C7" s="21" t="s">
        <v>321</v>
      </c>
      <c r="D7" s="29"/>
      <c r="E7" s="22"/>
      <c r="F7" s="23"/>
      <c r="G7" s="26"/>
      <c r="H7" s="42">
        <f t="shared" si="1"/>
        <v>0</v>
      </c>
      <c r="I7" s="42">
        <f t="shared" si="2"/>
        <v>0</v>
      </c>
      <c r="J7" s="42">
        <v>0</v>
      </c>
      <c r="K7" s="42">
        <f t="shared" si="3"/>
        <v>0</v>
      </c>
      <c r="L7" s="42">
        <v>0</v>
      </c>
      <c r="M7" s="42">
        <f t="shared" si="4"/>
        <v>0</v>
      </c>
      <c r="N7" s="42">
        <v>0</v>
      </c>
      <c r="O7" s="42">
        <f t="shared" si="5"/>
        <v>0</v>
      </c>
    </row>
    <row r="8" spans="1:15" ht="27" customHeight="1">
      <c r="A8" s="41">
        <v>4</v>
      </c>
      <c r="B8" s="17"/>
      <c r="C8" s="21" t="s">
        <v>321</v>
      </c>
      <c r="D8" s="29"/>
      <c r="E8" s="22"/>
      <c r="F8" s="23"/>
      <c r="G8" s="26"/>
      <c r="H8" s="42">
        <f t="shared" si="1"/>
        <v>0</v>
      </c>
      <c r="I8" s="42">
        <f t="shared" si="2"/>
        <v>0</v>
      </c>
      <c r="J8" s="42">
        <v>0</v>
      </c>
      <c r="K8" s="42">
        <f t="shared" si="3"/>
        <v>0</v>
      </c>
      <c r="L8" s="42">
        <v>0</v>
      </c>
      <c r="M8" s="42">
        <f t="shared" si="4"/>
        <v>0</v>
      </c>
      <c r="N8" s="42">
        <v>0</v>
      </c>
      <c r="O8" s="42">
        <f t="shared" si="5"/>
        <v>0</v>
      </c>
    </row>
    <row r="9" spans="1:15" ht="27" customHeight="1">
      <c r="A9" s="41">
        <v>5</v>
      </c>
      <c r="B9" s="17"/>
      <c r="C9" s="21" t="s">
        <v>321</v>
      </c>
      <c r="D9" s="29"/>
      <c r="E9" s="22"/>
      <c r="F9" s="23"/>
      <c r="G9" s="26"/>
      <c r="H9" s="42">
        <f t="shared" si="1"/>
        <v>0</v>
      </c>
      <c r="I9" s="42">
        <f t="shared" si="2"/>
        <v>0</v>
      </c>
      <c r="J9" s="42">
        <v>0</v>
      </c>
      <c r="K9" s="42">
        <f t="shared" si="3"/>
        <v>0</v>
      </c>
      <c r="L9" s="42">
        <v>0</v>
      </c>
      <c r="M9" s="42">
        <f t="shared" si="4"/>
        <v>0</v>
      </c>
      <c r="N9" s="42">
        <v>0</v>
      </c>
      <c r="O9" s="42">
        <f t="shared" si="5"/>
        <v>0</v>
      </c>
    </row>
    <row r="10" spans="1:15" ht="27" customHeight="1">
      <c r="A10" s="41">
        <v>6</v>
      </c>
      <c r="B10" s="17"/>
      <c r="C10" s="21" t="s">
        <v>321</v>
      </c>
      <c r="D10" s="29"/>
      <c r="E10" s="22"/>
      <c r="F10" s="23"/>
      <c r="G10" s="26"/>
      <c r="H10" s="42">
        <f t="shared" si="1"/>
        <v>0</v>
      </c>
      <c r="I10" s="42">
        <f t="shared" si="2"/>
        <v>0</v>
      </c>
      <c r="J10" s="42">
        <v>0</v>
      </c>
      <c r="K10" s="42">
        <f t="shared" si="3"/>
        <v>0</v>
      </c>
      <c r="L10" s="42">
        <v>0</v>
      </c>
      <c r="M10" s="42">
        <f t="shared" si="4"/>
        <v>0</v>
      </c>
      <c r="N10" s="42">
        <v>0</v>
      </c>
      <c r="O10" s="42">
        <f t="shared" si="5"/>
        <v>0</v>
      </c>
    </row>
    <row r="11" spans="1:15" ht="27" customHeight="1">
      <c r="A11" s="41">
        <v>7</v>
      </c>
      <c r="B11" s="17"/>
      <c r="C11" s="21" t="s">
        <v>321</v>
      </c>
      <c r="D11" s="29"/>
      <c r="E11" s="22"/>
      <c r="F11" s="23"/>
      <c r="G11" s="26"/>
      <c r="H11" s="42">
        <f t="shared" si="1"/>
        <v>0</v>
      </c>
      <c r="I11" s="42">
        <f t="shared" si="2"/>
        <v>0</v>
      </c>
      <c r="J11" s="42">
        <v>0</v>
      </c>
      <c r="K11" s="42">
        <f t="shared" si="3"/>
        <v>0</v>
      </c>
      <c r="L11" s="42">
        <v>0</v>
      </c>
      <c r="M11" s="42">
        <f t="shared" si="4"/>
        <v>0</v>
      </c>
      <c r="N11" s="42">
        <v>0</v>
      </c>
      <c r="O11" s="42">
        <f t="shared" si="5"/>
        <v>0</v>
      </c>
    </row>
    <row r="12" spans="1:15" ht="27" customHeight="1">
      <c r="A12" s="41">
        <v>8</v>
      </c>
      <c r="B12" s="17"/>
      <c r="C12" s="21" t="s">
        <v>321</v>
      </c>
      <c r="D12" s="29"/>
      <c r="E12" s="22"/>
      <c r="F12" s="23"/>
      <c r="G12" s="26"/>
      <c r="H12" s="42">
        <f t="shared" si="1"/>
        <v>0</v>
      </c>
      <c r="I12" s="42">
        <f t="shared" si="2"/>
        <v>0</v>
      </c>
      <c r="J12" s="42">
        <v>0</v>
      </c>
      <c r="K12" s="42">
        <f t="shared" si="3"/>
        <v>0</v>
      </c>
      <c r="L12" s="42">
        <v>0</v>
      </c>
      <c r="M12" s="42">
        <f t="shared" si="4"/>
        <v>0</v>
      </c>
      <c r="N12" s="42">
        <v>0</v>
      </c>
      <c r="O12" s="42">
        <f t="shared" si="5"/>
        <v>0</v>
      </c>
    </row>
    <row r="13" spans="1:15" ht="27" customHeight="1">
      <c r="A13" s="41">
        <v>9</v>
      </c>
      <c r="B13" s="17"/>
      <c r="C13" s="21" t="s">
        <v>321</v>
      </c>
      <c r="D13" s="29"/>
      <c r="E13" s="22"/>
      <c r="F13" s="23"/>
      <c r="G13" s="26"/>
      <c r="H13" s="42">
        <f t="shared" si="1"/>
        <v>0</v>
      </c>
      <c r="I13" s="42">
        <f t="shared" si="2"/>
        <v>0</v>
      </c>
      <c r="J13" s="42">
        <v>0</v>
      </c>
      <c r="K13" s="42">
        <f t="shared" si="3"/>
        <v>0</v>
      </c>
      <c r="L13" s="42">
        <v>0</v>
      </c>
      <c r="M13" s="42">
        <f t="shared" si="4"/>
        <v>0</v>
      </c>
      <c r="N13" s="42">
        <v>0</v>
      </c>
      <c r="O13" s="42">
        <f t="shared" si="5"/>
        <v>0</v>
      </c>
    </row>
    <row r="14" spans="1:15" ht="27" customHeight="1">
      <c r="A14" s="41">
        <v>10</v>
      </c>
      <c r="B14" s="17"/>
      <c r="C14" s="21" t="s">
        <v>321</v>
      </c>
      <c r="D14" s="29"/>
      <c r="E14" s="22"/>
      <c r="F14" s="23"/>
      <c r="G14" s="26"/>
      <c r="H14" s="42">
        <f t="shared" si="1"/>
        <v>0</v>
      </c>
      <c r="I14" s="42">
        <f t="shared" si="2"/>
        <v>0</v>
      </c>
      <c r="J14" s="42">
        <v>0</v>
      </c>
      <c r="K14" s="42">
        <f t="shared" si="3"/>
        <v>0</v>
      </c>
      <c r="L14" s="42">
        <v>0</v>
      </c>
      <c r="M14" s="42">
        <f t="shared" si="4"/>
        <v>0</v>
      </c>
      <c r="N14" s="42">
        <v>0</v>
      </c>
      <c r="O14" s="42">
        <f t="shared" si="5"/>
        <v>0</v>
      </c>
    </row>
    <row r="15" spans="1:15" ht="27" customHeight="1">
      <c r="A15" s="41">
        <v>11</v>
      </c>
      <c r="B15" s="17"/>
      <c r="C15" s="21" t="s">
        <v>321</v>
      </c>
      <c r="D15" s="29"/>
      <c r="E15" s="22"/>
      <c r="F15" s="23"/>
      <c r="G15" s="26"/>
      <c r="H15" s="42">
        <f t="shared" si="1"/>
        <v>0</v>
      </c>
      <c r="I15" s="42">
        <f t="shared" si="2"/>
        <v>0</v>
      </c>
      <c r="J15" s="42">
        <v>0</v>
      </c>
      <c r="K15" s="42">
        <f t="shared" si="3"/>
        <v>0</v>
      </c>
      <c r="L15" s="42">
        <v>0</v>
      </c>
      <c r="M15" s="42">
        <f t="shared" si="4"/>
        <v>0</v>
      </c>
      <c r="N15" s="42">
        <v>0</v>
      </c>
      <c r="O15" s="42">
        <f t="shared" si="5"/>
        <v>0</v>
      </c>
    </row>
    <row r="16" spans="1:15" ht="27" customHeight="1">
      <c r="A16" s="41">
        <v>12</v>
      </c>
      <c r="B16" s="17"/>
      <c r="C16" s="21" t="s">
        <v>321</v>
      </c>
      <c r="D16" s="29"/>
      <c r="E16" s="22"/>
      <c r="F16" s="23"/>
      <c r="G16" s="26"/>
      <c r="H16" s="42">
        <f t="shared" si="1"/>
        <v>0</v>
      </c>
      <c r="I16" s="42">
        <f t="shared" si="2"/>
        <v>0</v>
      </c>
      <c r="J16" s="42">
        <v>0</v>
      </c>
      <c r="K16" s="42">
        <f t="shared" si="3"/>
        <v>0</v>
      </c>
      <c r="L16" s="42">
        <v>0</v>
      </c>
      <c r="M16" s="42">
        <f t="shared" si="4"/>
        <v>0</v>
      </c>
      <c r="N16" s="42">
        <v>0</v>
      </c>
      <c r="O16" s="42">
        <f t="shared" si="5"/>
        <v>0</v>
      </c>
    </row>
    <row r="17" spans="1:15" ht="27" customHeight="1">
      <c r="A17" s="41">
        <v>13</v>
      </c>
      <c r="B17" s="17"/>
      <c r="C17" s="21" t="s">
        <v>321</v>
      </c>
      <c r="D17" s="29"/>
      <c r="E17" s="22"/>
      <c r="F17" s="23"/>
      <c r="G17" s="26"/>
      <c r="H17" s="42">
        <f t="shared" si="1"/>
        <v>0</v>
      </c>
      <c r="I17" s="42">
        <f t="shared" si="2"/>
        <v>0</v>
      </c>
      <c r="J17" s="42">
        <v>0</v>
      </c>
      <c r="K17" s="42">
        <f t="shared" si="3"/>
        <v>0</v>
      </c>
      <c r="L17" s="42">
        <v>0</v>
      </c>
      <c r="M17" s="42">
        <f t="shared" si="4"/>
        <v>0</v>
      </c>
      <c r="N17" s="42">
        <v>0</v>
      </c>
      <c r="O17" s="42">
        <f t="shared" si="5"/>
        <v>0</v>
      </c>
    </row>
    <row r="18" spans="1:15" ht="27" customHeight="1">
      <c r="A18" s="41">
        <v>14</v>
      </c>
      <c r="B18" s="17"/>
      <c r="C18" s="21" t="s">
        <v>321</v>
      </c>
      <c r="D18" s="29"/>
      <c r="E18" s="22"/>
      <c r="F18" s="23"/>
      <c r="G18" s="26"/>
      <c r="H18" s="42">
        <f t="shared" si="1"/>
        <v>0</v>
      </c>
      <c r="I18" s="42">
        <f t="shared" si="2"/>
        <v>0</v>
      </c>
      <c r="J18" s="42">
        <v>0</v>
      </c>
      <c r="K18" s="42">
        <f t="shared" si="3"/>
        <v>0</v>
      </c>
      <c r="L18" s="42">
        <v>0</v>
      </c>
      <c r="M18" s="42">
        <f t="shared" si="4"/>
        <v>0</v>
      </c>
      <c r="N18" s="42">
        <v>0</v>
      </c>
      <c r="O18" s="42">
        <f t="shared" si="5"/>
        <v>0</v>
      </c>
    </row>
    <row r="19" spans="1:15" ht="27" customHeight="1">
      <c r="A19" s="41">
        <v>15</v>
      </c>
      <c r="B19" s="17"/>
      <c r="C19" s="21" t="s">
        <v>321</v>
      </c>
      <c r="D19" s="29"/>
      <c r="E19" s="22"/>
      <c r="F19" s="23"/>
      <c r="G19" s="26"/>
      <c r="H19" s="42">
        <f t="shared" si="1"/>
        <v>0</v>
      </c>
      <c r="I19" s="42">
        <f t="shared" si="2"/>
        <v>0</v>
      </c>
      <c r="J19" s="42">
        <v>0</v>
      </c>
      <c r="K19" s="42">
        <f t="shared" si="3"/>
        <v>0</v>
      </c>
      <c r="L19" s="42">
        <v>0</v>
      </c>
      <c r="M19" s="42">
        <f t="shared" si="4"/>
        <v>0</v>
      </c>
      <c r="N19" s="42">
        <v>0</v>
      </c>
      <c r="O19" s="42">
        <f t="shared" si="5"/>
        <v>0</v>
      </c>
    </row>
    <row r="20" spans="1:15" ht="27" customHeight="1">
      <c r="A20" s="41">
        <v>16</v>
      </c>
      <c r="B20" s="17"/>
      <c r="C20" s="21" t="s">
        <v>321</v>
      </c>
      <c r="D20" s="29"/>
      <c r="E20" s="22"/>
      <c r="F20" s="23"/>
      <c r="G20" s="26"/>
      <c r="H20" s="42">
        <f t="shared" si="1"/>
        <v>0</v>
      </c>
      <c r="I20" s="42">
        <f t="shared" si="2"/>
        <v>0</v>
      </c>
      <c r="J20" s="42">
        <v>0</v>
      </c>
      <c r="K20" s="42">
        <f t="shared" si="3"/>
        <v>0</v>
      </c>
      <c r="L20" s="42">
        <v>0</v>
      </c>
      <c r="M20" s="42">
        <f t="shared" si="4"/>
        <v>0</v>
      </c>
      <c r="N20" s="42">
        <v>0</v>
      </c>
      <c r="O20" s="42">
        <f t="shared" si="5"/>
        <v>0</v>
      </c>
    </row>
    <row r="21" spans="1:15" ht="27" customHeight="1">
      <c r="A21" s="41">
        <v>17</v>
      </c>
      <c r="B21" s="17"/>
      <c r="C21" s="21" t="s">
        <v>321</v>
      </c>
      <c r="D21" s="29"/>
      <c r="E21" s="22"/>
      <c r="F21" s="23"/>
      <c r="G21" s="26"/>
      <c r="H21" s="42">
        <f t="shared" si="1"/>
        <v>0</v>
      </c>
      <c r="I21" s="42">
        <f t="shared" si="2"/>
        <v>0</v>
      </c>
      <c r="J21" s="42">
        <v>0</v>
      </c>
      <c r="K21" s="42">
        <f t="shared" si="3"/>
        <v>0</v>
      </c>
      <c r="L21" s="42">
        <v>0</v>
      </c>
      <c r="M21" s="42">
        <f t="shared" si="4"/>
        <v>0</v>
      </c>
      <c r="N21" s="42">
        <v>0</v>
      </c>
      <c r="O21" s="42">
        <f t="shared" si="5"/>
        <v>0</v>
      </c>
    </row>
    <row r="22" spans="1:15" ht="27" customHeight="1">
      <c r="A22" s="41">
        <v>18</v>
      </c>
      <c r="B22" s="17"/>
      <c r="C22" s="21" t="s">
        <v>321</v>
      </c>
      <c r="D22" s="29"/>
      <c r="E22" s="22"/>
      <c r="F22" s="23"/>
      <c r="G22" s="26"/>
      <c r="H22" s="42">
        <f t="shared" si="1"/>
        <v>0</v>
      </c>
      <c r="I22" s="42">
        <f t="shared" si="2"/>
        <v>0</v>
      </c>
      <c r="J22" s="42">
        <v>0</v>
      </c>
      <c r="K22" s="42">
        <f t="shared" si="3"/>
        <v>0</v>
      </c>
      <c r="L22" s="42">
        <v>0</v>
      </c>
      <c r="M22" s="42">
        <f t="shared" si="4"/>
        <v>0</v>
      </c>
      <c r="N22" s="42">
        <v>0</v>
      </c>
      <c r="O22" s="42">
        <f t="shared" si="5"/>
        <v>0</v>
      </c>
    </row>
    <row r="23" spans="1:15" ht="27" customHeight="1">
      <c r="A23" s="41">
        <v>19</v>
      </c>
      <c r="B23" s="17"/>
      <c r="C23" s="21" t="s">
        <v>321</v>
      </c>
      <c r="D23" s="29"/>
      <c r="E23" s="22"/>
      <c r="F23" s="23"/>
      <c r="G23" s="26"/>
      <c r="H23" s="42">
        <f t="shared" si="1"/>
        <v>0</v>
      </c>
      <c r="I23" s="42">
        <f t="shared" si="2"/>
        <v>0</v>
      </c>
      <c r="J23" s="42">
        <v>0</v>
      </c>
      <c r="K23" s="42">
        <f t="shared" si="3"/>
        <v>0</v>
      </c>
      <c r="L23" s="42">
        <v>0</v>
      </c>
      <c r="M23" s="42">
        <f t="shared" si="4"/>
        <v>0</v>
      </c>
      <c r="N23" s="42">
        <v>0</v>
      </c>
      <c r="O23" s="42">
        <f t="shared" si="5"/>
        <v>0</v>
      </c>
    </row>
    <row r="24" spans="1:15" ht="27" customHeight="1">
      <c r="A24" s="41">
        <v>20</v>
      </c>
      <c r="B24" s="17"/>
      <c r="C24" s="21" t="s">
        <v>321</v>
      </c>
      <c r="D24" s="29"/>
      <c r="E24" s="22"/>
      <c r="F24" s="23"/>
      <c r="G24" s="26"/>
      <c r="H24" s="42">
        <f t="shared" si="1"/>
        <v>0</v>
      </c>
      <c r="I24" s="42">
        <f t="shared" si="2"/>
        <v>0</v>
      </c>
      <c r="J24" s="42">
        <v>0</v>
      </c>
      <c r="K24" s="42">
        <f t="shared" si="3"/>
        <v>0</v>
      </c>
      <c r="L24" s="42">
        <v>0</v>
      </c>
      <c r="M24" s="42">
        <f t="shared" si="4"/>
        <v>0</v>
      </c>
      <c r="N24" s="42">
        <v>0</v>
      </c>
      <c r="O24" s="42">
        <f t="shared" si="5"/>
        <v>0</v>
      </c>
    </row>
    <row r="25" spans="1:15" ht="27" customHeight="1">
      <c r="A25" s="41">
        <v>21</v>
      </c>
      <c r="B25" s="17"/>
      <c r="C25" s="21" t="s">
        <v>321</v>
      </c>
      <c r="D25" s="29"/>
      <c r="E25" s="22"/>
      <c r="F25" s="23"/>
      <c r="G25" s="26"/>
      <c r="H25" s="42">
        <f t="shared" si="1"/>
        <v>0</v>
      </c>
      <c r="I25" s="42">
        <f t="shared" si="2"/>
        <v>0</v>
      </c>
      <c r="J25" s="42">
        <v>0</v>
      </c>
      <c r="K25" s="42">
        <f t="shared" si="3"/>
        <v>0</v>
      </c>
      <c r="L25" s="42">
        <v>0</v>
      </c>
      <c r="M25" s="42">
        <f t="shared" si="4"/>
        <v>0</v>
      </c>
      <c r="N25" s="42">
        <v>0</v>
      </c>
      <c r="O25" s="42">
        <f t="shared" si="5"/>
        <v>0</v>
      </c>
    </row>
    <row r="26" spans="1:15" ht="27" customHeight="1">
      <c r="A26" s="41">
        <v>22</v>
      </c>
      <c r="B26" s="17"/>
      <c r="C26" s="21" t="s">
        <v>321</v>
      </c>
      <c r="D26" s="29"/>
      <c r="E26" s="22"/>
      <c r="F26" s="23"/>
      <c r="G26" s="26"/>
      <c r="H26" s="42">
        <f t="shared" si="1"/>
        <v>0</v>
      </c>
      <c r="I26" s="42">
        <f t="shared" si="2"/>
        <v>0</v>
      </c>
      <c r="J26" s="42">
        <v>0</v>
      </c>
      <c r="K26" s="42">
        <f t="shared" si="3"/>
        <v>0</v>
      </c>
      <c r="L26" s="42">
        <v>0</v>
      </c>
      <c r="M26" s="42">
        <f t="shared" si="4"/>
        <v>0</v>
      </c>
      <c r="N26" s="42">
        <v>0</v>
      </c>
      <c r="O26" s="42">
        <f t="shared" si="5"/>
        <v>0</v>
      </c>
    </row>
    <row r="27" spans="1:15" ht="27" customHeight="1">
      <c r="A27" s="41">
        <v>23</v>
      </c>
      <c r="B27" s="17"/>
      <c r="C27" s="21" t="s">
        <v>321</v>
      </c>
      <c r="D27" s="29"/>
      <c r="E27" s="22"/>
      <c r="F27" s="23"/>
      <c r="G27" s="26"/>
      <c r="H27" s="42">
        <f t="shared" si="1"/>
        <v>0</v>
      </c>
      <c r="I27" s="42">
        <f t="shared" si="2"/>
        <v>0</v>
      </c>
      <c r="J27" s="42">
        <v>0</v>
      </c>
      <c r="K27" s="42">
        <f t="shared" si="3"/>
        <v>0</v>
      </c>
      <c r="L27" s="42">
        <v>0</v>
      </c>
      <c r="M27" s="42">
        <f t="shared" si="4"/>
        <v>0</v>
      </c>
      <c r="N27" s="42">
        <v>0</v>
      </c>
      <c r="O27" s="42">
        <f t="shared" si="5"/>
        <v>0</v>
      </c>
    </row>
    <row r="28" spans="1:15" ht="27" customHeight="1">
      <c r="A28" s="41">
        <v>24</v>
      </c>
      <c r="B28" s="17"/>
      <c r="C28" s="21" t="s">
        <v>321</v>
      </c>
      <c r="D28" s="29"/>
      <c r="E28" s="22"/>
      <c r="F28" s="23"/>
      <c r="G28" s="26"/>
      <c r="H28" s="42">
        <f t="shared" si="1"/>
        <v>0</v>
      </c>
      <c r="I28" s="42">
        <f t="shared" si="2"/>
        <v>0</v>
      </c>
      <c r="J28" s="42">
        <v>0</v>
      </c>
      <c r="K28" s="42">
        <f t="shared" si="3"/>
        <v>0</v>
      </c>
      <c r="L28" s="42">
        <v>0</v>
      </c>
      <c r="M28" s="42">
        <f t="shared" si="4"/>
        <v>0</v>
      </c>
      <c r="N28" s="42">
        <v>0</v>
      </c>
      <c r="O28" s="42">
        <f t="shared" si="5"/>
        <v>0</v>
      </c>
    </row>
    <row r="29" spans="1:15" ht="27" customHeight="1">
      <c r="A29" s="41">
        <v>25</v>
      </c>
      <c r="B29" s="17"/>
      <c r="C29" s="21" t="s">
        <v>321</v>
      </c>
      <c r="D29" s="29"/>
      <c r="E29" s="22"/>
      <c r="F29" s="23"/>
      <c r="G29" s="26"/>
      <c r="H29" s="42">
        <f t="shared" si="1"/>
        <v>0</v>
      </c>
      <c r="I29" s="42">
        <f t="shared" si="2"/>
        <v>2</v>
      </c>
      <c r="J29" s="42">
        <v>2</v>
      </c>
      <c r="K29" s="42">
        <f t="shared" si="3"/>
        <v>0</v>
      </c>
      <c r="L29" s="42">
        <v>0</v>
      </c>
      <c r="M29" s="42">
        <f t="shared" si="4"/>
        <v>0</v>
      </c>
      <c r="N29" s="42">
        <v>0</v>
      </c>
      <c r="O29" s="42">
        <f t="shared" si="5"/>
        <v>0</v>
      </c>
    </row>
    <row r="30" spans="1:15" ht="27" customHeight="1">
      <c r="A30" s="41">
        <v>26</v>
      </c>
      <c r="B30" s="17"/>
      <c r="C30" s="21" t="s">
        <v>321</v>
      </c>
      <c r="D30" s="29"/>
      <c r="E30" s="22"/>
      <c r="F30" s="23"/>
      <c r="G30" s="26"/>
      <c r="H30" s="42">
        <f t="shared" si="1"/>
        <v>0</v>
      </c>
      <c r="I30" s="42">
        <f t="shared" si="2"/>
        <v>0</v>
      </c>
      <c r="J30" s="42">
        <v>0</v>
      </c>
      <c r="K30" s="42">
        <f t="shared" si="3"/>
        <v>0</v>
      </c>
      <c r="L30" s="42">
        <v>0</v>
      </c>
      <c r="M30" s="42">
        <f t="shared" si="4"/>
        <v>0</v>
      </c>
      <c r="N30" s="42">
        <v>0</v>
      </c>
      <c r="O30" s="42">
        <f t="shared" si="5"/>
        <v>0</v>
      </c>
    </row>
    <row r="31" spans="1:15" ht="27" customHeight="1">
      <c r="A31" s="41">
        <v>27</v>
      </c>
      <c r="B31" s="17"/>
      <c r="C31" s="21" t="s">
        <v>321</v>
      </c>
      <c r="D31" s="29"/>
      <c r="E31" s="22"/>
      <c r="F31" s="23"/>
      <c r="G31" s="26"/>
      <c r="H31" s="42">
        <f t="shared" si="1"/>
        <v>0</v>
      </c>
      <c r="I31" s="42">
        <f t="shared" si="2"/>
        <v>0</v>
      </c>
      <c r="J31" s="42">
        <v>0</v>
      </c>
      <c r="K31" s="42">
        <f t="shared" si="3"/>
        <v>0</v>
      </c>
      <c r="L31" s="42">
        <v>0</v>
      </c>
      <c r="M31" s="42">
        <f t="shared" si="4"/>
        <v>0</v>
      </c>
      <c r="N31" s="42">
        <v>0</v>
      </c>
      <c r="O31" s="42">
        <f t="shared" si="5"/>
        <v>0</v>
      </c>
    </row>
    <row r="32" spans="1:15" ht="27" customHeight="1">
      <c r="A32" s="41">
        <v>28</v>
      </c>
      <c r="B32" s="17"/>
      <c r="C32" s="21" t="s">
        <v>321</v>
      </c>
      <c r="D32" s="29"/>
      <c r="E32" s="22"/>
      <c r="F32" s="23"/>
      <c r="G32" s="26"/>
      <c r="H32" s="42">
        <f t="shared" si="1"/>
        <v>0</v>
      </c>
      <c r="I32" s="42">
        <f t="shared" si="2"/>
        <v>0</v>
      </c>
      <c r="J32" s="42">
        <v>0</v>
      </c>
      <c r="K32" s="42">
        <f t="shared" si="3"/>
        <v>0</v>
      </c>
      <c r="L32" s="42">
        <v>0</v>
      </c>
      <c r="M32" s="42">
        <f t="shared" si="4"/>
        <v>0</v>
      </c>
      <c r="N32" s="42">
        <v>0</v>
      </c>
      <c r="O32" s="42">
        <f t="shared" si="5"/>
        <v>0</v>
      </c>
    </row>
    <row r="33" spans="1:15" ht="27" customHeight="1">
      <c r="A33" s="41">
        <v>29</v>
      </c>
      <c r="B33" s="17"/>
      <c r="C33" s="21" t="s">
        <v>321</v>
      </c>
      <c r="D33" s="29"/>
      <c r="E33" s="22"/>
      <c r="F33" s="23"/>
      <c r="G33" s="26"/>
      <c r="H33" s="42">
        <f t="shared" si="1"/>
        <v>0</v>
      </c>
      <c r="I33" s="42">
        <f t="shared" si="2"/>
        <v>0</v>
      </c>
      <c r="J33" s="42">
        <v>0</v>
      </c>
      <c r="K33" s="42">
        <f t="shared" si="3"/>
        <v>0</v>
      </c>
      <c r="L33" s="42">
        <v>0</v>
      </c>
      <c r="M33" s="42">
        <f t="shared" si="4"/>
        <v>0</v>
      </c>
      <c r="N33" s="42">
        <v>0</v>
      </c>
      <c r="O33" s="42">
        <f t="shared" si="5"/>
        <v>0</v>
      </c>
    </row>
    <row r="34" spans="1:15" ht="27" customHeight="1">
      <c r="A34" s="41">
        <v>30</v>
      </c>
      <c r="B34" s="17"/>
      <c r="C34" s="21" t="s">
        <v>321</v>
      </c>
      <c r="D34" s="29"/>
      <c r="E34" s="22"/>
      <c r="F34" s="23"/>
      <c r="G34" s="26"/>
      <c r="H34" s="42">
        <f t="shared" si="1"/>
        <v>0</v>
      </c>
      <c r="I34" s="42">
        <f t="shared" si="2"/>
        <v>0</v>
      </c>
      <c r="J34" s="42">
        <v>0</v>
      </c>
      <c r="K34" s="42">
        <f t="shared" si="3"/>
        <v>0</v>
      </c>
      <c r="L34" s="42">
        <v>0</v>
      </c>
      <c r="M34" s="42">
        <f t="shared" si="4"/>
        <v>0</v>
      </c>
      <c r="N34" s="42">
        <v>0</v>
      </c>
      <c r="O34" s="42">
        <f t="shared" si="5"/>
        <v>0</v>
      </c>
    </row>
    <row r="35" spans="1:15" ht="27" customHeight="1">
      <c r="A35" s="41">
        <v>31</v>
      </c>
      <c r="B35" s="17"/>
      <c r="C35" s="21" t="s">
        <v>320</v>
      </c>
      <c r="D35" s="29"/>
      <c r="E35" s="22"/>
      <c r="F35" s="23"/>
      <c r="G35" s="26"/>
      <c r="H35" s="42">
        <f t="shared" si="1"/>
        <v>0</v>
      </c>
      <c r="I35" s="42">
        <f t="shared" si="2"/>
        <v>0</v>
      </c>
      <c r="J35" s="42">
        <v>0</v>
      </c>
      <c r="K35" s="42">
        <f t="shared" si="3"/>
        <v>0</v>
      </c>
      <c r="L35" s="42">
        <v>0</v>
      </c>
      <c r="M35" s="42">
        <f t="shared" si="4"/>
        <v>0</v>
      </c>
      <c r="N35" s="42">
        <v>0</v>
      </c>
      <c r="O35" s="42">
        <f t="shared" si="5"/>
        <v>0</v>
      </c>
    </row>
    <row r="36" spans="1:15" ht="27" customHeight="1">
      <c r="A36" s="41">
        <v>32</v>
      </c>
      <c r="B36" s="17"/>
      <c r="C36" s="21" t="s">
        <v>321</v>
      </c>
      <c r="D36" s="29"/>
      <c r="E36" s="22"/>
      <c r="F36" s="23"/>
      <c r="G36" s="26"/>
      <c r="H36" s="42">
        <f t="shared" si="1"/>
        <v>0</v>
      </c>
      <c r="I36" s="42">
        <f t="shared" si="2"/>
        <v>0</v>
      </c>
      <c r="J36" s="42">
        <v>0</v>
      </c>
      <c r="K36" s="42">
        <f t="shared" si="3"/>
        <v>0</v>
      </c>
      <c r="L36" s="42">
        <v>0</v>
      </c>
      <c r="M36" s="42">
        <f t="shared" si="4"/>
        <v>0</v>
      </c>
      <c r="N36" s="42">
        <v>0</v>
      </c>
      <c r="O36" s="42">
        <f t="shared" si="5"/>
        <v>0</v>
      </c>
    </row>
    <row r="37" spans="1:15" ht="27" customHeight="1">
      <c r="A37" s="41">
        <v>33</v>
      </c>
      <c r="B37" s="17"/>
      <c r="C37" s="21" t="s">
        <v>321</v>
      </c>
      <c r="D37" s="29"/>
      <c r="E37" s="22"/>
      <c r="F37" s="23"/>
      <c r="G37" s="26"/>
      <c r="H37" s="42">
        <f t="shared" si="1"/>
        <v>0</v>
      </c>
      <c r="I37" s="42">
        <f t="shared" si="2"/>
        <v>0</v>
      </c>
      <c r="J37" s="42">
        <v>0</v>
      </c>
      <c r="K37" s="42">
        <f t="shared" si="3"/>
        <v>0</v>
      </c>
      <c r="L37" s="42">
        <v>0</v>
      </c>
      <c r="M37" s="42">
        <f t="shared" si="4"/>
        <v>0</v>
      </c>
      <c r="N37" s="42">
        <v>0</v>
      </c>
      <c r="O37" s="42">
        <f t="shared" si="5"/>
        <v>0</v>
      </c>
    </row>
    <row r="38" spans="1:15" ht="27" customHeight="1">
      <c r="A38" s="41">
        <v>34</v>
      </c>
      <c r="B38" s="17"/>
      <c r="C38" s="21" t="s">
        <v>321</v>
      </c>
      <c r="D38" s="29"/>
      <c r="E38" s="22"/>
      <c r="F38" s="23"/>
      <c r="G38" s="26"/>
      <c r="H38" s="42">
        <f t="shared" si="1"/>
        <v>0</v>
      </c>
      <c r="I38" s="42">
        <f t="shared" si="2"/>
        <v>0</v>
      </c>
      <c r="J38" s="42">
        <v>0</v>
      </c>
      <c r="K38" s="42">
        <f t="shared" si="3"/>
        <v>0</v>
      </c>
      <c r="L38" s="42">
        <v>0</v>
      </c>
      <c r="M38" s="42">
        <f t="shared" si="4"/>
        <v>0</v>
      </c>
      <c r="N38" s="42">
        <v>0</v>
      </c>
      <c r="O38" s="42">
        <f t="shared" si="5"/>
        <v>0</v>
      </c>
    </row>
    <row r="39" spans="1:15" ht="27" customHeight="1">
      <c r="A39" s="41">
        <v>35</v>
      </c>
      <c r="B39" s="17"/>
      <c r="C39" s="21" t="s">
        <v>321</v>
      </c>
      <c r="D39" s="29"/>
      <c r="E39" s="22"/>
      <c r="F39" s="23"/>
      <c r="G39" s="26"/>
      <c r="H39" s="42">
        <f t="shared" si="1"/>
        <v>0</v>
      </c>
      <c r="I39" s="42">
        <f t="shared" si="2"/>
        <v>0</v>
      </c>
      <c r="J39" s="42">
        <v>0</v>
      </c>
      <c r="K39" s="42">
        <f t="shared" si="3"/>
        <v>0</v>
      </c>
      <c r="L39" s="42">
        <v>0</v>
      </c>
      <c r="M39" s="42">
        <f t="shared" si="4"/>
        <v>0</v>
      </c>
      <c r="N39" s="42">
        <v>0</v>
      </c>
      <c r="O39" s="42">
        <f t="shared" si="5"/>
        <v>0</v>
      </c>
    </row>
    <row r="40" spans="1:15" ht="27" customHeight="1">
      <c r="A40" s="41">
        <v>36</v>
      </c>
      <c r="B40" s="17"/>
      <c r="C40" s="21" t="s">
        <v>321</v>
      </c>
      <c r="D40" s="29"/>
      <c r="E40" s="22"/>
      <c r="F40" s="23"/>
      <c r="G40" s="26"/>
      <c r="H40" s="42">
        <f t="shared" si="1"/>
        <v>0</v>
      </c>
      <c r="I40" s="42">
        <f t="shared" si="2"/>
        <v>0</v>
      </c>
      <c r="J40" s="42">
        <v>0</v>
      </c>
      <c r="K40" s="42">
        <f t="shared" si="3"/>
        <v>0</v>
      </c>
      <c r="L40" s="42">
        <v>0</v>
      </c>
      <c r="M40" s="42">
        <f t="shared" si="4"/>
        <v>0</v>
      </c>
      <c r="N40" s="42">
        <v>0</v>
      </c>
      <c r="O40" s="42">
        <f t="shared" si="5"/>
        <v>0</v>
      </c>
    </row>
    <row r="41" spans="1:15" ht="27" customHeight="1">
      <c r="A41" s="41">
        <v>37</v>
      </c>
      <c r="B41" s="17"/>
      <c r="C41" s="21" t="s">
        <v>321</v>
      </c>
      <c r="D41" s="29"/>
      <c r="E41" s="22"/>
      <c r="F41" s="23"/>
      <c r="G41" s="26"/>
      <c r="H41" s="42">
        <f t="shared" si="1"/>
        <v>0</v>
      </c>
      <c r="I41" s="42">
        <f t="shared" si="2"/>
        <v>0</v>
      </c>
      <c r="J41" s="42">
        <v>0</v>
      </c>
      <c r="K41" s="42">
        <f t="shared" si="3"/>
        <v>0</v>
      </c>
      <c r="L41" s="42">
        <v>0</v>
      </c>
      <c r="M41" s="42">
        <f t="shared" si="4"/>
        <v>0</v>
      </c>
      <c r="N41" s="42">
        <v>0</v>
      </c>
      <c r="O41" s="42">
        <f t="shared" si="5"/>
        <v>0</v>
      </c>
    </row>
    <row r="42" spans="1:15" ht="27" customHeight="1">
      <c r="A42" s="41">
        <v>38</v>
      </c>
      <c r="B42" s="17"/>
      <c r="C42" s="21" t="s">
        <v>321</v>
      </c>
      <c r="D42" s="29"/>
      <c r="E42" s="22"/>
      <c r="F42" s="23"/>
      <c r="G42" s="26"/>
      <c r="H42" s="42">
        <f t="shared" si="1"/>
        <v>0</v>
      </c>
      <c r="I42" s="42">
        <f t="shared" si="2"/>
        <v>0</v>
      </c>
      <c r="J42" s="42">
        <v>0</v>
      </c>
      <c r="K42" s="42">
        <f t="shared" si="3"/>
        <v>0</v>
      </c>
      <c r="L42" s="42">
        <v>0</v>
      </c>
      <c r="M42" s="42">
        <f t="shared" si="4"/>
        <v>0</v>
      </c>
      <c r="N42" s="42">
        <v>0</v>
      </c>
      <c r="O42" s="42">
        <f t="shared" si="5"/>
        <v>0</v>
      </c>
    </row>
    <row r="43" spans="1:15" ht="27" customHeight="1">
      <c r="A43" s="41">
        <v>39</v>
      </c>
      <c r="B43" s="17"/>
      <c r="C43" s="21" t="s">
        <v>321</v>
      </c>
      <c r="D43" s="29"/>
      <c r="E43" s="22"/>
      <c r="F43" s="23"/>
      <c r="G43" s="26"/>
      <c r="H43" s="42">
        <f t="shared" si="1"/>
        <v>0</v>
      </c>
      <c r="I43" s="42">
        <f t="shared" si="2"/>
        <v>0</v>
      </c>
      <c r="J43" s="42">
        <v>0</v>
      </c>
      <c r="K43" s="42">
        <f t="shared" si="3"/>
        <v>0</v>
      </c>
      <c r="L43" s="42">
        <v>0</v>
      </c>
      <c r="M43" s="42">
        <f t="shared" si="4"/>
        <v>0</v>
      </c>
      <c r="N43" s="42">
        <v>0</v>
      </c>
      <c r="O43" s="42">
        <f t="shared" si="5"/>
        <v>0</v>
      </c>
    </row>
    <row r="44" spans="1:15" ht="27" customHeight="1">
      <c r="A44" s="41">
        <v>40</v>
      </c>
      <c r="B44" s="17"/>
      <c r="C44" s="21" t="s">
        <v>321</v>
      </c>
      <c r="D44" s="29"/>
      <c r="E44" s="22"/>
      <c r="F44" s="23"/>
      <c r="G44" s="26"/>
      <c r="H44" s="42">
        <f t="shared" si="1"/>
        <v>0</v>
      </c>
      <c r="I44" s="42">
        <f t="shared" si="2"/>
        <v>0</v>
      </c>
      <c r="J44" s="42">
        <v>0</v>
      </c>
      <c r="K44" s="42">
        <f t="shared" si="3"/>
        <v>0</v>
      </c>
      <c r="L44" s="42">
        <v>0</v>
      </c>
      <c r="M44" s="42">
        <f t="shared" si="4"/>
        <v>0</v>
      </c>
      <c r="N44" s="42">
        <v>0</v>
      </c>
      <c r="O44" s="42">
        <f t="shared" si="5"/>
        <v>0</v>
      </c>
    </row>
    <row r="45" spans="1:15" ht="27" customHeight="1">
      <c r="A45" s="41">
        <v>41</v>
      </c>
      <c r="B45" s="17"/>
      <c r="C45" s="21" t="s">
        <v>321</v>
      </c>
      <c r="D45" s="29"/>
      <c r="E45" s="22"/>
      <c r="F45" s="23"/>
      <c r="G45" s="26"/>
      <c r="H45" s="42">
        <f t="shared" si="1"/>
        <v>0</v>
      </c>
      <c r="I45" s="42">
        <f t="shared" si="2"/>
        <v>0</v>
      </c>
      <c r="J45" s="42">
        <v>0</v>
      </c>
      <c r="K45" s="42">
        <f t="shared" si="3"/>
        <v>0</v>
      </c>
      <c r="L45" s="42">
        <v>0</v>
      </c>
      <c r="M45" s="42">
        <f t="shared" si="4"/>
        <v>0</v>
      </c>
      <c r="N45" s="42">
        <v>0</v>
      </c>
      <c r="O45" s="42">
        <f t="shared" si="5"/>
        <v>0</v>
      </c>
    </row>
    <row r="46" spans="1:15" ht="27" customHeight="1">
      <c r="A46" s="41">
        <v>42</v>
      </c>
      <c r="B46" s="17"/>
      <c r="C46" s="21" t="s">
        <v>321</v>
      </c>
      <c r="D46" s="29"/>
      <c r="E46" s="22"/>
      <c r="F46" s="23"/>
      <c r="G46" s="26"/>
      <c r="H46" s="42">
        <f t="shared" si="1"/>
        <v>0</v>
      </c>
      <c r="I46" s="42">
        <f t="shared" si="2"/>
        <v>0</v>
      </c>
      <c r="J46" s="42">
        <v>0</v>
      </c>
      <c r="K46" s="42">
        <f t="shared" si="3"/>
        <v>0</v>
      </c>
      <c r="L46" s="42">
        <v>0</v>
      </c>
      <c r="M46" s="42">
        <f t="shared" si="4"/>
        <v>0</v>
      </c>
      <c r="N46" s="42">
        <v>0</v>
      </c>
      <c r="O46" s="42">
        <f t="shared" si="5"/>
        <v>0</v>
      </c>
    </row>
    <row r="47" spans="1:15" ht="27" customHeight="1">
      <c r="A47" s="41">
        <v>43</v>
      </c>
      <c r="B47" s="17"/>
      <c r="C47" s="21" t="s">
        <v>321</v>
      </c>
      <c r="D47" s="29"/>
      <c r="E47" s="22"/>
      <c r="F47" s="23"/>
      <c r="G47" s="26"/>
      <c r="H47" s="42">
        <f t="shared" si="1"/>
        <v>0</v>
      </c>
      <c r="I47" s="42">
        <f t="shared" si="2"/>
        <v>0</v>
      </c>
      <c r="J47" s="42">
        <v>0</v>
      </c>
      <c r="K47" s="42">
        <f t="shared" si="3"/>
        <v>0</v>
      </c>
      <c r="L47" s="42">
        <v>0</v>
      </c>
      <c r="M47" s="42">
        <f t="shared" si="4"/>
        <v>0</v>
      </c>
      <c r="N47" s="42">
        <v>0</v>
      </c>
      <c r="O47" s="42">
        <f t="shared" si="5"/>
        <v>0</v>
      </c>
    </row>
    <row r="48" spans="1:15" ht="27" customHeight="1">
      <c r="A48" s="41">
        <v>44</v>
      </c>
      <c r="B48" s="17"/>
      <c r="C48" s="21" t="s">
        <v>321</v>
      </c>
      <c r="D48" s="29"/>
      <c r="E48" s="22"/>
      <c r="F48" s="23"/>
      <c r="G48" s="26"/>
      <c r="H48" s="42">
        <f t="shared" si="1"/>
        <v>0</v>
      </c>
      <c r="I48" s="42">
        <f t="shared" si="2"/>
        <v>0</v>
      </c>
      <c r="J48" s="42">
        <v>0</v>
      </c>
      <c r="K48" s="42">
        <f t="shared" si="3"/>
        <v>0</v>
      </c>
      <c r="L48" s="42">
        <v>0</v>
      </c>
      <c r="M48" s="42">
        <f t="shared" si="4"/>
        <v>0</v>
      </c>
      <c r="N48" s="42">
        <v>0</v>
      </c>
      <c r="O48" s="42">
        <f t="shared" si="5"/>
        <v>0</v>
      </c>
    </row>
    <row r="49" spans="1:15" ht="27" customHeight="1">
      <c r="A49" s="41">
        <v>45</v>
      </c>
      <c r="B49" s="17"/>
      <c r="C49" s="21" t="s">
        <v>321</v>
      </c>
      <c r="D49" s="29"/>
      <c r="E49" s="22"/>
      <c r="F49" s="23"/>
      <c r="G49" s="26"/>
      <c r="H49" s="42">
        <f t="shared" si="1"/>
        <v>0</v>
      </c>
      <c r="I49" s="42">
        <f t="shared" si="2"/>
        <v>0</v>
      </c>
      <c r="J49" s="42">
        <v>0</v>
      </c>
      <c r="K49" s="42">
        <f t="shared" si="3"/>
        <v>0</v>
      </c>
      <c r="L49" s="42">
        <v>0</v>
      </c>
      <c r="M49" s="42">
        <f t="shared" si="4"/>
        <v>0</v>
      </c>
      <c r="N49" s="42">
        <v>0</v>
      </c>
      <c r="O49" s="42">
        <f t="shared" si="5"/>
        <v>0</v>
      </c>
    </row>
    <row r="50" spans="1:15" ht="27" customHeight="1">
      <c r="A50" s="41">
        <v>46</v>
      </c>
      <c r="B50" s="17"/>
      <c r="C50" s="21" t="s">
        <v>321</v>
      </c>
      <c r="D50" s="29"/>
      <c r="E50" s="22"/>
      <c r="F50" s="23"/>
      <c r="G50" s="26"/>
      <c r="H50" s="42">
        <f t="shared" si="1"/>
        <v>0</v>
      </c>
      <c r="I50" s="42">
        <f t="shared" si="2"/>
        <v>0</v>
      </c>
      <c r="J50" s="42">
        <v>0</v>
      </c>
      <c r="K50" s="42">
        <f t="shared" si="3"/>
        <v>0</v>
      </c>
      <c r="L50" s="42">
        <v>0</v>
      </c>
      <c r="M50" s="42">
        <f t="shared" si="4"/>
        <v>0</v>
      </c>
      <c r="N50" s="42">
        <v>0</v>
      </c>
      <c r="O50" s="42">
        <f t="shared" si="5"/>
        <v>0</v>
      </c>
    </row>
    <row r="51" spans="1:15" ht="27" customHeight="1">
      <c r="A51" s="41">
        <v>47</v>
      </c>
      <c r="B51" s="17"/>
      <c r="C51" s="21" t="s">
        <v>321</v>
      </c>
      <c r="D51" s="29"/>
      <c r="E51" s="22"/>
      <c r="F51" s="23"/>
      <c r="G51" s="26"/>
      <c r="H51" s="42">
        <f t="shared" si="1"/>
        <v>0</v>
      </c>
      <c r="I51" s="42">
        <f t="shared" si="2"/>
        <v>0</v>
      </c>
      <c r="J51" s="42">
        <v>0</v>
      </c>
      <c r="K51" s="42">
        <f t="shared" si="3"/>
        <v>0</v>
      </c>
      <c r="L51" s="42">
        <v>0</v>
      </c>
      <c r="M51" s="42">
        <f t="shared" si="4"/>
        <v>0</v>
      </c>
      <c r="N51" s="42">
        <v>0</v>
      </c>
      <c r="O51" s="42">
        <f t="shared" si="5"/>
        <v>0</v>
      </c>
    </row>
    <row r="52" spans="1:15" ht="27" customHeight="1">
      <c r="A52" s="41">
        <v>48</v>
      </c>
      <c r="B52" s="17"/>
      <c r="C52" s="21" t="s">
        <v>321</v>
      </c>
      <c r="D52" s="29"/>
      <c r="E52" s="22"/>
      <c r="F52" s="23"/>
      <c r="G52" s="26"/>
      <c r="H52" s="42">
        <f t="shared" si="1"/>
        <v>0</v>
      </c>
      <c r="I52" s="42">
        <f t="shared" si="2"/>
        <v>0</v>
      </c>
      <c r="J52" s="42">
        <v>0</v>
      </c>
      <c r="K52" s="42">
        <f t="shared" si="3"/>
        <v>0</v>
      </c>
      <c r="L52" s="42">
        <v>0</v>
      </c>
      <c r="M52" s="42">
        <f t="shared" si="4"/>
        <v>0</v>
      </c>
      <c r="N52" s="42">
        <v>0</v>
      </c>
      <c r="O52" s="42">
        <f t="shared" si="5"/>
        <v>0</v>
      </c>
    </row>
    <row r="53" spans="1:15" ht="27" customHeight="1">
      <c r="A53" s="41">
        <v>49</v>
      </c>
      <c r="B53" s="17"/>
      <c r="C53" s="21" t="s">
        <v>321</v>
      </c>
      <c r="D53" s="29"/>
      <c r="E53" s="22"/>
      <c r="F53" s="23"/>
      <c r="G53" s="26"/>
      <c r="H53" s="42">
        <f t="shared" si="1"/>
        <v>0</v>
      </c>
      <c r="I53" s="42">
        <f t="shared" si="2"/>
        <v>0</v>
      </c>
      <c r="J53" s="42">
        <v>0</v>
      </c>
      <c r="K53" s="42">
        <f t="shared" si="3"/>
        <v>0</v>
      </c>
      <c r="L53" s="42">
        <v>0</v>
      </c>
      <c r="M53" s="42">
        <f t="shared" si="4"/>
        <v>0</v>
      </c>
      <c r="N53" s="42">
        <v>0</v>
      </c>
      <c r="O53" s="42">
        <f t="shared" si="5"/>
        <v>0</v>
      </c>
    </row>
    <row r="54" spans="1:15" ht="27" customHeight="1">
      <c r="A54" s="41">
        <v>50</v>
      </c>
      <c r="B54" s="17"/>
      <c r="C54" s="21" t="s">
        <v>321</v>
      </c>
      <c r="D54" s="29"/>
      <c r="E54" s="22"/>
      <c r="F54" s="23"/>
      <c r="G54" s="26"/>
      <c r="H54" s="42">
        <f t="shared" si="1"/>
        <v>0</v>
      </c>
      <c r="I54" s="42">
        <f t="shared" si="2"/>
        <v>0</v>
      </c>
      <c r="J54" s="42">
        <v>0</v>
      </c>
      <c r="K54" s="42">
        <f t="shared" si="3"/>
        <v>0</v>
      </c>
      <c r="L54" s="42">
        <v>0</v>
      </c>
      <c r="M54" s="42">
        <f t="shared" si="4"/>
        <v>0</v>
      </c>
      <c r="N54" s="42">
        <v>0</v>
      </c>
      <c r="O54" s="42">
        <f t="shared" si="5"/>
        <v>0</v>
      </c>
    </row>
    <row r="55" spans="1:15" ht="27" customHeight="1">
      <c r="A55" s="41">
        <v>51</v>
      </c>
      <c r="B55" s="17"/>
      <c r="C55" s="21" t="s">
        <v>321</v>
      </c>
      <c r="D55" s="29"/>
      <c r="E55" s="22"/>
      <c r="F55" s="23"/>
      <c r="G55" s="26"/>
      <c r="H55" s="42">
        <f t="shared" si="1"/>
        <v>0</v>
      </c>
      <c r="I55" s="42">
        <f t="shared" si="2"/>
        <v>0</v>
      </c>
      <c r="J55" s="42">
        <v>0</v>
      </c>
      <c r="K55" s="42">
        <f t="shared" si="3"/>
        <v>0</v>
      </c>
      <c r="L55" s="42">
        <v>0</v>
      </c>
      <c r="M55" s="42">
        <f t="shared" si="4"/>
        <v>0</v>
      </c>
      <c r="N55" s="42">
        <v>0</v>
      </c>
      <c r="O55" s="42">
        <f t="shared" si="5"/>
        <v>0</v>
      </c>
    </row>
    <row r="56" spans="1:15" ht="27" customHeight="1">
      <c r="A56" s="41">
        <v>52</v>
      </c>
      <c r="B56" s="17"/>
      <c r="C56" s="21" t="s">
        <v>321</v>
      </c>
      <c r="D56" s="29"/>
      <c r="E56" s="22"/>
      <c r="F56" s="23"/>
      <c r="G56" s="26"/>
      <c r="H56" s="42">
        <f t="shared" si="1"/>
        <v>0</v>
      </c>
      <c r="I56" s="42">
        <f t="shared" si="2"/>
        <v>0</v>
      </c>
      <c r="J56" s="42">
        <v>0</v>
      </c>
      <c r="K56" s="42">
        <f t="shared" si="3"/>
        <v>0</v>
      </c>
      <c r="L56" s="42">
        <v>0</v>
      </c>
      <c r="M56" s="42">
        <f t="shared" si="4"/>
        <v>0</v>
      </c>
      <c r="N56" s="42">
        <v>0</v>
      </c>
      <c r="O56" s="42">
        <f t="shared" si="5"/>
        <v>0</v>
      </c>
    </row>
    <row r="57" spans="1:15" ht="27" customHeight="1">
      <c r="A57" s="41">
        <v>53</v>
      </c>
      <c r="B57" s="17"/>
      <c r="C57" s="21" t="s">
        <v>321</v>
      </c>
      <c r="D57" s="29"/>
      <c r="E57" s="22"/>
      <c r="F57" s="23"/>
      <c r="G57" s="26"/>
      <c r="H57" s="42">
        <f t="shared" si="1"/>
        <v>0</v>
      </c>
      <c r="I57" s="42">
        <f t="shared" si="2"/>
        <v>0</v>
      </c>
      <c r="J57" s="42">
        <v>0</v>
      </c>
      <c r="K57" s="42">
        <f t="shared" si="3"/>
        <v>0</v>
      </c>
      <c r="L57" s="42">
        <v>0</v>
      </c>
      <c r="M57" s="42">
        <f t="shared" si="4"/>
        <v>0</v>
      </c>
      <c r="N57" s="42">
        <v>0</v>
      </c>
      <c r="O57" s="42">
        <f t="shared" si="5"/>
        <v>0</v>
      </c>
    </row>
    <row r="58" spans="1:15" ht="27" customHeight="1">
      <c r="A58" s="41">
        <v>54</v>
      </c>
      <c r="B58" s="17"/>
      <c r="C58" s="21" t="s">
        <v>321</v>
      </c>
      <c r="D58" s="29"/>
      <c r="E58" s="22"/>
      <c r="F58" s="23"/>
      <c r="G58" s="26"/>
      <c r="H58" s="42">
        <f t="shared" si="1"/>
        <v>0</v>
      </c>
      <c r="I58" s="42">
        <f t="shared" si="2"/>
        <v>0</v>
      </c>
      <c r="J58" s="42">
        <v>0</v>
      </c>
      <c r="K58" s="42">
        <f t="shared" si="3"/>
        <v>0</v>
      </c>
      <c r="L58" s="42">
        <v>0</v>
      </c>
      <c r="M58" s="42">
        <f t="shared" si="4"/>
        <v>0</v>
      </c>
      <c r="N58" s="42">
        <v>0</v>
      </c>
      <c r="O58" s="42">
        <f t="shared" si="5"/>
        <v>0</v>
      </c>
    </row>
    <row r="59" spans="1:15" ht="27" customHeight="1">
      <c r="A59" s="41">
        <v>55</v>
      </c>
      <c r="B59" s="17"/>
      <c r="C59" s="21" t="s">
        <v>321</v>
      </c>
      <c r="D59" s="29"/>
      <c r="E59" s="22"/>
      <c r="F59" s="23"/>
      <c r="G59" s="26"/>
      <c r="H59" s="42">
        <f t="shared" si="1"/>
        <v>0</v>
      </c>
      <c r="I59" s="42">
        <f t="shared" si="2"/>
        <v>0</v>
      </c>
      <c r="J59" s="42">
        <v>0</v>
      </c>
      <c r="K59" s="42">
        <f t="shared" si="3"/>
        <v>0</v>
      </c>
      <c r="L59" s="42">
        <v>0</v>
      </c>
      <c r="M59" s="42">
        <f t="shared" si="4"/>
        <v>0</v>
      </c>
      <c r="N59" s="42">
        <v>0</v>
      </c>
      <c r="O59" s="42">
        <f t="shared" si="5"/>
        <v>0</v>
      </c>
    </row>
    <row r="60" spans="1:15" ht="27" customHeight="1">
      <c r="A60" s="41">
        <v>56</v>
      </c>
      <c r="B60" s="17"/>
      <c r="C60" s="21" t="s">
        <v>321</v>
      </c>
      <c r="D60" s="29"/>
      <c r="E60" s="22"/>
      <c r="F60" s="23"/>
      <c r="G60" s="26"/>
      <c r="H60" s="42">
        <f t="shared" si="1"/>
        <v>0</v>
      </c>
      <c r="I60" s="42">
        <f t="shared" si="2"/>
        <v>0</v>
      </c>
      <c r="J60" s="42">
        <v>0</v>
      </c>
      <c r="K60" s="42">
        <f t="shared" si="3"/>
        <v>0</v>
      </c>
      <c r="L60" s="42">
        <v>0</v>
      </c>
      <c r="M60" s="42">
        <f t="shared" si="4"/>
        <v>0</v>
      </c>
      <c r="N60" s="42">
        <v>0</v>
      </c>
      <c r="O60" s="42">
        <f t="shared" si="5"/>
        <v>0</v>
      </c>
    </row>
    <row r="61" spans="1:15" ht="27" customHeight="1">
      <c r="A61" s="41">
        <v>57</v>
      </c>
      <c r="B61" s="18"/>
      <c r="C61" s="21" t="s">
        <v>321</v>
      </c>
      <c r="D61" s="29"/>
      <c r="E61" s="22"/>
      <c r="F61" s="23"/>
      <c r="G61" s="26"/>
      <c r="H61" s="42">
        <f t="shared" si="1"/>
        <v>0</v>
      </c>
      <c r="I61" s="42">
        <f t="shared" si="2"/>
        <v>0</v>
      </c>
      <c r="J61" s="42">
        <v>0</v>
      </c>
      <c r="K61" s="42">
        <f t="shared" si="3"/>
        <v>0</v>
      </c>
      <c r="L61" s="42">
        <v>0</v>
      </c>
      <c r="M61" s="42">
        <f t="shared" si="4"/>
        <v>0</v>
      </c>
      <c r="N61" s="42">
        <v>0</v>
      </c>
      <c r="O61" s="42">
        <f t="shared" si="5"/>
        <v>0</v>
      </c>
    </row>
    <row r="62" spans="1:15" ht="27" customHeight="1">
      <c r="A62" s="41">
        <v>58</v>
      </c>
      <c r="B62" s="18"/>
      <c r="C62" s="21" t="s">
        <v>321</v>
      </c>
      <c r="D62" s="29"/>
      <c r="E62" s="22"/>
      <c r="F62" s="23"/>
      <c r="G62" s="26"/>
      <c r="H62" s="42">
        <f t="shared" si="1"/>
        <v>0</v>
      </c>
      <c r="I62" s="42">
        <f t="shared" si="2"/>
        <v>0</v>
      </c>
      <c r="J62" s="42">
        <v>0</v>
      </c>
      <c r="K62" s="42">
        <f t="shared" si="3"/>
        <v>0</v>
      </c>
      <c r="L62" s="42">
        <v>0</v>
      </c>
      <c r="M62" s="42">
        <f t="shared" si="4"/>
        <v>0</v>
      </c>
      <c r="N62" s="42">
        <v>0</v>
      </c>
      <c r="O62" s="42">
        <f t="shared" si="5"/>
        <v>0</v>
      </c>
    </row>
    <row r="63" spans="1:15" ht="27" customHeight="1">
      <c r="A63" s="41">
        <v>59</v>
      </c>
      <c r="B63" s="18"/>
      <c r="C63" s="21" t="s">
        <v>321</v>
      </c>
      <c r="D63" s="29"/>
      <c r="E63" s="22"/>
      <c r="F63" s="23"/>
      <c r="G63" s="26"/>
      <c r="H63" s="42">
        <f t="shared" si="1"/>
        <v>0</v>
      </c>
      <c r="I63" s="42">
        <f t="shared" si="2"/>
        <v>0</v>
      </c>
      <c r="J63" s="42">
        <v>0</v>
      </c>
      <c r="K63" s="42">
        <f t="shared" si="3"/>
        <v>0</v>
      </c>
      <c r="L63" s="42">
        <v>0</v>
      </c>
      <c r="M63" s="42">
        <f t="shared" si="4"/>
        <v>0</v>
      </c>
      <c r="N63" s="42">
        <v>0</v>
      </c>
      <c r="O63" s="42">
        <f t="shared" si="5"/>
        <v>0</v>
      </c>
    </row>
    <row r="64" spans="1:15" ht="27" customHeight="1">
      <c r="A64" s="41">
        <v>60</v>
      </c>
      <c r="B64" s="18"/>
      <c r="C64" s="21" t="s">
        <v>321</v>
      </c>
      <c r="D64" s="29"/>
      <c r="E64" s="22"/>
      <c r="F64" s="23"/>
      <c r="G64" s="26"/>
      <c r="H64" s="42">
        <f t="shared" si="1"/>
        <v>0</v>
      </c>
      <c r="I64" s="42">
        <f t="shared" si="2"/>
        <v>0</v>
      </c>
      <c r="J64" s="42">
        <v>0</v>
      </c>
      <c r="K64" s="42">
        <f t="shared" si="3"/>
        <v>0</v>
      </c>
      <c r="L64" s="42">
        <v>0</v>
      </c>
      <c r="M64" s="42">
        <f t="shared" si="4"/>
        <v>0</v>
      </c>
      <c r="N64" s="42">
        <v>0</v>
      </c>
      <c r="O64" s="42">
        <f t="shared" si="5"/>
        <v>0</v>
      </c>
    </row>
    <row r="65" spans="1:15" ht="27" customHeight="1">
      <c r="A65" s="41">
        <v>61</v>
      </c>
      <c r="B65" s="18"/>
      <c r="C65" s="21" t="s">
        <v>320</v>
      </c>
      <c r="D65" s="29"/>
      <c r="E65" s="22"/>
      <c r="F65" s="23"/>
      <c r="G65" s="26"/>
      <c r="H65" s="42">
        <f t="shared" si="1"/>
        <v>0</v>
      </c>
      <c r="I65" s="42">
        <f t="shared" si="2"/>
        <v>0</v>
      </c>
      <c r="J65" s="42">
        <v>0</v>
      </c>
      <c r="K65" s="42">
        <f t="shared" si="3"/>
        <v>0</v>
      </c>
      <c r="L65" s="42">
        <v>0</v>
      </c>
      <c r="M65" s="42">
        <f t="shared" si="4"/>
        <v>0</v>
      </c>
      <c r="N65" s="42">
        <v>0</v>
      </c>
      <c r="O65" s="42">
        <f t="shared" si="5"/>
        <v>0</v>
      </c>
    </row>
    <row r="66" spans="1:15" ht="27" customHeight="1">
      <c r="A66" s="41">
        <v>62</v>
      </c>
      <c r="B66" s="18"/>
      <c r="C66" s="21" t="s">
        <v>321</v>
      </c>
      <c r="D66" s="29"/>
      <c r="E66" s="22"/>
      <c r="F66" s="23"/>
      <c r="G66" s="26"/>
      <c r="H66" s="42">
        <f t="shared" si="1"/>
        <v>0</v>
      </c>
      <c r="I66" s="42">
        <f t="shared" si="2"/>
        <v>0</v>
      </c>
      <c r="J66" s="42">
        <v>0</v>
      </c>
      <c r="K66" s="42">
        <f t="shared" si="3"/>
        <v>0</v>
      </c>
      <c r="L66" s="42">
        <v>0</v>
      </c>
      <c r="M66" s="42">
        <f t="shared" si="4"/>
        <v>0</v>
      </c>
      <c r="N66" s="42">
        <v>0</v>
      </c>
      <c r="O66" s="42">
        <f t="shared" si="5"/>
        <v>0</v>
      </c>
    </row>
    <row r="67" spans="1:15" ht="27" customHeight="1">
      <c r="A67" s="41">
        <v>63</v>
      </c>
      <c r="B67" s="18"/>
      <c r="C67" s="21" t="s">
        <v>321</v>
      </c>
      <c r="D67" s="29"/>
      <c r="E67" s="22"/>
      <c r="F67" s="23"/>
      <c r="G67" s="26"/>
      <c r="H67" s="42">
        <f t="shared" si="1"/>
        <v>0</v>
      </c>
      <c r="I67" s="42">
        <f t="shared" si="2"/>
        <v>0</v>
      </c>
      <c r="J67" s="42">
        <v>0</v>
      </c>
      <c r="K67" s="42">
        <f t="shared" si="3"/>
        <v>0</v>
      </c>
      <c r="L67" s="42">
        <v>0</v>
      </c>
      <c r="M67" s="42">
        <f t="shared" si="4"/>
        <v>0</v>
      </c>
      <c r="N67" s="42">
        <v>0</v>
      </c>
      <c r="O67" s="42">
        <f t="shared" si="5"/>
        <v>0</v>
      </c>
    </row>
    <row r="68" spans="1:15" ht="27" customHeight="1">
      <c r="A68" s="41">
        <v>64</v>
      </c>
      <c r="B68" s="18"/>
      <c r="C68" s="21" t="s">
        <v>321</v>
      </c>
      <c r="D68" s="29"/>
      <c r="E68" s="22"/>
      <c r="F68" s="23"/>
      <c r="G68" s="26"/>
      <c r="H68" s="42">
        <f t="shared" si="1"/>
        <v>0</v>
      </c>
      <c r="I68" s="42">
        <f t="shared" si="2"/>
        <v>0</v>
      </c>
      <c r="J68" s="42">
        <v>0</v>
      </c>
      <c r="K68" s="42">
        <f t="shared" si="3"/>
        <v>0</v>
      </c>
      <c r="L68" s="42">
        <v>0</v>
      </c>
      <c r="M68" s="42">
        <f t="shared" si="4"/>
        <v>0</v>
      </c>
      <c r="N68" s="42">
        <v>0</v>
      </c>
      <c r="O68" s="42">
        <f t="shared" si="5"/>
        <v>0</v>
      </c>
    </row>
    <row r="69" spans="1:15" ht="27" customHeight="1">
      <c r="A69" s="41">
        <v>65</v>
      </c>
      <c r="B69" s="18"/>
      <c r="C69" s="21" t="s">
        <v>321</v>
      </c>
      <c r="D69" s="29"/>
      <c r="E69" s="22"/>
      <c r="F69" s="23"/>
      <c r="G69" s="26"/>
      <c r="H69" s="42">
        <f t="shared" si="1"/>
        <v>0</v>
      </c>
      <c r="I69" s="42">
        <f t="shared" si="2"/>
        <v>0</v>
      </c>
      <c r="J69" s="42">
        <v>0</v>
      </c>
      <c r="K69" s="42">
        <f t="shared" si="3"/>
        <v>0</v>
      </c>
      <c r="L69" s="42">
        <v>0</v>
      </c>
      <c r="M69" s="42">
        <f t="shared" si="4"/>
        <v>0</v>
      </c>
      <c r="N69" s="42">
        <v>0</v>
      </c>
      <c r="O69" s="42">
        <f t="shared" si="5"/>
        <v>0</v>
      </c>
    </row>
    <row r="70" spans="1:15" ht="27" customHeight="1">
      <c r="A70" s="41">
        <v>66</v>
      </c>
      <c r="B70" s="18"/>
      <c r="C70" s="21" t="s">
        <v>321</v>
      </c>
      <c r="D70" s="29"/>
      <c r="E70" s="22"/>
      <c r="F70" s="23"/>
      <c r="G70" s="26"/>
      <c r="H70" s="42">
        <f t="shared" ref="H70:H80" si="6">E70*F70</f>
        <v>0</v>
      </c>
      <c r="I70" s="42">
        <f t="shared" ref="I70:I80" si="7">J70+L70+N70</f>
        <v>0</v>
      </c>
      <c r="J70" s="42">
        <v>0</v>
      </c>
      <c r="K70" s="42">
        <f t="shared" ref="K70:K80" si="8">J70*F70</f>
        <v>0</v>
      </c>
      <c r="L70" s="42">
        <v>0</v>
      </c>
      <c r="M70" s="42">
        <f t="shared" ref="M70:M80" si="9">L70*F70</f>
        <v>0</v>
      </c>
      <c r="N70" s="42">
        <v>0</v>
      </c>
      <c r="O70" s="42">
        <f t="shared" ref="O70:O80" si="10">N70*F70</f>
        <v>0</v>
      </c>
    </row>
    <row r="71" spans="1:15" ht="27" customHeight="1">
      <c r="A71" s="41">
        <v>67</v>
      </c>
      <c r="B71" s="18"/>
      <c r="C71" s="21" t="s">
        <v>321</v>
      </c>
      <c r="D71" s="29"/>
      <c r="E71" s="22"/>
      <c r="F71" s="23"/>
      <c r="G71" s="26"/>
      <c r="H71" s="42">
        <f t="shared" si="6"/>
        <v>0</v>
      </c>
      <c r="I71" s="42">
        <f t="shared" si="7"/>
        <v>0</v>
      </c>
      <c r="J71" s="42">
        <v>0</v>
      </c>
      <c r="K71" s="42">
        <f t="shared" si="8"/>
        <v>0</v>
      </c>
      <c r="L71" s="42">
        <v>0</v>
      </c>
      <c r="M71" s="42">
        <f t="shared" si="9"/>
        <v>0</v>
      </c>
      <c r="N71" s="42">
        <v>0</v>
      </c>
      <c r="O71" s="42">
        <f t="shared" si="10"/>
        <v>0</v>
      </c>
    </row>
    <row r="72" spans="1:15" ht="27" customHeight="1">
      <c r="A72" s="41">
        <v>68</v>
      </c>
      <c r="B72" s="18"/>
      <c r="C72" s="21" t="s">
        <v>321</v>
      </c>
      <c r="D72" s="29"/>
      <c r="E72" s="22"/>
      <c r="F72" s="23"/>
      <c r="G72" s="26"/>
      <c r="H72" s="42">
        <f t="shared" si="6"/>
        <v>0</v>
      </c>
      <c r="I72" s="42">
        <f t="shared" si="7"/>
        <v>0</v>
      </c>
      <c r="J72" s="42">
        <v>0</v>
      </c>
      <c r="K72" s="42">
        <f t="shared" si="8"/>
        <v>0</v>
      </c>
      <c r="L72" s="42">
        <v>0</v>
      </c>
      <c r="M72" s="42">
        <f t="shared" si="9"/>
        <v>0</v>
      </c>
      <c r="N72" s="42">
        <v>0</v>
      </c>
      <c r="O72" s="42">
        <f t="shared" si="10"/>
        <v>0</v>
      </c>
    </row>
    <row r="73" spans="1:15" ht="27" customHeight="1">
      <c r="A73" s="41">
        <v>69</v>
      </c>
      <c r="B73" s="18"/>
      <c r="C73" s="21" t="s">
        <v>321</v>
      </c>
      <c r="D73" s="29"/>
      <c r="E73" s="22"/>
      <c r="F73" s="23"/>
      <c r="G73" s="26"/>
      <c r="H73" s="42">
        <f t="shared" si="6"/>
        <v>0</v>
      </c>
      <c r="I73" s="42">
        <f t="shared" si="7"/>
        <v>0</v>
      </c>
      <c r="J73" s="42">
        <v>0</v>
      </c>
      <c r="K73" s="42">
        <f t="shared" si="8"/>
        <v>0</v>
      </c>
      <c r="L73" s="42">
        <v>0</v>
      </c>
      <c r="M73" s="42">
        <f t="shared" si="9"/>
        <v>0</v>
      </c>
      <c r="N73" s="42">
        <v>0</v>
      </c>
      <c r="O73" s="42">
        <f t="shared" si="10"/>
        <v>0</v>
      </c>
    </row>
    <row r="74" spans="1:15" ht="27" customHeight="1">
      <c r="A74" s="41">
        <v>70</v>
      </c>
      <c r="B74" s="18"/>
      <c r="C74" s="21" t="s">
        <v>321</v>
      </c>
      <c r="D74" s="29"/>
      <c r="E74" s="22"/>
      <c r="F74" s="23"/>
      <c r="G74" s="26"/>
      <c r="H74" s="42">
        <f t="shared" si="6"/>
        <v>0</v>
      </c>
      <c r="I74" s="42">
        <f t="shared" si="7"/>
        <v>0</v>
      </c>
      <c r="J74" s="42">
        <v>0</v>
      </c>
      <c r="K74" s="42">
        <f t="shared" si="8"/>
        <v>0</v>
      </c>
      <c r="L74" s="42">
        <v>0</v>
      </c>
      <c r="M74" s="42">
        <f t="shared" si="9"/>
        <v>0</v>
      </c>
      <c r="N74" s="42">
        <v>0</v>
      </c>
      <c r="O74" s="42">
        <f t="shared" si="10"/>
        <v>0</v>
      </c>
    </row>
    <row r="75" spans="1:15" ht="27" customHeight="1">
      <c r="A75" s="41">
        <v>71</v>
      </c>
      <c r="B75" s="18"/>
      <c r="C75" s="21" t="s">
        <v>321</v>
      </c>
      <c r="D75" s="29"/>
      <c r="E75" s="22"/>
      <c r="F75" s="23"/>
      <c r="G75" s="26"/>
      <c r="H75" s="42">
        <f t="shared" si="6"/>
        <v>0</v>
      </c>
      <c r="I75" s="42">
        <f t="shared" si="7"/>
        <v>0</v>
      </c>
      <c r="J75" s="42">
        <v>0</v>
      </c>
      <c r="K75" s="42">
        <f t="shared" si="8"/>
        <v>0</v>
      </c>
      <c r="L75" s="42">
        <v>0</v>
      </c>
      <c r="M75" s="42">
        <f t="shared" si="9"/>
        <v>0</v>
      </c>
      <c r="N75" s="42">
        <v>0</v>
      </c>
      <c r="O75" s="42">
        <f t="shared" si="10"/>
        <v>0</v>
      </c>
    </row>
    <row r="76" spans="1:15" ht="27" customHeight="1">
      <c r="A76" s="41">
        <v>72</v>
      </c>
      <c r="B76" s="18"/>
      <c r="C76" s="21" t="s">
        <v>321</v>
      </c>
      <c r="D76" s="29"/>
      <c r="E76" s="22"/>
      <c r="F76" s="23"/>
      <c r="G76" s="26"/>
      <c r="H76" s="42">
        <f t="shared" si="6"/>
        <v>0</v>
      </c>
      <c r="I76" s="42">
        <f t="shared" si="7"/>
        <v>0</v>
      </c>
      <c r="J76" s="42">
        <v>0</v>
      </c>
      <c r="K76" s="42">
        <f t="shared" si="8"/>
        <v>0</v>
      </c>
      <c r="L76" s="42">
        <v>0</v>
      </c>
      <c r="M76" s="42">
        <f t="shared" si="9"/>
        <v>0</v>
      </c>
      <c r="N76" s="42">
        <v>0</v>
      </c>
      <c r="O76" s="42">
        <f t="shared" si="10"/>
        <v>0</v>
      </c>
    </row>
    <row r="77" spans="1:15" ht="27" customHeight="1">
      <c r="A77" s="41">
        <v>73</v>
      </c>
      <c r="B77" s="18"/>
      <c r="C77" s="21" t="s">
        <v>321</v>
      </c>
      <c r="D77" s="29"/>
      <c r="E77" s="22"/>
      <c r="F77" s="23"/>
      <c r="G77" s="26"/>
      <c r="H77" s="42">
        <f t="shared" si="6"/>
        <v>0</v>
      </c>
      <c r="I77" s="42">
        <f t="shared" si="7"/>
        <v>0</v>
      </c>
      <c r="J77" s="42">
        <v>0</v>
      </c>
      <c r="K77" s="42">
        <f t="shared" si="8"/>
        <v>0</v>
      </c>
      <c r="L77" s="42">
        <v>0</v>
      </c>
      <c r="M77" s="42">
        <f t="shared" si="9"/>
        <v>0</v>
      </c>
      <c r="N77" s="42">
        <v>0</v>
      </c>
      <c r="O77" s="42">
        <f t="shared" si="10"/>
        <v>0</v>
      </c>
    </row>
    <row r="78" spans="1:15" ht="27" customHeight="1">
      <c r="A78" s="41">
        <v>74</v>
      </c>
      <c r="B78" s="18"/>
      <c r="C78" s="21" t="s">
        <v>321</v>
      </c>
      <c r="D78" s="29"/>
      <c r="E78" s="22"/>
      <c r="F78" s="23"/>
      <c r="G78" s="26"/>
      <c r="H78" s="42">
        <f t="shared" si="6"/>
        <v>0</v>
      </c>
      <c r="I78" s="42">
        <f t="shared" si="7"/>
        <v>0</v>
      </c>
      <c r="J78" s="42">
        <v>0</v>
      </c>
      <c r="K78" s="42">
        <f t="shared" si="8"/>
        <v>0</v>
      </c>
      <c r="L78" s="42">
        <v>0</v>
      </c>
      <c r="M78" s="42">
        <f t="shared" si="9"/>
        <v>0</v>
      </c>
      <c r="N78" s="42">
        <v>0</v>
      </c>
      <c r="O78" s="42">
        <f t="shared" si="10"/>
        <v>0</v>
      </c>
    </row>
    <row r="79" spans="1:15" ht="27" customHeight="1">
      <c r="A79" s="41">
        <v>75</v>
      </c>
      <c r="B79" s="18"/>
      <c r="C79" s="17"/>
      <c r="D79" s="29"/>
      <c r="E79" s="24"/>
      <c r="F79" s="23"/>
      <c r="G79" s="26"/>
      <c r="H79" s="42">
        <f t="shared" si="6"/>
        <v>0</v>
      </c>
      <c r="I79" s="42">
        <f t="shared" si="7"/>
        <v>0</v>
      </c>
      <c r="J79" s="42">
        <v>0</v>
      </c>
      <c r="K79" s="42">
        <f t="shared" si="8"/>
        <v>0</v>
      </c>
      <c r="L79" s="42">
        <v>0</v>
      </c>
      <c r="M79" s="42">
        <f t="shared" si="9"/>
        <v>0</v>
      </c>
      <c r="N79" s="42">
        <v>0</v>
      </c>
      <c r="O79" s="42">
        <f t="shared" si="10"/>
        <v>0</v>
      </c>
    </row>
    <row r="80" spans="1:15" ht="27" customHeight="1">
      <c r="A80" s="41">
        <v>76</v>
      </c>
      <c r="B80" s="18"/>
      <c r="C80" s="17"/>
      <c r="D80" s="29"/>
      <c r="E80" s="24"/>
      <c r="F80" s="23"/>
      <c r="G80" s="26"/>
      <c r="H80" s="42">
        <f t="shared" si="6"/>
        <v>0</v>
      </c>
      <c r="I80" s="42">
        <f t="shared" si="7"/>
        <v>0</v>
      </c>
      <c r="J80" s="42">
        <v>0</v>
      </c>
      <c r="K80" s="42">
        <f t="shared" si="8"/>
        <v>0</v>
      </c>
      <c r="L80" s="42">
        <v>0</v>
      </c>
      <c r="M80" s="42">
        <f t="shared" si="9"/>
        <v>0</v>
      </c>
      <c r="N80" s="42">
        <v>0</v>
      </c>
      <c r="O80" s="42">
        <f t="shared" si="10"/>
        <v>0</v>
      </c>
    </row>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4.95" customHeight="1"/>
    <row r="135" ht="24.95" customHeight="1"/>
    <row r="136" ht="24.95" customHeight="1"/>
    <row r="137" ht="24.95" customHeight="1"/>
    <row r="138" ht="24.95" customHeight="1"/>
    <row r="139" ht="24.95" customHeight="1"/>
    <row r="140" ht="24.95" customHeight="1"/>
    <row r="141" ht="24.95" customHeight="1"/>
  </sheetData>
  <mergeCells count="2">
    <mergeCell ref="A3:F3"/>
    <mergeCell ref="H1:N2"/>
  </mergeCells>
  <phoneticPr fontId="3"/>
  <printOptions horizontalCentered="1"/>
  <pageMargins left="0.78740157480314965" right="0" top="0.78740157480314965" bottom="0" header="0.39370078740157483"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S42"/>
  <sheetViews>
    <sheetView view="pageBreakPreview" zoomScale="80" zoomScaleNormal="85" zoomScaleSheetLayoutView="80" workbookViewId="0">
      <selection activeCell="F13" sqref="F13:G13"/>
    </sheetView>
  </sheetViews>
  <sheetFormatPr defaultRowHeight="14.25"/>
  <cols>
    <col min="1" max="1" width="3" style="30" customWidth="1"/>
    <col min="2" max="2" width="4.25" style="30" customWidth="1"/>
    <col min="3" max="3" width="4.75" style="30" customWidth="1"/>
    <col min="4" max="4" width="7.75" style="30" customWidth="1"/>
    <col min="5" max="5" width="8.875" style="30" customWidth="1"/>
    <col min="6" max="6" width="7.375" style="30" customWidth="1"/>
    <col min="7" max="7" width="8.25" style="30" customWidth="1"/>
    <col min="8" max="8" width="5.875" style="30" customWidth="1"/>
    <col min="9" max="9" width="8.625" style="30" bestFit="1" customWidth="1"/>
    <col min="10" max="10" width="8" style="30" customWidth="1"/>
    <col min="11" max="12" width="2.5" style="30" customWidth="1"/>
    <col min="13" max="13" width="2.625" style="30" customWidth="1"/>
    <col min="14" max="14" width="6.25" style="30" customWidth="1"/>
    <col min="15" max="15" width="8.625" style="30" customWidth="1"/>
    <col min="16" max="16" width="4" style="30" customWidth="1"/>
    <col min="17" max="17" width="12.125" style="30" customWidth="1"/>
    <col min="18" max="18" width="9" style="30"/>
    <col min="19" max="19" width="16.125" style="30" bestFit="1" customWidth="1"/>
    <col min="20" max="16384" width="9" style="30"/>
  </cols>
  <sheetData>
    <row r="4" spans="2:17">
      <c r="G4" s="1"/>
    </row>
    <row r="5" spans="2:17">
      <c r="B5" s="66" t="s">
        <v>0</v>
      </c>
      <c r="C5" s="66"/>
      <c r="D5" s="66" t="str">
        <f>入力用!C9</f>
        <v>8KXBBRR001000</v>
      </c>
      <c r="E5" s="66"/>
      <c r="F5" s="66"/>
      <c r="G5" s="1"/>
    </row>
    <row r="6" spans="2:17">
      <c r="B6" s="66"/>
      <c r="C6" s="66"/>
      <c r="D6" s="66"/>
      <c r="E6" s="66"/>
      <c r="F6" s="66"/>
      <c r="G6" s="1"/>
    </row>
    <row r="7" spans="2:17">
      <c r="G7" s="1"/>
    </row>
    <row r="9" spans="2:17" ht="26.25" customHeight="1">
      <c r="B9" s="67" t="s">
        <v>304</v>
      </c>
      <c r="C9" s="67"/>
      <c r="D9" s="67"/>
      <c r="E9" s="67"/>
      <c r="F9" s="67"/>
      <c r="G9" s="67"/>
      <c r="H9" s="67"/>
      <c r="I9" s="67"/>
      <c r="J9" s="67"/>
      <c r="K9" s="67"/>
      <c r="L9" s="67"/>
      <c r="M9" s="67"/>
      <c r="N9" s="67"/>
      <c r="O9" s="67"/>
      <c r="Q9" s="2"/>
    </row>
    <row r="10" spans="2:17" ht="8.25" customHeight="1">
      <c r="D10" s="3"/>
      <c r="E10" s="3"/>
      <c r="F10" s="3"/>
      <c r="G10" s="3"/>
    </row>
    <row r="11" spans="2:17" ht="20.25" customHeight="1">
      <c r="B11" s="68" t="s">
        <v>1</v>
      </c>
      <c r="C11" s="69" t="s">
        <v>314</v>
      </c>
      <c r="D11" s="70"/>
      <c r="E11" s="71"/>
      <c r="F11" s="72" t="s">
        <v>2</v>
      </c>
      <c r="G11" s="73"/>
      <c r="H11" s="29" t="s">
        <v>3</v>
      </c>
      <c r="I11" s="74" t="s">
        <v>328</v>
      </c>
      <c r="J11" s="74"/>
      <c r="K11" s="75" t="s">
        <v>344</v>
      </c>
      <c r="L11" s="75"/>
      <c r="M11" s="75"/>
      <c r="N11" s="75"/>
      <c r="O11" s="73"/>
    </row>
    <row r="12" spans="2:17" ht="36" customHeight="1">
      <c r="B12" s="68"/>
      <c r="C12" s="79"/>
      <c r="D12" s="80"/>
      <c r="E12" s="81"/>
      <c r="F12" s="100" t="s">
        <v>330</v>
      </c>
      <c r="G12" s="101"/>
      <c r="H12" s="29"/>
      <c r="I12" s="78"/>
      <c r="J12" s="78"/>
      <c r="K12" s="78"/>
      <c r="L12" s="78"/>
      <c r="M12" s="78"/>
      <c r="N12" s="78"/>
      <c r="O12" s="78"/>
      <c r="Q12" s="54" t="s">
        <v>355</v>
      </c>
    </row>
    <row r="13" spans="2:17" ht="36" customHeight="1">
      <c r="B13" s="68"/>
      <c r="C13" s="79"/>
      <c r="D13" s="80"/>
      <c r="E13" s="81"/>
      <c r="F13" s="100" t="s">
        <v>300</v>
      </c>
      <c r="G13" s="101"/>
      <c r="H13" s="29"/>
      <c r="I13" s="78"/>
      <c r="J13" s="78"/>
      <c r="K13" s="78"/>
      <c r="L13" s="78"/>
      <c r="M13" s="78"/>
      <c r="N13" s="78"/>
      <c r="O13" s="78"/>
      <c r="Q13" s="54" t="s">
        <v>356</v>
      </c>
    </row>
    <row r="14" spans="2:17" ht="36" customHeight="1">
      <c r="B14" s="68"/>
      <c r="C14" s="79"/>
      <c r="D14" s="80"/>
      <c r="E14" s="81"/>
      <c r="F14" s="100"/>
      <c r="G14" s="101"/>
      <c r="H14" s="29"/>
      <c r="I14" s="78"/>
      <c r="J14" s="78"/>
      <c r="K14" s="78"/>
      <c r="L14" s="78"/>
      <c r="M14" s="78"/>
      <c r="N14" s="78"/>
      <c r="O14" s="78"/>
      <c r="Q14" s="54" t="s">
        <v>360</v>
      </c>
    </row>
    <row r="15" spans="2:17" ht="36" customHeight="1">
      <c r="B15" s="68"/>
      <c r="C15" s="79"/>
      <c r="D15" s="80"/>
      <c r="E15" s="81"/>
      <c r="F15" s="100"/>
      <c r="G15" s="101"/>
      <c r="H15" s="4"/>
      <c r="I15" s="76"/>
      <c r="J15" s="77"/>
      <c r="K15" s="82"/>
      <c r="L15" s="82"/>
      <c r="M15" s="82"/>
      <c r="N15" s="82"/>
      <c r="O15" s="82"/>
    </row>
    <row r="16" spans="2:17" ht="20.25" customHeight="1">
      <c r="B16" s="68"/>
      <c r="C16" s="69" t="s">
        <v>4</v>
      </c>
      <c r="D16" s="70"/>
      <c r="E16" s="71"/>
      <c r="F16" s="83">
        <f>入力用!B15</f>
        <v>43191</v>
      </c>
      <c r="G16" s="84"/>
      <c r="H16" s="84"/>
      <c r="I16" s="84"/>
      <c r="J16" s="85">
        <f>入力用!B17</f>
        <v>43220</v>
      </c>
      <c r="K16" s="85"/>
      <c r="L16" s="85"/>
      <c r="M16" s="85"/>
      <c r="N16" s="85"/>
      <c r="O16" s="86"/>
    </row>
    <row r="17" spans="1:19" ht="20.25" customHeight="1">
      <c r="B17" s="68"/>
      <c r="C17" s="69" t="s">
        <v>5</v>
      </c>
      <c r="D17" s="70"/>
      <c r="E17" s="71"/>
      <c r="F17" s="69" t="s">
        <v>6</v>
      </c>
      <c r="G17" s="70"/>
      <c r="H17" s="71"/>
      <c r="I17" s="66" t="s">
        <v>25</v>
      </c>
      <c r="J17" s="66"/>
      <c r="K17" s="72" t="s">
        <v>7</v>
      </c>
      <c r="L17" s="75"/>
      <c r="M17" s="75"/>
      <c r="N17" s="75"/>
      <c r="O17" s="73"/>
    </row>
    <row r="18" spans="1:19" ht="21" customHeight="1">
      <c r="B18" s="68"/>
      <c r="C18" s="69" t="s">
        <v>8</v>
      </c>
      <c r="D18" s="70"/>
      <c r="E18" s="71"/>
      <c r="F18" s="88">
        <v>1</v>
      </c>
      <c r="G18" s="89"/>
      <c r="H18" s="90"/>
      <c r="I18" s="66" t="s">
        <v>26</v>
      </c>
      <c r="J18" s="66"/>
      <c r="K18" s="94"/>
      <c r="L18" s="94"/>
      <c r="M18" s="94"/>
      <c r="N18" s="94"/>
      <c r="O18" s="94"/>
    </row>
    <row r="19" spans="1:19" ht="12" customHeight="1">
      <c r="S19" s="5"/>
    </row>
    <row r="20" spans="1:19" ht="18" customHeight="1">
      <c r="B20" s="92" t="str">
        <f>"　 上記の契約について、契約担当官陸上自衛隊通信学校会計課長　"&amp;入力用!B3&amp;"　を甲とし、"</f>
        <v>　 上記の契約について、契約担当官陸上自衛隊通信学校会計課長　櫻　庭　裕　治　を甲とし、</v>
      </c>
      <c r="C20" s="92"/>
      <c r="D20" s="92"/>
      <c r="E20" s="92"/>
      <c r="F20" s="92"/>
      <c r="G20" s="92"/>
      <c r="H20" s="92"/>
      <c r="I20" s="92"/>
      <c r="J20" s="92"/>
      <c r="K20" s="92"/>
      <c r="L20" s="92"/>
      <c r="M20" s="92"/>
      <c r="N20" s="92"/>
      <c r="O20" s="92"/>
      <c r="P20" s="6"/>
      <c r="Q20" s="31"/>
      <c r="S20" s="5"/>
    </row>
    <row r="21" spans="1:19" ht="18" customHeight="1">
      <c r="B21" s="92" t="str">
        <f>入力用!B6&amp;" "&amp;入力用!B7&amp;" を乙として、"</f>
        <v>株式会社　通信学校 代表取締役　久里浜　太郎 を乙として、</v>
      </c>
      <c r="C21" s="92"/>
      <c r="D21" s="92"/>
      <c r="E21" s="92"/>
      <c r="F21" s="92"/>
      <c r="G21" s="92"/>
      <c r="H21" s="92"/>
      <c r="I21" s="92"/>
      <c r="J21" s="92"/>
      <c r="K21" s="92"/>
      <c r="L21" s="92"/>
      <c r="M21" s="92"/>
      <c r="N21" s="92"/>
      <c r="O21" s="92"/>
      <c r="P21" s="6"/>
      <c r="Q21" s="31"/>
      <c r="S21" s="5"/>
    </row>
    <row r="22" spans="1:19" ht="18" customHeight="1">
      <c r="B22" s="91" t="s">
        <v>9</v>
      </c>
      <c r="C22" s="91"/>
      <c r="D22" s="91"/>
      <c r="E22" s="91"/>
      <c r="F22" s="91"/>
      <c r="G22" s="91"/>
      <c r="H22" s="91"/>
      <c r="I22" s="91"/>
      <c r="J22" s="91"/>
      <c r="K22" s="91"/>
      <c r="L22" s="91"/>
      <c r="M22" s="91"/>
      <c r="N22" s="91"/>
      <c r="O22" s="91"/>
      <c r="P22" s="6"/>
      <c r="Q22" s="31"/>
    </row>
    <row r="23" spans="1:19" ht="10.5" customHeight="1">
      <c r="Q23" s="2"/>
    </row>
    <row r="24" spans="1:19" ht="18" customHeight="1">
      <c r="B24" s="92" t="s">
        <v>322</v>
      </c>
      <c r="C24" s="92"/>
      <c r="D24" s="92"/>
      <c r="E24" s="92"/>
      <c r="F24" s="92"/>
      <c r="G24" s="92"/>
      <c r="H24" s="92"/>
      <c r="I24" s="92"/>
      <c r="J24" s="92"/>
      <c r="K24" s="92"/>
      <c r="L24" s="92"/>
      <c r="M24" s="92"/>
      <c r="N24" s="92"/>
      <c r="O24" s="92"/>
      <c r="P24" s="6"/>
      <c r="Q24" s="31"/>
    </row>
    <row r="25" spans="1:19" ht="18" customHeight="1">
      <c r="A25" s="6"/>
      <c r="B25" s="93"/>
      <c r="C25" s="93"/>
      <c r="D25" s="93"/>
      <c r="E25" s="93"/>
      <c r="F25" s="93"/>
      <c r="G25" s="93"/>
      <c r="H25" s="93"/>
      <c r="I25" s="93"/>
      <c r="J25" s="93"/>
      <c r="K25" s="93"/>
      <c r="L25" s="93"/>
      <c r="M25" s="93"/>
      <c r="N25" s="93"/>
      <c r="O25" s="93"/>
      <c r="P25" s="6"/>
      <c r="Q25" s="31"/>
    </row>
    <row r="26" spans="1:19" ht="18" customHeight="1">
      <c r="B26" s="92" t="s">
        <v>10</v>
      </c>
      <c r="C26" s="92"/>
      <c r="D26" s="92"/>
      <c r="E26" s="92"/>
      <c r="F26" s="92"/>
      <c r="G26" s="92"/>
      <c r="H26" s="92"/>
      <c r="I26" s="92"/>
      <c r="J26" s="92"/>
      <c r="K26" s="92"/>
      <c r="L26" s="92"/>
      <c r="M26" s="92"/>
      <c r="N26" s="92"/>
      <c r="O26" s="92"/>
      <c r="Q26" s="7"/>
    </row>
    <row r="27" spans="1:19" ht="18" customHeight="1">
      <c r="A27" s="6"/>
      <c r="B27" s="92" t="s">
        <v>11</v>
      </c>
      <c r="C27" s="92"/>
      <c r="D27" s="92"/>
      <c r="E27" s="92"/>
      <c r="F27" s="92"/>
      <c r="G27" s="92"/>
      <c r="H27" s="92"/>
      <c r="I27" s="92"/>
      <c r="J27" s="92"/>
      <c r="K27" s="92"/>
      <c r="L27" s="92"/>
      <c r="M27" s="92"/>
      <c r="N27" s="92"/>
      <c r="O27" s="92"/>
      <c r="P27" s="6"/>
      <c r="Q27" s="31"/>
    </row>
    <row r="28" spans="1:19" ht="18" customHeight="1">
      <c r="A28" s="6"/>
      <c r="B28" s="91"/>
      <c r="C28" s="91"/>
      <c r="D28" s="91"/>
      <c r="E28" s="91"/>
      <c r="F28" s="91"/>
      <c r="G28" s="91"/>
      <c r="H28" s="91"/>
      <c r="I28" s="91"/>
      <c r="J28" s="91"/>
      <c r="K28" s="91"/>
      <c r="L28" s="91"/>
      <c r="M28" s="91"/>
      <c r="N28" s="91"/>
      <c r="O28" s="91"/>
      <c r="P28" s="6"/>
      <c r="Q28" s="31"/>
    </row>
    <row r="29" spans="1:19" ht="18" customHeight="1">
      <c r="A29" s="6"/>
      <c r="B29" s="92" t="s">
        <v>345</v>
      </c>
      <c r="C29" s="92"/>
      <c r="D29" s="92"/>
      <c r="E29" s="92"/>
      <c r="F29" s="92"/>
      <c r="G29" s="92"/>
      <c r="H29" s="92"/>
      <c r="I29" s="92"/>
      <c r="J29" s="92"/>
      <c r="K29" s="92"/>
      <c r="L29" s="92"/>
      <c r="M29" s="92"/>
      <c r="N29" s="92"/>
      <c r="O29" s="92"/>
      <c r="P29" s="6"/>
      <c r="Q29" s="31"/>
    </row>
    <row r="30" spans="1:19" ht="18.75" customHeight="1">
      <c r="B30" s="92" t="s">
        <v>315</v>
      </c>
      <c r="C30" s="92"/>
      <c r="D30" s="92"/>
      <c r="E30" s="92"/>
      <c r="F30" s="92"/>
      <c r="G30" s="92"/>
      <c r="H30" s="92"/>
      <c r="I30" s="92"/>
      <c r="J30" s="92"/>
      <c r="K30" s="92"/>
      <c r="L30" s="92"/>
      <c r="M30" s="92"/>
      <c r="N30" s="92"/>
      <c r="O30" s="92"/>
    </row>
    <row r="31" spans="1:19" ht="18.75" customHeight="1">
      <c r="B31" s="99"/>
      <c r="C31" s="99"/>
      <c r="D31" s="99"/>
      <c r="E31" s="99"/>
      <c r="F31" s="99"/>
      <c r="G31" s="99"/>
      <c r="H31" s="99"/>
      <c r="I31" s="99"/>
      <c r="J31" s="99"/>
      <c r="K31" s="99"/>
      <c r="L31" s="99"/>
      <c r="M31" s="99"/>
      <c r="N31" s="99"/>
      <c r="O31" s="99"/>
    </row>
    <row r="32" spans="1:19" ht="18.75" customHeight="1">
      <c r="A32" s="8"/>
      <c r="B32" s="95">
        <f>入力用!B14</f>
        <v>43191</v>
      </c>
      <c r="C32" s="95"/>
      <c r="D32" s="95"/>
      <c r="E32" s="95"/>
      <c r="F32" s="95"/>
      <c r="G32" s="95"/>
      <c r="H32" s="95"/>
    </row>
    <row r="33" spans="2:15" ht="18.75" customHeight="1">
      <c r="B33" s="32"/>
      <c r="C33" s="32"/>
      <c r="D33" s="32"/>
      <c r="E33" s="32"/>
      <c r="F33" s="32"/>
      <c r="G33" s="32"/>
      <c r="H33" s="32"/>
    </row>
    <row r="34" spans="2:15" ht="19.5" customHeight="1">
      <c r="B34" s="8"/>
      <c r="C34" s="32"/>
      <c r="D34" s="32" t="s">
        <v>326</v>
      </c>
      <c r="E34" s="8"/>
      <c r="F34" s="8"/>
      <c r="G34" s="8"/>
    </row>
    <row r="35" spans="2:15">
      <c r="B35" s="2" t="s">
        <v>12</v>
      </c>
      <c r="D35" s="30" t="s">
        <v>327</v>
      </c>
      <c r="E35" s="9"/>
      <c r="F35" s="9"/>
    </row>
    <row r="36" spans="2:15" ht="24" customHeight="1">
      <c r="B36" s="7"/>
      <c r="D36" s="30" t="str">
        <f>"会計課長   "&amp;入力用!B3</f>
        <v>会計課長   櫻　庭　裕　治</v>
      </c>
      <c r="H36" s="30" t="s">
        <v>306</v>
      </c>
    </row>
    <row r="37" spans="2:15">
      <c r="B37" s="7"/>
      <c r="D37" s="7"/>
      <c r="E37" s="7"/>
      <c r="F37" s="7"/>
      <c r="G37" s="7"/>
    </row>
    <row r="38" spans="2:15">
      <c r="B38" s="7"/>
      <c r="D38" s="7"/>
      <c r="E38" s="7"/>
      <c r="F38" s="7"/>
      <c r="G38" s="7"/>
    </row>
    <row r="39" spans="2:15" ht="15.75" customHeight="1">
      <c r="B39" s="7"/>
      <c r="D39" s="30" t="str">
        <f>入力用!B8</f>
        <v>神奈川県横須賀市久比里２－１－１</v>
      </c>
      <c r="E39" s="43"/>
      <c r="F39" s="43"/>
    </row>
    <row r="40" spans="2:15" ht="13.5" customHeight="1">
      <c r="B40" s="2" t="s">
        <v>13</v>
      </c>
      <c r="D40" s="30" t="str">
        <f>入力用!B6</f>
        <v>株式会社　通信学校</v>
      </c>
      <c r="O40" s="7"/>
    </row>
    <row r="41" spans="2:15">
      <c r="D41" s="30" t="str">
        <f>入力用!B7</f>
        <v>代表取締役　久里浜　太郎</v>
      </c>
      <c r="H41" s="30" t="s">
        <v>306</v>
      </c>
    </row>
    <row r="42" spans="2:15">
      <c r="G42" s="87"/>
      <c r="H42" s="87"/>
      <c r="I42" s="87"/>
      <c r="J42" s="87"/>
      <c r="K42" s="87"/>
      <c r="L42" s="87"/>
      <c r="M42" s="87"/>
      <c r="N42" s="87"/>
      <c r="O42" s="87"/>
    </row>
  </sheetData>
  <mergeCells count="48">
    <mergeCell ref="B5:C6"/>
    <mergeCell ref="D5:F6"/>
    <mergeCell ref="B9:O9"/>
    <mergeCell ref="B11:B18"/>
    <mergeCell ref="C11:E11"/>
    <mergeCell ref="F11:G11"/>
    <mergeCell ref="I11:J11"/>
    <mergeCell ref="K11:O11"/>
    <mergeCell ref="I12:J12"/>
    <mergeCell ref="K12:O12"/>
    <mergeCell ref="C13:E13"/>
    <mergeCell ref="F13:G13"/>
    <mergeCell ref="I13:J13"/>
    <mergeCell ref="K13:O13"/>
    <mergeCell ref="C15:E15"/>
    <mergeCell ref="F15:G15"/>
    <mergeCell ref="I15:J15"/>
    <mergeCell ref="K15:O15"/>
    <mergeCell ref="C14:E14"/>
    <mergeCell ref="F14:G14"/>
    <mergeCell ref="I14:J14"/>
    <mergeCell ref="K14:O14"/>
    <mergeCell ref="G42:O42"/>
    <mergeCell ref="B30:O30"/>
    <mergeCell ref="B31:O31"/>
    <mergeCell ref="B32:H32"/>
    <mergeCell ref="C16:E16"/>
    <mergeCell ref="F16:I16"/>
    <mergeCell ref="J16:O16"/>
    <mergeCell ref="F17:H17"/>
    <mergeCell ref="I17:J17"/>
    <mergeCell ref="K17:O17"/>
    <mergeCell ref="C12:E12"/>
    <mergeCell ref="F12:G12"/>
    <mergeCell ref="B27:O27"/>
    <mergeCell ref="B28:O28"/>
    <mergeCell ref="B29:O29"/>
    <mergeCell ref="B20:O20"/>
    <mergeCell ref="B21:O21"/>
    <mergeCell ref="B22:O22"/>
    <mergeCell ref="B24:O24"/>
    <mergeCell ref="B25:O25"/>
    <mergeCell ref="B26:O26"/>
    <mergeCell ref="C17:E17"/>
    <mergeCell ref="C18:E18"/>
    <mergeCell ref="F18:H18"/>
    <mergeCell ref="I18:J18"/>
    <mergeCell ref="K18:O18"/>
  </mergeCells>
  <phoneticPr fontId="3"/>
  <printOptions horizontalCentered="1"/>
  <pageMargins left="0.98425196850393704" right="0.59055118110236227" top="0.98425196850393704" bottom="0.19685039370078741" header="0" footer="0"/>
  <pageSetup paperSize="9" scale="9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0"/>
  <sheetViews>
    <sheetView workbookViewId="0"/>
  </sheetViews>
  <sheetFormatPr defaultRowHeight="13.5"/>
  <cols>
    <col min="1" max="1" width="91.5" style="35" bestFit="1" customWidth="1"/>
    <col min="2" max="16384" width="9" style="35"/>
  </cols>
  <sheetData>
    <row r="1" spans="1:1" ht="17.25">
      <c r="A1" s="34" t="s">
        <v>30</v>
      </c>
    </row>
    <row r="2" spans="1:1" ht="15" customHeight="1">
      <c r="A2" s="36" t="s">
        <v>31</v>
      </c>
    </row>
    <row r="3" spans="1:1" ht="15" customHeight="1">
      <c r="A3" s="36" t="s">
        <v>81</v>
      </c>
    </row>
    <row r="4" spans="1:1" ht="15" customHeight="1">
      <c r="A4" s="36" t="s">
        <v>82</v>
      </c>
    </row>
    <row r="5" spans="1:1" ht="15" customHeight="1">
      <c r="A5" s="36" t="s">
        <v>83</v>
      </c>
    </row>
    <row r="6" spans="1:1" ht="15" customHeight="1">
      <c r="A6" s="36" t="s">
        <v>32</v>
      </c>
    </row>
    <row r="7" spans="1:1" ht="15" customHeight="1">
      <c r="A7" s="36" t="s">
        <v>84</v>
      </c>
    </row>
    <row r="8" spans="1:1" ht="15" customHeight="1">
      <c r="A8" s="36" t="s">
        <v>85</v>
      </c>
    </row>
    <row r="9" spans="1:1" ht="15" customHeight="1">
      <c r="A9" s="36" t="s">
        <v>86</v>
      </c>
    </row>
    <row r="10" spans="1:1" ht="15" customHeight="1">
      <c r="A10" s="36" t="s">
        <v>87</v>
      </c>
    </row>
    <row r="11" spans="1:1" ht="15" customHeight="1">
      <c r="A11" s="36" t="s">
        <v>88</v>
      </c>
    </row>
    <row r="12" spans="1:1" ht="15" customHeight="1">
      <c r="A12" s="36" t="s">
        <v>33</v>
      </c>
    </row>
    <row r="13" spans="1:1" ht="15" customHeight="1">
      <c r="A13" s="36" t="s">
        <v>34</v>
      </c>
    </row>
    <row r="14" spans="1:1" ht="15" customHeight="1">
      <c r="A14" s="36" t="s">
        <v>89</v>
      </c>
    </row>
    <row r="15" spans="1:1" ht="15" customHeight="1">
      <c r="A15" s="36" t="s">
        <v>90</v>
      </c>
    </row>
    <row r="16" spans="1:1" ht="15" customHeight="1">
      <c r="A16" s="36" t="s">
        <v>35</v>
      </c>
    </row>
    <row r="17" spans="1:1" ht="15" customHeight="1">
      <c r="A17" s="36" t="s">
        <v>91</v>
      </c>
    </row>
    <row r="18" spans="1:1" ht="15" customHeight="1">
      <c r="A18" s="36" t="s">
        <v>92</v>
      </c>
    </row>
    <row r="19" spans="1:1" ht="15" customHeight="1">
      <c r="A19" s="36" t="s">
        <v>93</v>
      </c>
    </row>
    <row r="20" spans="1:1" ht="15" customHeight="1">
      <c r="A20" s="36" t="s">
        <v>36</v>
      </c>
    </row>
    <row r="21" spans="1:1" ht="15" customHeight="1">
      <c r="A21" s="36" t="s">
        <v>94</v>
      </c>
    </row>
    <row r="22" spans="1:1" ht="15" customHeight="1">
      <c r="A22" s="36" t="s">
        <v>95</v>
      </c>
    </row>
    <row r="23" spans="1:1" ht="15" customHeight="1">
      <c r="A23" s="36" t="s">
        <v>37</v>
      </c>
    </row>
    <row r="24" spans="1:1" ht="15" customHeight="1">
      <c r="A24" s="36" t="s">
        <v>96</v>
      </c>
    </row>
    <row r="25" spans="1:1" ht="15" customHeight="1">
      <c r="A25" s="36" t="s">
        <v>38</v>
      </c>
    </row>
    <row r="26" spans="1:1" ht="15" customHeight="1">
      <c r="A26" s="36" t="s">
        <v>97</v>
      </c>
    </row>
    <row r="27" spans="1:1" ht="15" customHeight="1">
      <c r="A27" s="36" t="s">
        <v>98</v>
      </c>
    </row>
    <row r="28" spans="1:1" ht="15" customHeight="1">
      <c r="A28" s="36" t="s">
        <v>39</v>
      </c>
    </row>
    <row r="29" spans="1:1" ht="15" customHeight="1">
      <c r="A29" s="36" t="s">
        <v>40</v>
      </c>
    </row>
    <row r="30" spans="1:1" ht="15" customHeight="1">
      <c r="A30" s="36" t="s">
        <v>99</v>
      </c>
    </row>
    <row r="31" spans="1:1" ht="15" customHeight="1">
      <c r="A31" s="36" t="s">
        <v>100</v>
      </c>
    </row>
    <row r="32" spans="1:1" ht="15" customHeight="1">
      <c r="A32" s="36" t="s">
        <v>41</v>
      </c>
    </row>
    <row r="33" spans="1:1" ht="15" customHeight="1">
      <c r="A33" s="36" t="s">
        <v>101</v>
      </c>
    </row>
    <row r="34" spans="1:1" ht="15" customHeight="1">
      <c r="A34" s="36" t="s">
        <v>42</v>
      </c>
    </row>
    <row r="35" spans="1:1" ht="15" customHeight="1">
      <c r="A35" s="36" t="s">
        <v>43</v>
      </c>
    </row>
    <row r="36" spans="1:1" ht="15" customHeight="1">
      <c r="A36" s="36" t="s">
        <v>102</v>
      </c>
    </row>
    <row r="37" spans="1:1" ht="15" customHeight="1">
      <c r="A37" s="36" t="s">
        <v>44</v>
      </c>
    </row>
    <row r="38" spans="1:1" ht="15" customHeight="1">
      <c r="A38" s="36" t="s">
        <v>103</v>
      </c>
    </row>
    <row r="39" spans="1:1" ht="15" customHeight="1">
      <c r="A39" s="36" t="s">
        <v>45</v>
      </c>
    </row>
    <row r="40" spans="1:1" ht="15" customHeight="1">
      <c r="A40" s="36" t="s">
        <v>104</v>
      </c>
    </row>
    <row r="41" spans="1:1" ht="15" customHeight="1">
      <c r="A41" s="36" t="s">
        <v>105</v>
      </c>
    </row>
    <row r="42" spans="1:1" ht="15" customHeight="1">
      <c r="A42" s="36" t="s">
        <v>106</v>
      </c>
    </row>
    <row r="43" spans="1:1" ht="15" customHeight="1">
      <c r="A43" s="36" t="s">
        <v>46</v>
      </c>
    </row>
    <row r="44" spans="1:1" ht="15" customHeight="1">
      <c r="A44" s="36" t="s">
        <v>107</v>
      </c>
    </row>
    <row r="45" spans="1:1" ht="15" customHeight="1">
      <c r="A45" s="36" t="s">
        <v>108</v>
      </c>
    </row>
    <row r="46" spans="1:1" ht="15" customHeight="1">
      <c r="A46" s="36" t="s">
        <v>47</v>
      </c>
    </row>
    <row r="47" spans="1:1" ht="15" customHeight="1">
      <c r="A47" s="36" t="s">
        <v>109</v>
      </c>
    </row>
    <row r="48" spans="1:1" ht="15" customHeight="1">
      <c r="A48" s="36" t="s">
        <v>48</v>
      </c>
    </row>
    <row r="49" spans="1:1" ht="15" customHeight="1">
      <c r="A49" s="36" t="s">
        <v>110</v>
      </c>
    </row>
    <row r="50" spans="1:1" ht="15" customHeight="1">
      <c r="A50" s="36" t="s">
        <v>111</v>
      </c>
    </row>
    <row r="51" spans="1:1" ht="15" customHeight="1">
      <c r="A51" s="36" t="s">
        <v>49</v>
      </c>
    </row>
    <row r="52" spans="1:1" ht="15" customHeight="1">
      <c r="A52" s="36" t="s">
        <v>112</v>
      </c>
    </row>
    <row r="53" spans="1:1" ht="15" customHeight="1">
      <c r="A53" s="36" t="s">
        <v>50</v>
      </c>
    </row>
    <row r="54" spans="1:1" ht="15" customHeight="1">
      <c r="A54" s="36" t="s">
        <v>51</v>
      </c>
    </row>
    <row r="55" spans="1:1" ht="15" customHeight="1">
      <c r="A55" s="36" t="s">
        <v>113</v>
      </c>
    </row>
    <row r="56" spans="1:1" ht="15" customHeight="1">
      <c r="A56" s="36" t="s">
        <v>114</v>
      </c>
    </row>
    <row r="57" spans="1:1" ht="15" customHeight="1">
      <c r="A57" s="36" t="s">
        <v>52</v>
      </c>
    </row>
    <row r="58" spans="1:1" ht="15" customHeight="1">
      <c r="A58" s="36" t="s">
        <v>115</v>
      </c>
    </row>
    <row r="59" spans="1:1" ht="15" customHeight="1">
      <c r="A59" s="36" t="str">
        <f>"　満了の日の翌日から支払いをする日までの日数に応じ、未支払金額に対し、年"&amp;TEXT(入力用!B4,"#.0")&amp;"パ"</f>
        <v>　満了の日の翌日から支払いをする日までの日数に応じ、未支払金額に対し、年2.7パ</v>
      </c>
    </row>
    <row r="60" spans="1:1" ht="15" customHeight="1">
      <c r="A60" s="36" t="s">
        <v>338</v>
      </c>
    </row>
    <row r="61" spans="1:1" ht="15" customHeight="1">
      <c r="A61" s="36" t="s">
        <v>339</v>
      </c>
    </row>
    <row r="62" spans="1:1" ht="15" customHeight="1">
      <c r="A62" s="36" t="s">
        <v>116</v>
      </c>
    </row>
    <row r="63" spans="1:1" ht="15" customHeight="1">
      <c r="A63" s="36" t="s">
        <v>117</v>
      </c>
    </row>
    <row r="64" spans="1:1" ht="15" customHeight="1">
      <c r="A64" s="36" t="s">
        <v>118</v>
      </c>
    </row>
    <row r="65" spans="1:1" ht="15" customHeight="1">
      <c r="A65" s="36" t="s">
        <v>109</v>
      </c>
    </row>
    <row r="66" spans="1:1" ht="15" customHeight="1">
      <c r="A66" s="36" t="s">
        <v>53</v>
      </c>
    </row>
    <row r="67" spans="1:1" ht="15" customHeight="1">
      <c r="A67" s="36" t="s">
        <v>119</v>
      </c>
    </row>
    <row r="68" spans="1:1" ht="15" customHeight="1">
      <c r="A68" s="36" t="s">
        <v>120</v>
      </c>
    </row>
    <row r="69" spans="1:1" ht="15" customHeight="1">
      <c r="A69" s="36" t="s">
        <v>54</v>
      </c>
    </row>
    <row r="70" spans="1:1" ht="15" customHeight="1">
      <c r="A70" s="36" t="s">
        <v>125</v>
      </c>
    </row>
    <row r="71" spans="1:1" ht="15" customHeight="1">
      <c r="A71" s="36" t="s">
        <v>121</v>
      </c>
    </row>
    <row r="72" spans="1:1" ht="15" customHeight="1">
      <c r="A72" s="36" t="s">
        <v>122</v>
      </c>
    </row>
    <row r="73" spans="1:1" ht="15" customHeight="1">
      <c r="A73" s="36" t="s">
        <v>123</v>
      </c>
    </row>
    <row r="74" spans="1:1" ht="15" customHeight="1">
      <c r="A74" s="36" t="s">
        <v>55</v>
      </c>
    </row>
    <row r="75" spans="1:1" ht="15" customHeight="1">
      <c r="A75" s="36" t="s">
        <v>124</v>
      </c>
    </row>
    <row r="76" spans="1:1" ht="15" customHeight="1">
      <c r="A76" s="36" t="s">
        <v>340</v>
      </c>
    </row>
    <row r="77" spans="1:1" ht="15" customHeight="1">
      <c r="A77" s="36" t="s">
        <v>126</v>
      </c>
    </row>
    <row r="78" spans="1:1" ht="15" customHeight="1">
      <c r="A78" s="36" t="s">
        <v>127</v>
      </c>
    </row>
    <row r="79" spans="1:1" ht="15" customHeight="1">
      <c r="A79" s="36" t="s">
        <v>56</v>
      </c>
    </row>
    <row r="80" spans="1:1" ht="15" customHeight="1">
      <c r="A80" s="36" t="s">
        <v>128</v>
      </c>
    </row>
    <row r="81" spans="1:1" ht="15" customHeight="1">
      <c r="A81" s="36" t="s">
        <v>57</v>
      </c>
    </row>
    <row r="82" spans="1:1" ht="15" customHeight="1">
      <c r="A82" s="36" t="s">
        <v>129</v>
      </c>
    </row>
    <row r="83" spans="1:1" ht="15" customHeight="1">
      <c r="A83" s="36" t="s">
        <v>130</v>
      </c>
    </row>
    <row r="84" spans="1:1" ht="15" customHeight="1">
      <c r="A84" s="36" t="s">
        <v>131</v>
      </c>
    </row>
    <row r="85" spans="1:1" ht="15" customHeight="1">
      <c r="A85" s="36" t="s">
        <v>58</v>
      </c>
    </row>
    <row r="86" spans="1:1" ht="15" customHeight="1">
      <c r="A86" s="36" t="s">
        <v>132</v>
      </c>
    </row>
    <row r="87" spans="1:1" ht="15" customHeight="1">
      <c r="A87" s="36" t="s">
        <v>133</v>
      </c>
    </row>
    <row r="88" spans="1:1" ht="15" customHeight="1">
      <c r="A88" s="36" t="s">
        <v>134</v>
      </c>
    </row>
    <row r="89" spans="1:1" ht="15" customHeight="1">
      <c r="A89" s="36" t="s">
        <v>135</v>
      </c>
    </row>
    <row r="90" spans="1:1" ht="15" customHeight="1">
      <c r="A90" s="36" t="s">
        <v>136</v>
      </c>
    </row>
    <row r="91" spans="1:1" ht="15" customHeight="1">
      <c r="A91" s="36" t="s">
        <v>137</v>
      </c>
    </row>
    <row r="92" spans="1:1" ht="15" customHeight="1">
      <c r="A92" s="36" t="s">
        <v>138</v>
      </c>
    </row>
    <row r="93" spans="1:1" ht="15" customHeight="1">
      <c r="A93" s="36" t="s">
        <v>139</v>
      </c>
    </row>
    <row r="94" spans="1:1" ht="15" customHeight="1">
      <c r="A94" s="36" t="s">
        <v>140</v>
      </c>
    </row>
    <row r="95" spans="1:1" ht="15" customHeight="1">
      <c r="A95" s="36" t="s">
        <v>141</v>
      </c>
    </row>
    <row r="96" spans="1:1" ht="15" customHeight="1">
      <c r="A96" s="36" t="s">
        <v>142</v>
      </c>
    </row>
    <row r="97" spans="1:1" ht="15" customHeight="1">
      <c r="A97" s="36" t="s">
        <v>143</v>
      </c>
    </row>
    <row r="98" spans="1:1" ht="15" customHeight="1">
      <c r="A98" s="36" t="s">
        <v>144</v>
      </c>
    </row>
    <row r="99" spans="1:1" ht="15" customHeight="1">
      <c r="A99" s="36" t="s">
        <v>145</v>
      </c>
    </row>
    <row r="100" spans="1:1" ht="15" customHeight="1">
      <c r="A100" s="36" t="s">
        <v>59</v>
      </c>
    </row>
    <row r="101" spans="1:1" ht="15" customHeight="1">
      <c r="A101" s="36" t="s">
        <v>146</v>
      </c>
    </row>
    <row r="102" spans="1:1" ht="15" customHeight="1">
      <c r="A102" s="36" t="s">
        <v>60</v>
      </c>
    </row>
    <row r="103" spans="1:1" ht="15" customHeight="1">
      <c r="A103" s="36" t="s">
        <v>147</v>
      </c>
    </row>
    <row r="104" spans="1:1" ht="15" customHeight="1">
      <c r="A104" s="36" t="s">
        <v>148</v>
      </c>
    </row>
    <row r="105" spans="1:1" ht="15" customHeight="1">
      <c r="A105" s="36" t="s">
        <v>149</v>
      </c>
    </row>
    <row r="106" spans="1:1" ht="15" customHeight="1">
      <c r="A106" s="36" t="s">
        <v>61</v>
      </c>
    </row>
    <row r="107" spans="1:1" ht="15" customHeight="1">
      <c r="A107" s="36" t="s">
        <v>150</v>
      </c>
    </row>
    <row r="108" spans="1:1" ht="15" customHeight="1">
      <c r="A108" s="36" t="s">
        <v>151</v>
      </c>
    </row>
    <row r="109" spans="1:1" ht="15" customHeight="1">
      <c r="A109" s="36" t="s">
        <v>152</v>
      </c>
    </row>
    <row r="110" spans="1:1" ht="15" customHeight="1">
      <c r="A110" s="36" t="s">
        <v>62</v>
      </c>
    </row>
    <row r="111" spans="1:1" ht="15" customHeight="1">
      <c r="A111" s="36" t="s">
        <v>153</v>
      </c>
    </row>
    <row r="112" spans="1:1" ht="15" customHeight="1">
      <c r="A112" s="36" t="s">
        <v>154</v>
      </c>
    </row>
    <row r="113" spans="1:1" ht="15" customHeight="1">
      <c r="A113" s="36" t="s">
        <v>63</v>
      </c>
    </row>
    <row r="114" spans="1:1" ht="15" customHeight="1">
      <c r="A114" s="36" t="s">
        <v>155</v>
      </c>
    </row>
    <row r="115" spans="1:1" ht="15" customHeight="1">
      <c r="A115" s="36" t="s">
        <v>156</v>
      </c>
    </row>
    <row r="116" spans="1:1" ht="15" customHeight="1">
      <c r="A116" s="36" t="s">
        <v>64</v>
      </c>
    </row>
    <row r="117" spans="1:1" ht="15" customHeight="1">
      <c r="A117" s="36" t="s">
        <v>157</v>
      </c>
    </row>
    <row r="118" spans="1:1" ht="15" customHeight="1">
      <c r="A118" s="36" t="s">
        <v>158</v>
      </c>
    </row>
    <row r="119" spans="1:1" ht="15" customHeight="1">
      <c r="A119" s="36" t="s">
        <v>65</v>
      </c>
    </row>
    <row r="120" spans="1:1" ht="15" customHeight="1">
      <c r="A120" s="36" t="s">
        <v>159</v>
      </c>
    </row>
    <row r="121" spans="1:1" ht="15" customHeight="1">
      <c r="A121" s="36" t="s">
        <v>66</v>
      </c>
    </row>
    <row r="122" spans="1:1" ht="15" customHeight="1">
      <c r="A122" s="36" t="s">
        <v>160</v>
      </c>
    </row>
    <row r="123" spans="1:1" ht="15" customHeight="1">
      <c r="A123" s="36" t="s">
        <v>67</v>
      </c>
    </row>
    <row r="124" spans="1:1" ht="15" customHeight="1">
      <c r="A124" s="36" t="s">
        <v>161</v>
      </c>
    </row>
    <row r="125" spans="1:1" ht="15" customHeight="1">
      <c r="A125" s="36" t="s">
        <v>162</v>
      </c>
    </row>
    <row r="126" spans="1:1" ht="15" customHeight="1">
      <c r="A126" s="36" t="s">
        <v>163</v>
      </c>
    </row>
    <row r="127" spans="1:1" ht="15" customHeight="1">
      <c r="A127" s="36" t="s">
        <v>68</v>
      </c>
    </row>
    <row r="128" spans="1:1" ht="15" customHeight="1">
      <c r="A128" s="36" t="s">
        <v>164</v>
      </c>
    </row>
    <row r="129" spans="1:1" ht="15" customHeight="1">
      <c r="A129" s="36" t="s">
        <v>69</v>
      </c>
    </row>
    <row r="130" spans="1:1" ht="15" customHeight="1">
      <c r="A130" s="36" t="s">
        <v>165</v>
      </c>
    </row>
    <row r="131" spans="1:1" ht="15" customHeight="1">
      <c r="A131" s="36" t="s">
        <v>70</v>
      </c>
    </row>
    <row r="132" spans="1:1" ht="15" customHeight="1">
      <c r="A132" s="36" t="s">
        <v>166</v>
      </c>
    </row>
    <row r="133" spans="1:1" ht="15" customHeight="1">
      <c r="A133" s="36" t="s">
        <v>167</v>
      </c>
    </row>
    <row r="134" spans="1:1" ht="15" customHeight="1">
      <c r="A134" s="36" t="s">
        <v>71</v>
      </c>
    </row>
    <row r="135" spans="1:1" ht="15" customHeight="1">
      <c r="A135" s="36" t="s">
        <v>168</v>
      </c>
    </row>
    <row r="136" spans="1:1" ht="15" customHeight="1">
      <c r="A136" s="36" t="s">
        <v>169</v>
      </c>
    </row>
    <row r="137" spans="1:1" ht="15" customHeight="1">
      <c r="A137" s="36" t="s">
        <v>170</v>
      </c>
    </row>
    <row r="138" spans="1:1" ht="15" customHeight="1">
      <c r="A138" s="36" t="s">
        <v>171</v>
      </c>
    </row>
    <row r="139" spans="1:1" ht="15" customHeight="1">
      <c r="A139" s="36" t="s">
        <v>72</v>
      </c>
    </row>
    <row r="140" spans="1:1" ht="15" customHeight="1">
      <c r="A140" s="36" t="s">
        <v>172</v>
      </c>
    </row>
    <row r="141" spans="1:1" ht="15" customHeight="1">
      <c r="A141" s="36" t="s">
        <v>73</v>
      </c>
    </row>
    <row r="142" spans="1:1" ht="15" customHeight="1">
      <c r="A142" s="36" t="s">
        <v>309</v>
      </c>
    </row>
    <row r="143" spans="1:1" ht="15" customHeight="1">
      <c r="A143" s="36" t="s">
        <v>173</v>
      </c>
    </row>
    <row r="144" spans="1:1" ht="15" customHeight="1">
      <c r="A144" s="36" t="s">
        <v>174</v>
      </c>
    </row>
    <row r="145" spans="1:1" ht="15" customHeight="1">
      <c r="A145" s="36" t="s">
        <v>175</v>
      </c>
    </row>
    <row r="146" spans="1:1" ht="15" customHeight="1">
      <c r="A146" s="36" t="s">
        <v>176</v>
      </c>
    </row>
    <row r="147" spans="1:1" ht="15" customHeight="1">
      <c r="A147" s="36" t="s">
        <v>177</v>
      </c>
    </row>
    <row r="148" spans="1:1" ht="15" customHeight="1">
      <c r="A148" s="36" t="s">
        <v>178</v>
      </c>
    </row>
    <row r="149" spans="1:1" ht="15" customHeight="1">
      <c r="A149" s="36" t="s">
        <v>74</v>
      </c>
    </row>
    <row r="150" spans="1:1" ht="15" customHeight="1">
      <c r="A150" s="36" t="s">
        <v>179</v>
      </c>
    </row>
    <row r="151" spans="1:1" ht="15" customHeight="1">
      <c r="A151" s="36" t="s">
        <v>75</v>
      </c>
    </row>
    <row r="152" spans="1:1" ht="15" customHeight="1">
      <c r="A152" s="36" t="s">
        <v>310</v>
      </c>
    </row>
    <row r="153" spans="1:1" ht="15" customHeight="1">
      <c r="A153" s="36" t="s">
        <v>180</v>
      </c>
    </row>
    <row r="154" spans="1:1" ht="15" customHeight="1">
      <c r="A154" s="36" t="s">
        <v>181</v>
      </c>
    </row>
    <row r="155" spans="1:1" ht="15" customHeight="1">
      <c r="A155" s="36" t="s">
        <v>182</v>
      </c>
    </row>
    <row r="156" spans="1:1" ht="15" customHeight="1">
      <c r="A156" s="36" t="s">
        <v>76</v>
      </c>
    </row>
    <row r="157" spans="1:1" ht="15" customHeight="1">
      <c r="A157" s="36" t="s">
        <v>77</v>
      </c>
    </row>
    <row r="158" spans="1:1" ht="15" customHeight="1">
      <c r="A158" s="36" t="s">
        <v>311</v>
      </c>
    </row>
    <row r="159" spans="1:1" ht="15" customHeight="1">
      <c r="A159" s="36" t="s">
        <v>183</v>
      </c>
    </row>
    <row r="160" spans="1:1" ht="15" customHeight="1">
      <c r="A160" s="36" t="s">
        <v>184</v>
      </c>
    </row>
    <row r="161" spans="1:1" ht="15" customHeight="1">
      <c r="A161" s="36" t="s">
        <v>78</v>
      </c>
    </row>
    <row r="162" spans="1:1" ht="15" customHeight="1">
      <c r="A162" s="36" t="s">
        <v>79</v>
      </c>
    </row>
    <row r="163" spans="1:1" ht="15" customHeight="1">
      <c r="A163" s="36" t="s">
        <v>312</v>
      </c>
    </row>
    <row r="164" spans="1:1" ht="15" customHeight="1">
      <c r="A164" s="36" t="s">
        <v>185</v>
      </c>
    </row>
    <row r="165" spans="1:1" ht="15" customHeight="1">
      <c r="A165" s="36" t="s">
        <v>80</v>
      </c>
    </row>
    <row r="166" spans="1:1" ht="15" customHeight="1">
      <c r="A166" s="36" t="s">
        <v>313</v>
      </c>
    </row>
    <row r="167" spans="1:1" ht="15" customHeight="1">
      <c r="A167" s="36" t="s">
        <v>100</v>
      </c>
    </row>
    <row r="168" spans="1:1" ht="15" customHeight="1">
      <c r="A168" s="36"/>
    </row>
    <row r="169" spans="1:1" ht="15" customHeight="1">
      <c r="A169" s="36" t="s">
        <v>303</v>
      </c>
    </row>
    <row r="170" spans="1:1" ht="15" customHeight="1">
      <c r="A170" s="36" t="s">
        <v>302</v>
      </c>
    </row>
  </sheetData>
  <phoneticPr fontId="3"/>
  <printOptions horizontalCentered="1"/>
  <pageMargins left="0.9055118110236221" right="0.905511811023622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workbookViewId="0"/>
  </sheetViews>
  <sheetFormatPr defaultRowHeight="13.5"/>
  <cols>
    <col min="1" max="1" width="91.5" bestFit="1" customWidth="1"/>
  </cols>
  <sheetData>
    <row r="1" spans="1:1" ht="17.25">
      <c r="A1" s="15" t="s">
        <v>187</v>
      </c>
    </row>
    <row r="2" spans="1:1" ht="15" customHeight="1">
      <c r="A2" s="16" t="s">
        <v>188</v>
      </c>
    </row>
    <row r="3" spans="1:1" ht="15" customHeight="1">
      <c r="A3" s="16" t="s">
        <v>190</v>
      </c>
    </row>
    <row r="4" spans="1:1" ht="15" customHeight="1">
      <c r="A4" s="16" t="s">
        <v>191</v>
      </c>
    </row>
    <row r="5" spans="1:1" ht="15" customHeight="1">
      <c r="A5" s="16" t="s">
        <v>192</v>
      </c>
    </row>
    <row r="6" spans="1:1" ht="15" customHeight="1">
      <c r="A6" s="16" t="s">
        <v>193</v>
      </c>
    </row>
    <row r="7" spans="1:1" ht="15" customHeight="1">
      <c r="A7" s="16" t="s">
        <v>194</v>
      </c>
    </row>
    <row r="8" spans="1:1" ht="15" customHeight="1">
      <c r="A8" s="16" t="s">
        <v>195</v>
      </c>
    </row>
    <row r="9" spans="1:1" ht="15" customHeight="1">
      <c r="A9" s="16" t="s">
        <v>196</v>
      </c>
    </row>
    <row r="10" spans="1:1" ht="15" customHeight="1">
      <c r="A10" s="16" t="s">
        <v>197</v>
      </c>
    </row>
    <row r="11" spans="1:1" ht="15" customHeight="1">
      <c r="A11" s="16" t="s">
        <v>198</v>
      </c>
    </row>
    <row r="12" spans="1:1" ht="15" customHeight="1">
      <c r="A12" s="16" t="s">
        <v>199</v>
      </c>
    </row>
    <row r="13" spans="1:1" ht="15" customHeight="1">
      <c r="A13" s="16" t="s">
        <v>200</v>
      </c>
    </row>
    <row r="14" spans="1:1" ht="15" customHeight="1">
      <c r="A14" s="16" t="s">
        <v>201</v>
      </c>
    </row>
    <row r="15" spans="1:1" ht="15" customHeight="1">
      <c r="A15" s="16" t="s">
        <v>202</v>
      </c>
    </row>
    <row r="16" spans="1:1" ht="15" customHeight="1">
      <c r="A16" s="16" t="s">
        <v>203</v>
      </c>
    </row>
    <row r="17" spans="1:1" ht="15" customHeight="1">
      <c r="A17" s="16" t="s">
        <v>204</v>
      </c>
    </row>
    <row r="18" spans="1:1" ht="15" customHeight="1">
      <c r="A18" s="16" t="s">
        <v>189</v>
      </c>
    </row>
    <row r="19" spans="1:1" ht="15" customHeight="1">
      <c r="A19" s="16" t="s">
        <v>205</v>
      </c>
    </row>
    <row r="20" spans="1:1" ht="15" customHeight="1">
      <c r="A20" s="16" t="s">
        <v>206</v>
      </c>
    </row>
    <row r="21" spans="1:1" ht="15" customHeight="1">
      <c r="A21" s="16" t="s">
        <v>207</v>
      </c>
    </row>
    <row r="22" spans="1:1" ht="15" customHeight="1">
      <c r="A22" s="16" t="s">
        <v>208</v>
      </c>
    </row>
    <row r="23" spans="1:1" ht="15" customHeight="1">
      <c r="A23" s="16" t="s">
        <v>209</v>
      </c>
    </row>
    <row r="24" spans="1:1" ht="15" customHeight="1">
      <c r="A24" s="16" t="s">
        <v>210</v>
      </c>
    </row>
    <row r="25" spans="1:1" ht="15" customHeight="1">
      <c r="A25" s="16" t="s">
        <v>211</v>
      </c>
    </row>
    <row r="26" spans="1:1" ht="15" customHeight="1">
      <c r="A26" s="16" t="s">
        <v>212</v>
      </c>
    </row>
    <row r="27" spans="1:1" ht="15" customHeight="1">
      <c r="A27" s="16" t="s">
        <v>213</v>
      </c>
    </row>
    <row r="28" spans="1:1" ht="15" customHeight="1">
      <c r="A28" s="16" t="s">
        <v>214</v>
      </c>
    </row>
    <row r="29" spans="1:1" ht="15" customHeight="1">
      <c r="A29" s="16" t="s">
        <v>215</v>
      </c>
    </row>
    <row r="30" spans="1:1" ht="15" customHeight="1">
      <c r="A30" s="16" t="s">
        <v>216</v>
      </c>
    </row>
    <row r="31" spans="1:1" ht="15" customHeight="1">
      <c r="A31" s="16" t="s">
        <v>217</v>
      </c>
    </row>
    <row r="32" spans="1:1" ht="15" customHeight="1">
      <c r="A32" s="16" t="s">
        <v>218</v>
      </c>
    </row>
    <row r="33" spans="1:1" ht="15" customHeight="1">
      <c r="A33" s="16" t="s">
        <v>219</v>
      </c>
    </row>
    <row r="34" spans="1:1" ht="15" customHeight="1">
      <c r="A34" s="16" t="s">
        <v>220</v>
      </c>
    </row>
    <row r="35" spans="1:1" ht="15" customHeight="1">
      <c r="A35" s="16" t="s">
        <v>221</v>
      </c>
    </row>
    <row r="36" spans="1:1" ht="15" customHeight="1">
      <c r="A36" s="16" t="s">
        <v>222</v>
      </c>
    </row>
    <row r="37" spans="1:1" ht="15" customHeight="1">
      <c r="A37" s="16" t="s">
        <v>223</v>
      </c>
    </row>
    <row r="38" spans="1:1" ht="15" customHeight="1">
      <c r="A38" s="16" t="s">
        <v>224</v>
      </c>
    </row>
    <row r="39" spans="1:1" ht="15" customHeight="1">
      <c r="A39" s="16" t="s">
        <v>225</v>
      </c>
    </row>
    <row r="40" spans="1:1" ht="15" customHeight="1">
      <c r="A40" s="16" t="s">
        <v>226</v>
      </c>
    </row>
    <row r="41" spans="1:1" ht="15" customHeight="1">
      <c r="A41" s="16" t="s">
        <v>227</v>
      </c>
    </row>
    <row r="42" spans="1:1" ht="15" customHeight="1">
      <c r="A42" s="16" t="s">
        <v>228</v>
      </c>
    </row>
    <row r="43" spans="1:1" ht="15" customHeight="1">
      <c r="A43" s="16" t="s">
        <v>229</v>
      </c>
    </row>
    <row r="44" spans="1:1" ht="15" customHeight="1">
      <c r="A44" s="16" t="s">
        <v>230</v>
      </c>
    </row>
    <row r="45" spans="1:1" ht="15" customHeight="1">
      <c r="A45" s="16" t="s">
        <v>231</v>
      </c>
    </row>
    <row r="46" spans="1:1" ht="15" customHeight="1">
      <c r="A46" s="16" t="s">
        <v>232</v>
      </c>
    </row>
  </sheetData>
  <phoneticPr fontId="3"/>
  <printOptions horizontalCentered="1"/>
  <pageMargins left="0.9055118110236221" right="0.905511811023622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
  <sheetViews>
    <sheetView workbookViewId="0"/>
  </sheetViews>
  <sheetFormatPr defaultRowHeight="13.5"/>
  <cols>
    <col min="1" max="1" width="91.5" style="35" bestFit="1" customWidth="1"/>
    <col min="2" max="16384" width="9" style="35"/>
  </cols>
  <sheetData>
    <row r="1" spans="1:1" ht="17.25">
      <c r="A1" s="34" t="s">
        <v>233</v>
      </c>
    </row>
    <row r="2" spans="1:1" ht="15" customHeight="1">
      <c r="A2" s="36" t="s">
        <v>234</v>
      </c>
    </row>
    <row r="3" spans="1:1" ht="15" customHeight="1">
      <c r="A3" s="36" t="s">
        <v>244</v>
      </c>
    </row>
    <row r="4" spans="1:1" ht="15" customHeight="1">
      <c r="A4" s="36" t="s">
        <v>245</v>
      </c>
    </row>
    <row r="5" spans="1:1" ht="15" customHeight="1">
      <c r="A5" s="36" t="s">
        <v>246</v>
      </c>
    </row>
    <row r="6" spans="1:1" ht="15" customHeight="1">
      <c r="A6" s="36" t="s">
        <v>247</v>
      </c>
    </row>
    <row r="7" spans="1:1" ht="15" customHeight="1">
      <c r="A7" s="36" t="s">
        <v>248</v>
      </c>
    </row>
    <row r="8" spans="1:1" ht="15" customHeight="1">
      <c r="A8" s="36" t="s">
        <v>249</v>
      </c>
    </row>
    <row r="9" spans="1:1" ht="15" customHeight="1">
      <c r="A9" s="36" t="s">
        <v>250</v>
      </c>
    </row>
    <row r="10" spans="1:1" ht="15" customHeight="1">
      <c r="A10" s="36" t="s">
        <v>251</v>
      </c>
    </row>
    <row r="11" spans="1:1" ht="15" customHeight="1">
      <c r="A11" s="36" t="s">
        <v>252</v>
      </c>
    </row>
    <row r="12" spans="1:1" ht="15" customHeight="1">
      <c r="A12" s="36" t="s">
        <v>253</v>
      </c>
    </row>
    <row r="13" spans="1:1" ht="15" customHeight="1">
      <c r="A13" s="36" t="s">
        <v>254</v>
      </c>
    </row>
    <row r="14" spans="1:1" ht="15" customHeight="1">
      <c r="A14" s="36" t="s">
        <v>255</v>
      </c>
    </row>
    <row r="15" spans="1:1" ht="15" customHeight="1">
      <c r="A15" s="36" t="s">
        <v>334</v>
      </c>
    </row>
    <row r="16" spans="1:1" ht="15" customHeight="1">
      <c r="A16" s="36" t="s">
        <v>256</v>
      </c>
    </row>
    <row r="17" spans="1:1" ht="15" customHeight="1">
      <c r="A17" s="36" t="s">
        <v>257</v>
      </c>
    </row>
    <row r="18" spans="1:1" ht="15" customHeight="1">
      <c r="A18" s="36" t="s">
        <v>258</v>
      </c>
    </row>
    <row r="19" spans="1:1" ht="15" customHeight="1">
      <c r="A19" s="36" t="s">
        <v>259</v>
      </c>
    </row>
    <row r="20" spans="1:1" ht="15" customHeight="1">
      <c r="A20" s="36" t="s">
        <v>335</v>
      </c>
    </row>
    <row r="21" spans="1:1" ht="15" customHeight="1">
      <c r="A21" s="36" t="s">
        <v>261</v>
      </c>
    </row>
    <row r="22" spans="1:1" ht="15" customHeight="1">
      <c r="A22" s="36" t="s">
        <v>260</v>
      </c>
    </row>
    <row r="23" spans="1:1" ht="15" customHeight="1">
      <c r="A23" s="36" t="s">
        <v>262</v>
      </c>
    </row>
    <row r="24" spans="1:1" ht="15" customHeight="1">
      <c r="A24" s="36" t="s">
        <v>263</v>
      </c>
    </row>
    <row r="25" spans="1:1" ht="15" customHeight="1">
      <c r="A25" s="36" t="s">
        <v>109</v>
      </c>
    </row>
    <row r="26" spans="1:1" ht="15" customHeight="1">
      <c r="A26" s="36" t="s">
        <v>235</v>
      </c>
    </row>
    <row r="27" spans="1:1" ht="15" customHeight="1">
      <c r="A27" s="36" t="s">
        <v>264</v>
      </c>
    </row>
    <row r="28" spans="1:1" ht="15" customHeight="1">
      <c r="A28" s="36" t="s">
        <v>265</v>
      </c>
    </row>
    <row r="29" spans="1:1" ht="15" customHeight="1">
      <c r="A29" s="36" t="s">
        <v>266</v>
      </c>
    </row>
    <row r="30" spans="1:1" ht="15" customHeight="1">
      <c r="A30" s="36" t="s">
        <v>267</v>
      </c>
    </row>
    <row r="31" spans="1:1" ht="15" customHeight="1">
      <c r="A31" s="36" t="s">
        <v>268</v>
      </c>
    </row>
    <row r="32" spans="1:1" ht="15" customHeight="1">
      <c r="A32" s="36" t="s">
        <v>269</v>
      </c>
    </row>
    <row r="33" spans="1:1" ht="15" customHeight="1">
      <c r="A33" s="36" t="s">
        <v>270</v>
      </c>
    </row>
    <row r="34" spans="1:1" ht="15" customHeight="1">
      <c r="A34" s="36" t="s">
        <v>236</v>
      </c>
    </row>
    <row r="35" spans="1:1" ht="15" customHeight="1">
      <c r="A35" s="36" t="s">
        <v>271</v>
      </c>
    </row>
    <row r="36" spans="1:1" ht="15" customHeight="1">
      <c r="A36" s="36" t="s">
        <v>272</v>
      </c>
    </row>
    <row r="37" spans="1:1" ht="15" customHeight="1">
      <c r="A37" s="36" t="s">
        <v>273</v>
      </c>
    </row>
    <row r="38" spans="1:1" ht="15" customHeight="1">
      <c r="A38" s="36" t="s">
        <v>336</v>
      </c>
    </row>
    <row r="39" spans="1:1" ht="15" customHeight="1">
      <c r="A39" s="36" t="s">
        <v>323</v>
      </c>
    </row>
    <row r="40" spans="1:1" ht="15" customHeight="1">
      <c r="A40" s="36" t="s">
        <v>324</v>
      </c>
    </row>
    <row r="41" spans="1:1" ht="15" customHeight="1">
      <c r="A41" s="36" t="s">
        <v>237</v>
      </c>
    </row>
    <row r="42" spans="1:1" ht="15" customHeight="1">
      <c r="A42" s="36" t="s">
        <v>274</v>
      </c>
    </row>
    <row r="43" spans="1:1" ht="15" customHeight="1">
      <c r="A43" s="36" t="s">
        <v>275</v>
      </c>
    </row>
    <row r="44" spans="1:1" ht="15" customHeight="1">
      <c r="A44" s="36" t="s">
        <v>276</v>
      </c>
    </row>
    <row r="45" spans="1:1" ht="15" customHeight="1">
      <c r="A45" s="36" t="s">
        <v>238</v>
      </c>
    </row>
    <row r="46" spans="1:1" ht="15" customHeight="1">
      <c r="A46" s="36" t="s">
        <v>277</v>
      </c>
    </row>
    <row r="47" spans="1:1">
      <c r="A47" s="37" t="s">
        <v>278</v>
      </c>
    </row>
    <row r="48" spans="1:1">
      <c r="A48" s="37" t="s">
        <v>279</v>
      </c>
    </row>
    <row r="49" spans="1:1">
      <c r="A49" s="37" t="s">
        <v>239</v>
      </c>
    </row>
    <row r="50" spans="1:1">
      <c r="A50" s="37" t="s">
        <v>280</v>
      </c>
    </row>
    <row r="51" spans="1:1">
      <c r="A51" s="37" t="s">
        <v>281</v>
      </c>
    </row>
    <row r="52" spans="1:1">
      <c r="A52" s="37" t="s">
        <v>240</v>
      </c>
    </row>
    <row r="53" spans="1:1">
      <c r="A53" s="37" t="s">
        <v>282</v>
      </c>
    </row>
    <row r="54" spans="1:1">
      <c r="A54" s="37" t="s">
        <v>241</v>
      </c>
    </row>
    <row r="55" spans="1:1">
      <c r="A55" s="37" t="s">
        <v>283</v>
      </c>
    </row>
    <row r="56" spans="1:1">
      <c r="A56" s="37" t="s">
        <v>284</v>
      </c>
    </row>
    <row r="57" spans="1:1">
      <c r="A57" s="37" t="s">
        <v>242</v>
      </c>
    </row>
    <row r="58" spans="1:1">
      <c r="A58" s="37" t="s">
        <v>285</v>
      </c>
    </row>
    <row r="59" spans="1:1">
      <c r="A59" s="37" t="s">
        <v>243</v>
      </c>
    </row>
    <row r="60" spans="1:1">
      <c r="A60" s="37" t="s">
        <v>286</v>
      </c>
    </row>
    <row r="61" spans="1:1">
      <c r="A61" s="37" t="s">
        <v>337</v>
      </c>
    </row>
    <row r="62" spans="1:1">
      <c r="A62" s="37" t="s">
        <v>287</v>
      </c>
    </row>
    <row r="63" spans="1:1">
      <c r="A63" s="37" t="s">
        <v>288</v>
      </c>
    </row>
    <row r="64" spans="1:1">
      <c r="A64" s="37" t="s">
        <v>289</v>
      </c>
    </row>
  </sheetData>
  <phoneticPr fontId="3"/>
  <printOptions horizontalCentered="1"/>
  <pageMargins left="0.9055118110236221" right="0.905511811023622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8"/>
  <sheetViews>
    <sheetView workbookViewId="0">
      <selection activeCell="A19" sqref="A19"/>
    </sheetView>
  </sheetViews>
  <sheetFormatPr defaultRowHeight="13.5"/>
  <cols>
    <col min="1" max="1" width="91.5" style="35" bestFit="1" customWidth="1"/>
    <col min="2" max="16384" width="9" style="35"/>
  </cols>
  <sheetData>
    <row r="1" spans="1:1" ht="17.25">
      <c r="A1" s="34" t="s">
        <v>290</v>
      </c>
    </row>
    <row r="2" spans="1:1" ht="15" customHeight="1">
      <c r="A2" s="36" t="s">
        <v>291</v>
      </c>
    </row>
    <row r="3" spans="1:1" ht="15" customHeight="1">
      <c r="A3" s="36" t="s">
        <v>331</v>
      </c>
    </row>
    <row r="4" spans="1:1" ht="15" customHeight="1">
      <c r="A4" s="36" t="s">
        <v>292</v>
      </c>
    </row>
    <row r="5" spans="1:1" ht="15" customHeight="1">
      <c r="A5" s="36" t="s">
        <v>295</v>
      </c>
    </row>
    <row r="6" spans="1:1" ht="15" customHeight="1">
      <c r="A6" s="36" t="s">
        <v>296</v>
      </c>
    </row>
    <row r="7" spans="1:1" ht="15" customHeight="1">
      <c r="A7" s="36" t="s">
        <v>293</v>
      </c>
    </row>
    <row r="8" spans="1:1" ht="15" customHeight="1">
      <c r="A8" s="36" t="s">
        <v>297</v>
      </c>
    </row>
    <row r="9" spans="1:1" ht="15" customHeight="1">
      <c r="A9" s="36" t="s">
        <v>294</v>
      </c>
    </row>
    <row r="10" spans="1:1" ht="15" customHeight="1">
      <c r="A10" s="36" t="s">
        <v>298</v>
      </c>
    </row>
    <row r="11" spans="1:1" ht="15" customHeight="1">
      <c r="A11" s="36" t="s">
        <v>299</v>
      </c>
    </row>
    <row r="12" spans="1:1" ht="15" customHeight="1">
      <c r="A12" s="36" t="s">
        <v>319</v>
      </c>
    </row>
    <row r="13" spans="1:1" ht="15" customHeight="1">
      <c r="A13" s="36" t="s">
        <v>316</v>
      </c>
    </row>
    <row r="14" spans="1:1" ht="15" customHeight="1">
      <c r="A14" s="36" t="s">
        <v>332</v>
      </c>
    </row>
    <row r="15" spans="1:1" ht="15" customHeight="1">
      <c r="A15" s="36" t="s">
        <v>333</v>
      </c>
    </row>
    <row r="16" spans="1:1" ht="15" customHeight="1">
      <c r="A16" s="36" t="s">
        <v>79</v>
      </c>
    </row>
    <row r="17" spans="1:1" ht="15" customHeight="1">
      <c r="A17" s="36" t="s">
        <v>317</v>
      </c>
    </row>
    <row r="18" spans="1:1" ht="15" customHeight="1">
      <c r="A18" s="36" t="s">
        <v>318</v>
      </c>
    </row>
    <row r="19" spans="1:1" ht="15" customHeight="1">
      <c r="A19" s="36"/>
    </row>
    <row r="20" spans="1:1" ht="15" customHeight="1">
      <c r="A20" s="36"/>
    </row>
    <row r="21" spans="1:1" ht="15" customHeight="1">
      <c r="A21" s="36"/>
    </row>
    <row r="22" spans="1:1" ht="15" customHeight="1">
      <c r="A22" s="36"/>
    </row>
    <row r="23" spans="1:1" ht="15" customHeight="1">
      <c r="A23" s="36"/>
    </row>
    <row r="24" spans="1:1" ht="15" customHeight="1">
      <c r="A24" s="36"/>
    </row>
    <row r="25" spans="1:1" ht="15" customHeight="1">
      <c r="A25" s="36"/>
    </row>
    <row r="26" spans="1:1" ht="15" customHeight="1">
      <c r="A26" s="36"/>
    </row>
    <row r="27" spans="1:1" ht="15" customHeight="1">
      <c r="A27" s="36"/>
    </row>
    <row r="28" spans="1:1" ht="15" customHeight="1">
      <c r="A28" s="36"/>
    </row>
    <row r="29" spans="1:1" ht="15" customHeight="1">
      <c r="A29" s="36"/>
    </row>
    <row r="30" spans="1:1" ht="15" customHeight="1">
      <c r="A30" s="36"/>
    </row>
    <row r="31" spans="1:1" ht="15" customHeight="1">
      <c r="A31" s="36"/>
    </row>
    <row r="32" spans="1:1" ht="15" customHeight="1">
      <c r="A32" s="36"/>
    </row>
    <row r="33" spans="1:1" ht="15" customHeight="1">
      <c r="A33" s="36"/>
    </row>
    <row r="34" spans="1:1" ht="15" customHeight="1">
      <c r="A34" s="36"/>
    </row>
    <row r="35" spans="1:1" ht="15" customHeight="1">
      <c r="A35" s="36"/>
    </row>
    <row r="36" spans="1:1" ht="15" customHeight="1">
      <c r="A36" s="36"/>
    </row>
    <row r="37" spans="1:1" ht="15" customHeight="1">
      <c r="A37" s="36"/>
    </row>
    <row r="38" spans="1:1" ht="15" customHeight="1">
      <c r="A38" s="36"/>
    </row>
    <row r="39" spans="1:1" ht="15" customHeight="1">
      <c r="A39" s="36"/>
    </row>
    <row r="40" spans="1:1" ht="15" customHeight="1">
      <c r="A40" s="36"/>
    </row>
    <row r="41" spans="1:1" ht="15" customHeight="1">
      <c r="A41" s="36"/>
    </row>
    <row r="42" spans="1:1" ht="15" customHeight="1">
      <c r="A42" s="36"/>
    </row>
    <row r="43" spans="1:1" ht="15" customHeight="1">
      <c r="A43" s="36"/>
    </row>
    <row r="44" spans="1:1" ht="15" customHeight="1">
      <c r="A44" s="36"/>
    </row>
    <row r="45" spans="1:1" ht="15" customHeight="1">
      <c r="A45" s="36"/>
    </row>
    <row r="46" spans="1:1" ht="15" customHeight="1">
      <c r="A46" s="36"/>
    </row>
    <row r="47" spans="1:1" ht="15" customHeight="1">
      <c r="A47" s="36"/>
    </row>
    <row r="48" spans="1:1" ht="15" customHeight="1">
      <c r="A48" s="36"/>
    </row>
    <row r="49" spans="1:1" ht="15" customHeight="1">
      <c r="A49" s="36"/>
    </row>
    <row r="50" spans="1:1" ht="15" customHeight="1">
      <c r="A50" s="36"/>
    </row>
    <row r="51" spans="1:1">
      <c r="A51" s="37"/>
    </row>
    <row r="52" spans="1:1">
      <c r="A52" s="37"/>
    </row>
    <row r="53" spans="1:1">
      <c r="A53" s="37"/>
    </row>
    <row r="54" spans="1:1">
      <c r="A54" s="37"/>
    </row>
    <row r="55" spans="1:1">
      <c r="A55" s="37"/>
    </row>
    <row r="56" spans="1:1">
      <c r="A56" s="37"/>
    </row>
    <row r="57" spans="1:1">
      <c r="A57" s="37"/>
    </row>
    <row r="58" spans="1:1">
      <c r="A58" s="37"/>
    </row>
    <row r="59" spans="1:1">
      <c r="A59" s="37"/>
    </row>
    <row r="60" spans="1:1">
      <c r="A60" s="37"/>
    </row>
    <row r="61" spans="1:1">
      <c r="A61" s="37"/>
    </row>
    <row r="62" spans="1:1">
      <c r="A62" s="37"/>
    </row>
    <row r="63" spans="1:1">
      <c r="A63" s="37"/>
    </row>
    <row r="64" spans="1:1">
      <c r="A64" s="37"/>
    </row>
    <row r="65" spans="1:1">
      <c r="A65" s="37"/>
    </row>
    <row r="66" spans="1:1">
      <c r="A66" s="37"/>
    </row>
    <row r="67" spans="1:1">
      <c r="A67" s="37"/>
    </row>
    <row r="68" spans="1:1">
      <c r="A68" s="37"/>
    </row>
  </sheetData>
  <phoneticPr fontId="3"/>
  <printOptions horizontalCentered="1"/>
  <pageMargins left="0.9055118110236221" right="0.905511811023622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入力用</vt:lpstr>
      <vt:lpstr>単価契約書</vt:lpstr>
      <vt:lpstr>内訳書</vt:lpstr>
      <vt:lpstr>単価契約書 (少数用)</vt:lpstr>
      <vt:lpstr>糧食品売買契約条項</vt:lpstr>
      <vt:lpstr>談合特約</vt:lpstr>
      <vt:lpstr>暴力団特約</vt:lpstr>
      <vt:lpstr>単価特約</vt:lpstr>
      <vt:lpstr>単価契約書!Print_Area</vt:lpstr>
      <vt:lpstr>'単価契約書 (少数用)'!Print_Area</vt:lpstr>
      <vt:lpstr>内訳書!Print_Area</vt:lpstr>
      <vt:lpstr>内訳書!Print_Titles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2018-08-07T04:07:39Z</cp:lastPrinted>
  <dcterms:created xsi:type="dcterms:W3CDTF">2015-03-17T00:44:43Z</dcterms:created>
  <dcterms:modified xsi:type="dcterms:W3CDTF">2018-08-07T05:33:14Z</dcterms:modified>
</cp:coreProperties>
</file>