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g1064741\Documents\①個人用フォルダ\01契約\【新】R8\03OC\02　２四半期\oc64 BK53（安全弁の点検調整）\"/>
    </mc:Choice>
  </mc:AlternateContent>
  <xr:revisionPtr revIDLastSave="0" documentId="13_ncr:1_{EBA87DE3-380C-4B64-BBF8-BB371B2DD803}" xr6:coauthVersionLast="47" xr6:coauthVersionMax="47" xr10:uidLastSave="{00000000-0000-0000-0000-000000000000}"/>
  <bookViews>
    <workbookView xWindow="-120" yWindow="-120" windowWidth="20730" windowHeight="11040" tabRatio="908" xr2:uid="{00000000-000D-0000-FFFF-FFFF00000000}"/>
  </bookViews>
  <sheets>
    <sheet name="見積書" sheetId="22" r:id="rId1"/>
    <sheet name="市価調査" sheetId="3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ＥＡ">'[1]基本 (2)'!$AF$6</definedName>
    <definedName name="ＨＥＬＰ" localSheetId="1">#REF!</definedName>
    <definedName name="ＨＥＬＰ">#REF!</definedName>
    <definedName name="ko" localSheetId="1">#REF!</definedName>
    <definedName name="ko">#REF!</definedName>
    <definedName name="NO">'[1]基本 (2)'!$A$5</definedName>
    <definedName name="_xlnm.Print_Area" localSheetId="0">見積書!$A$1:$I$47</definedName>
    <definedName name="_xlnm.Print_Area" localSheetId="1">市価調査!$A$1:$I$42</definedName>
    <definedName name="q" localSheetId="1">#REF!</definedName>
    <definedName name="q">#REF!</definedName>
    <definedName name="いいい" localSheetId="1">#REF!</definedName>
    <definedName name="いいい">#REF!</definedName>
    <definedName name="っっっｋ" localSheetId="1">#REF!</definedName>
    <definedName name="っっっｋ">#REF!</definedName>
    <definedName name="ほ" localSheetId="1">#REF!</definedName>
    <definedName name="ほ">#REF!</definedName>
    <definedName name="一位" localSheetId="1">#REF!</definedName>
    <definedName name="一位">#REF!</definedName>
    <definedName name="一位代価" localSheetId="1">#REF!</definedName>
    <definedName name="一位代価">#REF!</definedName>
    <definedName name="一位代価００７" localSheetId="1">#REF!</definedName>
    <definedName name="一位代価００７">#REF!</definedName>
    <definedName name="一位代価１" localSheetId="1">#REF!</definedName>
    <definedName name="一位代価①">#REF!</definedName>
    <definedName name="一位代価２">[2]業務原価!$A$1:$F$65410</definedName>
    <definedName name="一位代価３">[3]一位!$A$1:$F$65536</definedName>
    <definedName name="一位代価４">[3]一位!$A$1:$F$65536</definedName>
    <definedName name="一位代価計" localSheetId="1">#REF!</definedName>
    <definedName name="一位代価計">#REF!</definedName>
    <definedName name="一位代価統計" localSheetId="1">#REF!</definedName>
    <definedName name="一位代価統計">#REF!</definedName>
    <definedName name="一位代価統計①" localSheetId="1">#REF!</definedName>
    <definedName name="一位代価統計１">#REF!</definedName>
    <definedName name="一位代価統計２">[2]業務原価!$P$1:$R$65410</definedName>
    <definedName name="一位代価統計３" localSheetId="1">#REF!</definedName>
    <definedName name="一位代価統計３">#REF!</definedName>
    <definedName name="一位代価統計４" localSheetId="1">#REF!</definedName>
    <definedName name="一位代価統計４">#REF!</definedName>
    <definedName name="一師会">'[1]基本 (2)'!$AR$6</definedName>
    <definedName name="科目" localSheetId="1">#REF!</definedName>
    <definedName name="科目">#REF!</definedName>
    <definedName name="科目コード">'[1]基本 (2)'!$B$5</definedName>
    <definedName name="管理区分" localSheetId="1">#REF!</definedName>
    <definedName name="管理区分">#REF!</definedName>
    <definedName name="基礎数" localSheetId="1">#REF!</definedName>
    <definedName name="基礎数">#REF!</definedName>
    <definedName name="基礎数値" localSheetId="1">#REF!</definedName>
    <definedName name="基礎数値">#REF!</definedName>
    <definedName name="基礎数値１" localSheetId="1">#REF!</definedName>
    <definedName name="基礎数値１">#REF!</definedName>
    <definedName name="基礎数値２">[4]基礎!$A$1:$F$65536</definedName>
    <definedName name="基礎数値３" localSheetId="1">#REF!</definedName>
    <definedName name="基礎数値３">#REF!</definedName>
    <definedName name="基礎数値４" localSheetId="1">#REF!</definedName>
    <definedName name="基礎数値４">#REF!</definedName>
    <definedName name="基礎数値８" localSheetId="1">#REF!</definedName>
    <definedName name="基礎数値８">#REF!</definedName>
    <definedName name="月日">'[1]基本 (2)'!$C$5</definedName>
    <definedName name="施設">'[1]基本 (2)'!$BF$6</definedName>
    <definedName name="摘要">'[1]基本 (2)'!$D$5</definedName>
    <definedName name="頭">#REF!</definedName>
    <definedName name="二位" localSheetId="1">#REF!</definedName>
    <definedName name="二位">#REF!</definedName>
    <definedName name="入力" localSheetId="1">#REF!</definedName>
    <definedName name="入力">#REF!</definedName>
    <definedName name="納地">[5]ごみ処理手数料!$B$2:$C$5</definedName>
    <definedName name="累計">#REF!</definedName>
    <definedName name="労務単価" localSheetId="1">#REF!</definedName>
    <definedName name="労務単価">#REF!</definedName>
    <definedName name="労務単価表" localSheetId="1">#REF!</definedName>
    <definedName name="労務単価表">#REF!</definedName>
    <definedName name="労務単価表①" localSheetId="1">#REF!</definedName>
    <definedName name="労務単価表１">#REF!</definedName>
    <definedName name="労務単価表２">[4]労務!$B$5:$C$77</definedName>
    <definedName name="労務単価表３" localSheetId="1">#REF!</definedName>
    <definedName name="労務単価表３">#REF!</definedName>
    <definedName name="労務単価表４" localSheetId="1">#REF!</definedName>
    <definedName name="労務単価表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32" l="1"/>
  <c r="H10" i="22"/>
  <c r="H9" i="22"/>
  <c r="H16" i="22"/>
  <c r="H15" i="22"/>
  <c r="H14" i="22"/>
  <c r="H13" i="22"/>
  <c r="H12" i="22"/>
  <c r="H11" i="22"/>
  <c r="C3" i="32"/>
  <c r="C17" i="32"/>
  <c r="E15" i="32"/>
  <c r="H15" i="32" s="1"/>
  <c r="D15" i="32"/>
  <c r="C15" i="32"/>
  <c r="B15" i="32"/>
  <c r="E14" i="32"/>
  <c r="H14" i="32"/>
  <c r="D14" i="32"/>
  <c r="C14" i="32"/>
  <c r="B14" i="32"/>
  <c r="E13" i="32"/>
  <c r="H13" i="32" s="1"/>
  <c r="D13" i="32"/>
  <c r="C13" i="32"/>
  <c r="B13" i="32"/>
  <c r="E12" i="32"/>
  <c r="H12" i="32" s="1"/>
  <c r="D12" i="32"/>
  <c r="C12" i="32"/>
  <c r="B12" i="32"/>
  <c r="E11" i="32"/>
  <c r="H11" i="32" s="1"/>
  <c r="D11" i="32"/>
  <c r="C11" i="32"/>
  <c r="B11" i="32"/>
  <c r="E10" i="32"/>
  <c r="H10" i="32" s="1"/>
  <c r="D10" i="32"/>
  <c r="C10" i="32"/>
  <c r="E9" i="32"/>
  <c r="H9" i="32" s="1"/>
  <c r="D9" i="32"/>
  <c r="C9" i="32"/>
  <c r="B9" i="32"/>
  <c r="E8" i="32"/>
  <c r="H8" i="32" s="1"/>
  <c r="D8" i="32"/>
  <c r="C8" i="32"/>
  <c r="B8" i="32"/>
  <c r="H16" i="32" l="1"/>
  <c r="C5" i="32" s="1"/>
  <c r="H17" i="22"/>
  <c r="C6" i="22" s="1"/>
</calcChain>
</file>

<file path=xl/sharedStrings.xml><?xml version="1.0" encoding="utf-8"?>
<sst xmlns="http://schemas.openxmlformats.org/spreadsheetml/2006/main" count="70" uniqueCount="47">
  <si>
    <t>品名</t>
    <rPh sb="0" eb="2">
      <t>ヒンメイ</t>
    </rPh>
    <phoneticPr fontId="1"/>
  </si>
  <si>
    <t>規格</t>
    <rPh sb="0" eb="2">
      <t>キカク</t>
    </rPh>
    <phoneticPr fontId="1"/>
  </si>
  <si>
    <t>単位</t>
    <rPh sb="0" eb="2">
      <t>タンイ</t>
    </rPh>
    <phoneticPr fontId="1"/>
  </si>
  <si>
    <t>代表者名</t>
    <rPh sb="0" eb="3">
      <t>ダイヒョウシャ</t>
    </rPh>
    <rPh sb="3" eb="4">
      <t>メイ</t>
    </rPh>
    <phoneticPr fontId="1"/>
  </si>
  <si>
    <t>見　　　　積　　　　書</t>
    <rPh sb="0" eb="1">
      <t>ミ</t>
    </rPh>
    <rPh sb="5" eb="6">
      <t>セキ</t>
    </rPh>
    <rPh sb="10" eb="11">
      <t>ショ</t>
    </rPh>
    <phoneticPr fontId="1"/>
  </si>
  <si>
    <t>件名リスト一連番号</t>
    <rPh sb="0" eb="2">
      <t>ケンメイ</t>
    </rPh>
    <rPh sb="5" eb="7">
      <t>イチレン</t>
    </rPh>
    <rPh sb="7" eb="9">
      <t>バンゴウ</t>
    </rPh>
    <phoneticPr fontId="1"/>
  </si>
  <si>
    <t>見積金額￥</t>
    <rPh sb="0" eb="2">
      <t>ミツモリ</t>
    </rPh>
    <rPh sb="2" eb="4">
      <t>キンガク</t>
    </rPh>
    <phoneticPr fontId="1"/>
  </si>
  <si>
    <t>数　量</t>
    <rPh sb="0" eb="1">
      <t>カズ</t>
    </rPh>
    <rPh sb="2" eb="3">
      <t>リョウ</t>
    </rPh>
    <phoneticPr fontId="1"/>
  </si>
  <si>
    <t>単　　　価</t>
    <rPh sb="0" eb="1">
      <t>タン</t>
    </rPh>
    <rPh sb="4" eb="5">
      <t>アタイ</t>
    </rPh>
    <phoneticPr fontId="1"/>
  </si>
  <si>
    <t>契約保証金</t>
    <rPh sb="0" eb="2">
      <t>ケイヤク</t>
    </rPh>
    <rPh sb="2" eb="5">
      <t>ホショウキン</t>
    </rPh>
    <phoneticPr fontId="1"/>
  </si>
  <si>
    <t>（免　除）</t>
    <rPh sb="1" eb="2">
      <t>メン</t>
    </rPh>
    <rPh sb="3" eb="4">
      <t>ジョ</t>
    </rPh>
    <phoneticPr fontId="1"/>
  </si>
  <si>
    <t>入札（見積）書有効期間</t>
    <rPh sb="0" eb="1">
      <t>ニュウ</t>
    </rPh>
    <rPh sb="1" eb="2">
      <t>サツ</t>
    </rPh>
    <rPh sb="3" eb="5">
      <t>ミツモリ</t>
    </rPh>
    <rPh sb="6" eb="7">
      <t>ショ</t>
    </rPh>
    <rPh sb="7" eb="9">
      <t>ユウコウ</t>
    </rPh>
    <rPh sb="9" eb="11">
      <t>キカン</t>
    </rPh>
    <phoneticPr fontId="1"/>
  </si>
  <si>
    <t>合　　　計</t>
    <rPh sb="0" eb="1">
      <t>ゴウ</t>
    </rPh>
    <rPh sb="4" eb="5">
      <t>ケイ</t>
    </rPh>
    <phoneticPr fontId="1"/>
  </si>
  <si>
    <t>　上記に関して「入札及び契約心得」、「オープンカウンター方式実施要項」及び</t>
    <rPh sb="4" eb="5">
      <t>カン</t>
    </rPh>
    <rPh sb="8" eb="9">
      <t>ニュウ</t>
    </rPh>
    <rPh sb="9" eb="10">
      <t>サツ</t>
    </rPh>
    <rPh sb="10" eb="11">
      <t>オヨ</t>
    </rPh>
    <rPh sb="12" eb="14">
      <t>ケイヤク</t>
    </rPh>
    <rPh sb="14" eb="16">
      <t>ココロエ</t>
    </rPh>
    <rPh sb="28" eb="30">
      <t>ホウシキ</t>
    </rPh>
    <rPh sb="30" eb="32">
      <t>ジッシ</t>
    </rPh>
    <rPh sb="32" eb="34">
      <t>ヨウコウ</t>
    </rPh>
    <rPh sb="35" eb="36">
      <t>オヨ</t>
    </rPh>
    <phoneticPr fontId="1"/>
  </si>
  <si>
    <t>(私(個人の場合)、当団体(団体の場合))は「入札及び契約心得」に示された暴力団</t>
    <rPh sb="1" eb="2">
      <t>ワタシ</t>
    </rPh>
    <rPh sb="3" eb="5">
      <t>コジン</t>
    </rPh>
    <rPh sb="6" eb="8">
      <t>バアイ</t>
    </rPh>
    <rPh sb="10" eb="11">
      <t>トウ</t>
    </rPh>
    <rPh sb="11" eb="13">
      <t>ダンタイ</t>
    </rPh>
    <rPh sb="14" eb="16">
      <t>ダンタイ</t>
    </rPh>
    <rPh sb="17" eb="19">
      <t>バアイ</t>
    </rPh>
    <rPh sb="23" eb="24">
      <t>ニュウ</t>
    </rPh>
    <rPh sb="24" eb="25">
      <t>サツ</t>
    </rPh>
    <rPh sb="25" eb="26">
      <t>オヨ</t>
    </rPh>
    <rPh sb="27" eb="29">
      <t>ケイヤク</t>
    </rPh>
    <rPh sb="29" eb="31">
      <t>ココロエ</t>
    </rPh>
    <rPh sb="33" eb="34">
      <t>シメ</t>
    </rPh>
    <rPh sb="37" eb="39">
      <t>ボウリョク</t>
    </rPh>
    <rPh sb="39" eb="40">
      <t>ダン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</si>
  <si>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</si>
  <si>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住  　所</t>
    <rPh sb="0" eb="1">
      <t>ジュウ</t>
    </rPh>
    <rPh sb="4" eb="5">
      <t>ショ</t>
    </rPh>
    <phoneticPr fontId="1"/>
  </si>
  <si>
    <t>陸上自衛隊北宇都宮駐屯地</t>
    <rPh sb="0" eb="2">
      <t>リクジョウ</t>
    </rPh>
    <rPh sb="2" eb="5">
      <t>ジエイタイ</t>
    </rPh>
    <rPh sb="5" eb="9">
      <t>キタウツノミヤ</t>
    </rPh>
    <rPh sb="9" eb="12">
      <t>チュウトンチ</t>
    </rPh>
    <phoneticPr fontId="1"/>
  </si>
  <si>
    <t>契約担当官</t>
    <rPh sb="0" eb="2">
      <t>ケイヤク</t>
    </rPh>
    <rPh sb="2" eb="5">
      <t>タントウカン</t>
    </rPh>
    <phoneticPr fontId="1"/>
  </si>
  <si>
    <t>陸上自衛隊航空学校宇都宮校</t>
    <rPh sb="0" eb="2">
      <t>リクジョウ</t>
    </rPh>
    <rPh sb="2" eb="5">
      <t>ジエイタイ</t>
    </rPh>
    <rPh sb="5" eb="13">
      <t>コウクウガッコウウツノミヤコウ</t>
    </rPh>
    <phoneticPr fontId="1"/>
  </si>
  <si>
    <t>納入（履行）場所</t>
    <rPh sb="0" eb="2">
      <t>ノウニュウ</t>
    </rPh>
    <rPh sb="3" eb="5">
      <t>リコウ</t>
    </rPh>
    <rPh sb="6" eb="7">
      <t>バ</t>
    </rPh>
    <rPh sb="7" eb="8">
      <t>ショ</t>
    </rPh>
    <phoneticPr fontId="1"/>
  </si>
  <si>
    <t>納期　　　（履行期限）</t>
    <rPh sb="0" eb="2">
      <t>ノウキ</t>
    </rPh>
    <rPh sb="6" eb="8">
      <t>リコウ</t>
    </rPh>
    <rPh sb="8" eb="10">
      <t>キゲン</t>
    </rPh>
    <phoneticPr fontId="1"/>
  </si>
  <si>
    <t>「標準契約書等」の契約条項等を承諾の上、入札見積りいたします。また、当社</t>
    <rPh sb="1" eb="3">
      <t>ヒョウジュン</t>
    </rPh>
    <rPh sb="3" eb="5">
      <t>ケイヤク</t>
    </rPh>
    <rPh sb="5" eb="6">
      <t>ショ</t>
    </rPh>
    <rPh sb="6" eb="7">
      <t>トウ</t>
    </rPh>
    <rPh sb="9" eb="11">
      <t>ケイヤク</t>
    </rPh>
    <rPh sb="11" eb="13">
      <t>ジョウコウ</t>
    </rPh>
    <rPh sb="13" eb="14">
      <t>トウ</t>
    </rPh>
    <rPh sb="15" eb="17">
      <t>ショウダク</t>
    </rPh>
    <rPh sb="18" eb="19">
      <t>ウエ</t>
    </rPh>
    <rPh sb="20" eb="21">
      <t>ニュウ</t>
    </rPh>
    <rPh sb="21" eb="22">
      <t>サツ</t>
    </rPh>
    <rPh sb="22" eb="24">
      <t>ミツモ</t>
    </rPh>
    <rPh sb="34" eb="36">
      <t>トウシャ</t>
    </rPh>
    <phoneticPr fontId="1"/>
  </si>
  <si>
    <t>排除に関する誓約事項について、誓約いたします。</t>
    <rPh sb="0" eb="2">
      <t>ハイジョ</t>
    </rPh>
    <rPh sb="3" eb="4">
      <t>カン</t>
    </rPh>
    <rPh sb="6" eb="8">
      <t>セイヤク</t>
    </rPh>
    <rPh sb="8" eb="10">
      <t>ジコウ</t>
    </rPh>
    <rPh sb="15" eb="17">
      <t>セイヤク</t>
    </rPh>
    <phoneticPr fontId="1"/>
  </si>
  <si>
    <t>※見積参加希望者は市価調査へのご協力をお願いします。</t>
    <rPh sb="1" eb="3">
      <t>ミツモリ</t>
    </rPh>
    <rPh sb="3" eb="5">
      <t>サンカ</t>
    </rPh>
    <rPh sb="5" eb="8">
      <t>キボウシャ</t>
    </rPh>
    <rPh sb="9" eb="11">
      <t>シカ</t>
    </rPh>
    <rPh sb="11" eb="13">
      <t>チョウサ</t>
    </rPh>
    <rPh sb="16" eb="18">
      <t>キョウリョク</t>
    </rPh>
    <rPh sb="20" eb="21">
      <t>ネガ</t>
    </rPh>
    <phoneticPr fontId="1"/>
  </si>
  <si>
    <t>担当者名</t>
    <rPh sb="0" eb="4">
      <t>タントウシャメイ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</si>
  <si>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</si>
  <si>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（注）押印を省略する場合には、担当者名及び連絡先を記載すること。</t>
    <rPh sb="1" eb="2">
      <t>チュウ</t>
    </rPh>
    <rPh sb="3" eb="5">
      <t>オシイン</t>
    </rPh>
    <rPh sb="6" eb="8">
      <t>ショウリャク</t>
    </rPh>
    <rPh sb="10" eb="12">
      <t>バアイ</t>
    </rPh>
    <rPh sb="15" eb="19">
      <t>タントウシャメイ</t>
    </rPh>
    <rPh sb="19" eb="20">
      <t>オヨ</t>
    </rPh>
    <rPh sb="21" eb="24">
      <t>レンラクサキ</t>
    </rPh>
    <rPh sb="25" eb="27">
      <t>キサイ</t>
    </rPh>
    <phoneticPr fontId="1"/>
  </si>
  <si>
    <t>納期（履行期限）</t>
    <rPh sb="0" eb="2">
      <t>ノウキ</t>
    </rPh>
    <rPh sb="3" eb="5">
      <t>リコウ</t>
    </rPh>
    <rPh sb="5" eb="7">
      <t>キゲン</t>
    </rPh>
    <phoneticPr fontId="1"/>
  </si>
  <si>
    <t>市価調査</t>
    <rPh sb="0" eb="4">
      <t>シカチョウサ</t>
    </rPh>
    <phoneticPr fontId="1"/>
  </si>
  <si>
    <t>金額￥</t>
    <rPh sb="0" eb="2">
      <t>キンガク</t>
    </rPh>
    <phoneticPr fontId="1"/>
  </si>
  <si>
    <r>
      <t>会計課長　　</t>
    </r>
    <r>
      <rPr>
        <sz val="14"/>
        <color indexed="8"/>
        <rFont val="ＭＳ 明朝"/>
        <family val="1"/>
        <charset val="128"/>
      </rPr>
      <t>東 浦　秀 平</t>
    </r>
    <r>
      <rPr>
        <sz val="12"/>
        <color indexed="8"/>
        <rFont val="ＭＳ 明朝"/>
        <family val="1"/>
        <charset val="128"/>
      </rPr>
      <t>　　殿</t>
    </r>
    <rPh sb="0" eb="3">
      <t>カイケイカ</t>
    </rPh>
    <rPh sb="3" eb="4">
      <t>チョウ</t>
    </rPh>
    <rPh sb="6" eb="7">
      <t>アズマ</t>
    </rPh>
    <rPh sb="8" eb="9">
      <t>ウラ</t>
    </rPh>
    <rPh sb="10" eb="11">
      <t>ヒデ</t>
    </rPh>
    <rPh sb="12" eb="13">
      <t>ヒラ</t>
    </rPh>
    <rPh sb="15" eb="16">
      <t>トノ</t>
    </rPh>
    <phoneticPr fontId="1"/>
  </si>
  <si>
    <r>
      <t>会計課長　　</t>
    </r>
    <r>
      <rPr>
        <sz val="14"/>
        <color indexed="8"/>
        <rFont val="ＭＳ 明朝"/>
        <family val="1"/>
        <charset val="128"/>
      </rPr>
      <t>東 浦　秀 平</t>
    </r>
    <r>
      <rPr>
        <sz val="12"/>
        <color indexed="8"/>
        <rFont val="ＭＳ 明朝"/>
        <family val="1"/>
        <charset val="128"/>
      </rPr>
      <t>　　殿</t>
    </r>
    <rPh sb="0" eb="3">
      <t>カイケイカ</t>
    </rPh>
    <rPh sb="3" eb="4">
      <t>チョウ</t>
    </rPh>
    <rPh sb="15" eb="16">
      <t>トノ</t>
    </rPh>
    <phoneticPr fontId="1"/>
  </si>
  <si>
    <t>（税抜）</t>
    <rPh sb="1" eb="3">
      <t>ゼイヌキ</t>
    </rPh>
    <phoneticPr fontId="1"/>
  </si>
  <si>
    <t>金額</t>
    <rPh sb="0" eb="2">
      <t>キンガク</t>
    </rPh>
    <phoneticPr fontId="1"/>
  </si>
  <si>
    <t>金額</t>
    <rPh sb="0" eb="1">
      <t>キン</t>
    </rPh>
    <rPh sb="1" eb="2">
      <t>ガク</t>
    </rPh>
    <phoneticPr fontId="1"/>
  </si>
  <si>
    <t xml:space="preserve">  契約代金の支払時期：官側が給付の完了の確認又は検査を終了した後、契約相手方から</t>
    <phoneticPr fontId="1"/>
  </si>
  <si>
    <t>適法な支払請求書を受理した日から３０日(工事代金の場合は４０日)以内とする。</t>
    <phoneticPr fontId="1"/>
  </si>
  <si>
    <t>以下余白</t>
    <rPh sb="0" eb="4">
      <t>イカヨハク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</si>
  <si>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</si>
  <si>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（送料等は単価に含めて計上してください）</t>
    <rPh sb="2" eb="5">
      <t>ソウリョウトウ</t>
    </rPh>
    <rPh sb="6" eb="8">
      <t>タンカ</t>
    </rPh>
    <rPh sb="9" eb="10">
      <t>フク</t>
    </rPh>
    <rPh sb="12" eb="14">
      <t>ケイジョウ</t>
    </rPh>
    <phoneticPr fontId="1"/>
  </si>
  <si>
    <t>仕様書のとおり</t>
    <rPh sb="0" eb="3">
      <t>シヨウショ</t>
    </rPh>
    <phoneticPr fontId="1"/>
  </si>
  <si>
    <t>ＳＴ</t>
    <phoneticPr fontId="1"/>
  </si>
  <si>
    <t>　市価調査は　見積依頼に記載の期限までにメール等で送信をお願いします。</t>
    <rPh sb="1" eb="3">
      <t>シカ</t>
    </rPh>
    <rPh sb="3" eb="5">
      <t>チョウサ</t>
    </rPh>
    <rPh sb="7" eb="9">
      <t>ミツモリ</t>
    </rPh>
    <rPh sb="9" eb="11">
      <t>イライ</t>
    </rPh>
    <rPh sb="12" eb="14">
      <t>キサイ</t>
    </rPh>
    <rPh sb="15" eb="17">
      <t>キゲン</t>
    </rPh>
    <rPh sb="23" eb="24">
      <t>トウ</t>
    </rPh>
    <rPh sb="25" eb="27">
      <t>ソウシン</t>
    </rPh>
    <rPh sb="29" eb="30">
      <t>ネガ</t>
    </rPh>
    <phoneticPr fontId="1"/>
  </si>
  <si>
    <t>内訳は別紙のとおり</t>
    <rPh sb="0" eb="2">
      <t>ウチワケ</t>
    </rPh>
    <rPh sb="3" eb="5">
      <t>ベッシ</t>
    </rPh>
    <phoneticPr fontId="1"/>
  </si>
  <si>
    <t>安全弁の点検調整</t>
    <rPh sb="0" eb="3">
      <t>アンゼンベン</t>
    </rPh>
    <rPh sb="4" eb="8">
      <t>テンケンチョウセイ</t>
    </rPh>
    <phoneticPr fontId="1"/>
  </si>
  <si>
    <t>OC64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</si>
</sst>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;@"/>
    <numFmt numFmtId="177" formatCode="#,##0_ ;[Red]\-#,##0\ "/>
    <numFmt numFmtId="178" formatCode="#,##0;\-#,##0;&quot;-&quot;"/>
  </numFmts>
  <fonts count="5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ＭＳ 明朝"/>
      <family val="1"/>
      <charset val="128"/>
    </font>
    <font>
      <sz val="20"/>
      <color indexed="61"/>
      <name val="ＭＳ 明朝"/>
      <family val="1"/>
      <charset val="128"/>
    </font>
    <font>
      <sz val="16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3"/>
      <name val="ＭＳ 明朝"/>
      <family val="1"/>
      <charset val="128"/>
    </font>
    <font>
      <i/>
      <sz val="11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0">
    <xf numFmtId="0" fontId="0" fillId="0" borderId="0"/>
    <xf numFmtId="0" fontId="4" fillId="2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178" fontId="22" fillId="0" borderId="0" applyFill="0" applyBorder="0" applyAlignment="0"/>
    <xf numFmtId="0" fontId="23" fillId="0" borderId="1" applyNumberFormat="0" applyAlignment="0" applyProtection="0">
      <alignment horizontal="left" vertical="center"/>
    </xf>
    <xf numFmtId="0" fontId="23" fillId="0" borderId="2">
      <alignment horizontal="left" vertical="center"/>
    </xf>
    <xf numFmtId="0" fontId="24" fillId="0" borderId="0"/>
    <xf numFmtId="0" fontId="5" fillId="1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39" fillId="48" borderId="2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2" fillId="22" borderId="4" applyNumberFormat="0" applyFont="0" applyAlignment="0" applyProtection="0">
      <alignment vertical="center"/>
    </xf>
    <xf numFmtId="0" fontId="36" fillId="50" borderId="27" applyNumberFormat="0" applyFont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11" fillId="23" borderId="6" applyNumberFormat="0" applyAlignment="0" applyProtection="0">
      <alignment vertical="center"/>
    </xf>
    <xf numFmtId="0" fontId="43" fillId="52" borderId="29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2" fillId="0" borderId="7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7" fillId="0" borderId="3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16" fillId="23" borderId="11" applyNumberFormat="0" applyAlignment="0" applyProtection="0">
      <alignment vertical="center"/>
    </xf>
    <xf numFmtId="0" fontId="49" fillId="52" borderId="3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51" fillId="53" borderId="2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36" fillId="0" borderId="0">
      <alignment vertical="center"/>
    </xf>
    <xf numFmtId="0" fontId="25" fillId="0" borderId="0">
      <alignment vertical="center"/>
    </xf>
    <xf numFmtId="0" fontId="36" fillId="0" borderId="0">
      <alignment vertical="center"/>
    </xf>
    <xf numFmtId="0" fontId="2" fillId="0" borderId="0"/>
    <xf numFmtId="0" fontId="1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2" fillId="0" borderId="0"/>
    <xf numFmtId="0" fontId="20" fillId="0" borderId="0"/>
    <xf numFmtId="0" fontId="21" fillId="4" borderId="0" applyNumberFormat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7" fillId="0" borderId="12" xfId="0" applyFont="1" applyBorder="1" applyAlignment="1">
      <alignment horizontal="left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horizontal="distributed" vertical="center" justifyLastLine="1"/>
    </xf>
    <xf numFmtId="0" fontId="19" fillId="0" borderId="14" xfId="0" applyFont="1" applyBorder="1" applyAlignment="1">
      <alignment horizontal="center" vertical="center" justifyLastLine="1"/>
    </xf>
    <xf numFmtId="0" fontId="19" fillId="0" borderId="14" xfId="0" applyFont="1" applyBorder="1" applyAlignment="1">
      <alignment horizontal="distributed" vertical="center" justifyLastLine="1"/>
    </xf>
    <xf numFmtId="176" fontId="25" fillId="0" borderId="14" xfId="0" applyNumberFormat="1" applyFont="1" applyFill="1" applyBorder="1" applyAlignment="1">
      <alignment horizontal="center" vertical="center" shrinkToFit="1"/>
    </xf>
    <xf numFmtId="176" fontId="25" fillId="0" borderId="1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58" fontId="19" fillId="0" borderId="0" xfId="0" applyNumberFormat="1" applyFont="1" applyAlignment="1">
      <alignment vertical="center"/>
    </xf>
    <xf numFmtId="58" fontId="19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center" shrinkToFit="1"/>
    </xf>
    <xf numFmtId="0" fontId="19" fillId="0" borderId="0" xfId="0" applyFont="1" applyAlignment="1">
      <alignment horizontal="right" vertical="center" shrinkToFit="1"/>
    </xf>
    <xf numFmtId="0" fontId="19" fillId="0" borderId="0" xfId="0" applyFont="1" applyAlignment="1">
      <alignment vertical="center" shrinkToFit="1"/>
    </xf>
    <xf numFmtId="58" fontId="27" fillId="0" borderId="0" xfId="0" applyNumberFormat="1" applyFont="1" applyAlignment="1">
      <alignment horizontal="center" vertical="center"/>
    </xf>
    <xf numFmtId="0" fontId="53" fillId="0" borderId="14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 wrapText="1"/>
    </xf>
    <xf numFmtId="0" fontId="25" fillId="0" borderId="0" xfId="0" applyNumberFormat="1" applyFont="1" applyBorder="1" applyAlignment="1">
      <alignment vertical="center"/>
    </xf>
    <xf numFmtId="0" fontId="25" fillId="0" borderId="14" xfId="0" applyFont="1" applyBorder="1" applyAlignment="1">
      <alignment horizontal="center" vertical="center"/>
    </xf>
    <xf numFmtId="0" fontId="25" fillId="0" borderId="14" xfId="105" applyFont="1" applyBorder="1" applyAlignment="1">
      <alignment horizontal="left" vertical="center" wrapText="1" shrinkToFit="1"/>
    </xf>
    <xf numFmtId="176" fontId="20" fillId="0" borderId="15" xfId="0" applyNumberFormat="1" applyFont="1" applyFill="1" applyBorder="1" applyAlignment="1">
      <alignment vertical="center" shrinkToFit="1"/>
    </xf>
    <xf numFmtId="176" fontId="19" fillId="0" borderId="13" xfId="0" applyNumberFormat="1" applyFont="1" applyFill="1" applyBorder="1" applyAlignment="1">
      <alignment horizontal="left" vertical="center" wrapText="1" shrinkToFit="1"/>
    </xf>
    <xf numFmtId="176" fontId="25" fillId="0" borderId="13" xfId="0" applyNumberFormat="1" applyFont="1" applyFill="1" applyBorder="1" applyAlignment="1">
      <alignment horizontal="left" vertical="center" wrapText="1" shrinkToFit="1"/>
    </xf>
    <xf numFmtId="0" fontId="19" fillId="0" borderId="16" xfId="0" applyFont="1" applyBorder="1" applyAlignment="1">
      <alignment horizontal="distributed" vertical="center" justifyLastLine="1"/>
    </xf>
    <xf numFmtId="0" fontId="19" fillId="0" borderId="15" xfId="0" applyFont="1" applyBorder="1" applyAlignment="1">
      <alignment horizontal="center" vertical="center" wrapText="1" justifyLastLine="1"/>
    </xf>
    <xf numFmtId="176" fontId="25" fillId="0" borderId="13" xfId="0" applyNumberFormat="1" applyFont="1" applyFill="1" applyBorder="1" applyAlignment="1">
      <alignment horizontal="center" vertical="center" wrapText="1" shrinkToFit="1"/>
    </xf>
    <xf numFmtId="176" fontId="25" fillId="0" borderId="15" xfId="0" applyNumberFormat="1" applyFont="1" applyFill="1" applyBorder="1" applyAlignment="1">
      <alignment vertical="center" shrinkToFit="1"/>
    </xf>
    <xf numFmtId="0" fontId="20" fillId="0" borderId="17" xfId="0" applyFont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76" fontId="29" fillId="0" borderId="14" xfId="0" applyNumberFormat="1" applyFont="1" applyFill="1" applyBorder="1" applyAlignment="1">
      <alignment horizontal="center" vertical="center" wrapText="1"/>
    </xf>
    <xf numFmtId="58" fontId="28" fillId="0" borderId="18" xfId="0" applyNumberFormat="1" applyFont="1" applyFill="1" applyBorder="1" applyAlignment="1">
      <alignment vertical="center"/>
    </xf>
    <xf numFmtId="176" fontId="20" fillId="0" borderId="15" xfId="0" applyNumberFormat="1" applyFont="1" applyBorder="1" applyAlignment="1">
      <alignment vertical="center" wrapText="1" shrinkToFit="1"/>
    </xf>
    <xf numFmtId="176" fontId="35" fillId="0" borderId="19" xfId="0" applyNumberFormat="1" applyFont="1" applyFill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176" fontId="20" fillId="0" borderId="19" xfId="0" applyNumberFormat="1" applyFont="1" applyFill="1" applyBorder="1" applyAlignment="1">
      <alignment vertical="center"/>
    </xf>
    <xf numFmtId="0" fontId="30" fillId="0" borderId="0" xfId="0" applyFont="1" applyAlignment="1">
      <alignment horizontal="right" vertical="center" shrinkToFit="1"/>
    </xf>
    <xf numFmtId="0" fontId="20" fillId="0" borderId="0" xfId="0" applyFont="1" applyAlignment="1">
      <alignment horizontal="left" vertical="center"/>
    </xf>
    <xf numFmtId="0" fontId="53" fillId="0" borderId="0" xfId="0" applyFont="1" applyFill="1" applyBorder="1" applyAlignment="1">
      <alignment horizontal="left" vertical="center" wrapText="1"/>
    </xf>
    <xf numFmtId="58" fontId="20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left" vertical="center" shrinkToFit="1"/>
    </xf>
    <xf numFmtId="176" fontId="29" fillId="0" borderId="19" xfId="0" applyNumberFormat="1" applyFont="1" applyFill="1" applyBorder="1" applyAlignment="1">
      <alignment horizontal="center" vertical="center" wrapText="1"/>
    </xf>
    <xf numFmtId="176" fontId="29" fillId="0" borderId="20" xfId="0" applyNumberFormat="1" applyFont="1" applyFill="1" applyBorder="1" applyAlignment="1">
      <alignment horizontal="center" vertical="center" wrapText="1"/>
    </xf>
    <xf numFmtId="176" fontId="25" fillId="0" borderId="16" xfId="0" applyNumberFormat="1" applyFont="1" applyFill="1" applyBorder="1" applyAlignment="1">
      <alignment horizontal="center" vertical="center" wrapText="1" shrinkToFit="1"/>
    </xf>
    <xf numFmtId="176" fontId="25" fillId="0" borderId="21" xfId="0" applyNumberFormat="1" applyFont="1" applyFill="1" applyBorder="1" applyAlignment="1">
      <alignment horizontal="center" vertical="center" wrapText="1" shrinkToFit="1"/>
    </xf>
    <xf numFmtId="176" fontId="25" fillId="0" borderId="22" xfId="0" applyNumberFormat="1" applyFont="1" applyFill="1" applyBorder="1" applyAlignment="1">
      <alignment horizontal="center" vertical="center" wrapText="1" shrinkToFit="1"/>
    </xf>
    <xf numFmtId="176" fontId="25" fillId="0" borderId="23" xfId="0" applyNumberFormat="1" applyFont="1" applyFill="1" applyBorder="1" applyAlignment="1">
      <alignment horizontal="center" vertical="center" wrapText="1" shrinkToFit="1"/>
    </xf>
    <xf numFmtId="0" fontId="53" fillId="0" borderId="13" xfId="0" applyFont="1" applyFill="1" applyBorder="1" applyAlignment="1">
      <alignment horizontal="center" vertical="center" shrinkToFit="1"/>
    </xf>
    <xf numFmtId="0" fontId="53" fillId="0" borderId="2" xfId="0" applyFont="1" applyFill="1" applyBorder="1" applyAlignment="1">
      <alignment horizontal="center" vertical="center" shrinkToFit="1"/>
    </xf>
    <xf numFmtId="176" fontId="29" fillId="0" borderId="16" xfId="0" applyNumberFormat="1" applyFont="1" applyFill="1" applyBorder="1" applyAlignment="1">
      <alignment horizontal="center" vertical="center" wrapText="1" shrinkToFit="1"/>
    </xf>
    <xf numFmtId="176" fontId="29" fillId="0" borderId="24" xfId="0" applyNumberFormat="1" applyFont="1" applyFill="1" applyBorder="1" applyAlignment="1">
      <alignment horizontal="center" vertical="center" wrapText="1" shrinkToFit="1"/>
    </xf>
    <xf numFmtId="176" fontId="29" fillId="0" borderId="22" xfId="0" applyNumberFormat="1" applyFont="1" applyFill="1" applyBorder="1" applyAlignment="1">
      <alignment horizontal="center" vertical="center" wrapText="1" shrinkToFit="1"/>
    </xf>
    <xf numFmtId="176" fontId="29" fillId="0" borderId="25" xfId="0" applyNumberFormat="1" applyFont="1" applyFill="1" applyBorder="1" applyAlignment="1">
      <alignment horizontal="center" vertical="center" wrapText="1" shrinkToFit="1"/>
    </xf>
    <xf numFmtId="58" fontId="54" fillId="0" borderId="16" xfId="0" applyNumberFormat="1" applyFont="1" applyFill="1" applyBorder="1" applyAlignment="1">
      <alignment horizontal="left" vertical="center" wrapText="1"/>
    </xf>
    <xf numFmtId="58" fontId="54" fillId="0" borderId="24" xfId="0" applyNumberFormat="1" applyFont="1" applyFill="1" applyBorder="1" applyAlignment="1">
      <alignment horizontal="left" vertical="center" wrapText="1"/>
    </xf>
    <xf numFmtId="58" fontId="54" fillId="0" borderId="22" xfId="0" applyNumberFormat="1" applyFont="1" applyFill="1" applyBorder="1" applyAlignment="1">
      <alignment horizontal="left" vertical="center" wrapText="1"/>
    </xf>
    <xf numFmtId="58" fontId="54" fillId="0" borderId="25" xfId="0" applyNumberFormat="1" applyFont="1" applyFill="1" applyBorder="1" applyAlignment="1">
      <alignment horizontal="left" vertical="center" wrapText="1"/>
    </xf>
    <xf numFmtId="177" fontId="53" fillId="0" borderId="13" xfId="0" applyNumberFormat="1" applyFont="1" applyFill="1" applyBorder="1" applyAlignment="1">
      <alignment horizontal="center" vertical="center" shrinkToFit="1"/>
    </xf>
    <xf numFmtId="177" fontId="53" fillId="0" borderId="2" xfId="0" applyNumberFormat="1" applyFont="1" applyFill="1" applyBorder="1" applyAlignment="1">
      <alignment horizontal="center" vertical="center" shrinkToFit="1"/>
    </xf>
    <xf numFmtId="177" fontId="53" fillId="0" borderId="15" xfId="0" applyNumberFormat="1" applyFont="1" applyFill="1" applyBorder="1" applyAlignment="1">
      <alignment horizontal="center" vertical="center" shrinkToFit="1"/>
    </xf>
    <xf numFmtId="176" fontId="20" fillId="0" borderId="13" xfId="0" applyNumberFormat="1" applyFont="1" applyFill="1" applyBorder="1" applyAlignment="1">
      <alignment horizontal="center" vertical="center" shrinkToFit="1"/>
    </xf>
    <xf numFmtId="176" fontId="20" fillId="0" borderId="15" xfId="0" applyNumberFormat="1" applyFont="1" applyFill="1" applyBorder="1" applyAlignment="1">
      <alignment horizontal="center" vertical="center" shrinkToFit="1"/>
    </xf>
    <xf numFmtId="176" fontId="20" fillId="0" borderId="24" xfId="0" applyNumberFormat="1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0" borderId="23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 justifyLastLine="1"/>
    </xf>
    <xf numFmtId="0" fontId="19" fillId="0" borderId="15" xfId="0" applyFont="1" applyBorder="1" applyAlignment="1">
      <alignment horizontal="center" vertical="center" justifyLastLine="1"/>
    </xf>
    <xf numFmtId="0" fontId="32" fillId="0" borderId="0" xfId="0" applyFont="1" applyAlignment="1">
      <alignment horizontal="center" vertical="center"/>
    </xf>
    <xf numFmtId="176" fontId="25" fillId="0" borderId="13" xfId="0" applyNumberFormat="1" applyFont="1" applyFill="1" applyBorder="1" applyAlignment="1">
      <alignment horizontal="center" vertical="center" wrapText="1" shrinkToFit="1"/>
    </xf>
    <xf numFmtId="176" fontId="25" fillId="0" borderId="15" xfId="0" applyNumberFormat="1" applyFont="1" applyFill="1" applyBorder="1" applyAlignment="1">
      <alignment horizontal="center" vertical="center" wrapText="1" shrinkToFit="1"/>
    </xf>
    <xf numFmtId="176" fontId="19" fillId="0" borderId="13" xfId="0" applyNumberFormat="1" applyFont="1" applyFill="1" applyBorder="1" applyAlignment="1">
      <alignment horizontal="center" vertical="center" shrinkToFit="1"/>
    </xf>
    <xf numFmtId="176" fontId="19" fillId="0" borderId="15" xfId="0" applyNumberFormat="1" applyFont="1" applyFill="1" applyBorder="1" applyAlignment="1">
      <alignment horizontal="center" vertical="center" shrinkToFit="1"/>
    </xf>
    <xf numFmtId="58" fontId="54" fillId="0" borderId="13" xfId="0" applyNumberFormat="1" applyFont="1" applyFill="1" applyBorder="1" applyAlignment="1">
      <alignment horizontal="center" vertical="center" wrapText="1"/>
    </xf>
    <xf numFmtId="58" fontId="54" fillId="0" borderId="15" xfId="0" applyNumberFormat="1" applyFont="1" applyFill="1" applyBorder="1" applyAlignment="1">
      <alignment horizontal="center" vertical="center" wrapText="1"/>
    </xf>
  </cellXfs>
  <cellStyles count="11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Calc Currency (0)" xfId="37" xr:uid="{00000000-0005-0000-0000-000024000000}"/>
    <cellStyle name="Header1" xfId="38" xr:uid="{00000000-0005-0000-0000-000025000000}"/>
    <cellStyle name="Header2" xfId="39" xr:uid="{00000000-0005-0000-0000-000026000000}"/>
    <cellStyle name="Normal_#18-Internet" xfId="40" xr:uid="{00000000-0005-0000-0000-000027000000}"/>
    <cellStyle name="アクセント 1" xfId="41" builtinId="29" customBuiltin="1"/>
    <cellStyle name="アクセント 1 2" xfId="42" xr:uid="{00000000-0005-0000-0000-000029000000}"/>
    <cellStyle name="アクセント 2" xfId="43" builtinId="33" customBuiltin="1"/>
    <cellStyle name="アクセント 2 2" xfId="44" xr:uid="{00000000-0005-0000-0000-00002B000000}"/>
    <cellStyle name="アクセント 3" xfId="45" builtinId="37" customBuiltin="1"/>
    <cellStyle name="アクセント 3 2" xfId="46" xr:uid="{00000000-0005-0000-0000-00002D000000}"/>
    <cellStyle name="アクセント 4" xfId="47" builtinId="41" customBuiltin="1"/>
    <cellStyle name="アクセント 4 2" xfId="48" xr:uid="{00000000-0005-0000-0000-00002F000000}"/>
    <cellStyle name="アクセント 5" xfId="49" builtinId="45" customBuiltin="1"/>
    <cellStyle name="アクセント 5 2" xfId="50" xr:uid="{00000000-0005-0000-0000-000031000000}"/>
    <cellStyle name="アクセント 6" xfId="51" builtinId="49" customBuiltin="1"/>
    <cellStyle name="アクセント 6 2" xfId="52" xr:uid="{00000000-0005-0000-0000-000033000000}"/>
    <cellStyle name="タイトル" xfId="53" builtinId="15" customBuiltin="1"/>
    <cellStyle name="タイトル 2" xfId="54" xr:uid="{00000000-0005-0000-0000-000035000000}"/>
    <cellStyle name="チェック セル" xfId="55" builtinId="23" customBuiltin="1"/>
    <cellStyle name="チェック セル 2" xfId="56" xr:uid="{00000000-0005-0000-0000-000037000000}"/>
    <cellStyle name="どちらでもない" xfId="57" builtinId="28" customBuiltin="1"/>
    <cellStyle name="どちらでもない 2" xfId="58" xr:uid="{00000000-0005-0000-0000-000039000000}"/>
    <cellStyle name="メモ" xfId="59" builtinId="10" customBuiltin="1"/>
    <cellStyle name="メモ 2" xfId="60" xr:uid="{00000000-0005-0000-0000-00003B000000}"/>
    <cellStyle name="リンク セル" xfId="61" builtinId="24" customBuiltin="1"/>
    <cellStyle name="リンク セル 2" xfId="62" xr:uid="{00000000-0005-0000-0000-00003D000000}"/>
    <cellStyle name="悪い" xfId="63" builtinId="27" customBuiltin="1"/>
    <cellStyle name="悪い 2" xfId="64" xr:uid="{00000000-0005-0000-0000-00003F000000}"/>
    <cellStyle name="計算" xfId="65" builtinId="22" customBuiltin="1"/>
    <cellStyle name="計算 2" xfId="66" xr:uid="{00000000-0005-0000-0000-000041000000}"/>
    <cellStyle name="警告文" xfId="67" builtinId="11" customBuiltin="1"/>
    <cellStyle name="警告文 2" xfId="68" xr:uid="{00000000-0005-0000-0000-000043000000}"/>
    <cellStyle name="桁区切り 2" xfId="69" xr:uid="{00000000-0005-0000-0000-000044000000}"/>
    <cellStyle name="桁区切り 2 2" xfId="70" xr:uid="{00000000-0005-0000-0000-000045000000}"/>
    <cellStyle name="桁区切り 3" xfId="71" xr:uid="{00000000-0005-0000-0000-000046000000}"/>
    <cellStyle name="桁区切り 4" xfId="109" xr:uid="{C043315D-F1AC-4550-BFA3-BA852B3FE0F7}"/>
    <cellStyle name="見出し 1" xfId="72" builtinId="16" customBuiltin="1"/>
    <cellStyle name="見出し 1 2" xfId="73" xr:uid="{00000000-0005-0000-0000-000048000000}"/>
    <cellStyle name="見出し 2" xfId="74" builtinId="17" customBuiltin="1"/>
    <cellStyle name="見出し 2 2" xfId="75" xr:uid="{00000000-0005-0000-0000-00004A000000}"/>
    <cellStyle name="見出し 3" xfId="76" builtinId="18" customBuiltin="1"/>
    <cellStyle name="見出し 3 2" xfId="77" xr:uid="{00000000-0005-0000-0000-00004C000000}"/>
    <cellStyle name="見出し 4" xfId="78" builtinId="19" customBuiltin="1"/>
    <cellStyle name="見出し 4 2" xfId="79" xr:uid="{00000000-0005-0000-0000-00004E000000}"/>
    <cellStyle name="集計" xfId="80" builtinId="25" customBuiltin="1"/>
    <cellStyle name="集計 2" xfId="81" xr:uid="{00000000-0005-0000-0000-000050000000}"/>
    <cellStyle name="出力" xfId="82" builtinId="21" customBuiltin="1"/>
    <cellStyle name="出力 2" xfId="83" xr:uid="{00000000-0005-0000-0000-000052000000}"/>
    <cellStyle name="説明文" xfId="84" builtinId="53" customBuiltin="1"/>
    <cellStyle name="説明文 2" xfId="85" xr:uid="{00000000-0005-0000-0000-000054000000}"/>
    <cellStyle name="入力" xfId="86" builtinId="20" customBuiltin="1"/>
    <cellStyle name="入力 2" xfId="87" xr:uid="{00000000-0005-0000-0000-000056000000}"/>
    <cellStyle name="標準" xfId="0" builtinId="0"/>
    <cellStyle name="標準 10" xfId="88" xr:uid="{00000000-0005-0000-0000-000058000000}"/>
    <cellStyle name="標準 11" xfId="89" xr:uid="{00000000-0005-0000-0000-000059000000}"/>
    <cellStyle name="標準 2" xfId="90" xr:uid="{00000000-0005-0000-0000-00005A000000}"/>
    <cellStyle name="標準 2 2" xfId="91" xr:uid="{00000000-0005-0000-0000-00005B000000}"/>
    <cellStyle name="標準 2 2 2" xfId="92" xr:uid="{00000000-0005-0000-0000-00005C000000}"/>
    <cellStyle name="標準 2 2 3" xfId="93" xr:uid="{00000000-0005-0000-0000-00005D000000}"/>
    <cellStyle name="標準 2 3" xfId="94" xr:uid="{00000000-0005-0000-0000-00005E000000}"/>
    <cellStyle name="標準 2 4" xfId="95" xr:uid="{00000000-0005-0000-0000-00005F000000}"/>
    <cellStyle name="標準 2_222.04.12 【一般】①入札前　作成書類" xfId="96" xr:uid="{00000000-0005-0000-0000-000060000000}"/>
    <cellStyle name="標準 3" xfId="97" xr:uid="{00000000-0005-0000-0000-000061000000}"/>
    <cellStyle name="標準 3 2" xfId="98" xr:uid="{00000000-0005-0000-0000-000062000000}"/>
    <cellStyle name="標準 4" xfId="99" xr:uid="{00000000-0005-0000-0000-000063000000}"/>
    <cellStyle name="標準 5" xfId="100" xr:uid="{00000000-0005-0000-0000-000064000000}"/>
    <cellStyle name="標準 6" xfId="101" xr:uid="{00000000-0005-0000-0000-000065000000}"/>
    <cellStyle name="標準 7" xfId="102" xr:uid="{00000000-0005-0000-0000-000066000000}"/>
    <cellStyle name="標準 8" xfId="103" xr:uid="{00000000-0005-0000-0000-000067000000}"/>
    <cellStyle name="標準 9" xfId="104" xr:uid="{00000000-0005-0000-0000-000068000000}"/>
    <cellStyle name="標準_鋼板（補試弾維8）ほか" xfId="105" xr:uid="{00000000-0005-0000-0000-000069000000}"/>
    <cellStyle name="未定義" xfId="106" xr:uid="{00000000-0005-0000-0000-00006A000000}"/>
    <cellStyle name="良い" xfId="107" builtinId="26" customBuiltin="1"/>
    <cellStyle name="良い 2" xfId="108" xr:uid="{00000000-0005-0000-0000-00006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2865;&#32004;\&#22865;&#32004;&#26989;&#21209;\&#32076;&#36027;&#24046;&#24341;&#31807;\&#24115;&#31807;&#214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.gbase.gsdf.mod.go.jp/&#22865;&#32004;&#29677;/&#12300;&#20491;&#20154;&#24773;&#22577;&#12301;&#22865;&#32004;&#29677;&#38263;/&#12304;&#22865;&#32004;&#26989;&#21209;&#12305;/&#65320;&#65298;&#65297;&#12288;&#22865;&#32004;/&#24441;&#21209;&#65288;&#65298;&#65297;&#24180;&#24230;&#65289;/&#24441;&#21209;&#65288;&#65298;&#65298;&#24180;&#24230;&#65289;/22.03.30%20&#12304;&#19968;&#33324;&#12305;&#12503;&#12525;&#12497;&#12531;&#12460;&#12473;/22.03.29%20&#12304;&#19968;&#33324;&#12305;&#12463;&#12521;&#12454;&#12531;&#12411;&#12363;70&#20214;&#12288;&#9312;&#20837;&#26413;&#21069;&#12288;&#20316;&#25104;&#26360;&#390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1312278\Application%20Data\Microsoft\Excel\&#31309;&#31639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2865;&#32004;&#29677;\&#22865;&#32004;&#29677;&#38263;\&#65332;&#65313;&#65338;\TAZ&#12288;&#22865;&#32004;\406F%20&#22865;&#32004;&#26989;&#21209;&#12288;H18&#24180;&#24230;\&#65320;&#65297;&#65304;&#12288;&#24441;&#21209;\18.06.21&#12288;&#31354;&#35519;&#27231;&#28857;&#26908;&#24441;&#21209;\&#31354;&#35519;&#27231;&#28857;&#26908;&#24441;&#21209;&#12288;&#9312;&#20837;&#26413;&#21069;&#19968;&#20214;&#26360;&#390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.gbase.gsdf.mod.go.jp/&#30330;&#27880;&#26360;/&#30330;&#278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"/>
      <sheetName val="科目コード表"/>
      <sheetName val="基本 (2)"/>
      <sheetName val="科目コード表(&quot;)"/>
    </sheetNames>
    <sheetDataSet>
      <sheetData sheetId="0"/>
      <sheetData sheetId="1"/>
      <sheetData sheetId="2">
        <row r="5">
          <cell r="A5" t="str">
            <v>NO</v>
          </cell>
          <cell r="B5" t="str">
            <v>科目コード</v>
          </cell>
          <cell r="C5" t="str">
            <v>月日</v>
          </cell>
          <cell r="D5" t="str">
            <v>摘要</v>
          </cell>
        </row>
        <row r="6">
          <cell r="AF6">
            <v>36685</v>
          </cell>
          <cell r="AR6">
            <v>36685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契約実施計画"/>
      <sheetName val="一般競争入札公告"/>
      <sheetName val="掲示依頼"/>
      <sheetName val="新聞掲載依頼"/>
      <sheetName val="参加申込"/>
      <sheetName val="入札参加状況表"/>
      <sheetName val="配布書類一覧"/>
      <sheetName val="入札書"/>
      <sheetName val="委任状"/>
      <sheetName val="説明会議事録"/>
      <sheetName val="FAX送付書"/>
      <sheetName val="市価調査票"/>
      <sheetName val="見積比較表"/>
      <sheetName val="予定価格調書"/>
      <sheetName val="積算価格内訳書"/>
      <sheetName val="業務原価"/>
      <sheetName val="封筒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１　温熱源機器</v>
          </cell>
        </row>
        <row r="2">
          <cell r="A2" t="str">
            <v>番号</v>
          </cell>
          <cell r="B2" t="str">
            <v>番号</v>
          </cell>
          <cell r="C2" t="str">
            <v>工程＆工種</v>
          </cell>
          <cell r="D2" t="str">
            <v>品名</v>
          </cell>
          <cell r="E2" t="str">
            <v>規格</v>
          </cell>
          <cell r="F2" t="str">
            <v>単位</v>
          </cell>
          <cell r="P2" t="str">
            <v>番号</v>
          </cell>
          <cell r="Q2" t="str">
            <v>総計用単位</v>
          </cell>
          <cell r="R2" t="str">
            <v>総計用　　合計</v>
          </cell>
        </row>
        <row r="4">
          <cell r="A4">
            <v>1</v>
          </cell>
          <cell r="B4">
            <v>-1</v>
          </cell>
          <cell r="C4" t="str">
            <v>炉筒煙缶ボイラー</v>
          </cell>
          <cell r="D4" t="str">
            <v>性能点検</v>
          </cell>
          <cell r="E4" t="str">
            <v>伝熱面積　45.1m3</v>
          </cell>
          <cell r="F4" t="str">
            <v>回/基</v>
          </cell>
          <cell r="P4">
            <v>1</v>
          </cell>
          <cell r="Q4" t="str">
            <v>回/基</v>
          </cell>
          <cell r="R4">
            <v>173430</v>
          </cell>
        </row>
        <row r="5">
          <cell r="D5" t="str">
            <v>保全技師補</v>
          </cell>
          <cell r="E5" t="str">
            <v>伝熱面積　50m3以下</v>
          </cell>
          <cell r="F5" t="str">
            <v>人</v>
          </cell>
        </row>
        <row r="6">
          <cell r="D6" t="str">
            <v>保全技術員</v>
          </cell>
          <cell r="E6" t="str">
            <v>伝熱面積　50m3以下</v>
          </cell>
          <cell r="F6" t="str">
            <v>人</v>
          </cell>
        </row>
        <row r="7">
          <cell r="D7" t="str">
            <v>保全技術員補</v>
          </cell>
          <cell r="E7" t="str">
            <v>伝熱面積　50m3以下</v>
          </cell>
          <cell r="F7" t="str">
            <v>人</v>
          </cell>
        </row>
        <row r="11">
          <cell r="D11" t="str">
            <v>合計単価</v>
          </cell>
        </row>
        <row r="12">
          <cell r="D12" t="str">
            <v>採用単価</v>
          </cell>
          <cell r="F12" t="str">
            <v>回/基</v>
          </cell>
        </row>
        <row r="13">
          <cell r="A13">
            <v>2</v>
          </cell>
          <cell r="B13">
            <v>-2</v>
          </cell>
          <cell r="C13" t="str">
            <v>炉筒煙缶ボイラー</v>
          </cell>
          <cell r="D13" t="str">
            <v>性能点検</v>
          </cell>
          <cell r="E13" t="str">
            <v>伝熱面積　66.9m3</v>
          </cell>
          <cell r="F13" t="str">
            <v>回/基</v>
          </cell>
          <cell r="P13">
            <v>2</v>
          </cell>
          <cell r="Q13" t="str">
            <v>回/基</v>
          </cell>
          <cell r="R13">
            <v>208260</v>
          </cell>
        </row>
        <row r="14">
          <cell r="D14" t="str">
            <v>保全技師補</v>
          </cell>
          <cell r="E14" t="str">
            <v>伝熱面積　70m3以下</v>
          </cell>
          <cell r="F14" t="str">
            <v>人</v>
          </cell>
        </row>
        <row r="15">
          <cell r="D15" t="str">
            <v>保全技術員</v>
          </cell>
          <cell r="E15" t="str">
            <v>伝熱面積　70m3以下</v>
          </cell>
          <cell r="F15" t="str">
            <v>人</v>
          </cell>
        </row>
        <row r="16">
          <cell r="D16" t="str">
            <v>保全技術員補</v>
          </cell>
          <cell r="E16" t="str">
            <v>伝熱面積　70m3以下</v>
          </cell>
          <cell r="F16" t="str">
            <v>人</v>
          </cell>
        </row>
        <row r="20">
          <cell r="D20" t="str">
            <v>合計単価</v>
          </cell>
        </row>
        <row r="21">
          <cell r="D21" t="str">
            <v>採用単価</v>
          </cell>
          <cell r="F21" t="str">
            <v>回/基</v>
          </cell>
        </row>
        <row r="22">
          <cell r="A22">
            <v>3</v>
          </cell>
          <cell r="B22">
            <v>-3</v>
          </cell>
          <cell r="C22" t="str">
            <v>連続ブロー装置</v>
          </cell>
          <cell r="D22" t="str">
            <v>連続ブロー装置整備</v>
          </cell>
          <cell r="F22" t="str">
            <v>台</v>
          </cell>
          <cell r="P22">
            <v>3</v>
          </cell>
          <cell r="Q22" t="str">
            <v>台</v>
          </cell>
          <cell r="R22">
            <v>35000</v>
          </cell>
        </row>
        <row r="29">
          <cell r="D29" t="str">
            <v>合計単価</v>
          </cell>
        </row>
        <row r="30">
          <cell r="D30" t="str">
            <v>採用単価</v>
          </cell>
          <cell r="F30" t="str">
            <v>台</v>
          </cell>
        </row>
        <row r="31">
          <cell r="A31">
            <v>4</v>
          </cell>
          <cell r="B31">
            <v>-4</v>
          </cell>
          <cell r="C31" t="str">
            <v>中間弁</v>
          </cell>
          <cell r="D31" t="str">
            <v>中間弁整備</v>
          </cell>
          <cell r="E31" t="str">
            <v>125A</v>
          </cell>
          <cell r="F31" t="str">
            <v>台</v>
          </cell>
          <cell r="P31">
            <v>4</v>
          </cell>
          <cell r="Q31" t="str">
            <v>台</v>
          </cell>
          <cell r="R31">
            <v>10000</v>
          </cell>
        </row>
        <row r="38">
          <cell r="D38" t="str">
            <v>合計単価</v>
          </cell>
        </row>
        <row r="39">
          <cell r="D39" t="str">
            <v>採用単価</v>
          </cell>
          <cell r="F39" t="str">
            <v>台</v>
          </cell>
        </row>
        <row r="40">
          <cell r="A40">
            <v>5</v>
          </cell>
          <cell r="P40">
            <v>5</v>
          </cell>
          <cell r="Q40">
            <v>0</v>
          </cell>
          <cell r="R40">
            <v>0</v>
          </cell>
        </row>
        <row r="47">
          <cell r="D47" t="str">
            <v>合計単価</v>
          </cell>
        </row>
        <row r="48">
          <cell r="D48" t="str">
            <v>採用単価</v>
          </cell>
          <cell r="F48" t="str">
            <v/>
          </cell>
        </row>
        <row r="49">
          <cell r="A49">
            <v>19</v>
          </cell>
          <cell r="P49">
            <v>19</v>
          </cell>
          <cell r="Q49">
            <v>0</v>
          </cell>
          <cell r="R49">
            <v>0</v>
          </cell>
        </row>
        <row r="56">
          <cell r="D56" t="str">
            <v>合計単価</v>
          </cell>
        </row>
        <row r="57">
          <cell r="D57" t="str">
            <v>採用単価</v>
          </cell>
          <cell r="F57" t="str">
            <v/>
          </cell>
        </row>
        <row r="58">
          <cell r="A58">
            <v>20</v>
          </cell>
          <cell r="P58">
            <v>20</v>
          </cell>
          <cell r="Q58">
            <v>0</v>
          </cell>
          <cell r="R58">
            <v>0</v>
          </cell>
        </row>
        <row r="65">
          <cell r="D65" t="str">
            <v>合計単価</v>
          </cell>
        </row>
        <row r="66">
          <cell r="D66" t="str">
            <v>採用単価</v>
          </cell>
          <cell r="F66" t="str">
            <v/>
          </cell>
        </row>
      </sheetData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書"/>
      <sheetName val="一位"/>
      <sheetName val="基礎"/>
      <sheetName val="労務"/>
      <sheetName val="要求書"/>
    </sheetNames>
    <sheetDataSet>
      <sheetData sheetId="0" refreshError="1"/>
      <sheetData sheetId="1">
        <row r="1">
          <cell r="B1" t="str">
            <v>Ⅰ．機械設備工事</v>
          </cell>
        </row>
        <row r="2">
          <cell r="A2" t="str">
            <v>番号</v>
          </cell>
          <cell r="B2" t="str">
            <v>番号</v>
          </cell>
          <cell r="C2" t="str">
            <v>工程＆工種</v>
          </cell>
          <cell r="D2" t="str">
            <v>品名</v>
          </cell>
          <cell r="E2" t="str">
            <v>規格</v>
          </cell>
          <cell r="F2" t="str">
            <v>単位</v>
          </cell>
        </row>
        <row r="4">
          <cell r="A4">
            <v>1</v>
          </cell>
          <cell r="B4">
            <v>-1</v>
          </cell>
          <cell r="C4" t="str">
            <v>配管工事</v>
          </cell>
          <cell r="D4" t="str">
            <v>ﾎﾟﾘ粉体ﾗｲﾆﾝｸﾞ鋼管</v>
          </cell>
          <cell r="E4" t="str">
            <v>SGP-PB 25A 地中配管</v>
          </cell>
          <cell r="F4" t="str">
            <v>m</v>
          </cell>
        </row>
        <row r="5">
          <cell r="D5" t="str">
            <v>ﾎﾟﾘ粉体ﾗｲﾆﾝｸﾞ鋼管</v>
          </cell>
          <cell r="E5" t="str">
            <v>SGP-PB 25A</v>
          </cell>
          <cell r="F5" t="str">
            <v>m</v>
          </cell>
        </row>
        <row r="6">
          <cell r="D6" t="str">
            <v>継手</v>
          </cell>
          <cell r="E6" t="str">
            <v>(労*10%)</v>
          </cell>
          <cell r="F6" t="str">
            <v>式</v>
          </cell>
        </row>
        <row r="7">
          <cell r="D7" t="str">
            <v>接合材等</v>
          </cell>
          <cell r="F7" t="str">
            <v>式</v>
          </cell>
        </row>
        <row r="8">
          <cell r="D8" t="str">
            <v>配管工</v>
          </cell>
          <cell r="F8" t="str">
            <v>人</v>
          </cell>
        </row>
        <row r="9">
          <cell r="D9" t="str">
            <v>その他</v>
          </cell>
          <cell r="F9" t="str">
            <v>式</v>
          </cell>
        </row>
        <row r="11">
          <cell r="D11" t="str">
            <v>合計単価</v>
          </cell>
        </row>
        <row r="12">
          <cell r="D12" t="str">
            <v>採用単価</v>
          </cell>
          <cell r="F12" t="str">
            <v>m</v>
          </cell>
        </row>
        <row r="13">
          <cell r="A13">
            <v>2</v>
          </cell>
          <cell r="B13">
            <v>-2</v>
          </cell>
          <cell r="C13" t="str">
            <v>既設盤撤去</v>
          </cell>
          <cell r="D13" t="str">
            <v>分電盤</v>
          </cell>
          <cell r="E13" t="str">
            <v>既設電灯分電盤</v>
          </cell>
          <cell r="F13" t="str">
            <v>面</v>
          </cell>
        </row>
        <row r="14">
          <cell r="D14" t="str">
            <v>電工</v>
          </cell>
          <cell r="F14" t="str">
            <v>人</v>
          </cell>
        </row>
        <row r="15">
          <cell r="D15" t="str">
            <v>その他</v>
          </cell>
          <cell r="E15" t="str">
            <v>(労*10%)</v>
          </cell>
          <cell r="F15" t="str">
            <v>式</v>
          </cell>
        </row>
        <row r="20">
          <cell r="D20" t="str">
            <v>合計単価</v>
          </cell>
        </row>
        <row r="21">
          <cell r="D21" t="str">
            <v>採用単価</v>
          </cell>
          <cell r="F21" t="str">
            <v/>
          </cell>
        </row>
        <row r="22">
          <cell r="A22">
            <v>3</v>
          </cell>
          <cell r="B22">
            <v>-3</v>
          </cell>
          <cell r="C22" t="str">
            <v>既設配線撤去</v>
          </cell>
          <cell r="D22" t="str">
            <v>配線</v>
          </cell>
          <cell r="E22" t="str">
            <v>IV2.0m㎡</v>
          </cell>
          <cell r="F22" t="str">
            <v>ｍ</v>
          </cell>
        </row>
        <row r="23">
          <cell r="D23" t="str">
            <v>電工</v>
          </cell>
          <cell r="F23" t="str">
            <v>人</v>
          </cell>
        </row>
        <row r="24">
          <cell r="D24" t="str">
            <v>その他</v>
          </cell>
          <cell r="E24" t="str">
            <v>(労*10%)</v>
          </cell>
          <cell r="F24" t="str">
            <v>式</v>
          </cell>
        </row>
        <row r="29">
          <cell r="D29" t="str">
            <v>合計単価</v>
          </cell>
        </row>
        <row r="30">
          <cell r="D30" t="str">
            <v>採用単価</v>
          </cell>
          <cell r="F30" t="str">
            <v/>
          </cell>
        </row>
        <row r="31">
          <cell r="A31">
            <v>4</v>
          </cell>
          <cell r="B31">
            <v>-4</v>
          </cell>
          <cell r="C31" t="str">
            <v>既設配管撤去</v>
          </cell>
          <cell r="D31" t="str">
            <v>配管</v>
          </cell>
          <cell r="E31" t="str">
            <v>C25　露出配管</v>
          </cell>
          <cell r="F31" t="str">
            <v>ｍ</v>
          </cell>
        </row>
        <row r="32">
          <cell r="D32" t="str">
            <v>電工</v>
          </cell>
          <cell r="F32" t="str">
            <v>人</v>
          </cell>
        </row>
        <row r="33">
          <cell r="D33" t="str">
            <v>その他</v>
          </cell>
          <cell r="E33" t="str">
            <v>(労*10%)</v>
          </cell>
          <cell r="F33" t="str">
            <v>式</v>
          </cell>
        </row>
        <row r="38">
          <cell r="D38" t="str">
            <v>合計単価</v>
          </cell>
        </row>
        <row r="39">
          <cell r="D39" t="str">
            <v>採用単価</v>
          </cell>
          <cell r="F39" t="str">
            <v/>
          </cell>
        </row>
        <row r="40">
          <cell r="A40">
            <v>5</v>
          </cell>
          <cell r="B40">
            <v>-5</v>
          </cell>
          <cell r="C40" t="str">
            <v>既設ﾎﾞｯｸｽ撤去</v>
          </cell>
          <cell r="D40" t="str">
            <v>ﾌﾟﾙﾎﾞｯｸｽ</v>
          </cell>
          <cell r="E40" t="str">
            <v>150*150*100mm</v>
          </cell>
          <cell r="F40" t="str">
            <v>個</v>
          </cell>
        </row>
        <row r="41">
          <cell r="D41" t="str">
            <v>電工</v>
          </cell>
          <cell r="F41" t="str">
            <v>人</v>
          </cell>
        </row>
        <row r="42">
          <cell r="D42" t="str">
            <v>その他</v>
          </cell>
          <cell r="E42" t="str">
            <v>(労*10%)</v>
          </cell>
          <cell r="F42" t="str">
            <v>式</v>
          </cell>
        </row>
        <row r="47">
          <cell r="D47" t="str">
            <v>合計単価</v>
          </cell>
        </row>
        <row r="48">
          <cell r="D48" t="str">
            <v>採用単価</v>
          </cell>
          <cell r="F48" t="str">
            <v/>
          </cell>
        </row>
        <row r="49">
          <cell r="A49">
            <v>6</v>
          </cell>
          <cell r="B49">
            <v>-1</v>
          </cell>
          <cell r="C49" t="str">
            <v>新設制御盤</v>
          </cell>
          <cell r="D49" t="str">
            <v>制御盤</v>
          </cell>
          <cell r="E49" t="str">
            <v>動力制御盤</v>
          </cell>
          <cell r="F49" t="str">
            <v>面</v>
          </cell>
        </row>
        <row r="50">
          <cell r="D50" t="str">
            <v>制御盤</v>
          </cell>
          <cell r="E50" t="str">
            <v>動力制御盤</v>
          </cell>
          <cell r="F50" t="str">
            <v>面</v>
          </cell>
        </row>
        <row r="51">
          <cell r="D51" t="str">
            <v>雑材料</v>
          </cell>
          <cell r="E51" t="str">
            <v>(材料価格*0.02)</v>
          </cell>
          <cell r="F51" t="str">
            <v>式</v>
          </cell>
        </row>
        <row r="52">
          <cell r="D52" t="str">
            <v>電工</v>
          </cell>
          <cell r="F52" t="str">
            <v>人</v>
          </cell>
        </row>
        <row r="53">
          <cell r="D53" t="str">
            <v>その他</v>
          </cell>
          <cell r="E53" t="str">
            <v>(労*12%)</v>
          </cell>
          <cell r="F53" t="str">
            <v>式</v>
          </cell>
        </row>
        <row r="56">
          <cell r="D56" t="str">
            <v>合計単価</v>
          </cell>
        </row>
        <row r="57">
          <cell r="D57" t="str">
            <v>採用単価</v>
          </cell>
          <cell r="F57" t="str">
            <v/>
          </cell>
        </row>
        <row r="58">
          <cell r="A58">
            <v>7</v>
          </cell>
          <cell r="C58" t="str">
            <v>算出人員</v>
          </cell>
        </row>
        <row r="59">
          <cell r="D59" t="str">
            <v>2.2kw以下</v>
          </cell>
          <cell r="F59" t="str">
            <v>人</v>
          </cell>
        </row>
        <row r="60">
          <cell r="D60" t="str">
            <v>3.7kw以下</v>
          </cell>
          <cell r="F60" t="str">
            <v>人</v>
          </cell>
        </row>
        <row r="61">
          <cell r="D61" t="str">
            <v>5.5kw以下</v>
          </cell>
          <cell r="F61" t="str">
            <v>人</v>
          </cell>
        </row>
        <row r="65">
          <cell r="D65" t="str">
            <v>合計単価</v>
          </cell>
        </row>
        <row r="66">
          <cell r="D66" t="str">
            <v>採用単価</v>
          </cell>
          <cell r="F66" t="str">
            <v/>
          </cell>
        </row>
        <row r="67">
          <cell r="A67">
            <v>8</v>
          </cell>
          <cell r="B67">
            <v>-1</v>
          </cell>
          <cell r="C67" t="str">
            <v>新設分電盤</v>
          </cell>
          <cell r="D67" t="str">
            <v>分電盤</v>
          </cell>
          <cell r="E67" t="str">
            <v>電灯分電盤</v>
          </cell>
          <cell r="F67" t="str">
            <v>面</v>
          </cell>
        </row>
        <row r="68">
          <cell r="D68" t="str">
            <v>分電盤</v>
          </cell>
          <cell r="E68" t="str">
            <v>電灯分電盤</v>
          </cell>
          <cell r="F68" t="str">
            <v>面</v>
          </cell>
        </row>
        <row r="69">
          <cell r="D69" t="str">
            <v>雑材料</v>
          </cell>
          <cell r="E69" t="str">
            <v>(材料価格*0.02)</v>
          </cell>
          <cell r="F69" t="str">
            <v>式</v>
          </cell>
        </row>
        <row r="70">
          <cell r="D70" t="str">
            <v>電工</v>
          </cell>
          <cell r="F70" t="str">
            <v>人</v>
          </cell>
        </row>
        <row r="71">
          <cell r="D71" t="str">
            <v>その他</v>
          </cell>
          <cell r="E71" t="str">
            <v>(労*12%)</v>
          </cell>
          <cell r="F71" t="str">
            <v>式</v>
          </cell>
        </row>
        <row r="74">
          <cell r="D74" t="str">
            <v>合計単価</v>
          </cell>
        </row>
        <row r="75">
          <cell r="D75" t="str">
            <v>採用単価</v>
          </cell>
          <cell r="F75" t="str">
            <v/>
          </cell>
        </row>
        <row r="76">
          <cell r="A76">
            <v>9</v>
          </cell>
        </row>
        <row r="83">
          <cell r="D83" t="str">
            <v>合計単価</v>
          </cell>
        </row>
        <row r="84">
          <cell r="D84" t="str">
            <v>採用単価</v>
          </cell>
          <cell r="F84" t="str">
            <v/>
          </cell>
        </row>
        <row r="85">
          <cell r="A85">
            <v>10</v>
          </cell>
        </row>
        <row r="92">
          <cell r="D92" t="str">
            <v>合計単価</v>
          </cell>
        </row>
        <row r="93">
          <cell r="D93" t="str">
            <v>採用単価</v>
          </cell>
          <cell r="F93" t="str">
            <v/>
          </cell>
        </row>
        <row r="94">
          <cell r="A94">
            <v>11</v>
          </cell>
          <cell r="B94">
            <v>-1</v>
          </cell>
          <cell r="C94" t="str">
            <v>配線</v>
          </cell>
          <cell r="D94" t="str">
            <v>ビニル電線</v>
          </cell>
          <cell r="E94" t="str">
            <v>IV5.5m㎡</v>
          </cell>
          <cell r="F94" t="str">
            <v>ｍ</v>
          </cell>
        </row>
        <row r="95">
          <cell r="D95" t="str">
            <v>ビニル電線</v>
          </cell>
          <cell r="E95" t="str">
            <v>IV5.5m㎡</v>
          </cell>
          <cell r="F95" t="str">
            <v>ｍ</v>
          </cell>
        </row>
        <row r="96">
          <cell r="D96" t="str">
            <v>電工</v>
          </cell>
          <cell r="F96" t="str">
            <v>人</v>
          </cell>
        </row>
        <row r="97">
          <cell r="D97" t="str">
            <v>雑材料</v>
          </cell>
          <cell r="E97" t="str">
            <v>(材料価格*0.05)</v>
          </cell>
          <cell r="F97" t="str">
            <v>式</v>
          </cell>
        </row>
        <row r="98">
          <cell r="D98" t="str">
            <v>その他</v>
          </cell>
          <cell r="E98" t="str">
            <v>(労*12%)</v>
          </cell>
          <cell r="F98" t="str">
            <v>式</v>
          </cell>
        </row>
        <row r="101">
          <cell r="D101" t="str">
            <v>合計単価</v>
          </cell>
        </row>
        <row r="102">
          <cell r="D102" t="str">
            <v>採用単価</v>
          </cell>
          <cell r="F102" t="str">
            <v>ｍ</v>
          </cell>
        </row>
        <row r="103">
          <cell r="A103">
            <v>12</v>
          </cell>
          <cell r="B103">
            <v>-2</v>
          </cell>
          <cell r="C103" t="str">
            <v>配線</v>
          </cell>
          <cell r="D103" t="str">
            <v>ビニル電線</v>
          </cell>
          <cell r="E103" t="str">
            <v>IV2.0m㎡</v>
          </cell>
          <cell r="F103" t="str">
            <v>ｍ</v>
          </cell>
        </row>
        <row r="104">
          <cell r="D104" t="str">
            <v>ビニル電線</v>
          </cell>
          <cell r="E104" t="str">
            <v>IV2.0m㎡</v>
          </cell>
          <cell r="F104" t="str">
            <v>ｍ</v>
          </cell>
        </row>
        <row r="105">
          <cell r="D105" t="str">
            <v>電工</v>
          </cell>
          <cell r="F105" t="str">
            <v>人</v>
          </cell>
        </row>
        <row r="106">
          <cell r="D106" t="str">
            <v>雑材料</v>
          </cell>
          <cell r="E106" t="str">
            <v>(材料価格*0.05)</v>
          </cell>
          <cell r="F106" t="str">
            <v>式</v>
          </cell>
        </row>
        <row r="107">
          <cell r="D107" t="str">
            <v>その他</v>
          </cell>
          <cell r="E107" t="str">
            <v>(労*12%)</v>
          </cell>
          <cell r="F107" t="str">
            <v>式</v>
          </cell>
        </row>
        <row r="110">
          <cell r="D110" t="str">
            <v>合計単価</v>
          </cell>
        </row>
        <row r="111">
          <cell r="D111" t="str">
            <v>採用単価</v>
          </cell>
          <cell r="F111" t="str">
            <v>ｍ</v>
          </cell>
        </row>
        <row r="112">
          <cell r="A112">
            <v>13</v>
          </cell>
        </row>
        <row r="119">
          <cell r="D119" t="str">
            <v>合計単価</v>
          </cell>
        </row>
        <row r="120">
          <cell r="D120" t="str">
            <v>採用単価</v>
          </cell>
          <cell r="F120" t="str">
            <v/>
          </cell>
        </row>
        <row r="121">
          <cell r="A121">
            <v>14</v>
          </cell>
        </row>
        <row r="128">
          <cell r="D128" t="str">
            <v>合計単価</v>
          </cell>
        </row>
        <row r="129">
          <cell r="D129" t="str">
            <v>採用単価</v>
          </cell>
          <cell r="F129" t="str">
            <v/>
          </cell>
        </row>
        <row r="130">
          <cell r="A130">
            <v>15</v>
          </cell>
        </row>
        <row r="137">
          <cell r="D137" t="str">
            <v>合計単価</v>
          </cell>
        </row>
        <row r="138">
          <cell r="D138" t="str">
            <v>採用単価</v>
          </cell>
          <cell r="F138" t="str">
            <v/>
          </cell>
        </row>
        <row r="139">
          <cell r="A139">
            <v>16</v>
          </cell>
          <cell r="B139">
            <v>-3</v>
          </cell>
          <cell r="C139" t="str">
            <v>配管</v>
          </cell>
          <cell r="D139" t="str">
            <v>厚鋼電線管</v>
          </cell>
          <cell r="E139" t="str">
            <v>G42　露出配管</v>
          </cell>
          <cell r="F139" t="str">
            <v>ｍ</v>
          </cell>
        </row>
        <row r="140">
          <cell r="D140" t="str">
            <v>厚鋼電線管</v>
          </cell>
          <cell r="E140" t="str">
            <v>G42　露出配管</v>
          </cell>
          <cell r="F140" t="str">
            <v>ｍ</v>
          </cell>
        </row>
        <row r="141">
          <cell r="D141" t="str">
            <v>付属品</v>
          </cell>
          <cell r="E141" t="str">
            <v>(電線管価格*0.25)</v>
          </cell>
          <cell r="F141" t="str">
            <v>式</v>
          </cell>
        </row>
        <row r="142">
          <cell r="D142" t="str">
            <v>電工</v>
          </cell>
          <cell r="F142" t="str">
            <v>人</v>
          </cell>
        </row>
        <row r="143">
          <cell r="D143" t="str">
            <v>雑材料</v>
          </cell>
          <cell r="E143" t="str">
            <v>(材料価格*0.05)</v>
          </cell>
          <cell r="F143" t="str">
            <v>式</v>
          </cell>
        </row>
        <row r="144">
          <cell r="D144" t="str">
            <v>その他</v>
          </cell>
          <cell r="E144" t="str">
            <v>(労*12%)</v>
          </cell>
          <cell r="F144" t="str">
            <v>〃</v>
          </cell>
        </row>
        <row r="146">
          <cell r="D146" t="str">
            <v>合計単価</v>
          </cell>
        </row>
        <row r="147">
          <cell r="D147" t="str">
            <v>採用単価</v>
          </cell>
          <cell r="F147" t="str">
            <v>ｍ</v>
          </cell>
        </row>
        <row r="148">
          <cell r="A148">
            <v>17</v>
          </cell>
          <cell r="B148">
            <v>-4</v>
          </cell>
          <cell r="C148" t="str">
            <v>配管</v>
          </cell>
          <cell r="D148" t="str">
            <v>厚鋼電線管</v>
          </cell>
          <cell r="E148" t="str">
            <v>G28　露出配管</v>
          </cell>
          <cell r="F148" t="str">
            <v>ｍ</v>
          </cell>
        </row>
        <row r="149">
          <cell r="D149" t="str">
            <v>厚鋼電線管</v>
          </cell>
          <cell r="E149" t="str">
            <v>G28　露出配管</v>
          </cell>
          <cell r="F149" t="str">
            <v>ｍ</v>
          </cell>
        </row>
        <row r="150">
          <cell r="D150" t="str">
            <v>付属品</v>
          </cell>
          <cell r="E150" t="str">
            <v>(電線管価格*0.25)</v>
          </cell>
          <cell r="F150" t="str">
            <v>式</v>
          </cell>
        </row>
        <row r="151">
          <cell r="D151" t="str">
            <v>電工</v>
          </cell>
          <cell r="F151" t="str">
            <v>人</v>
          </cell>
        </row>
        <row r="152">
          <cell r="D152" t="str">
            <v>雑材料</v>
          </cell>
          <cell r="E152" t="str">
            <v>(材料価格*0.05)</v>
          </cell>
          <cell r="F152" t="str">
            <v>式</v>
          </cell>
        </row>
        <row r="153">
          <cell r="D153" t="str">
            <v>その他</v>
          </cell>
          <cell r="E153" t="str">
            <v>(労*12%)</v>
          </cell>
          <cell r="F153" t="str">
            <v>〃</v>
          </cell>
        </row>
        <row r="155">
          <cell r="D155" t="str">
            <v>合計単価</v>
          </cell>
        </row>
        <row r="156">
          <cell r="D156" t="str">
            <v>採用単価</v>
          </cell>
          <cell r="F156" t="str">
            <v>ｍ</v>
          </cell>
        </row>
        <row r="157">
          <cell r="A157">
            <v>18</v>
          </cell>
          <cell r="B157">
            <v>-5</v>
          </cell>
          <cell r="C157" t="str">
            <v>配管</v>
          </cell>
          <cell r="D157" t="str">
            <v>厚鋼電線管</v>
          </cell>
          <cell r="E157" t="str">
            <v>G22　露出配管</v>
          </cell>
          <cell r="F157" t="str">
            <v>ｍ</v>
          </cell>
        </row>
        <row r="158">
          <cell r="D158" t="str">
            <v>厚鋼電線管</v>
          </cell>
          <cell r="E158" t="str">
            <v>G22　露出配管</v>
          </cell>
          <cell r="F158" t="str">
            <v>ｍ</v>
          </cell>
        </row>
        <row r="159">
          <cell r="D159" t="str">
            <v>付属品</v>
          </cell>
          <cell r="E159" t="str">
            <v>(電線管価格*0.25)</v>
          </cell>
          <cell r="F159" t="str">
            <v>式</v>
          </cell>
        </row>
        <row r="160">
          <cell r="D160" t="str">
            <v>電工</v>
          </cell>
          <cell r="F160" t="str">
            <v>人</v>
          </cell>
        </row>
        <row r="161">
          <cell r="D161" t="str">
            <v>雑材料</v>
          </cell>
          <cell r="E161" t="str">
            <v>(材料価格*0.05)</v>
          </cell>
          <cell r="F161" t="str">
            <v>式</v>
          </cell>
        </row>
        <row r="162">
          <cell r="D162" t="str">
            <v>その他</v>
          </cell>
          <cell r="E162" t="str">
            <v>(労*12%)</v>
          </cell>
          <cell r="F162" t="str">
            <v>〃</v>
          </cell>
        </row>
        <row r="164">
          <cell r="D164" t="str">
            <v>合計単価</v>
          </cell>
        </row>
        <row r="165">
          <cell r="D165" t="str">
            <v>採用単価</v>
          </cell>
          <cell r="F165" t="str">
            <v>ｍ</v>
          </cell>
        </row>
        <row r="166">
          <cell r="A166">
            <v>19</v>
          </cell>
          <cell r="B166">
            <v>-6</v>
          </cell>
          <cell r="C166" t="str">
            <v>配管</v>
          </cell>
          <cell r="D166" t="str">
            <v>金属製可とう電線管</v>
          </cell>
          <cell r="E166" t="str">
            <v>F2 24 ﾋﾞﾆﾙ被覆</v>
          </cell>
          <cell r="F166" t="str">
            <v>ｍ</v>
          </cell>
        </row>
        <row r="167">
          <cell r="D167" t="str">
            <v>金属製可とう電線管</v>
          </cell>
          <cell r="E167" t="str">
            <v>F2 24 ﾋﾞﾆﾙ被覆</v>
          </cell>
          <cell r="F167" t="str">
            <v>ｍ</v>
          </cell>
        </row>
        <row r="168">
          <cell r="D168" t="str">
            <v>付属品</v>
          </cell>
          <cell r="E168" t="str">
            <v>(電線管価格*0.25)</v>
          </cell>
          <cell r="F168" t="str">
            <v>式</v>
          </cell>
        </row>
        <row r="169">
          <cell r="D169" t="str">
            <v>電工</v>
          </cell>
          <cell r="F169" t="str">
            <v>人</v>
          </cell>
        </row>
        <row r="170">
          <cell r="D170" t="str">
            <v>雑材料</v>
          </cell>
          <cell r="E170" t="str">
            <v>(材料価格*0.05)</v>
          </cell>
          <cell r="F170" t="str">
            <v>式</v>
          </cell>
        </row>
        <row r="171">
          <cell r="D171" t="str">
            <v>その他</v>
          </cell>
          <cell r="E171" t="str">
            <v>(労*12%)</v>
          </cell>
          <cell r="F171" t="str">
            <v>〃</v>
          </cell>
        </row>
        <row r="173">
          <cell r="D173" t="str">
            <v>合計単価</v>
          </cell>
        </row>
        <row r="174">
          <cell r="D174" t="str">
            <v>採用単価</v>
          </cell>
          <cell r="F174" t="str">
            <v>ｍ</v>
          </cell>
        </row>
        <row r="175">
          <cell r="A175">
            <v>20</v>
          </cell>
        </row>
        <row r="182">
          <cell r="D182" t="str">
            <v>合計単価</v>
          </cell>
        </row>
        <row r="183">
          <cell r="D183" t="str">
            <v>採用単価</v>
          </cell>
          <cell r="F183" t="str">
            <v/>
          </cell>
        </row>
        <row r="184">
          <cell r="A184">
            <v>21</v>
          </cell>
          <cell r="B184">
            <v>-7</v>
          </cell>
          <cell r="C184" t="str">
            <v>ﾌﾟﾙﾎﾞｯｸｽ</v>
          </cell>
          <cell r="D184" t="str">
            <v>ﾌﾟﾙﾎﾞｯｸｽ</v>
          </cell>
          <cell r="E184" t="str">
            <v>300*300*200㎜</v>
          </cell>
          <cell r="F184" t="str">
            <v>個</v>
          </cell>
        </row>
        <row r="185">
          <cell r="D185" t="str">
            <v>ﾌﾟﾙﾎﾞｯｸｽ</v>
          </cell>
          <cell r="E185" t="str">
            <v>300*300*200mm</v>
          </cell>
          <cell r="F185" t="str">
            <v>個</v>
          </cell>
        </row>
        <row r="186">
          <cell r="D186" t="str">
            <v>雑材料</v>
          </cell>
          <cell r="E186" t="str">
            <v>(材料価格*0.02)</v>
          </cell>
          <cell r="F186" t="str">
            <v>式</v>
          </cell>
        </row>
        <row r="187">
          <cell r="D187" t="str">
            <v>電工</v>
          </cell>
          <cell r="F187" t="str">
            <v>人</v>
          </cell>
        </row>
        <row r="188">
          <cell r="D188" t="str">
            <v>その他</v>
          </cell>
          <cell r="E188" t="str">
            <v>(労*12%)</v>
          </cell>
          <cell r="F188" t="str">
            <v>〃</v>
          </cell>
        </row>
        <row r="191">
          <cell r="D191" t="str">
            <v>合計単価</v>
          </cell>
        </row>
        <row r="192">
          <cell r="D192" t="str">
            <v>採用単価</v>
          </cell>
          <cell r="F192" t="str">
            <v>個</v>
          </cell>
        </row>
        <row r="193">
          <cell r="A193">
            <v>22</v>
          </cell>
          <cell r="B193">
            <v>-8</v>
          </cell>
          <cell r="C193" t="str">
            <v>ﾌﾟﾙﾎﾞｯｸｽ</v>
          </cell>
          <cell r="D193" t="str">
            <v>ﾌﾟﾙﾎﾞｯｸｽ</v>
          </cell>
          <cell r="E193" t="str">
            <v>200*200*100mm</v>
          </cell>
          <cell r="F193" t="str">
            <v>個</v>
          </cell>
        </row>
        <row r="194">
          <cell r="D194" t="str">
            <v>ﾌﾟﾙﾎﾞｯｸｽ</v>
          </cell>
          <cell r="E194" t="str">
            <v>200*200*100mm</v>
          </cell>
          <cell r="F194" t="str">
            <v>個</v>
          </cell>
        </row>
        <row r="195">
          <cell r="D195" t="str">
            <v>雑材料</v>
          </cell>
          <cell r="E195" t="str">
            <v>(材料価格*0.02)</v>
          </cell>
          <cell r="F195" t="str">
            <v>式</v>
          </cell>
        </row>
        <row r="196">
          <cell r="D196" t="str">
            <v>電工</v>
          </cell>
          <cell r="F196" t="str">
            <v>人</v>
          </cell>
        </row>
        <row r="197">
          <cell r="D197" t="str">
            <v>その他</v>
          </cell>
          <cell r="E197" t="str">
            <v>(労*12%)</v>
          </cell>
          <cell r="F197" t="str">
            <v>〃</v>
          </cell>
        </row>
        <row r="200">
          <cell r="D200" t="str">
            <v>合計単価</v>
          </cell>
        </row>
        <row r="201">
          <cell r="D201" t="str">
            <v>採用単価</v>
          </cell>
          <cell r="F201" t="str">
            <v>個</v>
          </cell>
        </row>
        <row r="202">
          <cell r="A202">
            <v>23</v>
          </cell>
          <cell r="B202">
            <v>-9</v>
          </cell>
          <cell r="C202" t="str">
            <v>ﾌﾟﾙﾎﾞｯｸｽ</v>
          </cell>
          <cell r="D202" t="str">
            <v>ﾌﾟﾙﾎﾞｯｸｽ</v>
          </cell>
          <cell r="E202" t="str">
            <v>150*150*100mm</v>
          </cell>
          <cell r="F202" t="str">
            <v>個</v>
          </cell>
        </row>
        <row r="203">
          <cell r="D203" t="str">
            <v>ﾌﾟﾙﾎﾞｯｸｽ</v>
          </cell>
          <cell r="E203" t="str">
            <v>150*150*100mm</v>
          </cell>
          <cell r="F203" t="str">
            <v>個</v>
          </cell>
        </row>
        <row r="204">
          <cell r="D204" t="str">
            <v>雑材料</v>
          </cell>
          <cell r="E204" t="str">
            <v>(材料価格*0.02)</v>
          </cell>
          <cell r="F204" t="str">
            <v>式</v>
          </cell>
        </row>
        <row r="205">
          <cell r="D205" t="str">
            <v>電工</v>
          </cell>
          <cell r="F205" t="str">
            <v>人</v>
          </cell>
        </row>
        <row r="206">
          <cell r="D206" t="str">
            <v>その他</v>
          </cell>
          <cell r="E206" t="str">
            <v>(労*12%)</v>
          </cell>
          <cell r="F206" t="str">
            <v>〃</v>
          </cell>
        </row>
        <row r="209">
          <cell r="D209" t="str">
            <v>合計単価</v>
          </cell>
        </row>
        <row r="210">
          <cell r="D210" t="str">
            <v>採用単価</v>
          </cell>
          <cell r="F210" t="str">
            <v>個</v>
          </cell>
        </row>
        <row r="211">
          <cell r="A211">
            <v>24</v>
          </cell>
        </row>
        <row r="218">
          <cell r="D218" t="str">
            <v>合計単価</v>
          </cell>
        </row>
        <row r="219">
          <cell r="D219" t="str">
            <v>採用単価</v>
          </cell>
          <cell r="F219" t="str">
            <v/>
          </cell>
        </row>
        <row r="220">
          <cell r="A220">
            <v>25</v>
          </cell>
        </row>
        <row r="227">
          <cell r="D227" t="str">
            <v>合計単価</v>
          </cell>
        </row>
        <row r="228">
          <cell r="D228" t="str">
            <v>採用単価</v>
          </cell>
          <cell r="F228" t="str">
            <v/>
          </cell>
        </row>
        <row r="229">
          <cell r="A229">
            <v>26</v>
          </cell>
          <cell r="B229">
            <v>-1</v>
          </cell>
          <cell r="C229" t="str">
            <v>配管塗装</v>
          </cell>
          <cell r="D229" t="str">
            <v>電線管</v>
          </cell>
          <cell r="E229" t="str">
            <v>G42</v>
          </cell>
          <cell r="F229" t="str">
            <v>ｍ</v>
          </cell>
        </row>
        <row r="230">
          <cell r="D230" t="str">
            <v>塗料</v>
          </cell>
          <cell r="E230" t="str">
            <v>JIS K5516 2種　淡彩</v>
          </cell>
          <cell r="F230" t="str">
            <v>㎏</v>
          </cell>
        </row>
        <row r="231">
          <cell r="D231" t="str">
            <v>ｴｯﾁﾝｸﾞﾌﾟﾗｲﾏｰ</v>
          </cell>
          <cell r="E231" t="str">
            <v>JIS K5633 1種</v>
          </cell>
          <cell r="F231" t="str">
            <v>㎏</v>
          </cell>
        </row>
        <row r="232">
          <cell r="D232" t="str">
            <v>塗装工</v>
          </cell>
          <cell r="F232" t="str">
            <v>人</v>
          </cell>
        </row>
        <row r="233">
          <cell r="D233" t="str">
            <v>その他</v>
          </cell>
          <cell r="E233" t="str">
            <v>(材+労)*12%</v>
          </cell>
          <cell r="F233" t="str">
            <v>式</v>
          </cell>
        </row>
        <row r="236">
          <cell r="D236" t="str">
            <v>合計単価</v>
          </cell>
        </row>
        <row r="237">
          <cell r="D237" t="str">
            <v>採用単価</v>
          </cell>
          <cell r="F237" t="str">
            <v>ｍ</v>
          </cell>
        </row>
        <row r="238">
          <cell r="A238">
            <v>27</v>
          </cell>
          <cell r="B238">
            <v>-2</v>
          </cell>
          <cell r="C238" t="str">
            <v>配管塗装</v>
          </cell>
          <cell r="D238" t="str">
            <v>電線管</v>
          </cell>
          <cell r="E238" t="str">
            <v>G28</v>
          </cell>
          <cell r="F238" t="str">
            <v>ｍ</v>
          </cell>
        </row>
        <row r="239">
          <cell r="D239" t="str">
            <v>塗料</v>
          </cell>
          <cell r="E239" t="str">
            <v>JIS K5516 2種　淡彩</v>
          </cell>
          <cell r="F239" t="str">
            <v>㎏</v>
          </cell>
        </row>
        <row r="240">
          <cell r="D240" t="str">
            <v>ｴｯﾁﾝｸﾞﾌﾟﾗｲﾏｰ</v>
          </cell>
          <cell r="E240" t="str">
            <v>JIS K5633 1種</v>
          </cell>
          <cell r="F240" t="str">
            <v>㎏</v>
          </cell>
        </row>
        <row r="241">
          <cell r="D241" t="str">
            <v>塗装工</v>
          </cell>
          <cell r="F241" t="str">
            <v>人</v>
          </cell>
        </row>
        <row r="242">
          <cell r="D242" t="str">
            <v>その他</v>
          </cell>
          <cell r="E242" t="str">
            <v>(材+労)*12%</v>
          </cell>
          <cell r="F242" t="str">
            <v>式</v>
          </cell>
        </row>
        <row r="245">
          <cell r="D245" t="str">
            <v>合計単価</v>
          </cell>
        </row>
        <row r="246">
          <cell r="D246" t="str">
            <v>採用単価</v>
          </cell>
          <cell r="F246" t="str">
            <v>ｍ</v>
          </cell>
        </row>
        <row r="247">
          <cell r="A247">
            <v>28</v>
          </cell>
          <cell r="B247">
            <v>-3</v>
          </cell>
          <cell r="C247" t="str">
            <v>配管塗装</v>
          </cell>
          <cell r="D247" t="str">
            <v>電線管</v>
          </cell>
          <cell r="E247" t="str">
            <v>G22</v>
          </cell>
          <cell r="F247" t="str">
            <v>ｍ</v>
          </cell>
        </row>
        <row r="248">
          <cell r="D248" t="str">
            <v>塗料</v>
          </cell>
          <cell r="E248" t="str">
            <v>JIS K5516 2種　淡彩</v>
          </cell>
          <cell r="F248" t="str">
            <v>㎏</v>
          </cell>
        </row>
        <row r="249">
          <cell r="D249" t="str">
            <v>ｴｯﾁﾝｸﾞﾌﾟﾗｲﾏｰ</v>
          </cell>
          <cell r="E249" t="str">
            <v>JIS K5633 1種</v>
          </cell>
          <cell r="F249" t="str">
            <v>㎏</v>
          </cell>
        </row>
        <row r="250">
          <cell r="D250" t="str">
            <v>塗装工</v>
          </cell>
          <cell r="F250" t="str">
            <v>人</v>
          </cell>
        </row>
        <row r="251">
          <cell r="D251" t="str">
            <v>その他</v>
          </cell>
          <cell r="E251" t="str">
            <v>(材+労)*12%</v>
          </cell>
          <cell r="F251" t="str">
            <v>式</v>
          </cell>
        </row>
        <row r="254">
          <cell r="D254" t="str">
            <v>合計単価</v>
          </cell>
        </row>
        <row r="255">
          <cell r="D255" t="str">
            <v>採用単価</v>
          </cell>
          <cell r="F255" t="str">
            <v>ｍ</v>
          </cell>
        </row>
        <row r="256">
          <cell r="A256">
            <v>29</v>
          </cell>
        </row>
        <row r="263">
          <cell r="D263" t="str">
            <v>合計単価</v>
          </cell>
        </row>
        <row r="264">
          <cell r="D264" t="str">
            <v>採用単価</v>
          </cell>
          <cell r="F264" t="str">
            <v/>
          </cell>
        </row>
        <row r="265">
          <cell r="A265">
            <v>30</v>
          </cell>
        </row>
        <row r="272">
          <cell r="D272" t="str">
            <v>合計単価</v>
          </cell>
        </row>
        <row r="273">
          <cell r="D273" t="str">
            <v>採用単価</v>
          </cell>
          <cell r="F273" t="str">
            <v/>
          </cell>
        </row>
        <row r="274">
          <cell r="A274">
            <v>31</v>
          </cell>
          <cell r="B274">
            <v>-1</v>
          </cell>
          <cell r="C274" t="str">
            <v>機械はつり</v>
          </cell>
          <cell r="D274" t="str">
            <v>50㎜</v>
          </cell>
          <cell r="E274" t="str">
            <v>厚100～150</v>
          </cell>
          <cell r="F274" t="str">
            <v>箇所</v>
          </cell>
        </row>
        <row r="275">
          <cell r="D275" t="str">
            <v>特殊作業員</v>
          </cell>
          <cell r="F275" t="str">
            <v>人</v>
          </cell>
        </row>
        <row r="276">
          <cell r="D276" t="str">
            <v>その他</v>
          </cell>
          <cell r="E276" t="str">
            <v>(労*12%)</v>
          </cell>
          <cell r="F276" t="str">
            <v>〃</v>
          </cell>
        </row>
        <row r="281">
          <cell r="D281" t="str">
            <v>合計単価</v>
          </cell>
        </row>
        <row r="282">
          <cell r="D282" t="str">
            <v>採用単価</v>
          </cell>
          <cell r="F282" t="str">
            <v>箇所</v>
          </cell>
        </row>
        <row r="283">
          <cell r="A283">
            <v>32</v>
          </cell>
          <cell r="B283">
            <v>-2</v>
          </cell>
          <cell r="C283" t="str">
            <v>機械はつり</v>
          </cell>
          <cell r="D283" t="str">
            <v>38㎜</v>
          </cell>
          <cell r="E283" t="str">
            <v>厚100～150</v>
          </cell>
          <cell r="F283" t="str">
            <v>箇所</v>
          </cell>
        </row>
        <row r="284">
          <cell r="D284" t="str">
            <v>特殊作業員</v>
          </cell>
          <cell r="F284" t="str">
            <v>人</v>
          </cell>
        </row>
        <row r="285">
          <cell r="D285" t="str">
            <v>その他</v>
          </cell>
          <cell r="E285" t="str">
            <v>(労*12%)</v>
          </cell>
          <cell r="F285" t="str">
            <v>〃</v>
          </cell>
        </row>
        <row r="290">
          <cell r="D290" t="str">
            <v>合計単価</v>
          </cell>
        </row>
        <row r="291">
          <cell r="D291" t="str">
            <v>採用単価</v>
          </cell>
          <cell r="F291" t="str">
            <v>箇所</v>
          </cell>
        </row>
        <row r="292">
          <cell r="A292">
            <v>33</v>
          </cell>
          <cell r="B292">
            <v>-3</v>
          </cell>
          <cell r="C292" t="str">
            <v>機械はつり</v>
          </cell>
          <cell r="D292" t="str">
            <v>25㎜</v>
          </cell>
          <cell r="E292" t="str">
            <v>厚100～150</v>
          </cell>
          <cell r="F292" t="str">
            <v>箇所</v>
          </cell>
        </row>
        <row r="293">
          <cell r="D293" t="str">
            <v>特殊作業員</v>
          </cell>
          <cell r="F293" t="str">
            <v>人</v>
          </cell>
        </row>
        <row r="294">
          <cell r="D294" t="str">
            <v>その他</v>
          </cell>
          <cell r="E294" t="str">
            <v>(労*12%)</v>
          </cell>
          <cell r="F294" t="str">
            <v>〃</v>
          </cell>
        </row>
        <row r="299">
          <cell r="D299" t="str">
            <v>合計単価</v>
          </cell>
        </row>
        <row r="300">
          <cell r="D300" t="str">
            <v>採用単価</v>
          </cell>
          <cell r="F300" t="str">
            <v>箇所</v>
          </cell>
        </row>
        <row r="301">
          <cell r="A301">
            <v>34</v>
          </cell>
        </row>
        <row r="308">
          <cell r="D308" t="str">
            <v>合計単価</v>
          </cell>
        </row>
        <row r="309">
          <cell r="D309" t="str">
            <v>採用単価</v>
          </cell>
          <cell r="F309" t="str">
            <v/>
          </cell>
        </row>
        <row r="310">
          <cell r="A310">
            <v>35</v>
          </cell>
        </row>
        <row r="317">
          <cell r="D317" t="str">
            <v>合計単価</v>
          </cell>
        </row>
        <row r="318">
          <cell r="D318" t="str">
            <v>採用単価</v>
          </cell>
          <cell r="F318" t="str">
            <v/>
          </cell>
        </row>
      </sheetData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契約実施計画"/>
      <sheetName val="一般競争入札公告"/>
      <sheetName val="入札参加状況表"/>
      <sheetName val="参加申込"/>
      <sheetName val="新聞掲載依頼"/>
      <sheetName val="配布書類一覧"/>
      <sheetName val="入札書"/>
      <sheetName val="委任状"/>
      <sheetName val="市価調査票"/>
      <sheetName val="市価調査比較"/>
      <sheetName val="予定価格調書"/>
      <sheetName val="積算価格内訳書"/>
      <sheetName val="一位"/>
      <sheetName val="基礎"/>
      <sheetName val="労務"/>
      <sheetName val="封筒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ＮＯ</v>
          </cell>
          <cell r="C2" t="str">
            <v>項　　　　　目</v>
          </cell>
          <cell r="D2" t="str">
            <v>規格・寸法</v>
          </cell>
          <cell r="E2" t="str">
            <v>単位</v>
          </cell>
          <cell r="F2" t="str">
            <v>数　量</v>
          </cell>
        </row>
        <row r="3">
          <cell r="B3">
            <v>1</v>
          </cell>
          <cell r="C3" t="str">
            <v>冷熱源機器</v>
          </cell>
        </row>
        <row r="4">
          <cell r="A4">
            <v>1</v>
          </cell>
          <cell r="B4">
            <v>-1</v>
          </cell>
          <cell r="C4" t="str">
            <v>吸収冷凍機</v>
          </cell>
          <cell r="D4" t="str">
            <v>ｼｰｽﾞﾝｲﾝ点検</v>
          </cell>
          <cell r="E4" t="str">
            <v>回/基</v>
          </cell>
          <cell r="F4">
            <v>4</v>
          </cell>
        </row>
        <row r="8">
          <cell r="A8">
            <v>2</v>
          </cell>
          <cell r="B8">
            <v>-2</v>
          </cell>
          <cell r="C8" t="str">
            <v>吸収冷凍機</v>
          </cell>
          <cell r="D8" t="str">
            <v>ｼｰｽﾞﾝｵﾌ点検</v>
          </cell>
          <cell r="E8" t="str">
            <v>回/基</v>
          </cell>
          <cell r="F8">
            <v>4</v>
          </cell>
        </row>
        <row r="12">
          <cell r="A12">
            <v>3</v>
          </cell>
          <cell r="B12">
            <v>-3</v>
          </cell>
          <cell r="C12" t="str">
            <v>チリングユニット</v>
          </cell>
          <cell r="D12" t="str">
            <v>ｼｰｽﾞﾝｲﾝ点検</v>
          </cell>
          <cell r="E12" t="str">
            <v>回/基</v>
          </cell>
          <cell r="F12">
            <v>3</v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</row>
        <row r="15">
          <cell r="A15">
            <v>6</v>
          </cell>
          <cell r="B15">
            <v>-4</v>
          </cell>
          <cell r="C15" t="str">
            <v>ﾊﾟｯｹｰｼﾞ形空気調整機</v>
          </cell>
          <cell r="D15" t="str">
            <v>ｼｰｽﾞﾝｲﾝ点検 冷凍能力3ﾄﾝ以上</v>
          </cell>
          <cell r="E15" t="str">
            <v>回/基</v>
          </cell>
          <cell r="F15">
            <v>1</v>
          </cell>
        </row>
        <row r="16">
          <cell r="A16">
            <v>7</v>
          </cell>
          <cell r="B16">
            <v>-5</v>
          </cell>
          <cell r="C16" t="str">
            <v>ﾊﾟｯｹｰｼﾞ形空気調整機</v>
          </cell>
          <cell r="D16" t="str">
            <v>ｼｰｽﾞﾝｲﾝ点検 冷凍能力20ﾄﾝ以上</v>
          </cell>
          <cell r="E16" t="str">
            <v>回/基</v>
          </cell>
          <cell r="F16">
            <v>1</v>
          </cell>
        </row>
        <row r="17">
          <cell r="A17">
            <v>8</v>
          </cell>
          <cell r="B17">
            <v>-6</v>
          </cell>
          <cell r="C17" t="str">
            <v>ﾊﾟｯｹｰｼﾞ形空気調整機</v>
          </cell>
          <cell r="D17" t="str">
            <v>ｼｰｽﾞﾝｵﾌ点検 冷凍能力3ﾄﾝ以上</v>
          </cell>
          <cell r="E17" t="str">
            <v>回/基</v>
          </cell>
          <cell r="F17">
            <v>1</v>
          </cell>
        </row>
        <row r="18">
          <cell r="A18">
            <v>9</v>
          </cell>
          <cell r="B18">
            <v>-7</v>
          </cell>
          <cell r="C18" t="str">
            <v>ﾊﾟｯｹｰｼﾞ形空気調整機</v>
          </cell>
          <cell r="D18" t="str">
            <v>ｼｰｽﾞﾝｵﾌ点検 冷凍能力20ﾄﾝ以上</v>
          </cell>
          <cell r="E18" t="str">
            <v>回/基</v>
          </cell>
          <cell r="F18">
            <v>1</v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</row>
        <row r="20">
          <cell r="B20">
            <v>2</v>
          </cell>
          <cell r="C20" t="str">
            <v>空気調和等関連機器</v>
          </cell>
          <cell r="D20" t="str">
            <v/>
          </cell>
          <cell r="E20" t="str">
            <v/>
          </cell>
        </row>
        <row r="21">
          <cell r="A21">
            <v>11</v>
          </cell>
          <cell r="B21">
            <v>-1</v>
          </cell>
          <cell r="C21" t="str">
            <v>冷却塔</v>
          </cell>
          <cell r="D21" t="str">
            <v>ｼｰｽﾞﾝｲﾝ点検 211KW以下 開放型</v>
          </cell>
          <cell r="E21" t="str">
            <v>回/基</v>
          </cell>
          <cell r="F21">
            <v>4</v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</row>
        <row r="25">
          <cell r="A25">
            <v>12</v>
          </cell>
          <cell r="B25">
            <v>-2</v>
          </cell>
          <cell r="C25" t="str">
            <v>冷却塔</v>
          </cell>
          <cell r="D25" t="str">
            <v>ｼｰｽﾞﾝｲﾝ点検 211KW超792KW以下 開放型</v>
          </cell>
          <cell r="E25" t="str">
            <v>回/基</v>
          </cell>
          <cell r="F25">
            <v>5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</row>
        <row r="30">
          <cell r="A30">
            <v>13</v>
          </cell>
          <cell r="B30">
            <v>-3</v>
          </cell>
          <cell r="C30" t="str">
            <v>冷却塔</v>
          </cell>
          <cell r="D30" t="str">
            <v>ｼｰｽﾞﾝｵﾌ点検 176KW以下 開放型</v>
          </cell>
          <cell r="E30" t="str">
            <v>回/基</v>
          </cell>
          <cell r="F30">
            <v>4</v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</row>
        <row r="34">
          <cell r="A34">
            <v>14</v>
          </cell>
          <cell r="B34">
            <v>-4</v>
          </cell>
          <cell r="C34" t="str">
            <v>冷却塔</v>
          </cell>
          <cell r="D34" t="str">
            <v>ｼｰｽﾞﾝｵﾌ点検 211KW超792KW以下 開放型</v>
          </cell>
          <cell r="E34" t="str">
            <v>回/基</v>
          </cell>
          <cell r="F34">
            <v>5</v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</row>
        <row r="40">
          <cell r="B40" t="str">
            <v>ＮＯ</v>
          </cell>
          <cell r="C40" t="str">
            <v>項　　　　　目</v>
          </cell>
          <cell r="D40" t="str">
            <v>規格・寸法</v>
          </cell>
          <cell r="E40" t="str">
            <v>単位</v>
          </cell>
          <cell r="F40" t="str">
            <v>数　量</v>
          </cell>
        </row>
        <row r="41">
          <cell r="B41">
            <v>3</v>
          </cell>
          <cell r="C41" t="str">
            <v>水質検査</v>
          </cell>
          <cell r="D41" t="str">
            <v/>
          </cell>
          <cell r="E41" t="str">
            <v/>
          </cell>
        </row>
        <row r="42">
          <cell r="A42">
            <v>15</v>
          </cell>
          <cell r="B42">
            <v>-1</v>
          </cell>
          <cell r="C42" t="str">
            <v>レジオネラ属菌検査</v>
          </cell>
          <cell r="D42" t="str">
            <v>採水検査</v>
          </cell>
          <cell r="E42" t="str">
            <v>検体</v>
          </cell>
          <cell r="F42">
            <v>9</v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</row>
        <row r="50">
          <cell r="D50" t="str">
            <v/>
          </cell>
          <cell r="E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</row>
        <row r="79">
          <cell r="B79" t="str">
            <v>ＮＯ</v>
          </cell>
          <cell r="C79" t="str">
            <v>項　　　　　目</v>
          </cell>
          <cell r="D79" t="str">
            <v>規格・寸法</v>
          </cell>
          <cell r="E79" t="str">
            <v>単位</v>
          </cell>
          <cell r="F79" t="str">
            <v>数　量</v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</row>
        <row r="89">
          <cell r="D89" t="str">
            <v/>
          </cell>
          <cell r="E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</row>
      </sheetData>
      <sheetData sheetId="15">
        <row r="5">
          <cell r="B5" t="str">
            <v>特殊作業員</v>
          </cell>
        </row>
        <row r="6">
          <cell r="B6" t="str">
            <v>普通作業員</v>
          </cell>
        </row>
        <row r="7">
          <cell r="B7" t="str">
            <v>軽作業員</v>
          </cell>
        </row>
        <row r="8">
          <cell r="B8" t="str">
            <v>造園工</v>
          </cell>
        </row>
        <row r="9">
          <cell r="B9" t="str">
            <v>法面工</v>
          </cell>
        </row>
        <row r="10">
          <cell r="B10" t="str">
            <v>とび工</v>
          </cell>
        </row>
        <row r="11">
          <cell r="B11" t="str">
            <v>石工</v>
          </cell>
        </row>
        <row r="12">
          <cell r="B12" t="str">
            <v>ブロック工</v>
          </cell>
        </row>
        <row r="13">
          <cell r="B13" t="str">
            <v>電工</v>
          </cell>
        </row>
        <row r="14">
          <cell r="B14" t="str">
            <v>鉄筋工</v>
          </cell>
        </row>
        <row r="15">
          <cell r="B15" t="str">
            <v>鉄骨工</v>
          </cell>
        </row>
        <row r="16">
          <cell r="B16" t="str">
            <v>塗装工</v>
          </cell>
        </row>
        <row r="17">
          <cell r="B17" t="str">
            <v>溶接工</v>
          </cell>
        </row>
        <row r="18">
          <cell r="B18" t="str">
            <v>運転手（特殊）</v>
          </cell>
        </row>
        <row r="19">
          <cell r="B19" t="str">
            <v>運転手（一般）</v>
          </cell>
        </row>
        <row r="20">
          <cell r="B20" t="str">
            <v>潜かん工</v>
          </cell>
        </row>
        <row r="21">
          <cell r="B21" t="str">
            <v>潜かん世話役</v>
          </cell>
        </row>
        <row r="22">
          <cell r="B22" t="str">
            <v>さく岩工</v>
          </cell>
        </row>
        <row r="23">
          <cell r="B23" t="str">
            <v>トンネル特殊工</v>
          </cell>
        </row>
        <row r="24">
          <cell r="B24" t="str">
            <v>トンネル作業員</v>
          </cell>
        </row>
        <row r="25">
          <cell r="B25" t="str">
            <v>トンネル世話役</v>
          </cell>
        </row>
        <row r="26">
          <cell r="B26" t="str">
            <v>橋りょう特殊工</v>
          </cell>
        </row>
        <row r="27">
          <cell r="B27" t="str">
            <v>橋りょう塗装工</v>
          </cell>
        </row>
        <row r="28">
          <cell r="B28" t="str">
            <v>橋りょう世話役</v>
          </cell>
        </row>
        <row r="29">
          <cell r="B29" t="str">
            <v>土木一般世話役</v>
          </cell>
        </row>
        <row r="30">
          <cell r="B30" t="str">
            <v>高級船員</v>
          </cell>
        </row>
        <row r="31">
          <cell r="B31" t="str">
            <v>普通船員</v>
          </cell>
        </row>
        <row r="32">
          <cell r="B32" t="str">
            <v>潜水士</v>
          </cell>
        </row>
        <row r="33">
          <cell r="B33" t="str">
            <v>潜水連絡員</v>
          </cell>
        </row>
        <row r="34">
          <cell r="B34" t="str">
            <v>潜水送気員</v>
          </cell>
        </row>
        <row r="35">
          <cell r="B35" t="str">
            <v>山林砂防工</v>
          </cell>
        </row>
        <row r="36">
          <cell r="B36" t="str">
            <v>軌道工</v>
          </cell>
        </row>
        <row r="37">
          <cell r="B37" t="str">
            <v>型枠工</v>
          </cell>
        </row>
        <row r="38">
          <cell r="B38" t="str">
            <v>大工</v>
          </cell>
        </row>
        <row r="39">
          <cell r="B39" t="str">
            <v>左官</v>
          </cell>
        </row>
        <row r="40">
          <cell r="B40" t="str">
            <v>配管工</v>
          </cell>
        </row>
        <row r="41">
          <cell r="B41" t="str">
            <v>はつり工</v>
          </cell>
        </row>
        <row r="42">
          <cell r="B42" t="str">
            <v>防水工</v>
          </cell>
        </row>
        <row r="43">
          <cell r="B43" t="str">
            <v>板金工</v>
          </cell>
        </row>
        <row r="44">
          <cell r="B44" t="str">
            <v>タイル工</v>
          </cell>
        </row>
        <row r="45">
          <cell r="B45" t="str">
            <v>サッシ工</v>
          </cell>
        </row>
        <row r="46">
          <cell r="B46" t="str">
            <v>屋根ふき工</v>
          </cell>
        </row>
        <row r="47">
          <cell r="B47" t="str">
            <v>内装工</v>
          </cell>
        </row>
        <row r="48">
          <cell r="B48" t="str">
            <v>ガラス工</v>
          </cell>
        </row>
        <row r="49">
          <cell r="B49" t="str">
            <v>交通整理員</v>
          </cell>
        </row>
        <row r="50">
          <cell r="B50" t="str">
            <v>建具工</v>
          </cell>
        </row>
        <row r="51">
          <cell r="B51" t="str">
            <v>ダクト工</v>
          </cell>
        </row>
        <row r="52">
          <cell r="B52" t="str">
            <v>保温工</v>
          </cell>
        </row>
        <row r="53">
          <cell r="B53" t="str">
            <v>建築ブロック工</v>
          </cell>
        </row>
        <row r="54">
          <cell r="B54" t="str">
            <v>設備機械工</v>
          </cell>
        </row>
        <row r="55">
          <cell r="B55" t="str">
            <v>通信技術員（甲）</v>
          </cell>
        </row>
        <row r="56">
          <cell r="B56" t="str">
            <v>通信技術員（乙）</v>
          </cell>
        </row>
        <row r="57">
          <cell r="B57" t="str">
            <v>通信工</v>
          </cell>
        </row>
        <row r="58">
          <cell r="B58" t="str">
            <v>船舶製作工</v>
          </cell>
        </row>
        <row r="59">
          <cell r="B59" t="str">
            <v>機械設備製作工</v>
          </cell>
        </row>
        <row r="60">
          <cell r="B60" t="str">
            <v>機械設備据付工</v>
          </cell>
        </row>
        <row r="61">
          <cell r="B61" t="str">
            <v>技師Ａ</v>
          </cell>
          <cell r="C61">
            <v>26900</v>
          </cell>
        </row>
        <row r="62">
          <cell r="B62" t="str">
            <v>技師Ｂ</v>
          </cell>
          <cell r="C62">
            <v>25400</v>
          </cell>
        </row>
        <row r="63">
          <cell r="B63" t="str">
            <v>技師Ｃ</v>
          </cell>
          <cell r="C63">
            <v>23800</v>
          </cell>
        </row>
        <row r="64">
          <cell r="B64" t="str">
            <v>技師補</v>
          </cell>
          <cell r="C64">
            <v>20700</v>
          </cell>
        </row>
        <row r="65">
          <cell r="B65" t="str">
            <v>技術員</v>
          </cell>
          <cell r="C65">
            <v>17500</v>
          </cell>
        </row>
        <row r="66">
          <cell r="B66" t="str">
            <v>技術員補</v>
          </cell>
          <cell r="C66">
            <v>14100</v>
          </cell>
        </row>
        <row r="67">
          <cell r="B67" t="str">
            <v>清掃員Ａ</v>
          </cell>
          <cell r="C67">
            <v>14100</v>
          </cell>
        </row>
        <row r="68">
          <cell r="B68" t="str">
            <v>清掃員Ｂ</v>
          </cell>
          <cell r="C68">
            <v>10700</v>
          </cell>
        </row>
        <row r="69">
          <cell r="B69" t="str">
            <v>清掃員Ｃ</v>
          </cell>
          <cell r="C69">
            <v>9100</v>
          </cell>
        </row>
      </sheetData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ｴﾅﾒﾙｽﾌﾟﾚｰ"/>
      <sheetName val="防塵ﾏｽｸ"/>
      <sheetName val="ﾗｽﾄﾛｻﾝﾄﾞｷｰﾊﾟｰ"/>
      <sheetName val="エレベーター"/>
      <sheetName val="ごみ処理手数料"/>
      <sheetName val="時刻表"/>
      <sheetName val="読売新聞"/>
      <sheetName val="航空情報"/>
      <sheetName val="長崎新聞"/>
      <sheetName val="プロパンガス"/>
      <sheetName val="酵素剤液"/>
      <sheetName val="内訳"/>
      <sheetName val="単品目"/>
      <sheetName val="○○書"/>
      <sheetName val="入力"/>
      <sheetName val="科目ｺｰﾄﾞ"/>
      <sheetName val="印刷"/>
      <sheetName val="管理区分"/>
      <sheetName val="納地"/>
    </sheetNames>
    <sheetDataSet>
      <sheetData sheetId="0"/>
      <sheetData sheetId="1"/>
      <sheetData sheetId="2"/>
      <sheetData sheetId="3"/>
      <sheetData sheetId="4">
        <row r="2">
          <cell r="B2" t="str">
            <v>契約発注日　　　　　　</v>
          </cell>
          <cell r="C2" t="str">
            <v>１５．　４．　１</v>
          </cell>
        </row>
        <row r="5">
          <cell r="B5" t="str">
            <v>発　注　先　　　　  住所</v>
          </cell>
          <cell r="C5" t="str">
            <v>大村市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Q47"/>
  <sheetViews>
    <sheetView showZeros="0" tabSelected="1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2" customWidth="1"/>
    <col min="2" max="2" width="24.25" style="2" customWidth="1"/>
    <col min="3" max="3" width="23.5" style="2" customWidth="1"/>
    <col min="4" max="4" width="7.375" style="2" customWidth="1"/>
    <col min="5" max="5" width="8.375" style="2" customWidth="1"/>
    <col min="6" max="6" width="6.875" style="2" customWidth="1"/>
    <col min="7" max="7" width="8.75" style="2" customWidth="1"/>
    <col min="8" max="8" width="18.75" style="2" customWidth="1"/>
    <col min="9" max="9" width="3" style="2" customWidth="1"/>
    <col min="10" max="16384" width="8.875" style="2"/>
  </cols>
  <sheetData>
    <row r="1" spans="2:17" ht="15" customHeight="1" x14ac:dyDescent="0.15"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1"/>
      <c r="N1" s="1"/>
      <c r="O1" s="1"/>
      <c r="P1" s="1"/>
      <c r="Q1" s="1"/>
    </row>
    <row r="2" spans="2:17" ht="33" customHeight="1" x14ac:dyDescent="0.15">
      <c r="C2" s="73" t="s">
        <v>4</v>
      </c>
      <c r="D2" s="73"/>
      <c r="E2" s="73"/>
      <c r="F2" s="73"/>
      <c r="G2" s="73"/>
      <c r="H2" s="4"/>
    </row>
    <row r="3" spans="2:17" ht="18.75" customHeight="1" x14ac:dyDescent="0.15">
      <c r="C3" s="3"/>
      <c r="D3" s="3"/>
      <c r="E3" s="3"/>
      <c r="F3" s="3"/>
      <c r="G3" s="3"/>
      <c r="H3" s="4"/>
    </row>
    <row r="4" spans="2:17" ht="29.25" customHeight="1" x14ac:dyDescent="0.15">
      <c r="B4" s="35" t="s">
        <v>5</v>
      </c>
      <c r="C4" s="36" t="s">
        <v>46</v>
      </c>
      <c r="D4" s="34"/>
      <c r="E4" s="5"/>
      <c r="F4" s="5"/>
    </row>
    <row r="5" spans="2:17" ht="9" customHeight="1" x14ac:dyDescent="0.15"/>
    <row r="6" spans="2:17" ht="39" customHeight="1" thickBot="1" x14ac:dyDescent="0.25">
      <c r="B6" s="7" t="s">
        <v>6</v>
      </c>
      <c r="C6" s="42">
        <f>H17</f>
        <v>0</v>
      </c>
      <c r="D6" s="8"/>
      <c r="E6" s="8"/>
      <c r="F6" s="43" t="s">
        <v>33</v>
      </c>
    </row>
    <row r="7" spans="2:17" ht="30.75" customHeight="1" thickTop="1" x14ac:dyDescent="0.15">
      <c r="D7" s="74"/>
      <c r="E7" s="74"/>
      <c r="F7" s="74"/>
      <c r="G7" s="74"/>
      <c r="H7" s="74"/>
    </row>
    <row r="8" spans="2:17" ht="27.6" customHeight="1" x14ac:dyDescent="0.15">
      <c r="B8" s="9" t="s">
        <v>0</v>
      </c>
      <c r="C8" s="30" t="s">
        <v>1</v>
      </c>
      <c r="D8" s="10" t="s">
        <v>2</v>
      </c>
      <c r="E8" s="31" t="s">
        <v>7</v>
      </c>
      <c r="F8" s="75" t="s">
        <v>8</v>
      </c>
      <c r="G8" s="76"/>
      <c r="H8" s="11" t="s">
        <v>34</v>
      </c>
    </row>
    <row r="9" spans="2:17" ht="37.5" customHeight="1" x14ac:dyDescent="0.15">
      <c r="B9" s="26" t="s">
        <v>45</v>
      </c>
      <c r="C9" s="28" t="s">
        <v>41</v>
      </c>
      <c r="D9" s="25" t="s">
        <v>42</v>
      </c>
      <c r="E9" s="27">
        <v>1</v>
      </c>
      <c r="F9" s="69"/>
      <c r="G9" s="70"/>
      <c r="H9" s="40">
        <f>E9*F9</f>
        <v>0</v>
      </c>
    </row>
    <row r="10" spans="2:17" ht="37.5" customHeight="1" x14ac:dyDescent="0.15">
      <c r="B10" s="26"/>
      <c r="C10" s="28" t="s">
        <v>38</v>
      </c>
      <c r="D10" s="25"/>
      <c r="E10" s="27"/>
      <c r="F10" s="69"/>
      <c r="G10" s="70"/>
      <c r="H10" s="40">
        <f>E10*F10</f>
        <v>0</v>
      </c>
    </row>
    <row r="11" spans="2:17" ht="37.5" customHeight="1" x14ac:dyDescent="0.15">
      <c r="B11" s="26"/>
      <c r="C11" s="28"/>
      <c r="D11" s="25"/>
      <c r="E11" s="27"/>
      <c r="F11" s="69"/>
      <c r="G11" s="70"/>
      <c r="H11" s="40">
        <f t="shared" ref="H11:H16" si="0">E11*F11</f>
        <v>0</v>
      </c>
    </row>
    <row r="12" spans="2:17" ht="37.5" customHeight="1" x14ac:dyDescent="0.15">
      <c r="B12" s="26"/>
      <c r="C12" s="28"/>
      <c r="D12" s="25"/>
      <c r="E12" s="27"/>
      <c r="F12" s="69"/>
      <c r="G12" s="70"/>
      <c r="H12" s="40">
        <f t="shared" si="0"/>
        <v>0</v>
      </c>
    </row>
    <row r="13" spans="2:17" ht="37.5" customHeight="1" x14ac:dyDescent="0.15">
      <c r="B13" s="26"/>
      <c r="C13" s="28"/>
      <c r="D13" s="25"/>
      <c r="E13" s="27"/>
      <c r="F13" s="69"/>
      <c r="G13" s="70"/>
      <c r="H13" s="40">
        <f t="shared" si="0"/>
        <v>0</v>
      </c>
    </row>
    <row r="14" spans="2:17" ht="37.5" customHeight="1" x14ac:dyDescent="0.15">
      <c r="B14" s="26"/>
      <c r="C14" s="28"/>
      <c r="D14" s="25"/>
      <c r="E14" s="27"/>
      <c r="F14" s="69"/>
      <c r="G14" s="70"/>
      <c r="H14" s="40">
        <f t="shared" si="0"/>
        <v>0</v>
      </c>
    </row>
    <row r="15" spans="2:17" ht="37.5" customHeight="1" x14ac:dyDescent="0.15">
      <c r="B15" s="26"/>
      <c r="C15" s="28"/>
      <c r="D15" s="25"/>
      <c r="E15" s="27"/>
      <c r="F15" s="69"/>
      <c r="G15" s="70"/>
      <c r="H15" s="40">
        <f t="shared" si="0"/>
        <v>0</v>
      </c>
    </row>
    <row r="16" spans="2:17" ht="37.5" customHeight="1" x14ac:dyDescent="0.15">
      <c r="B16" s="26"/>
      <c r="C16" s="29"/>
      <c r="D16" s="25"/>
      <c r="E16" s="27"/>
      <c r="F16" s="69"/>
      <c r="G16" s="70"/>
      <c r="H16" s="40">
        <f t="shared" si="0"/>
        <v>0</v>
      </c>
    </row>
    <row r="17" spans="2:8" ht="37.5" customHeight="1" x14ac:dyDescent="0.15">
      <c r="B17" s="13" t="s">
        <v>12</v>
      </c>
      <c r="C17" s="32"/>
      <c r="D17" s="12"/>
      <c r="E17" s="33"/>
      <c r="F17" s="69"/>
      <c r="G17" s="71"/>
      <c r="H17" s="44">
        <f>SUM(H9:H16)</f>
        <v>0</v>
      </c>
    </row>
    <row r="18" spans="2:8" ht="27.6" customHeight="1" x14ac:dyDescent="0.15">
      <c r="B18" s="50" t="s">
        <v>20</v>
      </c>
      <c r="C18" s="52" t="s">
        <v>17</v>
      </c>
      <c r="D18" s="53"/>
      <c r="E18" s="58" t="s">
        <v>21</v>
      </c>
      <c r="F18" s="59"/>
      <c r="G18" s="62">
        <v>46325</v>
      </c>
      <c r="H18" s="63"/>
    </row>
    <row r="19" spans="2:8" ht="27.6" customHeight="1" x14ac:dyDescent="0.15">
      <c r="B19" s="51"/>
      <c r="C19" s="54"/>
      <c r="D19" s="55"/>
      <c r="E19" s="60"/>
      <c r="F19" s="61"/>
      <c r="G19" s="64"/>
      <c r="H19" s="65"/>
    </row>
    <row r="20" spans="2:8" ht="27.6" customHeight="1" x14ac:dyDescent="0.15">
      <c r="B20" s="21" t="s">
        <v>9</v>
      </c>
      <c r="C20" s="56" t="s">
        <v>10</v>
      </c>
      <c r="D20" s="57"/>
      <c r="E20" s="66" t="s">
        <v>11</v>
      </c>
      <c r="F20" s="67"/>
      <c r="G20" s="68"/>
      <c r="H20" s="39"/>
    </row>
    <row r="21" spans="2:8" ht="15" customHeight="1" x14ac:dyDescent="0.15"/>
    <row r="22" spans="2:8" ht="15" customHeight="1" x14ac:dyDescent="0.15">
      <c r="B22" s="37" t="s">
        <v>13</v>
      </c>
      <c r="C22" s="37"/>
      <c r="D22" s="37"/>
      <c r="E22" s="37"/>
      <c r="F22" s="37"/>
      <c r="G22" s="37"/>
      <c r="H22" s="37"/>
    </row>
    <row r="23" spans="2:8" ht="15" customHeight="1" x14ac:dyDescent="0.15">
      <c r="B23" s="37" t="s">
        <v>22</v>
      </c>
      <c r="C23" s="37"/>
      <c r="D23" s="37"/>
      <c r="E23" s="37"/>
      <c r="F23" s="37"/>
      <c r="G23" s="37"/>
      <c r="H23" s="37"/>
    </row>
    <row r="24" spans="2:8" ht="14.25" customHeight="1" x14ac:dyDescent="0.15">
      <c r="B24" s="37" t="s">
        <v>14</v>
      </c>
      <c r="C24" s="37"/>
      <c r="D24" s="37"/>
      <c r="E24" s="37"/>
      <c r="F24" s="37"/>
      <c r="G24" s="37"/>
      <c r="H24" s="37"/>
    </row>
    <row r="25" spans="2:8" ht="14.25" customHeight="1" x14ac:dyDescent="0.15">
      <c r="B25" s="37" t="s">
        <v>23</v>
      </c>
      <c r="C25" s="37"/>
      <c r="D25" s="37"/>
      <c r="E25" s="37"/>
      <c r="F25" s="37"/>
      <c r="G25" s="37"/>
      <c r="H25" s="37"/>
    </row>
    <row r="26" spans="2:8" ht="15" customHeight="1" x14ac:dyDescent="0.15">
      <c r="B26" s="37" t="s">
        <v>36</v>
      </c>
      <c r="C26" s="37"/>
      <c r="D26" s="37"/>
      <c r="E26" s="37"/>
      <c r="F26" s="37"/>
      <c r="G26" s="37"/>
      <c r="H26" s="37"/>
    </row>
    <row r="27" spans="2:8" ht="15" customHeight="1" x14ac:dyDescent="0.15">
      <c r="B27" s="37" t="s">
        <v>37</v>
      </c>
      <c r="C27" s="37"/>
      <c r="D27" s="37"/>
      <c r="E27" s="37"/>
      <c r="F27" s="37"/>
      <c r="G27" s="37"/>
      <c r="H27" s="37"/>
    </row>
    <row r="28" spans="2:8" ht="15" customHeight="1" x14ac:dyDescent="0.15">
      <c r="C28" s="37"/>
      <c r="D28" s="37"/>
      <c r="E28" s="37"/>
      <c r="F28" s="37"/>
      <c r="G28" s="37"/>
      <c r="H28" s="37"/>
    </row>
    <row r="29" spans="2:8" ht="15" customHeight="1" x14ac:dyDescent="0.15">
      <c r="B29" s="37"/>
      <c r="C29" s="37"/>
      <c r="D29" s="37"/>
      <c r="E29" s="37"/>
      <c r="F29" s="37"/>
      <c r="G29" s="37"/>
      <c r="H29" s="37"/>
    </row>
    <row r="30" spans="2:8" ht="10.5" customHeight="1" x14ac:dyDescent="0.15">
      <c r="B30" s="46"/>
      <c r="C30" s="46"/>
      <c r="D30" s="46"/>
      <c r="E30" s="46"/>
      <c r="F30" s="46"/>
      <c r="G30" s="46"/>
      <c r="H30" s="46"/>
    </row>
    <row r="31" spans="2:8" ht="10.5" customHeight="1" x14ac:dyDescent="0.15">
      <c r="B31" s="46"/>
      <c r="C31" s="46"/>
      <c r="D31" s="46"/>
      <c r="E31" s="46"/>
      <c r="F31" s="46"/>
      <c r="G31" s="46"/>
      <c r="H31" s="46"/>
    </row>
    <row r="32" spans="2:8" ht="15" customHeight="1" x14ac:dyDescent="0.15">
      <c r="B32" s="48" t="s">
        <v>39</v>
      </c>
      <c r="C32" s="48"/>
      <c r="D32" s="14"/>
      <c r="E32" s="14"/>
      <c r="F32" s="14"/>
      <c r="G32" s="14"/>
      <c r="H32" s="14"/>
    </row>
    <row r="33" spans="2:8" ht="15" customHeight="1" x14ac:dyDescent="0.15">
      <c r="B33" s="48"/>
      <c r="C33" s="48"/>
    </row>
    <row r="34" spans="2:8" ht="15" customHeight="1" x14ac:dyDescent="0.15">
      <c r="B34" s="20"/>
      <c r="C34" s="20"/>
    </row>
    <row r="35" spans="2:8" ht="15" customHeight="1" x14ac:dyDescent="0.15">
      <c r="B35" s="22" t="s">
        <v>18</v>
      </c>
      <c r="C35" s="22"/>
      <c r="D35" s="22"/>
    </row>
    <row r="36" spans="2:8" ht="22.5" customHeight="1" x14ac:dyDescent="0.15">
      <c r="B36" s="22" t="s">
        <v>19</v>
      </c>
      <c r="C36" s="22"/>
      <c r="D36" s="22"/>
    </row>
    <row r="37" spans="2:8" ht="20.25" customHeight="1" x14ac:dyDescent="0.15">
      <c r="B37" s="47" t="s">
        <v>31</v>
      </c>
      <c r="C37" s="47"/>
      <c r="D37" s="23"/>
    </row>
    <row r="38" spans="2:8" ht="15" customHeight="1" x14ac:dyDescent="0.15">
      <c r="B38" s="23"/>
      <c r="C38" s="23"/>
      <c r="D38" s="23"/>
    </row>
    <row r="39" spans="2:8" ht="15" customHeight="1" x14ac:dyDescent="0.15">
      <c r="B39" s="15"/>
      <c r="C39" s="16"/>
    </row>
    <row r="40" spans="2:8" ht="15" customHeight="1" x14ac:dyDescent="0.15">
      <c r="D40" s="6" t="s">
        <v>16</v>
      </c>
      <c r="E40" s="6"/>
      <c r="G40" s="49"/>
      <c r="H40" s="49"/>
    </row>
    <row r="41" spans="2:8" ht="15" customHeight="1" x14ac:dyDescent="0.15">
      <c r="D41" s="6" t="s">
        <v>15</v>
      </c>
      <c r="E41" s="6"/>
      <c r="G41" s="17"/>
      <c r="H41" s="17"/>
    </row>
    <row r="42" spans="2:8" ht="15" customHeight="1" x14ac:dyDescent="0.15">
      <c r="D42" s="6" t="s">
        <v>3</v>
      </c>
      <c r="E42" s="6"/>
      <c r="G42" s="45"/>
      <c r="H42" s="45"/>
    </row>
    <row r="43" spans="2:8" ht="15" customHeight="1" x14ac:dyDescent="0.15">
      <c r="G43" s="18"/>
      <c r="H43" s="18"/>
    </row>
    <row r="44" spans="2:8" ht="18.75" customHeight="1" x14ac:dyDescent="0.15">
      <c r="D44" s="6" t="s">
        <v>25</v>
      </c>
      <c r="E44" s="6"/>
      <c r="G44" s="19"/>
      <c r="H44" s="19"/>
    </row>
    <row r="45" spans="2:8" ht="14.25" customHeight="1" x14ac:dyDescent="0.15">
      <c r="D45" s="6" t="s">
        <v>26</v>
      </c>
      <c r="E45" s="6"/>
    </row>
    <row r="46" spans="2:8" ht="14.25" customHeight="1" x14ac:dyDescent="0.15">
      <c r="E46" s="6"/>
    </row>
    <row r="47" spans="2:8" ht="14.25" x14ac:dyDescent="0.15">
      <c r="B47" s="6" t="s">
        <v>27</v>
      </c>
    </row>
  </sheetData>
  <mergeCells count="24">
    <mergeCell ref="B1:H1"/>
    <mergeCell ref="C2:G2"/>
    <mergeCell ref="D7:H7"/>
    <mergeCell ref="F8:G8"/>
    <mergeCell ref="F9:G9"/>
    <mergeCell ref="F10:G10"/>
    <mergeCell ref="F15:G15"/>
    <mergeCell ref="F12:G12"/>
    <mergeCell ref="F13:G13"/>
    <mergeCell ref="F17:G17"/>
    <mergeCell ref="F14:G14"/>
    <mergeCell ref="F16:G16"/>
    <mergeCell ref="F11:G11"/>
    <mergeCell ref="B18:B19"/>
    <mergeCell ref="C18:D19"/>
    <mergeCell ref="C20:D20"/>
    <mergeCell ref="E18:F19"/>
    <mergeCell ref="G18:H19"/>
    <mergeCell ref="E20:G20"/>
    <mergeCell ref="G42:H42"/>
    <mergeCell ref="B30:H31"/>
    <mergeCell ref="B37:C37"/>
    <mergeCell ref="B32:C33"/>
    <mergeCell ref="G40:H40"/>
  </mergeCells>
  <phoneticPr fontId="1"/>
  <dataValidations count="1">
    <dataValidation allowBlank="1" showErrorMessage="1" sqref="E18 D17 B17:B18 C9:C18" xr:uid="{00000000-0002-0000-0000-000000000000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2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2" customWidth="1"/>
    <col min="2" max="2" width="24.25" style="2" customWidth="1"/>
    <col min="3" max="3" width="24" style="2" customWidth="1"/>
    <col min="4" max="4" width="7.375" style="2" customWidth="1"/>
    <col min="5" max="5" width="8.375" style="2" customWidth="1"/>
    <col min="6" max="6" width="6.875" style="2" customWidth="1"/>
    <col min="7" max="7" width="8.75" style="2" customWidth="1"/>
    <col min="8" max="8" width="18.75" style="2" customWidth="1"/>
    <col min="9" max="9" width="3" style="2" customWidth="1"/>
    <col min="10" max="16384" width="8.875" style="2"/>
  </cols>
  <sheetData>
    <row r="1" spans="2:8" ht="33" customHeight="1" x14ac:dyDescent="0.15">
      <c r="C1" s="77" t="s">
        <v>29</v>
      </c>
      <c r="D1" s="77"/>
      <c r="E1" s="77"/>
      <c r="F1" s="77"/>
      <c r="G1" s="77"/>
      <c r="H1" s="4"/>
    </row>
    <row r="2" spans="2:8" ht="18.75" customHeight="1" x14ac:dyDescent="0.15">
      <c r="C2" s="3"/>
      <c r="D2" s="3"/>
      <c r="E2" s="3"/>
      <c r="F2" s="3"/>
      <c r="G2" s="3"/>
      <c r="H2" s="4"/>
    </row>
    <row r="3" spans="2:8" ht="29.25" customHeight="1" x14ac:dyDescent="0.15">
      <c r="B3" s="35" t="s">
        <v>5</v>
      </c>
      <c r="C3" s="36" t="str">
        <f>見積書!C4</f>
        <v>OC64</v>
      </c>
      <c r="D3" s="34"/>
      <c r="E3" s="5"/>
      <c r="F3" s="5"/>
    </row>
    <row r="4" spans="2:8" ht="9" customHeight="1" x14ac:dyDescent="0.15"/>
    <row r="5" spans="2:8" ht="39" customHeight="1" thickBot="1" x14ac:dyDescent="0.25">
      <c r="B5" s="7" t="s">
        <v>30</v>
      </c>
      <c r="C5" s="42">
        <f>H16</f>
        <v>0</v>
      </c>
      <c r="D5" s="8"/>
      <c r="E5" s="8"/>
      <c r="F5" s="43" t="s">
        <v>33</v>
      </c>
    </row>
    <row r="6" spans="2:8" ht="30.75" customHeight="1" thickTop="1" x14ac:dyDescent="0.15">
      <c r="D6" s="74"/>
      <c r="E6" s="74"/>
      <c r="F6" s="74"/>
      <c r="G6" s="74"/>
      <c r="H6" s="74"/>
    </row>
    <row r="7" spans="2:8" ht="27.6" customHeight="1" x14ac:dyDescent="0.15">
      <c r="B7" s="9" t="s">
        <v>0</v>
      </c>
      <c r="C7" s="30" t="s">
        <v>1</v>
      </c>
      <c r="D7" s="10" t="s">
        <v>2</v>
      </c>
      <c r="E7" s="31" t="s">
        <v>7</v>
      </c>
      <c r="F7" s="75" t="s">
        <v>8</v>
      </c>
      <c r="G7" s="76"/>
      <c r="H7" s="11" t="s">
        <v>35</v>
      </c>
    </row>
    <row r="8" spans="2:8" ht="37.5" customHeight="1" x14ac:dyDescent="0.15">
      <c r="B8" s="26" t="str">
        <f>見積書!B9</f>
        <v>安全弁の点検調整</v>
      </c>
      <c r="C8" s="28" t="str">
        <f>見積書!C9</f>
        <v>仕様書のとおり</v>
      </c>
      <c r="D8" s="25" t="str">
        <f>見積書!D9</f>
        <v>ＳＴ</v>
      </c>
      <c r="E8" s="27">
        <f>見積書!E9</f>
        <v>1</v>
      </c>
      <c r="F8" s="69"/>
      <c r="G8" s="70"/>
      <c r="H8" s="40">
        <f>E8*F8</f>
        <v>0</v>
      </c>
    </row>
    <row r="9" spans="2:8" ht="37.5" customHeight="1" x14ac:dyDescent="0.15">
      <c r="B9" s="26">
        <f>見積書!B10</f>
        <v>0</v>
      </c>
      <c r="C9" s="28" t="str">
        <f>見積書!C10</f>
        <v>以下余白</v>
      </c>
      <c r="D9" s="25">
        <f>見積書!D10</f>
        <v>0</v>
      </c>
      <c r="E9" s="27">
        <f>見積書!E10</f>
        <v>0</v>
      </c>
      <c r="F9" s="69"/>
      <c r="G9" s="70"/>
      <c r="H9" s="40">
        <f>E9*F9</f>
        <v>0</v>
      </c>
    </row>
    <row r="10" spans="2:8" ht="37.5" customHeight="1" x14ac:dyDescent="0.15">
      <c r="B10" s="26" t="s">
        <v>44</v>
      </c>
      <c r="C10" s="28">
        <f>見積書!C11</f>
        <v>0</v>
      </c>
      <c r="D10" s="25">
        <f>見積書!D11</f>
        <v>0</v>
      </c>
      <c r="E10" s="27">
        <f>見積書!E11</f>
        <v>0</v>
      </c>
      <c r="F10" s="69"/>
      <c r="G10" s="70"/>
      <c r="H10" s="40">
        <f t="shared" ref="H10:H15" si="0">E10*F10</f>
        <v>0</v>
      </c>
    </row>
    <row r="11" spans="2:8" ht="37.5" customHeight="1" x14ac:dyDescent="0.15">
      <c r="B11" s="26">
        <f>見積書!B12</f>
        <v>0</v>
      </c>
      <c r="C11" s="28">
        <f>見積書!C12</f>
        <v>0</v>
      </c>
      <c r="D11" s="25">
        <f>見積書!D12</f>
        <v>0</v>
      </c>
      <c r="E11" s="27">
        <f>見積書!E12</f>
        <v>0</v>
      </c>
      <c r="F11" s="69"/>
      <c r="G11" s="70"/>
      <c r="H11" s="40">
        <f t="shared" si="0"/>
        <v>0</v>
      </c>
    </row>
    <row r="12" spans="2:8" ht="37.5" customHeight="1" x14ac:dyDescent="0.15">
      <c r="B12" s="26">
        <f>見積書!B13</f>
        <v>0</v>
      </c>
      <c r="C12" s="28">
        <f>見積書!C13</f>
        <v>0</v>
      </c>
      <c r="D12" s="25">
        <f>見積書!D13</f>
        <v>0</v>
      </c>
      <c r="E12" s="27">
        <f>見積書!E13</f>
        <v>0</v>
      </c>
      <c r="F12" s="69"/>
      <c r="G12" s="70"/>
      <c r="H12" s="40">
        <f t="shared" si="0"/>
        <v>0</v>
      </c>
    </row>
    <row r="13" spans="2:8" ht="37.5" customHeight="1" x14ac:dyDescent="0.15">
      <c r="B13" s="26">
        <f>見積書!B14</f>
        <v>0</v>
      </c>
      <c r="C13" s="28">
        <f>見積書!C14</f>
        <v>0</v>
      </c>
      <c r="D13" s="25">
        <f>見積書!D14</f>
        <v>0</v>
      </c>
      <c r="E13" s="27">
        <f>見積書!E14</f>
        <v>0</v>
      </c>
      <c r="F13" s="69"/>
      <c r="G13" s="70"/>
      <c r="H13" s="40">
        <f t="shared" si="0"/>
        <v>0</v>
      </c>
    </row>
    <row r="14" spans="2:8" ht="37.5" customHeight="1" x14ac:dyDescent="0.15">
      <c r="B14" s="26">
        <f>見積書!B15</f>
        <v>0</v>
      </c>
      <c r="C14" s="28">
        <f>見積書!C15</f>
        <v>0</v>
      </c>
      <c r="D14" s="25">
        <f>見積書!D15</f>
        <v>0</v>
      </c>
      <c r="E14" s="27">
        <f>見積書!E15</f>
        <v>0</v>
      </c>
      <c r="F14" s="69"/>
      <c r="G14" s="70"/>
      <c r="H14" s="40">
        <f t="shared" si="0"/>
        <v>0</v>
      </c>
    </row>
    <row r="15" spans="2:8" ht="37.5" customHeight="1" x14ac:dyDescent="0.15">
      <c r="B15" s="26">
        <f>見積書!B16</f>
        <v>0</v>
      </c>
      <c r="C15" s="28">
        <f>見積書!C16</f>
        <v>0</v>
      </c>
      <c r="D15" s="25">
        <f>見積書!D16</f>
        <v>0</v>
      </c>
      <c r="E15" s="27">
        <f>見積書!E16</f>
        <v>0</v>
      </c>
      <c r="F15" s="69"/>
      <c r="G15" s="70"/>
      <c r="H15" s="40">
        <f t="shared" si="0"/>
        <v>0</v>
      </c>
    </row>
    <row r="16" spans="2:8" ht="37.5" customHeight="1" x14ac:dyDescent="0.15">
      <c r="B16" s="13" t="s">
        <v>12</v>
      </c>
      <c r="C16" s="32"/>
      <c r="D16" s="12"/>
      <c r="E16" s="33"/>
      <c r="F16" s="69"/>
      <c r="G16" s="71"/>
      <c r="H16" s="41">
        <f>SUM(H8:H15)</f>
        <v>0</v>
      </c>
    </row>
    <row r="17" spans="2:8" ht="27.6" customHeight="1" x14ac:dyDescent="0.15">
      <c r="B17" s="38" t="s">
        <v>20</v>
      </c>
      <c r="C17" s="78" t="str">
        <f>見積書!C18</f>
        <v>陸上自衛隊北宇都宮駐屯地</v>
      </c>
      <c r="D17" s="79"/>
      <c r="E17" s="80" t="s">
        <v>28</v>
      </c>
      <c r="F17" s="81"/>
      <c r="G17" s="82">
        <f>見積書!G18</f>
        <v>46325</v>
      </c>
      <c r="H17" s="83"/>
    </row>
    <row r="18" spans="2:8" ht="15" customHeight="1" x14ac:dyDescent="0.15"/>
    <row r="19" spans="2:8" ht="15" customHeight="1" x14ac:dyDescent="0.15">
      <c r="B19" s="37" t="s">
        <v>13</v>
      </c>
      <c r="C19" s="37"/>
      <c r="D19" s="37"/>
      <c r="E19" s="37"/>
      <c r="F19" s="37"/>
      <c r="G19" s="37"/>
      <c r="H19" s="37"/>
    </row>
    <row r="20" spans="2:8" ht="14.25" customHeight="1" x14ac:dyDescent="0.15">
      <c r="B20" s="37" t="s">
        <v>22</v>
      </c>
      <c r="C20" s="37"/>
      <c r="D20" s="37"/>
      <c r="E20" s="37"/>
      <c r="F20" s="37"/>
      <c r="G20" s="37"/>
      <c r="H20" s="37"/>
    </row>
    <row r="21" spans="2:8" ht="15" customHeight="1" x14ac:dyDescent="0.15">
      <c r="B21" s="37" t="s">
        <v>14</v>
      </c>
      <c r="C21" s="37"/>
      <c r="D21" s="37"/>
      <c r="E21" s="37"/>
      <c r="F21" s="37"/>
      <c r="G21" s="37"/>
      <c r="H21" s="37"/>
    </row>
    <row r="22" spans="2:8" ht="15" customHeight="1" x14ac:dyDescent="0.15">
      <c r="B22" s="37" t="s">
        <v>23</v>
      </c>
      <c r="C22" s="37"/>
      <c r="D22" s="37"/>
      <c r="E22" s="37"/>
      <c r="F22" s="37"/>
      <c r="G22" s="37"/>
      <c r="H22" s="37"/>
    </row>
    <row r="23" spans="2:8" ht="15" customHeight="1" x14ac:dyDescent="0.15">
      <c r="B23" s="37" t="s">
        <v>36</v>
      </c>
      <c r="C23" s="37"/>
      <c r="D23" s="37"/>
      <c r="E23" s="37"/>
      <c r="F23" s="37"/>
      <c r="G23" s="37"/>
      <c r="H23" s="37"/>
    </row>
    <row r="24" spans="2:8" ht="15" customHeight="1" x14ac:dyDescent="0.15">
      <c r="B24" s="37" t="s">
        <v>37</v>
      </c>
      <c r="C24" s="37"/>
      <c r="D24" s="37"/>
      <c r="E24" s="37"/>
      <c r="F24" s="37"/>
      <c r="G24" s="37"/>
      <c r="H24" s="37"/>
    </row>
    <row r="25" spans="2:8" ht="15" customHeight="1" x14ac:dyDescent="0.15">
      <c r="B25" s="37"/>
      <c r="C25" s="37"/>
      <c r="D25" s="37"/>
      <c r="E25" s="37"/>
      <c r="F25" s="37"/>
      <c r="G25" s="37"/>
      <c r="H25" s="37"/>
    </row>
    <row r="26" spans="2:8" ht="15" customHeight="1" x14ac:dyDescent="0.15">
      <c r="B26" s="48" t="s">
        <v>39</v>
      </c>
      <c r="C26" s="48"/>
      <c r="D26" s="14"/>
      <c r="E26" s="14"/>
      <c r="F26" s="14"/>
      <c r="G26" s="14"/>
      <c r="H26" s="14"/>
    </row>
    <row r="27" spans="2:8" ht="15" customHeight="1" x14ac:dyDescent="0.15">
      <c r="B27" s="48"/>
      <c r="C27" s="48"/>
    </row>
    <row r="28" spans="2:8" ht="15" customHeight="1" x14ac:dyDescent="0.15">
      <c r="B28" s="20"/>
      <c r="C28" s="20"/>
    </row>
    <row r="29" spans="2:8" ht="15" customHeight="1" x14ac:dyDescent="0.15">
      <c r="B29" s="22" t="s">
        <v>18</v>
      </c>
      <c r="C29" s="22"/>
      <c r="D29" s="22"/>
    </row>
    <row r="30" spans="2:8" ht="22.5" customHeight="1" x14ac:dyDescent="0.15">
      <c r="B30" s="22" t="s">
        <v>19</v>
      </c>
      <c r="C30" s="22"/>
      <c r="D30" s="22"/>
    </row>
    <row r="31" spans="2:8" ht="20.25" customHeight="1" x14ac:dyDescent="0.15">
      <c r="B31" s="47" t="s">
        <v>32</v>
      </c>
      <c r="C31" s="47"/>
      <c r="D31" s="23"/>
    </row>
    <row r="32" spans="2:8" ht="15" customHeight="1" x14ac:dyDescent="0.15">
      <c r="B32" s="15"/>
      <c r="C32" s="16"/>
    </row>
    <row r="33" spans="2:8" ht="15" customHeight="1" x14ac:dyDescent="0.15">
      <c r="D33" s="6" t="s">
        <v>16</v>
      </c>
      <c r="E33" s="6"/>
      <c r="G33" s="49"/>
      <c r="H33" s="49"/>
    </row>
    <row r="34" spans="2:8" ht="15" customHeight="1" x14ac:dyDescent="0.15">
      <c r="D34" s="6" t="s">
        <v>15</v>
      </c>
      <c r="E34" s="6"/>
      <c r="G34" s="17"/>
      <c r="H34" s="17"/>
    </row>
    <row r="35" spans="2:8" ht="15" customHeight="1" x14ac:dyDescent="0.15">
      <c r="D35" s="6" t="s">
        <v>3</v>
      </c>
      <c r="E35" s="6"/>
      <c r="G35" s="45"/>
      <c r="H35" s="45"/>
    </row>
    <row r="36" spans="2:8" ht="15" customHeight="1" x14ac:dyDescent="0.15">
      <c r="G36" s="18"/>
      <c r="H36" s="18"/>
    </row>
    <row r="37" spans="2:8" ht="18.75" customHeight="1" x14ac:dyDescent="0.15">
      <c r="D37" s="6" t="s">
        <v>25</v>
      </c>
      <c r="E37" s="6"/>
      <c r="G37" s="19"/>
      <c r="H37" s="19"/>
    </row>
    <row r="38" spans="2:8" ht="14.25" customHeight="1" x14ac:dyDescent="0.15">
      <c r="D38" s="6" t="s">
        <v>26</v>
      </c>
      <c r="E38" s="6"/>
    </row>
    <row r="39" spans="2:8" ht="14.25" customHeight="1" x14ac:dyDescent="0.15">
      <c r="E39" s="6"/>
    </row>
    <row r="40" spans="2:8" ht="14.25" x14ac:dyDescent="0.15">
      <c r="B40" s="24" t="s">
        <v>24</v>
      </c>
    </row>
    <row r="41" spans="2:8" ht="14.25" x14ac:dyDescent="0.15">
      <c r="B41" s="24" t="s">
        <v>40</v>
      </c>
    </row>
    <row r="42" spans="2:8" ht="14.25" x14ac:dyDescent="0.15">
      <c r="B42" s="24" t="s">
        <v>43</v>
      </c>
    </row>
  </sheetData>
  <mergeCells count="19">
    <mergeCell ref="B31:C31"/>
    <mergeCell ref="G33:H33"/>
    <mergeCell ref="G35:H35"/>
    <mergeCell ref="C17:D17"/>
    <mergeCell ref="E17:F17"/>
    <mergeCell ref="G17:H17"/>
    <mergeCell ref="B26:C27"/>
    <mergeCell ref="F16:G16"/>
    <mergeCell ref="F10:G10"/>
    <mergeCell ref="F11:G11"/>
    <mergeCell ref="F12:G12"/>
    <mergeCell ref="F13:G13"/>
    <mergeCell ref="F14:G14"/>
    <mergeCell ref="F15:G15"/>
    <mergeCell ref="C1:G1"/>
    <mergeCell ref="D6:H6"/>
    <mergeCell ref="F7:G7"/>
    <mergeCell ref="F8:G8"/>
    <mergeCell ref="F9:G9"/>
  </mergeCells>
  <phoneticPr fontId="1"/>
  <dataValidations count="1">
    <dataValidation allowBlank="1" showErrorMessage="1" sqref="E17 D16 B16:B17 C8:C17" xr:uid="{00000000-0002-0000-0100-000000000000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情報共有" ma:contentTypeID="0x0101001DCE42243F055D42895BE155CB208C52" ma:contentTypeVersion="" ma:contentTypeDescription="" ma:contentTypeScope="" ma:versionID="6b5a082052bc59e953d8e4c07deb7600">
  <xsd:schema xmlns:xsd="http://www.w3.org/2001/XMLSchema" xmlns:xs="http://www.w3.org/2001/XMLSchema" xmlns:p="http://schemas.microsoft.com/office/2006/metadata/properties" xmlns:ns2="299aeb16-c071-4423-bca1-8e8a8184dfef" targetNamespace="http://schemas.microsoft.com/office/2006/metadata/properties" ma:root="true" ma:fieldsID="ce390f6ecd239962a5efb1ed4cfc3d5f" ns2:_="">
    <xsd:import namespace="299aeb16-c071-4423-bca1-8e8a8184dfef"/>
    <xsd:element name="properties">
      <xsd:complexType>
        <xsd:sequence>
          <xsd:element name="documentManagement">
            <xsd:complexType>
              <xsd:all>
                <xsd:element ref="ns2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eb16-c071-4423-bca1-8e8a8184dfef" elementFormDefault="qualified">
    <xsd:import namespace="http://schemas.microsoft.com/office/2006/documentManagement/types"/>
    <xsd:import namespace="http://schemas.microsoft.com/office/infopath/2007/PartnerControls"/>
    <xsd:element name="_x5099__x8003_" ma:index="8" nillable="true" ma:displayName="備考" ma:internalName="_x5099__x8003_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099__x8003_ xmlns="299aeb16-c071-4423-bca1-8e8a8184df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B9AB04-D976-4083-8917-2775255289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eb16-c071-4423-bca1-8e8a8184df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D735C1-349A-487F-B95B-9448D5DC8FF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99aeb16-c071-4423-bca1-8e8a8184dfef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302747-7238-491D-BF28-DBA13CB006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</vt:lpstr>
      <vt:lpstr>市価調査</vt:lpstr>
      <vt:lpstr>見積書!Print_Area</vt:lpstr>
      <vt:lpstr>市価調査!Print_Area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 照夫</dc:creator>
  <cp:lastModifiedBy>蓬田 恭子</cp:lastModifiedBy>
  <cp:lastPrinted>2026-07-06T05:23:41Z</cp:lastPrinted>
  <dcterms:created xsi:type="dcterms:W3CDTF">2000-10-06T02:38:59Z</dcterms:created>
  <dcterms:modified xsi:type="dcterms:W3CDTF">2026-07-06T05:23:46Z</dcterms:modified>
</cp:coreProperties>
</file>