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361794\Desktop\10-89.習志野演習場樹木枝払い及び伐採等役務\"/>
    </mc:Choice>
  </mc:AlternateContent>
  <xr:revisionPtr revIDLastSave="0" documentId="13_ncr:1_{39567B31-6488-428D-8C8B-CC4BDD541C03}" xr6:coauthVersionLast="47" xr6:coauthVersionMax="47" xr10:uidLastSave="{00000000-0000-0000-0000-000000000000}"/>
  <bookViews>
    <workbookView xWindow="-120" yWindow="-120" windowWidth="20730" windowHeight="11040" tabRatio="884" firstSheet="2" activeTab="2" xr2:uid="{00000000-000D-0000-FFFF-FFFF00000000}"/>
  </bookViews>
  <sheets>
    <sheet name="000000" sheetId="2" state="veryHidden" r:id="rId1"/>
    <sheet name="000001" sheetId="3" state="veryHidden" r:id="rId2"/>
    <sheet name="入札・見積" sheetId="313" r:id="rId3"/>
    <sheet name="価格調査" sheetId="297" r:id="rId4"/>
  </sheets>
  <externalReferences>
    <externalReference r:id="rId5"/>
    <externalReference r:id="rId6"/>
    <externalReference r:id="rId7"/>
    <externalReference r:id="rId8"/>
  </externalReferences>
  <definedNames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>#REF!</definedName>
    <definedName name="ｂ">#REF!</definedName>
    <definedName name="ｄ">#REF!</definedName>
    <definedName name="ｅ">#REF!</definedName>
    <definedName name="ｆ">#REF!</definedName>
    <definedName name="_xlnm.Print_Area" localSheetId="3">価格調査!$A$1:$H$35</definedName>
    <definedName name="_xlnm.Print_Area" localSheetId="2">入札・見積!$A$1:$M$47</definedName>
    <definedName name="_xlnm.Print_Area">#REF!</definedName>
    <definedName name="PRINT_AREA_MI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ぴろ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代価">#REF!</definedName>
    <definedName name="一位代価統計">[2]一位代価!$S$1:$U$65536</definedName>
    <definedName name="科目">[3]ﾃﾞｰﾀ!$K$3:$K$318</definedName>
    <definedName name="科目表">[3]ﾃﾞｰﾀ!$K$3:$L$318</definedName>
    <definedName name="会社名">[3]ﾃﾞｰﾀ!$B$3:$B$318</definedName>
    <definedName name="各付区分">[3]ﾃﾞｰﾀ!$N$8:$N$12</definedName>
    <definedName name="基礎数値">[2]基礎数値!$A$1:$F$65536</definedName>
    <definedName name="機械経費">#REF!</definedName>
    <definedName name="業者一覧">[3]ﾃﾞｰﾀ!$B$3:$F$318</definedName>
    <definedName name="契約書">[3]ﾃﾞｰﾀ!$N$19:$N$20</definedName>
    <definedName name="契約方式">[3]ﾃﾞｰﾀ!$N$3:$N$5</definedName>
    <definedName name="経費率">#REF!</definedName>
    <definedName name="検調内訳" localSheetId="2">[4]検査調書!#REF!</definedName>
    <definedName name="検調内訳">#REF!</definedName>
    <definedName name="見積査定">#REF!</definedName>
    <definedName name="済通内訳">[3]済通内訳書!$A$1:$K$1522</definedName>
    <definedName name="材料数量">#REF!</definedName>
    <definedName name="材料単価">#REF!</definedName>
    <definedName name="算出根拠">[3]予調内訳!$S$3:$S$14</definedName>
    <definedName name="説明会">[3]ﾃﾞｰﾀ!$N$15:$N$16</definedName>
    <definedName name="電気一位代価">#REF!</definedName>
    <definedName name="二位代価">#REF!</definedName>
    <definedName name="部隊名">[3]ﾃﾞｰﾀ!$H$3:$H$41</definedName>
    <definedName name="名前">#REF!</definedName>
    <definedName name="労務単価">#REF!</definedName>
    <definedName name="労務単価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97" l="1"/>
  <c r="B7" i="297" s="1"/>
  <c r="C14" i="297"/>
  <c r="A14" i="297"/>
  <c r="L15" i="313" l="1"/>
  <c r="L14" i="313"/>
  <c r="L13" i="313"/>
  <c r="L11" i="313" l="1"/>
  <c r="L12" i="313"/>
  <c r="L10" i="313" l="1"/>
  <c r="C7" i="313" s="1"/>
  <c r="M25" i="313"/>
  <c r="M24" i="313"/>
  <c r="M23" i="313"/>
  <c r="M22" i="313"/>
  <c r="M21" i="313"/>
  <c r="M20" i="313"/>
  <c r="M19" i="313"/>
  <c r="M18" i="313"/>
  <c r="M16" i="313"/>
  <c r="M26" i="313" l="1"/>
  <c r="I26" i="313"/>
</calcChain>
</file>

<file path=xl/sharedStrings.xml><?xml version="1.0" encoding="utf-8"?>
<sst xmlns="http://schemas.openxmlformats.org/spreadsheetml/2006/main" count="60" uniqueCount="59">
  <si>
    <t>単位</t>
  </si>
  <si>
    <t>単位</t>
    <rPh sb="0" eb="2">
      <t>タンイ</t>
    </rPh>
    <phoneticPr fontId="8"/>
  </si>
  <si>
    <t/>
  </si>
  <si>
    <t>規　　　　格</t>
    <rPh sb="0" eb="1">
      <t>キ</t>
    </rPh>
    <rPh sb="5" eb="6">
      <t>カク</t>
    </rPh>
    <phoneticPr fontId="8"/>
  </si>
  <si>
    <t>数量</t>
  </si>
  <si>
    <t>陸上自衛隊習志野駐屯地　　　　　　　　　　　　　　　　</t>
    <rPh sb="0" eb="2">
      <t>リクジョウ</t>
    </rPh>
    <rPh sb="2" eb="5">
      <t>ジエイタイ</t>
    </rPh>
    <rPh sb="5" eb="8">
      <t>ナラシノ</t>
    </rPh>
    <rPh sb="8" eb="11">
      <t>チュウトンチ</t>
    </rPh>
    <phoneticPr fontId="8"/>
  </si>
  <si>
    <t>価　格　調　査　書</t>
    <rPh sb="0" eb="1">
      <t>アタイ</t>
    </rPh>
    <rPh sb="2" eb="3">
      <t>カク</t>
    </rPh>
    <rPh sb="4" eb="5">
      <t>チョウ</t>
    </rPh>
    <rPh sb="6" eb="7">
      <t>サ</t>
    </rPh>
    <rPh sb="8" eb="9">
      <t>ショ</t>
    </rPh>
    <phoneticPr fontId="8"/>
  </si>
  <si>
    <t>殿</t>
    <rPh sb="0" eb="1">
      <t>トノ</t>
    </rPh>
    <phoneticPr fontId="8"/>
  </si>
  <si>
    <t>　下記のとおり御見積り致します。</t>
    <rPh sb="1" eb="3">
      <t>カキ</t>
    </rPh>
    <rPh sb="7" eb="10">
      <t>オミツモリ</t>
    </rPh>
    <rPh sb="11" eb="12">
      <t>イタ</t>
    </rPh>
    <phoneticPr fontId="8"/>
  </si>
  <si>
    <t>住　　所</t>
    <rPh sb="0" eb="1">
      <t>ジュウ</t>
    </rPh>
    <rPh sb="3" eb="4">
      <t>ショ</t>
    </rPh>
    <phoneticPr fontId="8"/>
  </si>
  <si>
    <t>会 社 名</t>
    <rPh sb="0" eb="1">
      <t>カイ</t>
    </rPh>
    <rPh sb="2" eb="3">
      <t>シャ</t>
    </rPh>
    <rPh sb="4" eb="5">
      <t>メイ</t>
    </rPh>
    <phoneticPr fontId="8"/>
  </si>
  <si>
    <t>別紙様式第１２　</t>
    <rPh sb="0" eb="2">
      <t>ベッシ</t>
    </rPh>
    <rPh sb="2" eb="4">
      <t>ヨウシキ</t>
    </rPh>
    <rPh sb="4" eb="5">
      <t>ダイ</t>
    </rPh>
    <phoneticPr fontId="8"/>
  </si>
  <si>
    <t>入　　　　  札　　  　　書</t>
    <rPh sb="0" eb="1">
      <t>ニュウ</t>
    </rPh>
    <rPh sb="7" eb="8">
      <t>フダ</t>
    </rPh>
    <rPh sb="14" eb="15">
      <t>ショ</t>
    </rPh>
    <phoneticPr fontId="8"/>
  </si>
  <si>
    <t>見　　　  　積　　  　　書</t>
    <rPh sb="0" eb="1">
      <t>ミ</t>
    </rPh>
    <rPh sb="7" eb="8">
      <t>セキ</t>
    </rPh>
    <rPh sb="14" eb="15">
      <t>ショ</t>
    </rPh>
    <phoneticPr fontId="8"/>
  </si>
  <si>
    <r>
      <t>金額</t>
    </r>
    <r>
      <rPr>
        <sz val="6"/>
        <rFont val="ＭＳ Ｐ明朝"/>
        <family val="1"/>
        <charset val="128"/>
      </rPr>
      <t>　</t>
    </r>
    <r>
      <rPr>
        <sz val="13"/>
        <rFont val="ＭＳ Ｐ明朝"/>
        <family val="1"/>
        <charset val="128"/>
      </rPr>
      <t>￥</t>
    </r>
    <rPh sb="0" eb="2">
      <t>キンガク</t>
    </rPh>
    <phoneticPr fontId="8"/>
  </si>
  <si>
    <t>品　　　　　名</t>
    <rPh sb="0" eb="1">
      <t>シナ</t>
    </rPh>
    <rPh sb="6" eb="7">
      <t>メイ</t>
    </rPh>
    <phoneticPr fontId="8"/>
  </si>
  <si>
    <t>単　価</t>
    <rPh sb="0" eb="1">
      <t>タンカ</t>
    </rPh>
    <phoneticPr fontId="8"/>
  </si>
  <si>
    <t>　納　入　場　所</t>
    <rPh sb="1" eb="2">
      <t>オサム</t>
    </rPh>
    <rPh sb="3" eb="4">
      <t>イリ</t>
    </rPh>
    <rPh sb="5" eb="6">
      <t>バ</t>
    </rPh>
    <rPh sb="7" eb="8">
      <t>ショ</t>
    </rPh>
    <phoneticPr fontId="8"/>
  </si>
  <si>
    <t>納期</t>
    <rPh sb="0" eb="2">
      <t>ノウキ</t>
    </rPh>
    <phoneticPr fontId="8"/>
  </si>
  <si>
    <t>　入札（契約）保証金</t>
    <rPh sb="1" eb="3">
      <t>ニュウサツ</t>
    </rPh>
    <rPh sb="4" eb="6">
      <t>ケイヤク</t>
    </rPh>
    <rPh sb="7" eb="10">
      <t>ホショウキン</t>
    </rPh>
    <phoneticPr fontId="8"/>
  </si>
  <si>
    <t>　免　　　　除</t>
    <rPh sb="1" eb="2">
      <t>メン</t>
    </rPh>
    <rPh sb="6" eb="7">
      <t>ジョ</t>
    </rPh>
    <phoneticPr fontId="8"/>
  </si>
  <si>
    <t>入札（見積）書有効期間</t>
    <rPh sb="0" eb="2">
      <t>ニュウサツ</t>
    </rPh>
    <rPh sb="3" eb="5">
      <t>ミツ</t>
    </rPh>
    <rPh sb="6" eb="7">
      <t>ショ</t>
    </rPh>
    <rPh sb="7" eb="9">
      <t>ユウコウ</t>
    </rPh>
    <rPh sb="9" eb="11">
      <t>キカン</t>
    </rPh>
    <phoneticPr fontId="8"/>
  </si>
  <si>
    <t xml:space="preserve">  上記の公告又は通知に対して、「入札及び契約心得」及び「標準契約書等」の契約条</t>
    <rPh sb="29" eb="31">
      <t>ヒョウジュン</t>
    </rPh>
    <rPh sb="33" eb="34">
      <t>ショ</t>
    </rPh>
    <rPh sb="34" eb="35">
      <t>トウ</t>
    </rPh>
    <rPh sb="37" eb="39">
      <t>ケイヤク</t>
    </rPh>
    <rPh sb="39" eb="40">
      <t>ジョウ</t>
    </rPh>
    <phoneticPr fontId="8"/>
  </si>
  <si>
    <t xml:space="preserve"> また、当社（私（個人の場合）、当団体（団体の場合））は、「入札及び契約心得」</t>
    <rPh sb="30" eb="32">
      <t>ニュウサツ</t>
    </rPh>
    <rPh sb="32" eb="33">
      <t>オヨ</t>
    </rPh>
    <rPh sb="34" eb="36">
      <t>ケイヤク</t>
    </rPh>
    <rPh sb="36" eb="38">
      <t>ココロエ</t>
    </rPh>
    <phoneticPr fontId="8"/>
  </si>
  <si>
    <t>に示された暴力団排除に関する誓約事項について誓約いたします。</t>
    <rPh sb="1" eb="2">
      <t>シメ</t>
    </rPh>
    <rPh sb="16" eb="18">
      <t>ジコウ</t>
    </rPh>
    <phoneticPr fontId="8"/>
  </si>
  <si>
    <t>　　　　　住      所</t>
    <rPh sb="5" eb="6">
      <t>ジュウ</t>
    </rPh>
    <rPh sb="12" eb="13">
      <t>ショ</t>
    </rPh>
    <phoneticPr fontId="8"/>
  </si>
  <si>
    <t>　　　　　会 社 名</t>
    <rPh sb="5" eb="6">
      <t>カイ</t>
    </rPh>
    <rPh sb="7" eb="8">
      <t>シャ</t>
    </rPh>
    <rPh sb="9" eb="10">
      <t>メイ</t>
    </rPh>
    <phoneticPr fontId="8"/>
  </si>
  <si>
    <t>　　　　　代表者名</t>
    <rPh sb="5" eb="8">
      <t>ダイヒョウシャ</t>
    </rPh>
    <rPh sb="8" eb="9">
      <t>メイ</t>
    </rPh>
    <phoneticPr fontId="8"/>
  </si>
  <si>
    <t>分任契約担当官</t>
    <phoneticPr fontId="8"/>
  </si>
  <si>
    <t>履行場所：</t>
    <rPh sb="0" eb="2">
      <t>リコウ</t>
    </rPh>
    <rPh sb="2" eb="4">
      <t>バショ</t>
    </rPh>
    <phoneticPr fontId="8"/>
  </si>
  <si>
    <t>履行期限：</t>
    <rPh sb="0" eb="2">
      <t>リコウ</t>
    </rPh>
    <rPh sb="2" eb="4">
      <t>キゲン</t>
    </rPh>
    <phoneticPr fontId="8"/>
  </si>
  <si>
    <t>金額</t>
    <rPh sb="0" eb="2">
      <t>キンガク</t>
    </rPh>
    <phoneticPr fontId="8"/>
  </si>
  <si>
    <t>項等を承諾のうえ入札見積いたします。</t>
    <rPh sb="0" eb="1">
      <t>コウ</t>
    </rPh>
    <rPh sb="1" eb="2">
      <t>ナド</t>
    </rPh>
    <phoneticPr fontId="8"/>
  </si>
  <si>
    <t>備考</t>
    <rPh sb="0" eb="1">
      <t>ビコウ</t>
    </rPh>
    <phoneticPr fontId="8"/>
  </si>
  <si>
    <t>金額</t>
    <rPh sb="0" eb="1">
      <t>キンガク</t>
    </rPh>
    <phoneticPr fontId="4"/>
  </si>
  <si>
    <t>（税抜）</t>
    <rPh sb="1" eb="2">
      <t>ゼイ</t>
    </rPh>
    <rPh sb="2" eb="3">
      <t>ヌ</t>
    </rPh>
    <phoneticPr fontId="4"/>
  </si>
  <si>
    <t>仕様書のとおり</t>
    <rPh sb="0" eb="2">
      <t>シヨウ</t>
    </rPh>
    <rPh sb="2" eb="3">
      <t>ショ</t>
    </rPh>
    <phoneticPr fontId="4"/>
  </si>
  <si>
    <t>式</t>
    <rPh sb="0" eb="1">
      <t>シキ</t>
    </rPh>
    <phoneticPr fontId="4"/>
  </si>
  <si>
    <t>以下余白</t>
    <rPh sb="0" eb="2">
      <t>イカ</t>
    </rPh>
    <rPh sb="2" eb="4">
      <t>ヨハク</t>
    </rPh>
    <phoneticPr fontId="4"/>
  </si>
  <si>
    <t>備考</t>
  </si>
  <si>
    <t>規　格</t>
    <rPh sb="0" eb="1">
      <t>キ</t>
    </rPh>
    <rPh sb="2" eb="3">
      <t>カク</t>
    </rPh>
    <phoneticPr fontId="4"/>
  </si>
  <si>
    <t>単価（税抜）</t>
    <rPh sb="3" eb="5">
      <t>ゼイヌ</t>
    </rPh>
    <phoneticPr fontId="4"/>
  </si>
  <si>
    <t>　　　　　担 当 者</t>
    <rPh sb="5" eb="6">
      <t>タン</t>
    </rPh>
    <rPh sb="7" eb="8">
      <t>トウ</t>
    </rPh>
    <rPh sb="9" eb="10">
      <t>シャ</t>
    </rPh>
    <phoneticPr fontId="8"/>
  </si>
  <si>
    <t>　　　　　連 絡 先</t>
    <rPh sb="5" eb="6">
      <t>レン</t>
    </rPh>
    <rPh sb="7" eb="8">
      <t>ラク</t>
    </rPh>
    <rPh sb="9" eb="10">
      <t>サキ</t>
    </rPh>
    <phoneticPr fontId="8"/>
  </si>
  <si>
    <t>品　名</t>
    <rPh sb="0" eb="1">
      <t>ヒン</t>
    </rPh>
    <rPh sb="2" eb="3">
      <t>ナ</t>
    </rPh>
    <phoneticPr fontId="4"/>
  </si>
  <si>
    <t>代 表 者</t>
    <rPh sb="0" eb="1">
      <t>ダイ</t>
    </rPh>
    <rPh sb="2" eb="3">
      <t>オモテ</t>
    </rPh>
    <rPh sb="4" eb="5">
      <t>シャ</t>
    </rPh>
    <phoneticPr fontId="8"/>
  </si>
  <si>
    <t>担 当 者</t>
    <rPh sb="0" eb="1">
      <t>タン</t>
    </rPh>
    <rPh sb="2" eb="3">
      <t>トウ</t>
    </rPh>
    <rPh sb="4" eb="5">
      <t>シャ</t>
    </rPh>
    <phoneticPr fontId="8"/>
  </si>
  <si>
    <t>連 絡 先</t>
    <rPh sb="0" eb="1">
      <t>レン</t>
    </rPh>
    <rPh sb="2" eb="3">
      <t>ラク</t>
    </rPh>
    <rPh sb="4" eb="5">
      <t>サキ</t>
    </rPh>
    <phoneticPr fontId="4"/>
  </si>
  <si>
    <t>令和7年　　月　　日　</t>
    <rPh sb="0" eb="1">
      <t>レイ</t>
    </rPh>
    <rPh sb="1" eb="2">
      <t>ワ</t>
    </rPh>
    <rPh sb="3" eb="4">
      <t>ネン</t>
    </rPh>
    <rPh sb="6" eb="7">
      <t>ツキ</t>
    </rPh>
    <rPh sb="9" eb="10">
      <t>ヒ</t>
    </rPh>
    <phoneticPr fontId="8"/>
  </si>
  <si>
    <t>式</t>
    <rPh sb="0" eb="1">
      <t>シキ</t>
    </rPh>
    <phoneticPr fontId="4"/>
  </si>
  <si>
    <t>第３１６会計隊長　 岩瀬　佑樹　　殿</t>
    <rPh sb="0" eb="1">
      <t>ダイ</t>
    </rPh>
    <rPh sb="4" eb="6">
      <t>カイケイ</t>
    </rPh>
    <rPh sb="6" eb="7">
      <t>タイ</t>
    </rPh>
    <rPh sb="7" eb="8">
      <t>チョウ</t>
    </rPh>
    <rPh sb="10" eb="12">
      <t>イワセ</t>
    </rPh>
    <rPh sb="13" eb="15">
      <t>ユウジュ</t>
    </rPh>
    <rPh sb="17" eb="18">
      <t>トノ</t>
    </rPh>
    <phoneticPr fontId="8"/>
  </si>
  <si>
    <t>￥</t>
    <phoneticPr fontId="4"/>
  </si>
  <si>
    <t>分任契約担当官
陸上自衛隊習志野駐屯地
第３１６会計隊長</t>
    <rPh sb="0" eb="2">
      <t>ブンニン</t>
    </rPh>
    <rPh sb="2" eb="4">
      <t>ケイヤク</t>
    </rPh>
    <rPh sb="4" eb="7">
      <t>タントウカン</t>
    </rPh>
    <rPh sb="8" eb="10">
      <t>リクジョウ</t>
    </rPh>
    <rPh sb="10" eb="13">
      <t>ジエイタイ</t>
    </rPh>
    <rPh sb="13" eb="16">
      <t>ナラシノ</t>
    </rPh>
    <rPh sb="16" eb="19">
      <t>チュウトンチ</t>
    </rPh>
    <rPh sb="20" eb="21">
      <t>ダイ</t>
    </rPh>
    <rPh sb="24" eb="26">
      <t>カイケイ</t>
    </rPh>
    <rPh sb="26" eb="28">
      <t>タイチョウ</t>
    </rPh>
    <phoneticPr fontId="4"/>
  </si>
  <si>
    <r>
      <t>の10時までに郵送又はＦＡＸ（</t>
    </r>
    <r>
      <rPr>
        <b/>
        <sz val="12"/>
        <rFont val="ＭＳ 明朝"/>
        <family val="1"/>
        <charset val="128"/>
      </rPr>
      <t xml:space="preserve">047-466-0720 </t>
    </r>
    <r>
      <rPr>
        <sz val="12"/>
        <rFont val="ＭＳ 明朝"/>
        <family val="1"/>
        <charset val="128"/>
      </rPr>
      <t>直通）にて提出願います。</t>
    </r>
    <rPh sb="35" eb="36">
      <t>ネガ</t>
    </rPh>
    <phoneticPr fontId="4"/>
  </si>
  <si>
    <t>陸上自衛隊習志野演習場</t>
    <rPh sb="0" eb="5">
      <t>リクジョウジエイタイ</t>
    </rPh>
    <rPh sb="5" eb="8">
      <t>ナラシノ</t>
    </rPh>
    <rPh sb="8" eb="11">
      <t>エンシュウジョウ</t>
    </rPh>
    <phoneticPr fontId="4"/>
  </si>
  <si>
    <t>9.3.31</t>
    <phoneticPr fontId="4"/>
  </si>
  <si>
    <t>習志野演習場樹木枝払い及び伐採等役務</t>
    <rPh sb="0" eb="6">
      <t>ナラシノエンシュウジョウ</t>
    </rPh>
    <rPh sb="6" eb="10">
      <t>ジュモクエダバラ</t>
    </rPh>
    <rPh sb="11" eb="12">
      <t>オヨ</t>
    </rPh>
    <rPh sb="13" eb="15">
      <t>バッサイ</t>
    </rPh>
    <rPh sb="15" eb="16">
      <t>トウ</t>
    </rPh>
    <rPh sb="16" eb="18">
      <t>エキム</t>
    </rPh>
    <phoneticPr fontId="4"/>
  </si>
  <si>
    <t>9.3.31</t>
    <phoneticPr fontId="4"/>
  </si>
  <si>
    <t>陸上自衛隊習志野演習場</t>
    <rPh sb="0" eb="8">
      <t>リクジョウジエイタイナラシノ</t>
    </rPh>
    <rPh sb="8" eb="11">
      <t>エンシュウジョウ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</si>
</sst>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_ "/>
    <numFmt numFmtId="177" formatCode="#,##0_);[Red]\(#,##0\)"/>
    <numFmt numFmtId="178" formatCode="#,##0.00_ "/>
    <numFmt numFmtId="179" formatCode="#,##0;\-#,##0;&quot;-&quot;"/>
    <numFmt numFmtId="180" formatCode="#,##0_ &quot;－&quot;"/>
    <numFmt numFmtId="181" formatCode="#,##0.0_);[Red]\(#,##0.0\)"/>
    <numFmt numFmtId="182" formatCode="#,##0.00_);[Red]\(#,##0.00\)"/>
    <numFmt numFmtId="183" formatCode="#,##0_ ;[Red]\-#,##0\ "/>
    <numFmt numFmtId="184" formatCode="0_);[Red]\(0\)"/>
  </numFmts>
  <fonts count="25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3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79" fontId="15" fillId="0" borderId="0" applyFill="0" applyBorder="0" applyAlignment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0" fontId="17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3" fillId="0" borderId="0"/>
    <xf numFmtId="0" fontId="2" fillId="0" borderId="0"/>
    <xf numFmtId="0" fontId="1" fillId="0" borderId="0">
      <alignment vertical="center"/>
    </xf>
    <xf numFmtId="0" fontId="20" fillId="0" borderId="0"/>
  </cellStyleXfs>
  <cellXfs count="157">
    <xf numFmtId="0" fontId="0" fillId="0" borderId="0" xfId="0"/>
    <xf numFmtId="0" fontId="9" fillId="0" borderId="0" xfId="8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0" fillId="0" borderId="0" xfId="8" applyFont="1" applyBorder="1" applyAlignment="1">
      <alignment horizontal="center" vertical="center"/>
    </xf>
    <xf numFmtId="0" fontId="6" fillId="0" borderId="0" xfId="8" applyFont="1" applyAlignment="1">
      <alignment horizontal="center"/>
    </xf>
    <xf numFmtId="0" fontId="6" fillId="0" borderId="0" xfId="8" applyFont="1"/>
    <xf numFmtId="0" fontId="6" fillId="0" borderId="0" xfId="8" applyFont="1" applyBorder="1" applyAlignment="1">
      <alignment vertical="center"/>
    </xf>
    <xf numFmtId="58" fontId="6" fillId="0" borderId="0" xfId="8" applyNumberFormat="1" applyFont="1" applyBorder="1" applyAlignment="1">
      <alignment vertical="center" wrapText="1"/>
    </xf>
    <xf numFmtId="0" fontId="22" fillId="0" borderId="6" xfId="8" applyFont="1" applyBorder="1" applyAlignment="1">
      <alignment vertical="center"/>
    </xf>
    <xf numFmtId="0" fontId="22" fillId="0" borderId="0" xfId="8" applyFont="1"/>
    <xf numFmtId="0" fontId="6" fillId="0" borderId="0" xfId="8" applyFont="1" applyBorder="1"/>
    <xf numFmtId="176" fontId="6" fillId="0" borderId="3" xfId="8" quotePrefix="1" applyNumberFormat="1" applyFont="1" applyBorder="1" applyAlignment="1">
      <alignment horizontal="right" vertical="center"/>
    </xf>
    <xf numFmtId="0" fontId="6" fillId="0" borderId="11" xfId="8" applyFont="1" applyBorder="1" applyAlignment="1">
      <alignment horizontal="center"/>
    </xf>
    <xf numFmtId="176" fontId="6" fillId="0" borderId="11" xfId="8" quotePrefix="1" applyNumberFormat="1" applyFont="1" applyBorder="1" applyAlignment="1">
      <alignment horizontal="right" vertical="center"/>
    </xf>
    <xf numFmtId="0" fontId="6" fillId="0" borderId="0" xfId="8" applyFont="1" applyBorder="1" applyAlignment="1">
      <alignment horizontal="center" wrapText="1"/>
    </xf>
    <xf numFmtId="0" fontId="6" fillId="0" borderId="0" xfId="8" applyFont="1" applyBorder="1" applyAlignment="1">
      <alignment horizontal="center"/>
    </xf>
    <xf numFmtId="176" fontId="6" fillId="0" borderId="0" xfId="8" applyNumberFormat="1" applyFont="1" applyBorder="1" applyAlignment="1">
      <alignment horizontal="center"/>
    </xf>
    <xf numFmtId="176" fontId="6" fillId="0" borderId="0" xfId="8" applyNumberFormat="1" applyFont="1" applyBorder="1" applyAlignment="1">
      <alignment horizontal="right"/>
    </xf>
    <xf numFmtId="0" fontId="19" fillId="0" borderId="0" xfId="0" applyFont="1" applyBorder="1" applyAlignment="1"/>
    <xf numFmtId="0" fontId="11" fillId="0" borderId="0" xfId="0" applyFont="1" applyBorder="1" applyAlignment="1"/>
    <xf numFmtId="0" fontId="22" fillId="0" borderId="0" xfId="8" applyFont="1" applyBorder="1" applyAlignment="1"/>
    <xf numFmtId="176" fontId="6" fillId="0" borderId="0" xfId="8" quotePrefix="1" applyNumberFormat="1" applyFont="1" applyBorder="1" applyAlignment="1">
      <alignment horizontal="center"/>
    </xf>
    <xf numFmtId="58" fontId="22" fillId="0" borderId="0" xfId="8" applyNumberFormat="1" applyFont="1" applyBorder="1" applyAlignment="1">
      <alignment horizontal="center" vertical="center"/>
    </xf>
    <xf numFmtId="0" fontId="22" fillId="0" borderId="0" xfId="8" applyFont="1" applyBorder="1" applyAlignment="1">
      <alignment horizontal="center" vertical="center"/>
    </xf>
    <xf numFmtId="0" fontId="22" fillId="0" borderId="0" xfId="8" applyFont="1" applyBorder="1" applyAlignment="1">
      <alignment horizontal="left"/>
    </xf>
    <xf numFmtId="0" fontId="22" fillId="0" borderId="0" xfId="8" quotePrefix="1" applyFont="1" applyBorder="1" applyAlignment="1">
      <alignment horizontal="left"/>
    </xf>
    <xf numFmtId="0" fontId="22" fillId="0" borderId="0" xfId="8" applyFont="1" applyBorder="1"/>
    <xf numFmtId="0" fontId="6" fillId="0" borderId="0" xfId="8" quotePrefix="1" applyFont="1" applyBorder="1" applyAlignment="1">
      <alignment horizontal="center" vertical="center"/>
    </xf>
    <xf numFmtId="0" fontId="6" fillId="0" borderId="3" xfId="8" applyFont="1" applyBorder="1" applyAlignment="1">
      <alignment horizontal="center" vertical="center"/>
    </xf>
    <xf numFmtId="0" fontId="22" fillId="0" borderId="0" xfId="8" applyFont="1" applyAlignment="1"/>
    <xf numFmtId="0" fontId="6" fillId="0" borderId="0" xfId="8" applyFont="1" applyBorder="1" applyAlignment="1">
      <alignment horizontal="center" vertical="center"/>
    </xf>
    <xf numFmtId="0" fontId="6" fillId="0" borderId="0" xfId="8" applyFont="1" applyBorder="1" applyAlignment="1">
      <alignment horizontal="left" vertical="center"/>
    </xf>
    <xf numFmtId="0" fontId="22" fillId="0" borderId="3" xfId="8" quotePrefix="1" applyFont="1" applyBorder="1" applyAlignment="1">
      <alignment horizontal="center" vertical="center"/>
    </xf>
    <xf numFmtId="0" fontId="22" fillId="0" borderId="0" xfId="8" applyFont="1" applyBorder="1" applyAlignment="1">
      <alignment horizontal="left" vertical="center"/>
    </xf>
    <xf numFmtId="0" fontId="22" fillId="0" borderId="3" xfId="8" applyFont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23" fillId="0" borderId="0" xfId="8" applyFont="1" applyAlignment="1">
      <alignment horizontal="right"/>
    </xf>
    <xf numFmtId="0" fontId="6" fillId="0" borderId="3" xfId="8" applyFont="1" applyBorder="1" applyAlignment="1">
      <alignment horizontal="center" vertical="center"/>
    </xf>
    <xf numFmtId="0" fontId="22" fillId="0" borderId="3" xfId="8" quotePrefix="1" applyFont="1" applyBorder="1" applyAlignment="1">
      <alignment horizontal="center" vertical="center"/>
    </xf>
    <xf numFmtId="176" fontId="6" fillId="0" borderId="8" xfId="8" applyNumberFormat="1" applyFont="1" applyBorder="1" applyAlignment="1">
      <alignment horizontal="right" vertical="center"/>
    </xf>
    <xf numFmtId="176" fontId="6" fillId="0" borderId="19" xfId="8" applyNumberFormat="1" applyFont="1" applyBorder="1" applyAlignment="1">
      <alignment horizontal="center" vertical="center"/>
    </xf>
    <xf numFmtId="0" fontId="6" fillId="0" borderId="0" xfId="8" applyFont="1" applyBorder="1" applyAlignment="1">
      <alignment horizontal="left" vertical="center"/>
    </xf>
    <xf numFmtId="176" fontId="6" fillId="0" borderId="3" xfId="8" quotePrefix="1" applyNumberFormat="1" applyFont="1" applyBorder="1" applyAlignment="1">
      <alignment horizontal="left" vertical="center"/>
    </xf>
    <xf numFmtId="0" fontId="6" fillId="0" borderId="3" xfId="8" applyFont="1" applyBorder="1" applyAlignment="1">
      <alignment horizontal="center" vertical="center"/>
    </xf>
    <xf numFmtId="176" fontId="6" fillId="0" borderId="8" xfId="8" applyNumberFormat="1" applyFont="1" applyBorder="1" applyAlignment="1">
      <alignment horizontal="right" vertical="center"/>
    </xf>
    <xf numFmtId="0" fontId="6" fillId="0" borderId="3" xfId="8" applyFont="1" applyBorder="1" applyAlignment="1">
      <alignment horizontal="center" vertical="center"/>
    </xf>
    <xf numFmtId="176" fontId="6" fillId="0" borderId="5" xfId="8" applyNumberFormat="1" applyFont="1" applyBorder="1" applyAlignment="1">
      <alignment horizontal="right" vertical="center"/>
    </xf>
    <xf numFmtId="176" fontId="6" fillId="0" borderId="8" xfId="8" applyNumberFormat="1" applyFont="1" applyBorder="1" applyAlignment="1">
      <alignment horizontal="right" vertical="center"/>
    </xf>
    <xf numFmtId="176" fontId="6" fillId="0" borderId="20" xfId="8" applyNumberFormat="1" applyFont="1" applyBorder="1" applyAlignment="1">
      <alignment horizontal="right" vertical="center"/>
    </xf>
    <xf numFmtId="0" fontId="11" fillId="0" borderId="3" xfId="10" applyFont="1" applyBorder="1" applyAlignment="1">
      <alignment horizontal="center" vertical="center" shrinkToFit="1"/>
    </xf>
    <xf numFmtId="181" fontId="11" fillId="0" borderId="3" xfId="10" applyNumberFormat="1" applyFont="1" applyBorder="1" applyAlignment="1">
      <alignment horizontal="center" vertical="center" shrinkToFit="1"/>
    </xf>
    <xf numFmtId="0" fontId="14" fillId="0" borderId="3" xfId="10" applyFont="1" applyBorder="1" applyAlignment="1">
      <alignment horizontal="center" vertical="center" shrinkToFit="1"/>
    </xf>
    <xf numFmtId="0" fontId="0" fillId="0" borderId="3" xfId="1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38" fontId="13" fillId="0" borderId="3" xfId="5" applyFont="1" applyBorder="1" applyAlignment="1">
      <alignment horizontal="right" vertical="center"/>
    </xf>
    <xf numFmtId="40" fontId="13" fillId="0" borderId="3" xfId="5" applyNumberFormat="1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83" fontId="14" fillId="0" borderId="3" xfId="0" applyNumberFormat="1" applyFont="1" applyFill="1" applyBorder="1" applyAlignment="1">
      <alignment horizontal="center" vertical="center"/>
    </xf>
    <xf numFmtId="183" fontId="14" fillId="0" borderId="3" xfId="0" applyNumberFormat="1" applyFont="1" applyFill="1" applyBorder="1" applyAlignment="1">
      <alignment vertical="center"/>
    </xf>
    <xf numFmtId="176" fontId="14" fillId="0" borderId="3" xfId="0" applyNumberFormat="1" applyFont="1" applyFill="1" applyBorder="1" applyAlignment="1">
      <alignment vertical="center"/>
    </xf>
    <xf numFmtId="176" fontId="14" fillId="0" borderId="3" xfId="0" applyNumberFormat="1" applyFont="1" applyFill="1" applyBorder="1" applyAlignment="1">
      <alignment horizontal="center" vertical="center" shrinkToFit="1"/>
    </xf>
    <xf numFmtId="178" fontId="14" fillId="0" borderId="3" xfId="0" applyNumberFormat="1" applyFont="1" applyFill="1" applyBorder="1" applyAlignment="1">
      <alignment vertical="center"/>
    </xf>
    <xf numFmtId="176" fontId="14" fillId="0" borderId="3" xfId="0" applyNumberFormat="1" applyFont="1" applyFill="1" applyBorder="1" applyAlignment="1">
      <alignment horizontal="center" vertical="center"/>
    </xf>
    <xf numFmtId="182" fontId="14" fillId="0" borderId="3" xfId="0" applyNumberFormat="1" applyFont="1" applyFill="1" applyBorder="1" applyAlignment="1">
      <alignment horizontal="center" vertical="center"/>
    </xf>
    <xf numFmtId="184" fontId="13" fillId="0" borderId="3" xfId="0" applyNumberFormat="1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/>
    </xf>
    <xf numFmtId="177" fontId="14" fillId="0" borderId="3" xfId="0" applyNumberFormat="1" applyFont="1" applyFill="1" applyBorder="1" applyAlignment="1">
      <alignment horizontal="right" vertical="center"/>
    </xf>
    <xf numFmtId="177" fontId="14" fillId="0" borderId="3" xfId="5" applyNumberFormat="1" applyFont="1" applyFill="1" applyBorder="1" applyAlignment="1">
      <alignment horizontal="right" vertical="center"/>
    </xf>
    <xf numFmtId="0" fontId="0" fillId="0" borderId="18" xfId="0" applyFont="1" applyBorder="1" applyAlignment="1">
      <alignment horizontal="left" vertical="center"/>
    </xf>
    <xf numFmtId="0" fontId="11" fillId="0" borderId="21" xfId="10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/>
    </xf>
    <xf numFmtId="0" fontId="22" fillId="0" borderId="0" xfId="8" applyFont="1" applyBorder="1" applyAlignment="1">
      <alignment horizontal="left" vertical="center"/>
    </xf>
    <xf numFmtId="176" fontId="0" fillId="0" borderId="3" xfId="10" applyNumberFormat="1" applyFont="1" applyBorder="1" applyAlignment="1">
      <alignment horizontal="right" vertical="center" shrinkToFit="1"/>
    </xf>
    <xf numFmtId="176" fontId="11" fillId="0" borderId="3" xfId="10" applyNumberFormat="1" applyFont="1" applyBorder="1" applyAlignment="1">
      <alignment horizontal="right" vertical="center" shrinkToFit="1"/>
    </xf>
    <xf numFmtId="177" fontId="11" fillId="0" borderId="3" xfId="1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6" fillId="0" borderId="0" xfId="8" applyFont="1" applyBorder="1" applyAlignment="1">
      <alignment horizontal="center" vertical="center"/>
    </xf>
    <xf numFmtId="0" fontId="6" fillId="0" borderId="0" xfId="8" applyFont="1" applyBorder="1" applyAlignment="1">
      <alignment horizontal="left" vertical="center"/>
    </xf>
    <xf numFmtId="0" fontId="6" fillId="0" borderId="0" xfId="8" quotePrefix="1" applyFont="1" applyBorder="1" applyAlignment="1">
      <alignment horizontal="left" vertical="center" wrapText="1"/>
    </xf>
    <xf numFmtId="0" fontId="6" fillId="0" borderId="0" xfId="8" applyFont="1" applyBorder="1" applyAlignment="1">
      <alignment horizontal="left" vertical="center" wrapText="1"/>
    </xf>
    <xf numFmtId="0" fontId="22" fillId="0" borderId="5" xfId="8" applyFont="1" applyBorder="1" applyAlignment="1">
      <alignment horizontal="left" wrapText="1"/>
    </xf>
    <xf numFmtId="0" fontId="22" fillId="0" borderId="2" xfId="8" applyFont="1" applyBorder="1" applyAlignment="1">
      <alignment horizontal="left" wrapText="1"/>
    </xf>
    <xf numFmtId="0" fontId="22" fillId="0" borderId="8" xfId="8" applyFont="1" applyBorder="1" applyAlignment="1">
      <alignment horizontal="left" wrapText="1"/>
    </xf>
    <xf numFmtId="0" fontId="22" fillId="0" borderId="5" xfId="8" applyFont="1" applyBorder="1" applyAlignment="1">
      <alignment horizontal="center"/>
    </xf>
    <xf numFmtId="0" fontId="22" fillId="0" borderId="2" xfId="8" applyFont="1" applyBorder="1" applyAlignment="1">
      <alignment horizontal="center"/>
    </xf>
    <xf numFmtId="0" fontId="22" fillId="0" borderId="20" xfId="8" applyFont="1" applyBorder="1" applyAlignment="1">
      <alignment horizontal="center"/>
    </xf>
    <xf numFmtId="0" fontId="22" fillId="0" borderId="8" xfId="8" applyFont="1" applyBorder="1" applyAlignment="1">
      <alignment horizontal="center"/>
    </xf>
    <xf numFmtId="58" fontId="22" fillId="0" borderId="0" xfId="8" applyNumberFormat="1" applyFont="1" applyBorder="1" applyAlignment="1">
      <alignment horizontal="left" vertical="center"/>
    </xf>
    <xf numFmtId="0" fontId="22" fillId="0" borderId="0" xfId="8" applyFont="1" applyBorder="1" applyAlignment="1">
      <alignment horizontal="left" vertical="center"/>
    </xf>
    <xf numFmtId="0" fontId="22" fillId="0" borderId="0" xfId="8" applyFont="1" applyAlignment="1"/>
    <xf numFmtId="0" fontId="6" fillId="0" borderId="17" xfId="8" applyFont="1" applyBorder="1" applyAlignment="1">
      <alignment horizontal="center" shrinkToFit="1"/>
    </xf>
    <xf numFmtId="0" fontId="6" fillId="0" borderId="18" xfId="8" applyFont="1" applyBorder="1" applyAlignment="1">
      <alignment horizontal="center" shrinkToFit="1"/>
    </xf>
    <xf numFmtId="0" fontId="11" fillId="0" borderId="19" xfId="0" applyFont="1" applyBorder="1" applyAlignment="1">
      <alignment horizontal="center" shrinkToFit="1"/>
    </xf>
    <xf numFmtId="0" fontId="6" fillId="0" borderId="17" xfId="8" applyFont="1" applyBorder="1" applyAlignment="1">
      <alignment horizontal="center" vertical="center" wrapText="1" shrinkToFit="1"/>
    </xf>
    <xf numFmtId="0" fontId="6" fillId="0" borderId="19" xfId="8" applyFont="1" applyBorder="1" applyAlignment="1">
      <alignment horizontal="center" vertical="center" wrapText="1" shrinkToFit="1"/>
    </xf>
    <xf numFmtId="176" fontId="6" fillId="0" borderId="12" xfId="8" applyNumberFormat="1" applyFont="1" applyBorder="1" applyAlignment="1">
      <alignment horizontal="center"/>
    </xf>
    <xf numFmtId="176" fontId="6" fillId="0" borderId="13" xfId="8" applyNumberFormat="1" applyFont="1" applyBorder="1" applyAlignment="1">
      <alignment horizontal="center"/>
    </xf>
    <xf numFmtId="176" fontId="6" fillId="0" borderId="17" xfId="8" applyNumberFormat="1" applyFont="1" applyBorder="1" applyAlignment="1">
      <alignment horizontal="center" vertical="center"/>
    </xf>
    <xf numFmtId="176" fontId="6" fillId="0" borderId="18" xfId="8" applyNumberFormat="1" applyFont="1" applyBorder="1" applyAlignment="1">
      <alignment horizontal="center" vertical="center"/>
    </xf>
    <xf numFmtId="176" fontId="6" fillId="0" borderId="19" xfId="8" applyNumberFormat="1" applyFont="1" applyBorder="1" applyAlignment="1">
      <alignment horizontal="center" vertical="center"/>
    </xf>
    <xf numFmtId="0" fontId="22" fillId="0" borderId="14" xfId="8" applyFont="1" applyBorder="1" applyAlignment="1">
      <alignment horizontal="left" shrinkToFit="1"/>
    </xf>
    <xf numFmtId="0" fontId="22" fillId="0" borderId="15" xfId="8" applyFont="1" applyBorder="1" applyAlignment="1">
      <alignment horizontal="left" shrinkToFit="1"/>
    </xf>
    <xf numFmtId="0" fontId="19" fillId="0" borderId="16" xfId="0" applyFont="1" applyBorder="1" applyAlignment="1">
      <alignment horizontal="left" shrinkToFit="1"/>
    </xf>
    <xf numFmtId="0" fontId="22" fillId="0" borderId="14" xfId="8" applyFont="1" applyBorder="1" applyAlignment="1">
      <alignment horizontal="center" shrinkToFit="1"/>
    </xf>
    <xf numFmtId="0" fontId="22" fillId="0" borderId="15" xfId="8" applyFont="1" applyBorder="1" applyAlignment="1">
      <alignment horizontal="center" shrinkToFit="1"/>
    </xf>
    <xf numFmtId="0" fontId="22" fillId="0" borderId="16" xfId="8" applyFont="1" applyBorder="1" applyAlignment="1">
      <alignment horizontal="center" shrinkToFit="1"/>
    </xf>
    <xf numFmtId="176" fontId="22" fillId="0" borderId="14" xfId="8" applyNumberFormat="1" applyFont="1" applyBorder="1" applyAlignment="1">
      <alignment horizontal="center"/>
    </xf>
    <xf numFmtId="176" fontId="22" fillId="0" borderId="16" xfId="8" applyNumberFormat="1" applyFont="1" applyBorder="1" applyAlignment="1">
      <alignment horizontal="center"/>
    </xf>
    <xf numFmtId="176" fontId="22" fillId="0" borderId="15" xfId="8" applyNumberFormat="1" applyFont="1" applyBorder="1" applyAlignment="1">
      <alignment horizontal="center"/>
    </xf>
    <xf numFmtId="0" fontId="6" fillId="0" borderId="5" xfId="8" applyFont="1" applyBorder="1" applyAlignment="1">
      <alignment horizontal="center" vertical="center" shrinkToFit="1"/>
    </xf>
    <xf numFmtId="0" fontId="6" fillId="0" borderId="2" xfId="8" applyFont="1" applyBorder="1" applyAlignment="1">
      <alignment horizontal="center" vertical="center" shrinkToFit="1"/>
    </xf>
    <xf numFmtId="0" fontId="6" fillId="0" borderId="8" xfId="8" applyFont="1" applyBorder="1" applyAlignment="1">
      <alignment horizontal="center" vertical="center" shrinkToFit="1"/>
    </xf>
    <xf numFmtId="0" fontId="6" fillId="0" borderId="5" xfId="8" applyFont="1" applyBorder="1" applyAlignment="1">
      <alignment horizontal="center" vertical="center" wrapText="1" shrinkToFit="1"/>
    </xf>
    <xf numFmtId="0" fontId="6" fillId="0" borderId="8" xfId="8" applyFont="1" applyBorder="1" applyAlignment="1">
      <alignment horizontal="center" vertical="center" wrapText="1" shrinkToFit="1"/>
    </xf>
    <xf numFmtId="176" fontId="6" fillId="0" borderId="5" xfId="8" applyNumberFormat="1" applyFont="1" applyBorder="1" applyAlignment="1">
      <alignment horizontal="center" vertical="center"/>
    </xf>
    <xf numFmtId="176" fontId="6" fillId="0" borderId="8" xfId="8" applyNumberFormat="1" applyFont="1" applyBorder="1" applyAlignment="1">
      <alignment horizontal="center" vertical="center"/>
    </xf>
    <xf numFmtId="176" fontId="6" fillId="0" borderId="5" xfId="8" applyNumberFormat="1" applyFont="1" applyBorder="1" applyAlignment="1">
      <alignment horizontal="right" vertical="center"/>
    </xf>
    <xf numFmtId="176" fontId="6" fillId="0" borderId="2" xfId="8" applyNumberFormat="1" applyFont="1" applyBorder="1" applyAlignment="1">
      <alignment horizontal="right" vertical="center"/>
    </xf>
    <xf numFmtId="176" fontId="6" fillId="0" borderId="8" xfId="8" applyNumberFormat="1" applyFont="1" applyBorder="1" applyAlignment="1">
      <alignment horizontal="right" vertical="center"/>
    </xf>
    <xf numFmtId="0" fontId="6" fillId="0" borderId="5" xfId="8" applyFont="1" applyBorder="1" applyAlignment="1">
      <alignment horizontal="left" vertical="center" wrapText="1" shrinkToFit="1"/>
    </xf>
    <xf numFmtId="0" fontId="6" fillId="0" borderId="2" xfId="8" applyFont="1" applyBorder="1" applyAlignment="1">
      <alignment horizontal="left" vertical="center" wrapText="1" shrinkToFit="1"/>
    </xf>
    <xf numFmtId="0" fontId="6" fillId="0" borderId="8" xfId="8" applyFont="1" applyBorder="1" applyAlignment="1">
      <alignment horizontal="left" vertical="center" wrapText="1" shrinkToFit="1"/>
    </xf>
    <xf numFmtId="0" fontId="21" fillId="0" borderId="0" xfId="8" applyFont="1" applyBorder="1" applyAlignment="1">
      <alignment horizontal="center" vertical="center"/>
    </xf>
    <xf numFmtId="180" fontId="7" fillId="0" borderId="6" xfId="8" quotePrefix="1" applyNumberFormat="1" applyFont="1" applyBorder="1" applyAlignment="1">
      <alignment horizontal="left" vertical="center"/>
    </xf>
    <xf numFmtId="0" fontId="22" fillId="0" borderId="3" xfId="8" applyFont="1" applyBorder="1" applyAlignment="1">
      <alignment horizontal="center" vertical="center"/>
    </xf>
    <xf numFmtId="0" fontId="22" fillId="0" borderId="5" xfId="8" applyFont="1" applyBorder="1" applyAlignment="1">
      <alignment horizontal="center" vertical="center"/>
    </xf>
    <xf numFmtId="0" fontId="22" fillId="0" borderId="8" xfId="8" applyFont="1" applyBorder="1" applyAlignment="1">
      <alignment horizontal="center" vertical="center"/>
    </xf>
    <xf numFmtId="0" fontId="9" fillId="0" borderId="5" xfId="8" quotePrefix="1" applyFont="1" applyBorder="1" applyAlignment="1">
      <alignment horizontal="center" vertical="center" wrapText="1"/>
    </xf>
    <xf numFmtId="0" fontId="9" fillId="0" borderId="8" xfId="8" quotePrefix="1" applyFont="1" applyBorder="1" applyAlignment="1">
      <alignment horizontal="center" vertical="center" wrapText="1"/>
    </xf>
    <xf numFmtId="0" fontId="22" fillId="0" borderId="3" xfId="8" quotePrefix="1" applyFont="1" applyBorder="1" applyAlignment="1">
      <alignment horizontal="center" vertical="center"/>
    </xf>
    <xf numFmtId="0" fontId="11" fillId="0" borderId="22" xfId="10" applyFont="1" applyBorder="1" applyAlignment="1">
      <alignment horizontal="center" vertical="center" shrinkToFit="1"/>
    </xf>
    <xf numFmtId="0" fontId="0" fillId="0" borderId="23" xfId="0" applyBorder="1" applyAlignment="1">
      <alignment vertical="center"/>
    </xf>
    <xf numFmtId="0" fontId="11" fillId="0" borderId="23" xfId="10" applyFont="1" applyBorder="1" applyAlignment="1">
      <alignment horizontal="center" vertical="center" shrinkToFit="1"/>
    </xf>
    <xf numFmtId="6" fontId="3" fillId="0" borderId="1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3" fillId="0" borderId="18" xfId="0" applyNumberFormat="1" applyFont="1" applyBorder="1" applyAlignment="1">
      <alignment horizontal="left" vertical="center"/>
    </xf>
    <xf numFmtId="177" fontId="0" fillId="0" borderId="19" xfId="0" applyNumberFormat="1" applyBorder="1" applyAlignment="1">
      <alignment horizontal="left" vertical="center"/>
    </xf>
    <xf numFmtId="177" fontId="0" fillId="0" borderId="10" xfId="0" applyNumberFormat="1" applyBorder="1" applyAlignment="1">
      <alignment horizontal="left" vertical="center"/>
    </xf>
    <xf numFmtId="177" fontId="0" fillId="0" borderId="9" xfId="0" applyNumberFormat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58" fontId="19" fillId="0" borderId="18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58" fontId="13" fillId="0" borderId="0" xfId="0" applyNumberFormat="1" applyFont="1" applyAlignment="1">
      <alignment horizontal="right" vertical="center"/>
    </xf>
    <xf numFmtId="0" fontId="13" fillId="0" borderId="10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24" fillId="0" borderId="4" xfId="0" applyFont="1" applyBorder="1" applyAlignment="1">
      <alignment horizontal="center" vertical="center"/>
    </xf>
    <xf numFmtId="0" fontId="0" fillId="0" borderId="22" xfId="1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6" fillId="0" borderId="20" xfId="8" applyFont="1" applyBorder="1" applyAlignment="1">
      <alignment horizontal="left" vertical="center" wrapText="1" shrinkToFit="1"/>
    </xf>
  </cellXfs>
  <cellStyles count="13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" xfId="5" builtinId="6"/>
    <cellStyle name="桁区切り 2" xfId="6" xr:uid="{00000000-0005-0000-0000-000005000000}"/>
    <cellStyle name="標準" xfId="0" builtinId="0"/>
    <cellStyle name="標準 2" xfId="7" xr:uid="{00000000-0005-0000-0000-000007000000}"/>
    <cellStyle name="標準 3" xfId="10" xr:uid="{00000000-0005-0000-0000-000008000000}"/>
    <cellStyle name="標準 4" xfId="11" xr:uid="{00000000-0005-0000-0000-000009000000}"/>
    <cellStyle name="標準 5" xfId="12" xr:uid="{00000000-0005-0000-0000-00000A000000}"/>
    <cellStyle name="標準_実計・見積・請求・納品" xfId="8" xr:uid="{00000000-0005-0000-0000-00000B000000}"/>
    <cellStyle name="未定義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676275</xdr:colOff>
      <xdr:row>3</xdr:row>
      <xdr:rowOff>171450</xdr:rowOff>
    </xdr:from>
    <xdr:to>
      <xdr:col>8</xdr:col>
      <xdr:colOff>209550</xdr:colOff>
      <xdr:row>3</xdr:row>
      <xdr:rowOff>171450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 bwMode="auto">
        <a:xfrm>
          <a:off x="2400300" y="876300"/>
          <a:ext cx="20955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359833</xdr:colOff>
      <xdr:row>12</xdr:row>
      <xdr:rowOff>232834</xdr:rowOff>
    </xdr:from>
    <xdr:to>
      <xdr:col>10</xdr:col>
      <xdr:colOff>31749</xdr:colOff>
      <xdr:row>29</xdr:row>
      <xdr:rowOff>296334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 bwMode="auto">
        <a:xfrm flipV="1">
          <a:off x="8053916" y="2995084"/>
          <a:ext cx="1047750" cy="40216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84667</xdr:colOff>
      <xdr:row>11</xdr:row>
      <xdr:rowOff>0</xdr:rowOff>
    </xdr:from>
    <xdr:to>
      <xdr:col>13</xdr:col>
      <xdr:colOff>21167</xdr:colOff>
      <xdr:row>12</xdr:row>
      <xdr:rowOff>52917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CxnSpPr/>
      </xdr:nvCxnSpPr>
      <xdr:spPr bwMode="auto">
        <a:xfrm flipV="1">
          <a:off x="8466667" y="2592917"/>
          <a:ext cx="2688167" cy="2222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10</xdr:col>
      <xdr:colOff>264583</xdr:colOff>
      <xdr:row>29</xdr:row>
      <xdr:rowOff>105833</xdr:rowOff>
    </xdr:from>
    <xdr:to>
      <xdr:col>11</xdr:col>
      <xdr:colOff>624416</xdr:colOff>
      <xdr:row>32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 bwMode="auto">
        <a:xfrm flipV="1">
          <a:off x="8246533" y="3210983"/>
          <a:ext cx="1045633" cy="400051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169333</xdr:colOff>
      <xdr:row>9</xdr:row>
      <xdr:rowOff>137584</xdr:rowOff>
    </xdr:from>
    <xdr:to>
      <xdr:col>13</xdr:col>
      <xdr:colOff>105833</xdr:colOff>
      <xdr:row>10</xdr:row>
      <xdr:rowOff>158751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/>
      </xdr:nvCxnSpPr>
      <xdr:spPr bwMode="auto">
        <a:xfrm flipV="1">
          <a:off x="7465483" y="2328334"/>
          <a:ext cx="2679700" cy="22119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10</xdr:col>
      <xdr:colOff>264583</xdr:colOff>
      <xdr:row>19</xdr:row>
      <xdr:rowOff>105833</xdr:rowOff>
    </xdr:from>
    <xdr:to>
      <xdr:col>11</xdr:col>
      <xdr:colOff>624416</xdr:colOff>
      <xdr:row>22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CxnSpPr/>
      </xdr:nvCxnSpPr>
      <xdr:spPr bwMode="auto">
        <a:xfrm flipV="1">
          <a:off x="8667750" y="8625416"/>
          <a:ext cx="1047749" cy="94191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1%20&#22865;&#32004;&#29677;&#38263;/01&#24037;&#20107;/23&#24180;&#24230;/&#23556;&#22580;&#38450;&#27700;&#35036;&#20462;&#24037;&#20107;&#65288;23.8.30&#65289;/&#38450;&#27700;&#25913;&#20462;&#65288;&#31649;&#29702;&#31185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8168;&#31561;&#20316;&#25104;&#12471;&#12473;&#12486;&#12512;(&#21407;&#3202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263;/&#22865;&#32004;&#26989;&#21209;/27&#24180;&#24230;/27.4&#26376;/&#38543;&#22865;/&#33437;&#12456;&#12450;&#12524;&#12540;&#12471;&#12519;&#12531;&#27231;&#20511;&#19978;/&#26360;&#39006;&#19968;&#24335;&#6529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基礎数値"/>
      <sheetName val="見積明細書"/>
      <sheetName val="労務単価"/>
    </sheetNames>
    <sheetDataSet>
      <sheetData sheetId="0">
        <row r="1">
          <cell r="B1" t="str">
            <v>Ａ．建築工事</v>
          </cell>
          <cell r="S1" t="str">
            <v>一位代価統計</v>
          </cell>
        </row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4">
          <cell r="S4">
            <v>1</v>
          </cell>
          <cell r="T4" t="str">
            <v>㎡</v>
          </cell>
          <cell r="U4">
            <v>52</v>
          </cell>
        </row>
        <row r="5">
          <cell r="S5" t="str">
            <v/>
          </cell>
        </row>
        <row r="6">
          <cell r="S6" t="str">
            <v/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 t="str">
            <v/>
          </cell>
        </row>
        <row r="10">
          <cell r="S10" t="str">
            <v/>
          </cell>
        </row>
        <row r="11">
          <cell r="S11">
            <v>2</v>
          </cell>
          <cell r="T11" t="str">
            <v>㎡</v>
          </cell>
          <cell r="U11">
            <v>30</v>
          </cell>
        </row>
        <row r="12">
          <cell r="S12" t="str">
            <v/>
          </cell>
        </row>
        <row r="13">
          <cell r="S13" t="str">
            <v/>
          </cell>
        </row>
        <row r="14">
          <cell r="S14" t="str">
            <v/>
          </cell>
        </row>
        <row r="15">
          <cell r="S15" t="str">
            <v/>
          </cell>
        </row>
        <row r="16">
          <cell r="S16" t="str">
            <v/>
          </cell>
        </row>
        <row r="17">
          <cell r="S17">
            <v>3</v>
          </cell>
          <cell r="T17" t="str">
            <v>㎡</v>
          </cell>
          <cell r="U17">
            <v>101</v>
          </cell>
        </row>
        <row r="19">
          <cell r="S19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 t="str">
            <v/>
          </cell>
        </row>
        <row r="23">
          <cell r="S23">
            <v>4</v>
          </cell>
          <cell r="T23" t="str">
            <v>掛㎡</v>
          </cell>
          <cell r="U23">
            <v>1177</v>
          </cell>
        </row>
        <row r="24">
          <cell r="S24" t="str">
            <v/>
          </cell>
        </row>
        <row r="33">
          <cell r="S33" t="str">
            <v/>
          </cell>
        </row>
        <row r="34">
          <cell r="S34" t="str">
            <v/>
          </cell>
        </row>
        <row r="35">
          <cell r="S35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5</v>
          </cell>
          <cell r="T40" t="str">
            <v>㎡</v>
          </cell>
          <cell r="U40">
            <v>1206</v>
          </cell>
        </row>
        <row r="41">
          <cell r="S41" t="str">
            <v/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/>
          </cell>
        </row>
        <row r="46">
          <cell r="S46" t="str">
            <v/>
          </cell>
        </row>
        <row r="47">
          <cell r="S47" t="str">
            <v/>
          </cell>
        </row>
        <row r="48">
          <cell r="S48">
            <v>6</v>
          </cell>
          <cell r="T48" t="str">
            <v>掛㎡</v>
          </cell>
          <cell r="U48">
            <v>506</v>
          </cell>
        </row>
        <row r="49">
          <cell r="S49" t="str">
            <v/>
          </cell>
        </row>
        <row r="51">
          <cell r="S51" t="str">
            <v/>
          </cell>
        </row>
        <row r="52">
          <cell r="S52" t="str">
            <v/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 t="str">
            <v/>
          </cell>
        </row>
        <row r="56">
          <cell r="S56">
            <v>7</v>
          </cell>
          <cell r="T56" t="str">
            <v>㎡</v>
          </cell>
          <cell r="U56">
            <v>189</v>
          </cell>
        </row>
        <row r="57">
          <cell r="S57" t="str">
            <v/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 t="str">
            <v/>
          </cell>
        </row>
        <row r="61">
          <cell r="S61" t="str">
            <v/>
          </cell>
        </row>
        <row r="62">
          <cell r="S62" t="str">
            <v/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 t="str">
            <v/>
          </cell>
        </row>
        <row r="66">
          <cell r="S66" t="str">
            <v/>
          </cell>
        </row>
        <row r="67">
          <cell r="S67">
            <v>8</v>
          </cell>
          <cell r="T67" t="str">
            <v>㎡</v>
          </cell>
          <cell r="U67">
            <v>6</v>
          </cell>
        </row>
        <row r="68">
          <cell r="S68" t="str">
            <v/>
          </cell>
        </row>
        <row r="69">
          <cell r="S69" t="str">
            <v/>
          </cell>
        </row>
        <row r="70">
          <cell r="S70" t="str">
            <v/>
          </cell>
        </row>
        <row r="71">
          <cell r="S71" t="str">
            <v/>
          </cell>
        </row>
        <row r="72">
          <cell r="S72" t="str">
            <v>番号</v>
          </cell>
          <cell r="T72" t="str">
            <v>総計用単位</v>
          </cell>
          <cell r="U72" t="str">
            <v>総計用　　合計</v>
          </cell>
        </row>
        <row r="74">
          <cell r="S74">
            <v>9</v>
          </cell>
          <cell r="T74" t="str">
            <v>㎡</v>
          </cell>
          <cell r="U74">
            <v>1066</v>
          </cell>
        </row>
        <row r="80">
          <cell r="S80">
            <v>10</v>
          </cell>
          <cell r="T80" t="str">
            <v>ｍ</v>
          </cell>
          <cell r="U80">
            <v>500</v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 t="str">
            <v/>
          </cell>
        </row>
        <row r="84">
          <cell r="S84" t="str">
            <v/>
          </cell>
        </row>
        <row r="85">
          <cell r="S85">
            <v>11</v>
          </cell>
          <cell r="T85" t="str">
            <v>㎡</v>
          </cell>
          <cell r="U85">
            <v>150</v>
          </cell>
        </row>
        <row r="86">
          <cell r="S86" t="str">
            <v/>
          </cell>
        </row>
        <row r="87">
          <cell r="S87" t="str">
            <v/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>
            <v>12</v>
          </cell>
          <cell r="T90" t="str">
            <v>㎡</v>
          </cell>
          <cell r="U90">
            <v>1200</v>
          </cell>
        </row>
        <row r="91">
          <cell r="S91" t="str">
            <v/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13</v>
          </cell>
          <cell r="T95" t="str">
            <v>㎡</v>
          </cell>
          <cell r="U95">
            <v>210</v>
          </cell>
        </row>
        <row r="96">
          <cell r="S96" t="str">
            <v/>
          </cell>
        </row>
        <row r="97">
          <cell r="S97" t="str">
            <v/>
          </cell>
        </row>
        <row r="98">
          <cell r="S98" t="str">
            <v/>
          </cell>
        </row>
        <row r="99">
          <cell r="S99" t="str">
            <v/>
          </cell>
        </row>
        <row r="100">
          <cell r="S100">
            <v>14</v>
          </cell>
          <cell r="T100" t="str">
            <v>㎡</v>
          </cell>
          <cell r="U100">
            <v>5900</v>
          </cell>
        </row>
        <row r="101">
          <cell r="S101" t="str">
            <v/>
          </cell>
        </row>
        <row r="102">
          <cell r="S102" t="str">
            <v/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>
            <v>15</v>
          </cell>
          <cell r="T105" t="str">
            <v>㎡</v>
          </cell>
          <cell r="U105">
            <v>4200</v>
          </cell>
        </row>
        <row r="106">
          <cell r="S106" t="str">
            <v/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番号</v>
          </cell>
          <cell r="T110" t="str">
            <v>総計用単位</v>
          </cell>
          <cell r="U110" t="str">
            <v>総計用　　合計</v>
          </cell>
        </row>
        <row r="112">
          <cell r="S112">
            <v>16</v>
          </cell>
          <cell r="T112" t="str">
            <v>ｍ</v>
          </cell>
          <cell r="U112">
            <v>2000</v>
          </cell>
        </row>
        <row r="113">
          <cell r="S113" t="str">
            <v/>
          </cell>
        </row>
        <row r="114">
          <cell r="S114" t="str">
            <v/>
          </cell>
        </row>
        <row r="115">
          <cell r="S115" t="str">
            <v/>
          </cell>
        </row>
        <row r="116">
          <cell r="S116" t="str">
            <v/>
          </cell>
        </row>
        <row r="117">
          <cell r="S117">
            <v>17</v>
          </cell>
          <cell r="T117" t="str">
            <v>㎡</v>
          </cell>
          <cell r="U117">
            <v>1780</v>
          </cell>
        </row>
        <row r="118">
          <cell r="S118" t="str">
            <v/>
          </cell>
        </row>
        <row r="119">
          <cell r="S119" t="str">
            <v/>
          </cell>
        </row>
        <row r="120">
          <cell r="S120" t="str">
            <v/>
          </cell>
        </row>
        <row r="121">
          <cell r="S121" t="str">
            <v/>
          </cell>
        </row>
        <row r="122">
          <cell r="S122">
            <v>18</v>
          </cell>
          <cell r="T122" t="str">
            <v>ｍ3</v>
          </cell>
          <cell r="U122">
            <v>7200</v>
          </cell>
        </row>
        <row r="127">
          <cell r="S127" t="str">
            <v/>
          </cell>
          <cell r="T127">
            <v>0</v>
          </cell>
          <cell r="U127">
            <v>0</v>
          </cell>
        </row>
        <row r="128">
          <cell r="S128" t="str">
            <v/>
          </cell>
        </row>
        <row r="130">
          <cell r="S130" t="str">
            <v/>
          </cell>
        </row>
        <row r="131">
          <cell r="S131" t="str">
            <v/>
          </cell>
        </row>
        <row r="132">
          <cell r="S132" t="str">
            <v/>
          </cell>
        </row>
      </sheetData>
      <sheetData sheetId="1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C3" t="str">
            <v>防水ｼｰﾄ補修</v>
          </cell>
        </row>
        <row r="4">
          <cell r="F4">
            <v>2156.5</v>
          </cell>
        </row>
        <row r="5">
          <cell r="F5">
            <v>1403.6</v>
          </cell>
        </row>
        <row r="6">
          <cell r="F6">
            <v>127.62800000000001</v>
          </cell>
        </row>
        <row r="7">
          <cell r="F7">
            <v>123.3</v>
          </cell>
        </row>
        <row r="8">
          <cell r="F8">
            <v>123.26</v>
          </cell>
        </row>
        <row r="9">
          <cell r="F9">
            <v>118.9</v>
          </cell>
        </row>
        <row r="10">
          <cell r="F10">
            <v>118.892</v>
          </cell>
        </row>
        <row r="11">
          <cell r="F11">
            <v>197.2</v>
          </cell>
        </row>
        <row r="12">
          <cell r="F12">
            <v>98.6</v>
          </cell>
        </row>
        <row r="13">
          <cell r="F13">
            <v>21.5</v>
          </cell>
        </row>
        <row r="14">
          <cell r="F14">
            <v>7.1808000000000005</v>
          </cell>
        </row>
        <row r="15">
          <cell r="F15">
            <v>33.792000000000002</v>
          </cell>
        </row>
        <row r="16">
          <cell r="F16">
            <v>7.1808000000000005</v>
          </cell>
        </row>
        <row r="17">
          <cell r="F17">
            <v>28.864000000000001</v>
          </cell>
        </row>
        <row r="18">
          <cell r="F18">
            <v>161.1</v>
          </cell>
        </row>
        <row r="19">
          <cell r="F19">
            <v>161.1</v>
          </cell>
        </row>
        <row r="20">
          <cell r="F20">
            <v>156.68800000000002</v>
          </cell>
        </row>
        <row r="21">
          <cell r="F21">
            <v>4.4000000000000004</v>
          </cell>
        </row>
        <row r="22">
          <cell r="F22">
            <v>152.4</v>
          </cell>
        </row>
        <row r="23">
          <cell r="F23">
            <v>152.4</v>
          </cell>
        </row>
        <row r="24">
          <cell r="F24">
            <v>148.29400000000001</v>
          </cell>
        </row>
        <row r="25">
          <cell r="F25">
            <v>4.0999999999999996</v>
          </cell>
        </row>
        <row r="27">
          <cell r="F27">
            <v>359.09999999999997</v>
          </cell>
        </row>
        <row r="28">
          <cell r="F28">
            <v>235.39999999999998</v>
          </cell>
        </row>
        <row r="29">
          <cell r="F29">
            <v>21.432000000000002</v>
          </cell>
        </row>
        <row r="30">
          <cell r="F30">
            <v>21.3</v>
          </cell>
        </row>
        <row r="31">
          <cell r="F31">
            <v>21.297000000000001</v>
          </cell>
        </row>
        <row r="32">
          <cell r="F32">
            <v>21.2</v>
          </cell>
        </row>
        <row r="33">
          <cell r="F33">
            <v>21.161999999999999</v>
          </cell>
        </row>
        <row r="34">
          <cell r="F34">
            <v>62</v>
          </cell>
        </row>
        <row r="36">
          <cell r="F36">
            <v>6.9</v>
          </cell>
        </row>
        <row r="37">
          <cell r="F37">
            <v>3.79</v>
          </cell>
        </row>
        <row r="38">
          <cell r="F38">
            <v>8.24</v>
          </cell>
        </row>
        <row r="39">
          <cell r="F39">
            <v>3.79</v>
          </cell>
        </row>
        <row r="40">
          <cell r="F40">
            <v>8.2999999999999989</v>
          </cell>
        </row>
        <row r="41">
          <cell r="F41">
            <v>9.6999999999999993</v>
          </cell>
        </row>
        <row r="43">
          <cell r="F43">
            <v>6.6840000000000011</v>
          </cell>
        </row>
        <row r="44">
          <cell r="F44">
            <v>0.43699999999999994</v>
          </cell>
        </row>
        <row r="45">
          <cell r="F45">
            <v>2.64</v>
          </cell>
        </row>
        <row r="46">
          <cell r="F46">
            <v>9.5</v>
          </cell>
        </row>
        <row r="48">
          <cell r="F48">
            <v>6.6239999999999997</v>
          </cell>
        </row>
        <row r="49">
          <cell r="F49">
            <v>0.43699999999999994</v>
          </cell>
        </row>
        <row r="50">
          <cell r="F50">
            <v>2.4599999999999995</v>
          </cell>
        </row>
        <row r="52">
          <cell r="F52">
            <v>1432.2</v>
          </cell>
        </row>
        <row r="53">
          <cell r="F53">
            <v>855.8</v>
          </cell>
        </row>
        <row r="54">
          <cell r="F54">
            <v>77.84</v>
          </cell>
        </row>
        <row r="55">
          <cell r="F55">
            <v>77.2</v>
          </cell>
        </row>
        <row r="56">
          <cell r="F56">
            <v>77.240000000000009</v>
          </cell>
        </row>
        <row r="57">
          <cell r="F57">
            <v>76.599999999999994</v>
          </cell>
        </row>
        <row r="58">
          <cell r="F58">
            <v>76.64</v>
          </cell>
        </row>
        <row r="59">
          <cell r="F59">
            <v>247.4</v>
          </cell>
        </row>
        <row r="61">
          <cell r="F61">
            <v>27.6</v>
          </cell>
        </row>
        <row r="62">
          <cell r="F62">
            <v>15.16</v>
          </cell>
        </row>
        <row r="63">
          <cell r="F63">
            <v>32.96</v>
          </cell>
        </row>
        <row r="64">
          <cell r="F64">
            <v>15.16</v>
          </cell>
        </row>
        <row r="65">
          <cell r="F65">
            <v>32.72</v>
          </cell>
        </row>
        <row r="66">
          <cell r="F66">
            <v>88.5</v>
          </cell>
        </row>
        <row r="67">
          <cell r="F67">
            <v>88.5</v>
          </cell>
        </row>
        <row r="68">
          <cell r="F68">
            <v>67.72</v>
          </cell>
        </row>
        <row r="69">
          <cell r="F69">
            <v>20.800000000000004</v>
          </cell>
        </row>
        <row r="70">
          <cell r="F70">
            <v>86.7</v>
          </cell>
        </row>
        <row r="71">
          <cell r="F71">
            <v>86.699999999999989</v>
          </cell>
        </row>
        <row r="72">
          <cell r="F72">
            <v>67.12</v>
          </cell>
        </row>
        <row r="73">
          <cell r="F73">
            <v>19.600000000000001</v>
          </cell>
        </row>
        <row r="75">
          <cell r="C75" t="str">
            <v>複層塗材塗布（表面積）</v>
          </cell>
          <cell r="F75">
            <v>1093.5200000000002</v>
          </cell>
        </row>
        <row r="76">
          <cell r="E76" t="str">
            <v>立面部</v>
          </cell>
          <cell r="F76">
            <v>0</v>
          </cell>
        </row>
        <row r="77">
          <cell r="F77">
            <v>7.3999999999999995</v>
          </cell>
        </row>
        <row r="78">
          <cell r="F78">
            <v>0.92400000000000004</v>
          </cell>
        </row>
        <row r="79">
          <cell r="F79">
            <v>2.7520000000000002</v>
          </cell>
        </row>
        <row r="80">
          <cell r="F80">
            <v>579.6</v>
          </cell>
        </row>
        <row r="81">
          <cell r="F81">
            <v>2.76</v>
          </cell>
        </row>
        <row r="82">
          <cell r="F82">
            <v>24.768000000000001</v>
          </cell>
        </row>
        <row r="83">
          <cell r="F83">
            <v>27.8</v>
          </cell>
        </row>
        <row r="84">
          <cell r="F84">
            <v>2.76</v>
          </cell>
        </row>
        <row r="85">
          <cell r="F85">
            <v>24.768000000000001</v>
          </cell>
        </row>
        <row r="86">
          <cell r="F86">
            <v>0.39</v>
          </cell>
        </row>
        <row r="87">
          <cell r="F87">
            <v>21.6</v>
          </cell>
        </row>
        <row r="88">
          <cell r="F88">
            <v>2.76</v>
          </cell>
        </row>
        <row r="89">
          <cell r="F89">
            <v>18.582000000000001</v>
          </cell>
        </row>
        <row r="90">
          <cell r="F90">
            <v>0.20400000000000001</v>
          </cell>
        </row>
        <row r="91">
          <cell r="F91">
            <v>30.1</v>
          </cell>
        </row>
        <row r="92">
          <cell r="F92">
            <v>2.76</v>
          </cell>
        </row>
        <row r="93">
          <cell r="F93">
            <v>27.056000000000001</v>
          </cell>
        </row>
        <row r="94">
          <cell r="F94">
            <v>0.20400000000000001</v>
          </cell>
        </row>
        <row r="95">
          <cell r="F95">
            <v>57.199999999999996</v>
          </cell>
        </row>
        <row r="96">
          <cell r="F96">
            <v>3.21</v>
          </cell>
        </row>
        <row r="97">
          <cell r="F97">
            <v>0.53439999999999999</v>
          </cell>
        </row>
        <row r="98">
          <cell r="F98">
            <v>24.894000000000002</v>
          </cell>
        </row>
        <row r="99">
          <cell r="F99">
            <v>13.2</v>
          </cell>
        </row>
        <row r="100">
          <cell r="F100">
            <v>3.21</v>
          </cell>
        </row>
        <row r="101">
          <cell r="F101">
            <v>3.3576000000000001</v>
          </cell>
        </row>
        <row r="102">
          <cell r="F102">
            <v>114.4</v>
          </cell>
        </row>
        <row r="103">
          <cell r="F103">
            <v>3.21</v>
          </cell>
        </row>
        <row r="104">
          <cell r="F104">
            <v>53.976599999999991</v>
          </cell>
        </row>
        <row r="105">
          <cell r="F105">
            <v>127.6</v>
          </cell>
        </row>
        <row r="106">
          <cell r="F106">
            <v>6.0226000000000006</v>
          </cell>
        </row>
        <row r="107">
          <cell r="F107">
            <v>9.7184000000000008</v>
          </cell>
        </row>
        <row r="108">
          <cell r="F108">
            <v>9.7184000000000008</v>
          </cell>
        </row>
        <row r="109">
          <cell r="F109">
            <v>6.4669999999999996</v>
          </cell>
        </row>
        <row r="110">
          <cell r="F110">
            <v>0</v>
          </cell>
        </row>
        <row r="111">
          <cell r="E111" t="str">
            <v>側面部</v>
          </cell>
          <cell r="F111">
            <v>0</v>
          </cell>
        </row>
        <row r="112">
          <cell r="F112">
            <v>0.84</v>
          </cell>
        </row>
        <row r="113">
          <cell r="F113">
            <v>0.42</v>
          </cell>
        </row>
        <row r="114">
          <cell r="F114">
            <v>25.2</v>
          </cell>
        </row>
        <row r="115">
          <cell r="F115">
            <v>0.84</v>
          </cell>
        </row>
        <row r="116">
          <cell r="F116">
            <v>3.08</v>
          </cell>
        </row>
        <row r="117">
          <cell r="F117">
            <v>1.54</v>
          </cell>
        </row>
        <row r="118">
          <cell r="F118">
            <v>63.7</v>
          </cell>
        </row>
        <row r="119">
          <cell r="F119">
            <v>2.88</v>
          </cell>
        </row>
        <row r="120">
          <cell r="F120">
            <v>1.9760000000000002</v>
          </cell>
        </row>
        <row r="121">
          <cell r="F121">
            <v>4.5999999999999996</v>
          </cell>
        </row>
        <row r="122">
          <cell r="F122">
            <v>2.6999999999999997</v>
          </cell>
        </row>
        <row r="123">
          <cell r="F123">
            <v>1.8740000000000001</v>
          </cell>
        </row>
        <row r="124">
          <cell r="F124">
            <v>4.6999999999999993</v>
          </cell>
        </row>
        <row r="125">
          <cell r="F125">
            <v>2.79</v>
          </cell>
        </row>
        <row r="126">
          <cell r="F126">
            <v>1.925</v>
          </cell>
        </row>
        <row r="127">
          <cell r="F127">
            <v>6.7</v>
          </cell>
        </row>
        <row r="128">
          <cell r="F128">
            <v>4.9000000000000004</v>
          </cell>
        </row>
        <row r="129">
          <cell r="F129">
            <v>2.88</v>
          </cell>
        </row>
        <row r="130">
          <cell r="F130">
            <v>1.9760000000000002</v>
          </cell>
        </row>
        <row r="131">
          <cell r="F131">
            <v>1.8</v>
          </cell>
        </row>
        <row r="132">
          <cell r="F132">
            <v>0.87000000000000011</v>
          </cell>
        </row>
        <row r="133">
          <cell r="F133">
            <v>0.94500000000000006</v>
          </cell>
        </row>
        <row r="134">
          <cell r="F134">
            <v>19</v>
          </cell>
        </row>
        <row r="135">
          <cell r="F135">
            <v>1.5419999999999998</v>
          </cell>
        </row>
        <row r="136">
          <cell r="F136">
            <v>5.7474999999999996</v>
          </cell>
        </row>
        <row r="137">
          <cell r="F137">
            <v>1.5910000000000002</v>
          </cell>
        </row>
        <row r="138">
          <cell r="F138">
            <v>0.67559999999999998</v>
          </cell>
        </row>
        <row r="139">
          <cell r="F139">
            <v>0</v>
          </cell>
        </row>
        <row r="140">
          <cell r="C140" t="str">
            <v>足場</v>
          </cell>
          <cell r="F140">
            <v>0</v>
          </cell>
        </row>
        <row r="141">
          <cell r="F141">
            <v>820.1</v>
          </cell>
        </row>
        <row r="142">
          <cell r="F142">
            <v>0</v>
          </cell>
        </row>
        <row r="143">
          <cell r="F143">
            <v>24.48</v>
          </cell>
        </row>
        <row r="144">
          <cell r="F144">
            <v>122.4</v>
          </cell>
        </row>
        <row r="145">
          <cell r="F145">
            <v>550.79999999999995</v>
          </cell>
        </row>
        <row r="146">
          <cell r="F146">
            <v>48.96</v>
          </cell>
        </row>
        <row r="147">
          <cell r="F147">
            <v>0</v>
          </cell>
        </row>
        <row r="149">
          <cell r="F149">
            <v>0</v>
          </cell>
        </row>
        <row r="150">
          <cell r="F150">
            <v>58.24</v>
          </cell>
        </row>
        <row r="156">
          <cell r="F156">
            <v>0</v>
          </cell>
        </row>
        <row r="157">
          <cell r="F157">
            <v>0</v>
          </cell>
        </row>
        <row r="159">
          <cell r="C159" t="str">
            <v>建築工事</v>
          </cell>
        </row>
        <row r="160">
          <cell r="B160">
            <v>1</v>
          </cell>
          <cell r="C160" t="str">
            <v>仮設工事</v>
          </cell>
          <cell r="D160" t="str">
            <v/>
          </cell>
          <cell r="E160" t="str">
            <v/>
          </cell>
        </row>
        <row r="161">
          <cell r="A161">
            <v>1</v>
          </cell>
          <cell r="B161" t="str">
            <v>(1)</v>
          </cell>
          <cell r="C161" t="str">
            <v>墨出し</v>
          </cell>
          <cell r="D161" t="str">
            <v>屋上防水改修</v>
          </cell>
          <cell r="E161" t="str">
            <v>㎡</v>
          </cell>
          <cell r="F161">
            <v>2156.5</v>
          </cell>
        </row>
        <row r="163">
          <cell r="A163">
            <v>2</v>
          </cell>
          <cell r="B163" t="str">
            <v>(2)</v>
          </cell>
          <cell r="C163" t="str">
            <v>養生</v>
          </cell>
          <cell r="D163" t="str">
            <v>屋上防水改修</v>
          </cell>
          <cell r="E163" t="str">
            <v>㎡</v>
          </cell>
          <cell r="F163">
            <v>2156.5</v>
          </cell>
        </row>
        <row r="164">
          <cell r="F164">
            <v>0</v>
          </cell>
        </row>
        <row r="165">
          <cell r="A165">
            <v>3</v>
          </cell>
          <cell r="B165" t="str">
            <v>(3)</v>
          </cell>
          <cell r="C165" t="str">
            <v>整理清掃後片付け</v>
          </cell>
          <cell r="D165" t="str">
            <v>屋上防水改修</v>
          </cell>
          <cell r="E165" t="str">
            <v>㎡</v>
          </cell>
          <cell r="F165">
            <v>2156.5</v>
          </cell>
        </row>
        <row r="166">
          <cell r="F166">
            <v>0</v>
          </cell>
        </row>
        <row r="167">
          <cell r="A167">
            <v>4</v>
          </cell>
          <cell r="B167" t="str">
            <v>(4)</v>
          </cell>
          <cell r="C167" t="str">
            <v>枠組本足場</v>
          </cell>
          <cell r="D167" t="str">
            <v>600枠(500布枠)</v>
          </cell>
          <cell r="E167" t="str">
            <v>掛㎡</v>
          </cell>
          <cell r="F167">
            <v>820.1</v>
          </cell>
        </row>
        <row r="169">
          <cell r="A169">
            <v>5</v>
          </cell>
          <cell r="B169" t="str">
            <v>(5)</v>
          </cell>
          <cell r="C169" t="str">
            <v>内部仕上げ足場</v>
          </cell>
          <cell r="D169">
            <v>0</v>
          </cell>
          <cell r="E169" t="str">
            <v>㎡</v>
          </cell>
          <cell r="F169">
            <v>58.2</v>
          </cell>
        </row>
        <row r="171">
          <cell r="A171">
            <v>6</v>
          </cell>
          <cell r="B171" t="str">
            <v>(6)</v>
          </cell>
          <cell r="C171" t="str">
            <v>災害防止</v>
          </cell>
          <cell r="D171" t="str">
            <v>養生シート張り</v>
          </cell>
          <cell r="E171" t="str">
            <v>掛㎡</v>
          </cell>
          <cell r="F171">
            <v>820.1</v>
          </cell>
        </row>
        <row r="173">
          <cell r="A173">
            <v>7</v>
          </cell>
          <cell r="B173" t="str">
            <v>(7)</v>
          </cell>
          <cell r="C173" t="str">
            <v>仮設材運搬</v>
          </cell>
          <cell r="D173" t="str">
            <v>枠組本足場</v>
          </cell>
          <cell r="E173" t="str">
            <v>㎡</v>
          </cell>
          <cell r="F173">
            <v>820.1</v>
          </cell>
        </row>
        <row r="175">
          <cell r="A175">
            <v>8</v>
          </cell>
          <cell r="B175" t="str">
            <v>(8)</v>
          </cell>
          <cell r="C175" t="str">
            <v>仮設材運搬</v>
          </cell>
          <cell r="D175" t="str">
            <v>養生シート</v>
          </cell>
          <cell r="E175" t="str">
            <v>㎡</v>
          </cell>
          <cell r="F175">
            <v>820.1</v>
          </cell>
        </row>
        <row r="177">
          <cell r="B177">
            <v>2</v>
          </cell>
          <cell r="C177" t="str">
            <v>撤去工事</v>
          </cell>
          <cell r="F177">
            <v>0</v>
          </cell>
        </row>
        <row r="178">
          <cell r="A178">
            <v>9</v>
          </cell>
          <cell r="B178" t="str">
            <v>(1)</v>
          </cell>
          <cell r="C178" t="str">
            <v>防水層撤去</v>
          </cell>
          <cell r="D178" t="str">
            <v>シート防水　立上り部</v>
          </cell>
          <cell r="E178" t="str">
            <v>㎡</v>
          </cell>
          <cell r="F178">
            <v>359.1</v>
          </cell>
        </row>
        <row r="180">
          <cell r="A180">
            <v>10</v>
          </cell>
          <cell r="B180" t="str">
            <v>(2)</v>
          </cell>
          <cell r="C180" t="str">
            <v>押さえ金物撤去</v>
          </cell>
          <cell r="D180" t="str">
            <v>アルミ製</v>
          </cell>
          <cell r="E180" t="str">
            <v>ｍ</v>
          </cell>
          <cell r="F180">
            <v>1432.2</v>
          </cell>
        </row>
        <row r="182">
          <cell r="B182">
            <v>3</v>
          </cell>
          <cell r="C182" t="str">
            <v>下地処理</v>
          </cell>
        </row>
        <row r="183">
          <cell r="A183">
            <v>11</v>
          </cell>
          <cell r="B183" t="str">
            <v>(1)</v>
          </cell>
          <cell r="C183" t="str">
            <v>下地処理</v>
          </cell>
          <cell r="D183" t="str">
            <v>洗浄</v>
          </cell>
          <cell r="E183" t="str">
            <v>㎡</v>
          </cell>
          <cell r="F183">
            <v>3609.1</v>
          </cell>
        </row>
        <row r="184">
          <cell r="F184">
            <v>0</v>
          </cell>
        </row>
        <row r="185">
          <cell r="A185">
            <v>12</v>
          </cell>
          <cell r="B185" t="str">
            <v>(2)</v>
          </cell>
          <cell r="C185" t="str">
            <v>下地処理</v>
          </cell>
          <cell r="D185" t="str">
            <v>ｹﾚﾝ及びﾌﾟﾗｲﾏｰ塗布</v>
          </cell>
          <cell r="E185" t="str">
            <v>㎡</v>
          </cell>
          <cell r="F185">
            <v>359.1</v>
          </cell>
        </row>
        <row r="186">
          <cell r="F186">
            <v>0</v>
          </cell>
        </row>
        <row r="187">
          <cell r="A187">
            <v>13</v>
          </cell>
          <cell r="B187" t="str">
            <v>(3)</v>
          </cell>
          <cell r="C187" t="str">
            <v>下地処理</v>
          </cell>
          <cell r="D187" t="str">
            <v>合成樹脂溶剤系シーラー</v>
          </cell>
          <cell r="E187" t="str">
            <v>㎡</v>
          </cell>
          <cell r="F187">
            <v>1093.5</v>
          </cell>
        </row>
        <row r="189">
          <cell r="B189">
            <v>4</v>
          </cell>
          <cell r="C189" t="str">
            <v>防水工事</v>
          </cell>
        </row>
        <row r="190">
          <cell r="A190">
            <v>14</v>
          </cell>
          <cell r="B190" t="str">
            <v>(1)</v>
          </cell>
          <cell r="C190" t="str">
            <v>防水層設置</v>
          </cell>
          <cell r="D190" t="str">
            <v>塩ビ系シート防水</v>
          </cell>
          <cell r="E190" t="str">
            <v>㎡</v>
          </cell>
          <cell r="F190">
            <v>2156.5</v>
          </cell>
        </row>
        <row r="192">
          <cell r="A192">
            <v>15</v>
          </cell>
          <cell r="B192" t="str">
            <v>(2)</v>
          </cell>
          <cell r="C192" t="str">
            <v>防水層設置</v>
          </cell>
          <cell r="D192" t="str">
            <v>塩ビ系シート防水</v>
          </cell>
          <cell r="E192" t="str">
            <v>㎡</v>
          </cell>
          <cell r="F192">
            <v>359.1</v>
          </cell>
        </row>
        <row r="194">
          <cell r="A194">
            <v>16</v>
          </cell>
          <cell r="B194" t="str">
            <v>(3)</v>
          </cell>
          <cell r="C194" t="str">
            <v>押さえ金物</v>
          </cell>
          <cell r="D194" t="str">
            <v>アルミ製</v>
          </cell>
          <cell r="E194" t="str">
            <v>ｍ</v>
          </cell>
          <cell r="F194">
            <v>1432.2</v>
          </cell>
        </row>
        <row r="196">
          <cell r="A196">
            <v>17</v>
          </cell>
          <cell r="B196" t="str">
            <v>(4)</v>
          </cell>
          <cell r="C196" t="str">
            <v>防水形複層塗材塗布</v>
          </cell>
          <cell r="D196" t="str">
            <v>複層塗材Ｅ</v>
          </cell>
          <cell r="E196" t="str">
            <v>㎡</v>
          </cell>
          <cell r="F196">
            <v>1093.5</v>
          </cell>
        </row>
        <row r="198">
          <cell r="B198">
            <v>5</v>
          </cell>
          <cell r="C198" t="str">
            <v>処分費</v>
          </cell>
        </row>
        <row r="199">
          <cell r="A199">
            <v>18</v>
          </cell>
          <cell r="B199" t="str">
            <v>(1)</v>
          </cell>
          <cell r="C199" t="str">
            <v>発生材処分</v>
          </cell>
          <cell r="D199" t="str">
            <v>シート防水</v>
          </cell>
          <cell r="E199" t="str">
            <v>ｍ3</v>
          </cell>
          <cell r="F199">
            <v>5.4</v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>
            <v>0</v>
          </cell>
        </row>
        <row r="204">
          <cell r="F204">
            <v>0</v>
          </cell>
        </row>
        <row r="206">
          <cell r="F206">
            <v>0</v>
          </cell>
        </row>
        <row r="208">
          <cell r="F208">
            <v>0</v>
          </cell>
        </row>
        <row r="212">
          <cell r="F212">
            <v>0</v>
          </cell>
        </row>
        <row r="214">
          <cell r="F214">
            <v>0</v>
          </cell>
        </row>
        <row r="216">
          <cell r="F216">
            <v>0</v>
          </cell>
        </row>
        <row r="224">
          <cell r="F224">
            <v>39.799999999999997</v>
          </cell>
        </row>
        <row r="225">
          <cell r="F225">
            <v>19.899999999999999</v>
          </cell>
        </row>
        <row r="226">
          <cell r="F226">
            <v>11.208</v>
          </cell>
        </row>
        <row r="227">
          <cell r="F227">
            <v>6.2369999999999992</v>
          </cell>
        </row>
        <row r="228">
          <cell r="F228">
            <v>2.4750000000000001</v>
          </cell>
        </row>
        <row r="230">
          <cell r="F230">
            <v>35.799999999999997</v>
          </cell>
        </row>
        <row r="232">
          <cell r="F232">
            <v>3.3623999999999996</v>
          </cell>
        </row>
        <row r="233">
          <cell r="F233">
            <v>9.6000000000000002E-2</v>
          </cell>
        </row>
        <row r="234">
          <cell r="F234">
            <v>1.2475000000000001</v>
          </cell>
        </row>
        <row r="235">
          <cell r="F235">
            <v>9.141</v>
          </cell>
        </row>
        <row r="236">
          <cell r="F236">
            <v>0.55499999999999994</v>
          </cell>
        </row>
        <row r="237">
          <cell r="F237">
            <v>3.48</v>
          </cell>
        </row>
        <row r="239">
          <cell r="F239">
            <v>133.80000000000001</v>
          </cell>
        </row>
        <row r="240">
          <cell r="F240">
            <v>66.89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Ｇ"/>
      <sheetName val="実計内訳"/>
      <sheetName val="公告内訳"/>
      <sheetName val="公告"/>
      <sheetName val="下見積"/>
      <sheetName val="市価調査"/>
      <sheetName val="実施計画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S3">
            <v>1</v>
          </cell>
        </row>
        <row r="4">
          <cell r="S4">
            <v>5</v>
          </cell>
        </row>
        <row r="5">
          <cell r="S5">
            <v>10</v>
          </cell>
        </row>
        <row r="6">
          <cell r="S6">
            <v>15</v>
          </cell>
        </row>
        <row r="7">
          <cell r="S7">
            <v>20</v>
          </cell>
        </row>
        <row r="8">
          <cell r="S8">
            <v>25</v>
          </cell>
        </row>
        <row r="9">
          <cell r="S9">
            <v>30</v>
          </cell>
        </row>
        <row r="10">
          <cell r="S10">
            <v>35</v>
          </cell>
        </row>
        <row r="11">
          <cell r="S11" t="str">
            <v>業者調べ</v>
          </cell>
        </row>
        <row r="12">
          <cell r="S12" t="str">
            <v>ｵｰﾌﾟﾝ価格</v>
          </cell>
        </row>
        <row r="13">
          <cell r="S13" t="str">
            <v xml:space="preserve"> </v>
          </cell>
        </row>
        <row r="14">
          <cell r="S14" t="str">
            <v xml:space="preserve"> </v>
          </cell>
        </row>
      </sheetData>
      <sheetData sheetId="9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MicroSEQ PCR &amp; Sequencing クリーンアップキット</v>
          </cell>
          <cell r="D2">
            <v>4427807</v>
          </cell>
          <cell r="E2" t="str">
            <v>個</v>
          </cell>
          <cell r="F2">
            <v>1</v>
          </cell>
          <cell r="G2">
            <v>36729</v>
          </cell>
          <cell r="H2">
            <v>36729</v>
          </cell>
          <cell r="I2" t="str">
            <v>教育訓練演習費</v>
          </cell>
          <cell r="J2" t="str">
            <v>対特衛生</v>
          </cell>
          <cell r="K2">
            <v>139</v>
          </cell>
        </row>
        <row r="3">
          <cell r="A3">
            <v>2</v>
          </cell>
          <cell r="B3">
            <v>2</v>
          </cell>
          <cell r="C3" t="str">
            <v>MicroSEQ ID Sequencing クリーンアップキット（少量検体処理用）</v>
          </cell>
          <cell r="D3">
            <v>4408228</v>
          </cell>
          <cell r="E3" t="str">
            <v>個</v>
          </cell>
          <cell r="F3">
            <v>2</v>
          </cell>
          <cell r="G3">
            <v>11676</v>
          </cell>
          <cell r="H3">
            <v>23352</v>
          </cell>
          <cell r="I3" t="str">
            <v>教育訓練演習費</v>
          </cell>
          <cell r="J3" t="str">
            <v>対特衛生</v>
          </cell>
          <cell r="K3">
            <v>139</v>
          </cell>
        </row>
        <row r="4">
          <cell r="A4">
            <v>3</v>
          </cell>
          <cell r="B4">
            <v>3</v>
          </cell>
          <cell r="C4" t="str">
            <v>FAST MicroSEQ 500 16s rDNA Bacterial PCR Kit
（プロトコール、クイックリファレンスカード付き）</v>
          </cell>
          <cell r="D4">
            <v>4370653</v>
          </cell>
          <cell r="E4" t="str">
            <v>個</v>
          </cell>
          <cell r="F4">
            <v>1</v>
          </cell>
          <cell r="G4">
            <v>88788</v>
          </cell>
          <cell r="H4">
            <v>88788</v>
          </cell>
          <cell r="I4" t="str">
            <v>教育訓練演習費</v>
          </cell>
          <cell r="J4" t="str">
            <v>対特衛生</v>
          </cell>
          <cell r="K4">
            <v>139</v>
          </cell>
        </row>
        <row r="5">
          <cell r="A5">
            <v>4</v>
          </cell>
          <cell r="B5">
            <v>4</v>
          </cell>
          <cell r="C5" t="str">
            <v>MicroSEQ 500 16s rDNA Bacterial Sequencing Kit
（プロトコール、クイックリファレンスカード付き）</v>
          </cell>
          <cell r="D5">
            <v>4346479</v>
          </cell>
          <cell r="E5" t="str">
            <v>個</v>
          </cell>
          <cell r="F5">
            <v>1</v>
          </cell>
          <cell r="G5">
            <v>30849</v>
          </cell>
          <cell r="H5">
            <v>30849</v>
          </cell>
          <cell r="I5" t="str">
            <v>教育訓練演習費</v>
          </cell>
          <cell r="J5" t="str">
            <v>対特衛生</v>
          </cell>
          <cell r="K5">
            <v>139</v>
          </cell>
        </row>
        <row r="6">
          <cell r="A6">
            <v>5</v>
          </cell>
          <cell r="B6">
            <v>5</v>
          </cell>
          <cell r="C6" t="str">
            <v>3130 POP-7 ポリマー</v>
          </cell>
          <cell r="D6">
            <v>4352759</v>
          </cell>
          <cell r="E6" t="str">
            <v>個</v>
          </cell>
          <cell r="F6">
            <v>1</v>
          </cell>
          <cell r="G6">
            <v>65415</v>
          </cell>
          <cell r="H6">
            <v>65415</v>
          </cell>
          <cell r="I6" t="str">
            <v>教育訓練演習費</v>
          </cell>
          <cell r="J6" t="str">
            <v>対特衛生</v>
          </cell>
          <cell r="K6">
            <v>139</v>
          </cell>
        </row>
        <row r="7">
          <cell r="A7">
            <v>6</v>
          </cell>
          <cell r="B7">
            <v>6</v>
          </cell>
          <cell r="C7" t="str">
            <v>BigDye Terminator v1.1 Cycle Sequencing Kit</v>
          </cell>
          <cell r="D7">
            <v>4337449</v>
          </cell>
          <cell r="E7" t="str">
            <v>個</v>
          </cell>
          <cell r="F7">
            <v>1</v>
          </cell>
          <cell r="G7">
            <v>40467</v>
          </cell>
          <cell r="H7">
            <v>40467</v>
          </cell>
          <cell r="I7" t="str">
            <v>教育訓練演習費</v>
          </cell>
          <cell r="J7" t="str">
            <v>対特衛生</v>
          </cell>
          <cell r="K7">
            <v>139</v>
          </cell>
        </row>
        <row r="8">
          <cell r="A8">
            <v>7</v>
          </cell>
          <cell r="B8">
            <v>7</v>
          </cell>
          <cell r="C8" t="str">
            <v>BigDye Terminator v1.1/v3.1 5X Sequencing Buffer</v>
          </cell>
          <cell r="D8">
            <v>4336697</v>
          </cell>
          <cell r="E8" t="str">
            <v>個</v>
          </cell>
          <cell r="F8">
            <v>3</v>
          </cell>
          <cell r="G8">
            <v>5334</v>
          </cell>
          <cell r="H8">
            <v>16002</v>
          </cell>
          <cell r="I8" t="str">
            <v>教育訓練演習費</v>
          </cell>
          <cell r="J8" t="str">
            <v>対特衛生</v>
          </cell>
          <cell r="K8">
            <v>139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301602</v>
          </cell>
        </row>
      </sheetData>
      <sheetData sheetId="10">
        <row r="11">
          <cell r="J11" t="str">
            <v>　会社名：　㈱ヘルス</v>
          </cell>
        </row>
      </sheetData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">
          <cell r="H3" t="str">
            <v>空挺団本部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H4" t="str">
            <v>第１普通科大隊</v>
          </cell>
          <cell r="K4" t="str">
            <v>備品費</v>
          </cell>
          <cell r="L4">
            <v>2</v>
          </cell>
          <cell r="N4" t="str">
            <v>一般</v>
          </cell>
        </row>
        <row r="5">
          <cell r="H5" t="str">
            <v>第２普通科大隊</v>
          </cell>
          <cell r="K5" t="str">
            <v>消耗品費</v>
          </cell>
          <cell r="L5">
            <v>3</v>
          </cell>
        </row>
        <row r="6">
          <cell r="H6" t="str">
            <v>第３普通科大隊</v>
          </cell>
          <cell r="K6" t="str">
            <v>被服費</v>
          </cell>
          <cell r="L6">
            <v>4</v>
          </cell>
        </row>
        <row r="7">
          <cell r="H7" t="str">
            <v>特科大隊</v>
          </cell>
          <cell r="K7" t="str">
            <v>印刷製本費</v>
          </cell>
          <cell r="L7">
            <v>5</v>
          </cell>
        </row>
        <row r="8">
          <cell r="H8" t="str">
            <v>後方支援隊</v>
          </cell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H9" t="str">
            <v>特殊作戦群</v>
          </cell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H10" t="str">
            <v>業務隊  総務科</v>
          </cell>
          <cell r="K10" t="str">
            <v>借料及損料</v>
          </cell>
          <cell r="L10">
            <v>8</v>
          </cell>
          <cell r="N10" t="str">
            <v>Ｃ・Ｄ</v>
          </cell>
        </row>
        <row r="11">
          <cell r="H11" t="str">
            <v>業務隊  補給科</v>
          </cell>
          <cell r="N11" t="str">
            <v>なし</v>
          </cell>
        </row>
        <row r="12">
          <cell r="H12" t="str">
            <v>業務隊  管理科</v>
          </cell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H13" t="str">
            <v>業務隊  衛生科</v>
          </cell>
          <cell r="K13" t="str">
            <v>自動車維持費</v>
          </cell>
          <cell r="L13">
            <v>10</v>
          </cell>
        </row>
        <row r="14">
          <cell r="H14" t="str">
            <v>業務隊  厚生科</v>
          </cell>
          <cell r="K14" t="str">
            <v>燃料費</v>
          </cell>
          <cell r="L14">
            <v>11</v>
          </cell>
        </row>
        <row r="15">
          <cell r="H15" t="str">
            <v>会計隊</v>
          </cell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H16" t="str">
            <v>会計隊  予備経費</v>
          </cell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H17" t="str">
            <v>基地通信隊</v>
          </cell>
          <cell r="K17" t="str">
            <v>情報処理業務庁費</v>
          </cell>
          <cell r="L17">
            <v>14</v>
          </cell>
        </row>
        <row r="18">
          <cell r="H18" t="str">
            <v>警務隊</v>
          </cell>
          <cell r="K18" t="str">
            <v>営舎用備品費</v>
          </cell>
          <cell r="L18">
            <v>15</v>
          </cell>
        </row>
        <row r="19">
          <cell r="H19" t="str">
            <v>情報保全隊</v>
          </cell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H20" t="str">
            <v>ヘリコプター団本部（１科）</v>
          </cell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H21" t="str">
            <v>ヘリコプター団本部（３科）</v>
          </cell>
          <cell r="K21" t="str">
            <v>保健管理費</v>
          </cell>
          <cell r="L21">
            <v>18</v>
          </cell>
        </row>
        <row r="22">
          <cell r="H22" t="str">
            <v>全般支援隊</v>
          </cell>
          <cell r="K22" t="str">
            <v>防疫費</v>
          </cell>
          <cell r="L22">
            <v>19</v>
          </cell>
        </row>
        <row r="23">
          <cell r="H23" t="str">
            <v>対戦車ヘリ隊</v>
          </cell>
          <cell r="K23" t="str">
            <v>寝具費</v>
          </cell>
          <cell r="L23">
            <v>20</v>
          </cell>
        </row>
        <row r="24">
          <cell r="H24" t="str">
            <v>東方管制気象隊</v>
          </cell>
          <cell r="K24" t="str">
            <v>燃料費</v>
          </cell>
          <cell r="L24">
            <v>21</v>
          </cell>
        </row>
        <row r="25">
          <cell r="H25" t="str">
            <v>木更津業務隊  総務科</v>
          </cell>
          <cell r="K25" t="str">
            <v>汚染負荷量賦課金</v>
          </cell>
          <cell r="L25">
            <v>22</v>
          </cell>
        </row>
        <row r="26">
          <cell r="H26" t="str">
            <v>木更津業務隊  補給科</v>
          </cell>
          <cell r="K26" t="str">
            <v>被服購入費</v>
          </cell>
          <cell r="L26">
            <v>23</v>
          </cell>
        </row>
        <row r="27">
          <cell r="H27" t="str">
            <v>木更津業務隊  管理科</v>
          </cell>
          <cell r="K27" t="str">
            <v>被服維持費</v>
          </cell>
          <cell r="L27">
            <v>24</v>
          </cell>
        </row>
        <row r="28">
          <cell r="H28" t="str">
            <v>木更津業務隊  衛生科</v>
          </cell>
          <cell r="K28" t="str">
            <v>車両用油購入費</v>
          </cell>
          <cell r="L28">
            <v>25</v>
          </cell>
        </row>
        <row r="29">
          <cell r="H29" t="str">
            <v>木更津業務隊  厚生科</v>
          </cell>
          <cell r="K29" t="str">
            <v>雑油購入費</v>
          </cell>
          <cell r="L29">
            <v>26</v>
          </cell>
        </row>
        <row r="30">
          <cell r="H30" t="str">
            <v>木更津会計隊</v>
          </cell>
          <cell r="K30" t="str">
            <v>演習等参加費</v>
          </cell>
          <cell r="L30">
            <v>27</v>
          </cell>
        </row>
        <row r="31">
          <cell r="H31" t="str">
            <v>基地通信隊木更津派遣隊</v>
          </cell>
          <cell r="K31" t="str">
            <v>物資輸送費</v>
          </cell>
          <cell r="L31">
            <v>28</v>
          </cell>
        </row>
        <row r="32">
          <cell r="H32" t="str">
            <v>警務隊木更津連絡班</v>
          </cell>
          <cell r="K32" t="str">
            <v>被疑者等運搬費</v>
          </cell>
          <cell r="L32">
            <v>29</v>
          </cell>
        </row>
        <row r="33">
          <cell r="H33" t="str">
            <v>情報保全隊木更津派遣隊</v>
          </cell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1"/>
      <sheetName val="銀行口座"/>
      <sheetName val="掲示"/>
      <sheetName val="請求書"/>
      <sheetName val="請書 "/>
      <sheetName val="入札・見積"/>
      <sheetName val="内訳"/>
      <sheetName val="予価"/>
      <sheetName val="予調内訳"/>
      <sheetName val="済通"/>
      <sheetName val="検査調書"/>
      <sheetName val="価格調査"/>
      <sheetName val="FAX1"/>
      <sheetName val="FAX2"/>
      <sheetName val="業者情報"/>
      <sheetName val="FAX無"/>
      <sheetName val="封筒 (予価"/>
      <sheetName val="封筒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3">
          <cell r="E13" t="str">
            <v>数量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showGridLines="0" showRowColHeaders="0" showZeros="0" showOutlineSymbols="0" topLeftCell="B32005" zoomScaleSheetLayoutView="70" workbookViewId="0"/>
  </sheetViews>
  <sheetFormatPr defaultRowHeight="14.25" x14ac:dyDescent="0.15"/>
  <sheetData/>
  <phoneticPr fontId="5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showGridLines="0" showRowColHeaders="0" showZeros="0" showOutlineSymbols="0" topLeftCell="B32005" zoomScaleSheetLayoutView="70" workbookViewId="0"/>
  </sheetViews>
  <sheetFormatPr defaultRowHeight="14.25" x14ac:dyDescent="0.15"/>
  <sheetData/>
  <phoneticPr fontId="4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M50"/>
  <sheetViews>
    <sheetView showGridLines="0" showZeros="0" tabSelected="1" view="pageBreakPreview" zoomScaleNormal="100" zoomScaleSheetLayoutView="100" workbookViewId="0">
      <selection activeCell="F7" sqref="F7"/>
    </sheetView>
  </sheetViews>
  <sheetFormatPr defaultRowHeight="13.5" x14ac:dyDescent="0.15"/>
  <cols>
    <col min="1" max="1" width="1.75" style="1" customWidth="1"/>
    <col min="2" max="2" width="7.25" style="1" customWidth="1"/>
    <col min="3" max="3" width="13.625" style="1" customWidth="1"/>
    <col min="4" max="4" width="13.375" style="1" customWidth="1"/>
    <col min="5" max="5" width="4.75" style="1" customWidth="1"/>
    <col min="6" max="6" width="7.375" style="1" customWidth="1"/>
    <col min="7" max="7" width="5.25" style="1" customWidth="1"/>
    <col min="8" max="8" width="2.875" style="1" customWidth="1"/>
    <col min="9" max="9" width="3.75" style="1" customWidth="1"/>
    <col min="10" max="10" width="4.625" style="1" customWidth="1"/>
    <col min="11" max="11" width="3" style="1" customWidth="1"/>
    <col min="12" max="12" width="13.375" style="1" customWidth="1"/>
    <col min="13" max="13" width="8.75" style="1" customWidth="1"/>
    <col min="14" max="16384" width="9" style="1"/>
  </cols>
  <sheetData>
    <row r="1" spans="1:13" ht="14.25" x14ac:dyDescent="0.15">
      <c r="M1" s="41" t="s">
        <v>11</v>
      </c>
    </row>
    <row r="2" spans="1:13" ht="14.25" x14ac:dyDescent="0.15">
      <c r="M2" s="9"/>
    </row>
    <row r="3" spans="1:13" ht="27" customHeight="1" x14ac:dyDescent="0.15">
      <c r="A3" s="129" t="s">
        <v>12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3" ht="27" customHeight="1" x14ac:dyDescent="0.15">
      <c r="A4" s="129" t="s">
        <v>13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27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s="10" customFormat="1" ht="27.75" customHeight="1" x14ac:dyDescent="0.15">
      <c r="A6" s="11"/>
      <c r="B6" s="11"/>
      <c r="C6" s="12"/>
      <c r="D6" s="12"/>
      <c r="E6" s="12"/>
      <c r="F6" s="11"/>
      <c r="G6" s="11"/>
      <c r="H6" s="11"/>
      <c r="I6" s="11"/>
      <c r="J6" s="11"/>
      <c r="K6" s="11"/>
      <c r="L6" s="11"/>
      <c r="M6" s="11"/>
    </row>
    <row r="7" spans="1:13" s="10" customFormat="1" ht="18" customHeight="1" thickBot="1" x14ac:dyDescent="0.2">
      <c r="A7" s="11"/>
      <c r="B7" s="13" t="s">
        <v>14</v>
      </c>
      <c r="C7" s="130">
        <f>L10</f>
        <v>0</v>
      </c>
      <c r="D7" s="130"/>
      <c r="E7" s="12"/>
      <c r="F7" s="11"/>
      <c r="G7" s="11"/>
      <c r="H7" s="11"/>
      <c r="I7" s="11"/>
      <c r="J7" s="11"/>
      <c r="K7" s="11"/>
      <c r="L7" s="11"/>
      <c r="M7" s="11"/>
    </row>
    <row r="8" spans="1:13" s="10" customFormat="1" ht="23.25" customHeight="1" thickTop="1" x14ac:dyDescent="0.15">
      <c r="A8" s="11"/>
      <c r="B8" s="11"/>
      <c r="C8" s="12"/>
      <c r="D8" s="12"/>
      <c r="E8" s="12"/>
      <c r="F8" s="11"/>
      <c r="G8" s="11"/>
      <c r="H8" s="11"/>
      <c r="I8" s="11"/>
      <c r="J8" s="11"/>
      <c r="K8" s="11"/>
      <c r="L8" s="11"/>
      <c r="M8" s="11"/>
    </row>
    <row r="9" spans="1:13" s="10" customFormat="1" ht="27" customHeight="1" x14ac:dyDescent="0.15">
      <c r="A9" s="131" t="s">
        <v>15</v>
      </c>
      <c r="B9" s="131"/>
      <c r="C9" s="131"/>
      <c r="D9" s="132" t="s">
        <v>3</v>
      </c>
      <c r="E9" s="133"/>
      <c r="F9" s="39" t="s">
        <v>1</v>
      </c>
      <c r="G9" s="134" t="s">
        <v>4</v>
      </c>
      <c r="H9" s="135"/>
      <c r="I9" s="136" t="s">
        <v>16</v>
      </c>
      <c r="J9" s="136"/>
      <c r="K9" s="136"/>
      <c r="L9" s="43" t="s">
        <v>34</v>
      </c>
      <c r="M9" s="37" t="s">
        <v>33</v>
      </c>
    </row>
    <row r="10" spans="1:13" s="10" customFormat="1" ht="30" customHeight="1" x14ac:dyDescent="0.15">
      <c r="A10" s="126" t="s">
        <v>56</v>
      </c>
      <c r="B10" s="156"/>
      <c r="C10" s="128"/>
      <c r="D10" s="119" t="s">
        <v>36</v>
      </c>
      <c r="E10" s="120"/>
      <c r="F10" s="33" t="s">
        <v>37</v>
      </c>
      <c r="G10" s="121">
        <v>1</v>
      </c>
      <c r="H10" s="122"/>
      <c r="I10" s="123"/>
      <c r="J10" s="124"/>
      <c r="K10" s="125"/>
      <c r="L10" s="44">
        <f>G10*I10</f>
        <v>0</v>
      </c>
      <c r="M10" s="47"/>
    </row>
    <row r="11" spans="1:13" s="10" customFormat="1" ht="30" customHeight="1" x14ac:dyDescent="0.15">
      <c r="A11" s="126"/>
      <c r="B11" s="127"/>
      <c r="C11" s="128"/>
      <c r="D11" s="119" t="s">
        <v>38</v>
      </c>
      <c r="E11" s="120"/>
      <c r="F11" s="42"/>
      <c r="G11" s="121"/>
      <c r="H11" s="122"/>
      <c r="I11" s="123"/>
      <c r="J11" s="124"/>
      <c r="K11" s="125"/>
      <c r="L11" s="44">
        <f t="shared" ref="L11:L12" si="0">G11*I11</f>
        <v>0</v>
      </c>
      <c r="M11" s="47"/>
    </row>
    <row r="12" spans="1:13" s="10" customFormat="1" ht="30" customHeight="1" x14ac:dyDescent="0.15">
      <c r="A12" s="126"/>
      <c r="B12" s="127"/>
      <c r="C12" s="128"/>
      <c r="D12" s="119"/>
      <c r="E12" s="120"/>
      <c r="F12" s="42"/>
      <c r="G12" s="121"/>
      <c r="H12" s="122"/>
      <c r="I12" s="123"/>
      <c r="J12" s="124"/>
      <c r="K12" s="125"/>
      <c r="L12" s="44">
        <f t="shared" si="0"/>
        <v>0</v>
      </c>
      <c r="M12" s="47"/>
    </row>
    <row r="13" spans="1:13" s="10" customFormat="1" ht="30" customHeight="1" x14ac:dyDescent="0.15">
      <c r="A13" s="126"/>
      <c r="B13" s="127"/>
      <c r="C13" s="128"/>
      <c r="D13" s="119"/>
      <c r="E13" s="120"/>
      <c r="F13" s="48"/>
      <c r="G13" s="121"/>
      <c r="H13" s="122"/>
      <c r="I13" s="123"/>
      <c r="J13" s="124"/>
      <c r="K13" s="125"/>
      <c r="L13" s="49">
        <f>G13*I13</f>
        <v>0</v>
      </c>
      <c r="M13" s="47"/>
    </row>
    <row r="14" spans="1:13" s="10" customFormat="1" ht="30" customHeight="1" x14ac:dyDescent="0.15">
      <c r="A14" s="126"/>
      <c r="B14" s="127"/>
      <c r="C14" s="128"/>
      <c r="D14" s="119"/>
      <c r="E14" s="120"/>
      <c r="F14" s="48"/>
      <c r="G14" s="121"/>
      <c r="H14" s="122"/>
      <c r="I14" s="123"/>
      <c r="J14" s="124"/>
      <c r="K14" s="125"/>
      <c r="L14" s="49">
        <f t="shared" ref="L14:L15" si="1">G14*I14</f>
        <v>0</v>
      </c>
      <c r="M14" s="47"/>
    </row>
    <row r="15" spans="1:13" s="10" customFormat="1" ht="30" customHeight="1" x14ac:dyDescent="0.15">
      <c r="A15" s="126"/>
      <c r="B15" s="127"/>
      <c r="C15" s="128"/>
      <c r="D15" s="119"/>
      <c r="E15" s="120"/>
      <c r="F15" s="48"/>
      <c r="G15" s="121"/>
      <c r="H15" s="122"/>
      <c r="I15" s="123"/>
      <c r="J15" s="124"/>
      <c r="K15" s="125"/>
      <c r="L15" s="49">
        <f t="shared" si="1"/>
        <v>0</v>
      </c>
      <c r="M15" s="47"/>
    </row>
    <row r="16" spans="1:13" s="10" customFormat="1" ht="30" customHeight="1" x14ac:dyDescent="0.15">
      <c r="A16" s="126"/>
      <c r="B16" s="127"/>
      <c r="C16" s="128"/>
      <c r="D16" s="119"/>
      <c r="E16" s="120"/>
      <c r="F16" s="48"/>
      <c r="G16" s="121"/>
      <c r="H16" s="122"/>
      <c r="I16" s="123"/>
      <c r="J16" s="124"/>
      <c r="K16" s="125"/>
      <c r="L16" s="44"/>
      <c r="M16" s="16">
        <f t="shared" ref="M16:M25" si="2">I16*G16</f>
        <v>0</v>
      </c>
    </row>
    <row r="17" spans="1:13" s="10" customFormat="1" ht="30" customHeight="1" x14ac:dyDescent="0.15">
      <c r="A17" s="126"/>
      <c r="B17" s="127"/>
      <c r="C17" s="128"/>
      <c r="D17" s="119"/>
      <c r="E17" s="120"/>
      <c r="F17" s="50"/>
      <c r="G17" s="121"/>
      <c r="H17" s="122"/>
      <c r="I17" s="51"/>
      <c r="J17" s="53"/>
      <c r="K17" s="52"/>
      <c r="L17" s="52"/>
      <c r="M17" s="16"/>
    </row>
    <row r="18" spans="1:13" s="10" customFormat="1" ht="30" customHeight="1" thickBot="1" x14ac:dyDescent="0.2">
      <c r="A18" s="126"/>
      <c r="B18" s="127"/>
      <c r="C18" s="128"/>
      <c r="D18" s="119"/>
      <c r="E18" s="120"/>
      <c r="F18" s="48"/>
      <c r="G18" s="121"/>
      <c r="H18" s="122"/>
      <c r="I18" s="123"/>
      <c r="J18" s="124"/>
      <c r="K18" s="125"/>
      <c r="L18" s="44"/>
      <c r="M18" s="16">
        <f t="shared" si="2"/>
        <v>0</v>
      </c>
    </row>
    <row r="19" spans="1:13" s="10" customFormat="1" ht="51.75" hidden="1" customHeight="1" x14ac:dyDescent="0.15">
      <c r="A19" s="116">
        <v>0</v>
      </c>
      <c r="B19" s="117"/>
      <c r="C19" s="118"/>
      <c r="D19" s="119">
        <v>0</v>
      </c>
      <c r="E19" s="120"/>
      <c r="F19" s="33">
        <v>0</v>
      </c>
      <c r="G19" s="121">
        <v>0</v>
      </c>
      <c r="H19" s="122"/>
      <c r="I19" s="123"/>
      <c r="J19" s="124"/>
      <c r="K19" s="125"/>
      <c r="L19" s="44"/>
      <c r="M19" s="16">
        <f t="shared" si="2"/>
        <v>0</v>
      </c>
    </row>
    <row r="20" spans="1:13" s="10" customFormat="1" ht="51.75" hidden="1" customHeight="1" x14ac:dyDescent="0.15">
      <c r="A20" s="116">
        <v>0</v>
      </c>
      <c r="B20" s="117"/>
      <c r="C20" s="118"/>
      <c r="D20" s="119">
        <v>0</v>
      </c>
      <c r="E20" s="120"/>
      <c r="F20" s="33">
        <v>0</v>
      </c>
      <c r="G20" s="121">
        <v>0</v>
      </c>
      <c r="H20" s="122"/>
      <c r="I20" s="123"/>
      <c r="J20" s="124"/>
      <c r="K20" s="125"/>
      <c r="L20" s="44"/>
      <c r="M20" s="16">
        <f t="shared" si="2"/>
        <v>0</v>
      </c>
    </row>
    <row r="21" spans="1:13" s="10" customFormat="1" ht="51.75" hidden="1" customHeight="1" thickBot="1" x14ac:dyDescent="0.2">
      <c r="A21" s="116">
        <v>0</v>
      </c>
      <c r="B21" s="117"/>
      <c r="C21" s="118"/>
      <c r="D21" s="119">
        <v>0</v>
      </c>
      <c r="E21" s="120"/>
      <c r="F21" s="33">
        <v>0</v>
      </c>
      <c r="G21" s="121">
        <v>0</v>
      </c>
      <c r="H21" s="122"/>
      <c r="I21" s="123"/>
      <c r="J21" s="124"/>
      <c r="K21" s="125"/>
      <c r="L21" s="44"/>
      <c r="M21" s="16">
        <f t="shared" si="2"/>
        <v>0</v>
      </c>
    </row>
    <row r="22" spans="1:13" s="10" customFormat="1" ht="51.75" hidden="1" customHeight="1" x14ac:dyDescent="0.15">
      <c r="A22" s="116">
        <v>0</v>
      </c>
      <c r="B22" s="117"/>
      <c r="C22" s="118"/>
      <c r="D22" s="119">
        <v>0</v>
      </c>
      <c r="E22" s="120"/>
      <c r="F22" s="33">
        <v>0</v>
      </c>
      <c r="G22" s="121">
        <v>0</v>
      </c>
      <c r="H22" s="122"/>
      <c r="I22" s="123"/>
      <c r="J22" s="124"/>
      <c r="K22" s="125"/>
      <c r="L22" s="44"/>
      <c r="M22" s="16">
        <f t="shared" si="2"/>
        <v>0</v>
      </c>
    </row>
    <row r="23" spans="1:13" s="10" customFormat="1" ht="51.75" hidden="1" customHeight="1" x14ac:dyDescent="0.15">
      <c r="A23" s="116">
        <v>0</v>
      </c>
      <c r="B23" s="117"/>
      <c r="C23" s="118"/>
      <c r="D23" s="119">
        <v>0</v>
      </c>
      <c r="E23" s="120"/>
      <c r="F23" s="33">
        <v>0</v>
      </c>
      <c r="G23" s="121">
        <v>0</v>
      </c>
      <c r="H23" s="122"/>
      <c r="I23" s="123"/>
      <c r="J23" s="124"/>
      <c r="K23" s="125"/>
      <c r="L23" s="44"/>
      <c r="M23" s="16">
        <f t="shared" si="2"/>
        <v>0</v>
      </c>
    </row>
    <row r="24" spans="1:13" s="10" customFormat="1" ht="51.75" hidden="1" customHeight="1" thickBot="1" x14ac:dyDescent="0.2">
      <c r="A24" s="116">
        <v>0</v>
      </c>
      <c r="B24" s="117"/>
      <c r="C24" s="118"/>
      <c r="D24" s="119">
        <v>0</v>
      </c>
      <c r="E24" s="120"/>
      <c r="F24" s="33">
        <v>0</v>
      </c>
      <c r="G24" s="121">
        <v>0</v>
      </c>
      <c r="H24" s="122"/>
      <c r="I24" s="123"/>
      <c r="J24" s="124"/>
      <c r="K24" s="125"/>
      <c r="L24" s="44"/>
      <c r="M24" s="16">
        <f t="shared" si="2"/>
        <v>0</v>
      </c>
    </row>
    <row r="25" spans="1:13" s="10" customFormat="1" ht="27" hidden="1" customHeight="1" x14ac:dyDescent="0.15">
      <c r="A25" s="116">
        <v>0</v>
      </c>
      <c r="B25" s="117"/>
      <c r="C25" s="118"/>
      <c r="D25" s="119">
        <v>0</v>
      </c>
      <c r="E25" s="120"/>
      <c r="F25" s="33">
        <v>0</v>
      </c>
      <c r="G25" s="121">
        <v>0</v>
      </c>
      <c r="H25" s="122"/>
      <c r="I25" s="123"/>
      <c r="J25" s="124"/>
      <c r="K25" s="125"/>
      <c r="L25" s="44"/>
      <c r="M25" s="16">
        <f t="shared" si="2"/>
        <v>0</v>
      </c>
    </row>
    <row r="26" spans="1:13" s="10" customFormat="1" ht="27" hidden="1" customHeight="1" thickBot="1" x14ac:dyDescent="0.2">
      <c r="A26" s="97"/>
      <c r="B26" s="98"/>
      <c r="C26" s="99"/>
      <c r="D26" s="100">
        <v>0</v>
      </c>
      <c r="E26" s="101"/>
      <c r="F26" s="17"/>
      <c r="G26" s="102"/>
      <c r="H26" s="103"/>
      <c r="I26" s="104" t="str">
        <f>IF(M11&gt;0,"合　計","")</f>
        <v/>
      </c>
      <c r="J26" s="105"/>
      <c r="K26" s="106"/>
      <c r="L26" s="45"/>
      <c r="M26" s="18" t="str">
        <f>IF(M11&gt;0,SUM(M10:M25),"")</f>
        <v/>
      </c>
    </row>
    <row r="27" spans="1:13" s="10" customFormat="1" ht="27" customHeight="1" thickTop="1" x14ac:dyDescent="0.15">
      <c r="A27" s="107" t="s">
        <v>17</v>
      </c>
      <c r="B27" s="108"/>
      <c r="C27" s="109"/>
      <c r="D27" s="110" t="s">
        <v>58</v>
      </c>
      <c r="E27" s="111"/>
      <c r="F27" s="111"/>
      <c r="G27" s="112"/>
      <c r="H27" s="113" t="s">
        <v>18</v>
      </c>
      <c r="I27" s="114"/>
      <c r="J27" s="113" t="s">
        <v>57</v>
      </c>
      <c r="K27" s="115"/>
      <c r="L27" s="115"/>
      <c r="M27" s="114"/>
    </row>
    <row r="28" spans="1:13" s="10" customFormat="1" ht="27" customHeight="1" x14ac:dyDescent="0.15">
      <c r="A28" s="87" t="s">
        <v>19</v>
      </c>
      <c r="B28" s="88"/>
      <c r="C28" s="89"/>
      <c r="D28" s="87" t="s">
        <v>20</v>
      </c>
      <c r="E28" s="89"/>
      <c r="F28" s="90" t="s">
        <v>21</v>
      </c>
      <c r="G28" s="91"/>
      <c r="H28" s="91"/>
      <c r="I28" s="91"/>
      <c r="J28" s="91"/>
      <c r="K28" s="90"/>
      <c r="L28" s="92"/>
      <c r="M28" s="93"/>
    </row>
    <row r="29" spans="1:13" s="10" customFormat="1" ht="27" customHeight="1" x14ac:dyDescent="0.15">
      <c r="A29" s="19"/>
      <c r="B29" s="19"/>
      <c r="C29" s="19"/>
      <c r="D29" s="19"/>
      <c r="E29" s="19"/>
      <c r="F29" s="20"/>
      <c r="G29" s="15"/>
      <c r="H29" s="15"/>
      <c r="I29" s="21"/>
      <c r="J29" s="21"/>
      <c r="K29" s="21"/>
      <c r="L29" s="21"/>
      <c r="M29" s="22"/>
    </row>
    <row r="30" spans="1:13" s="10" customFormat="1" ht="18.75" customHeight="1" x14ac:dyDescent="0.15">
      <c r="A30" s="23" t="s">
        <v>22</v>
      </c>
      <c r="B30" s="23"/>
      <c r="C30" s="23"/>
      <c r="D30" s="23"/>
      <c r="E30" s="23"/>
      <c r="F30" s="23"/>
      <c r="G30" s="24"/>
      <c r="H30" s="24"/>
      <c r="I30" s="24"/>
      <c r="J30" s="24"/>
      <c r="K30" s="24"/>
      <c r="L30" s="24"/>
      <c r="M30" s="24"/>
    </row>
    <row r="31" spans="1:13" s="10" customFormat="1" ht="18.75" customHeight="1" x14ac:dyDescent="0.15">
      <c r="A31" s="23" t="s">
        <v>32</v>
      </c>
      <c r="B31" s="23"/>
      <c r="C31" s="23"/>
      <c r="D31" s="23"/>
      <c r="E31" s="23"/>
      <c r="F31" s="23"/>
      <c r="G31" s="24"/>
      <c r="H31" s="24"/>
      <c r="I31" s="24"/>
      <c r="J31" s="24"/>
      <c r="K31" s="24"/>
      <c r="L31" s="24"/>
      <c r="M31" s="24"/>
    </row>
    <row r="32" spans="1:13" s="10" customFormat="1" ht="18.75" customHeight="1" x14ac:dyDescent="0.15">
      <c r="A32" s="23" t="s">
        <v>23</v>
      </c>
      <c r="B32" s="23"/>
      <c r="C32" s="23"/>
      <c r="D32" s="23"/>
      <c r="E32" s="23"/>
      <c r="F32" s="23"/>
      <c r="G32" s="24"/>
      <c r="H32" s="24"/>
      <c r="I32" s="24"/>
      <c r="J32" s="24"/>
      <c r="K32" s="24"/>
      <c r="L32" s="24"/>
      <c r="M32" s="24"/>
    </row>
    <row r="33" spans="1:13" s="10" customFormat="1" ht="18.75" customHeight="1" x14ac:dyDescent="0.15">
      <c r="A33" s="23" t="s">
        <v>24</v>
      </c>
      <c r="B33" s="23"/>
      <c r="C33" s="23"/>
      <c r="D33" s="23"/>
      <c r="E33" s="23"/>
      <c r="F33" s="23"/>
      <c r="G33" s="24"/>
      <c r="H33" s="24"/>
      <c r="I33" s="24"/>
      <c r="J33" s="24"/>
      <c r="K33" s="24"/>
      <c r="L33" s="24"/>
      <c r="M33" s="24"/>
    </row>
    <row r="34" spans="1:13" s="10" customFormat="1" ht="18.75" customHeight="1" x14ac:dyDescent="0.15">
      <c r="A34" s="23"/>
      <c r="B34" s="23"/>
      <c r="C34" s="23"/>
      <c r="D34" s="23"/>
      <c r="E34" s="23"/>
      <c r="F34" s="23"/>
      <c r="G34" s="24"/>
      <c r="H34" s="24"/>
      <c r="I34" s="24"/>
      <c r="J34" s="24"/>
      <c r="K34" s="24"/>
      <c r="L34" s="24"/>
      <c r="M34" s="24"/>
    </row>
    <row r="35" spans="1:13" s="10" customFormat="1" ht="18.75" customHeight="1" x14ac:dyDescent="0.15">
      <c r="A35" s="23"/>
      <c r="B35" s="23"/>
      <c r="C35" s="23"/>
      <c r="D35" s="23"/>
      <c r="E35" s="23"/>
      <c r="F35" s="23"/>
      <c r="G35" s="24"/>
      <c r="H35" s="24"/>
      <c r="I35" s="24"/>
      <c r="J35" s="24"/>
      <c r="K35" s="24"/>
      <c r="L35" s="24"/>
      <c r="M35" s="24"/>
    </row>
    <row r="36" spans="1:13" s="10" customFormat="1" ht="18.75" customHeight="1" x14ac:dyDescent="0.15">
      <c r="A36" s="25"/>
      <c r="B36" s="25"/>
      <c r="C36" s="94">
        <v>46331</v>
      </c>
      <c r="D36" s="95"/>
      <c r="E36" s="95"/>
      <c r="F36" s="95"/>
      <c r="G36" s="20"/>
      <c r="H36" s="20"/>
      <c r="I36" s="15"/>
      <c r="J36" s="15"/>
      <c r="K36" s="15"/>
      <c r="L36" s="15"/>
      <c r="M36" s="26"/>
    </row>
    <row r="37" spans="1:13" s="10" customFormat="1" ht="18.75" customHeight="1" x14ac:dyDescent="0.15">
      <c r="A37" s="25"/>
      <c r="B37" s="25"/>
      <c r="C37" s="27"/>
      <c r="D37" s="28"/>
      <c r="E37" s="28"/>
      <c r="F37" s="28"/>
      <c r="G37" s="20"/>
      <c r="H37" s="20"/>
      <c r="I37" s="15"/>
      <c r="J37" s="15"/>
      <c r="K37" s="15"/>
      <c r="L37" s="15"/>
      <c r="M37" s="26"/>
    </row>
    <row r="38" spans="1:13" s="10" customFormat="1" ht="18.75" customHeight="1" x14ac:dyDescent="0.15">
      <c r="A38" s="25"/>
      <c r="B38" s="25"/>
      <c r="C38" s="27"/>
      <c r="D38" s="28"/>
      <c r="E38" s="28"/>
      <c r="F38" s="28"/>
      <c r="G38" s="20"/>
      <c r="H38" s="20"/>
      <c r="I38" s="15"/>
      <c r="J38" s="15"/>
      <c r="K38" s="15"/>
      <c r="L38" s="15"/>
      <c r="M38" s="26"/>
    </row>
    <row r="39" spans="1:13" s="10" customFormat="1" ht="15" x14ac:dyDescent="0.15">
      <c r="A39" s="96" t="s">
        <v>28</v>
      </c>
      <c r="B39" s="96"/>
      <c r="C39" s="96"/>
      <c r="D39" s="34"/>
      <c r="E39" s="14"/>
      <c r="F39" s="14"/>
    </row>
    <row r="40" spans="1:13" s="10" customFormat="1" ht="15.75" customHeight="1" x14ac:dyDescent="0.15">
      <c r="A40" s="29" t="s">
        <v>5</v>
      </c>
      <c r="B40" s="29"/>
      <c r="C40" s="30"/>
      <c r="D40" s="30"/>
      <c r="E40" s="25"/>
      <c r="F40" s="31"/>
      <c r="G40" s="83"/>
      <c r="H40" s="83"/>
      <c r="I40" s="83"/>
      <c r="J40" s="83"/>
      <c r="K40" s="83"/>
      <c r="L40" s="83"/>
      <c r="M40" s="83"/>
    </row>
    <row r="41" spans="1:13" s="10" customFormat="1" ht="17.25" customHeight="1" x14ac:dyDescent="0.15">
      <c r="A41" s="14" t="s">
        <v>50</v>
      </c>
      <c r="B41" s="14"/>
      <c r="C41" s="25"/>
      <c r="D41" s="25"/>
      <c r="E41" s="25"/>
      <c r="F41" s="31"/>
      <c r="G41" s="15"/>
      <c r="H41" s="15"/>
      <c r="I41" s="15"/>
      <c r="J41" s="15"/>
      <c r="K41" s="15"/>
      <c r="L41" s="15"/>
      <c r="M41" s="15"/>
    </row>
    <row r="42" spans="1:13" s="10" customFormat="1" ht="15" x14ac:dyDescent="0.15">
      <c r="A42" s="14"/>
      <c r="B42" s="14"/>
      <c r="C42" s="14"/>
      <c r="D42" s="31"/>
      <c r="E42" s="31"/>
      <c r="F42" s="31"/>
      <c r="G42" s="15"/>
      <c r="H42" s="15"/>
      <c r="I42" s="15"/>
      <c r="J42" s="15"/>
      <c r="K42" s="15"/>
      <c r="L42" s="15"/>
      <c r="M42" s="15"/>
    </row>
    <row r="43" spans="1:13" s="10" customFormat="1" ht="21.75" customHeight="1" x14ac:dyDescent="0.15">
      <c r="A43" s="14"/>
      <c r="B43" s="14"/>
      <c r="C43" s="14"/>
      <c r="D43" s="38" t="s">
        <v>25</v>
      </c>
      <c r="E43" s="38"/>
      <c r="F43" s="31"/>
      <c r="G43" s="84"/>
      <c r="H43" s="84"/>
      <c r="I43" s="84"/>
      <c r="J43" s="84"/>
      <c r="K43" s="84"/>
      <c r="L43" s="84"/>
      <c r="M43" s="84"/>
    </row>
    <row r="44" spans="1:13" s="10" customFormat="1" ht="21.75" customHeight="1" x14ac:dyDescent="0.15">
      <c r="A44" s="14"/>
      <c r="B44" s="14"/>
      <c r="C44" s="14"/>
      <c r="D44" s="38" t="s">
        <v>26</v>
      </c>
      <c r="E44" s="38"/>
      <c r="F44" s="31"/>
      <c r="G44" s="36"/>
      <c r="H44" s="36"/>
      <c r="I44" s="36"/>
      <c r="J44" s="36"/>
      <c r="K44" s="36"/>
      <c r="L44" s="46"/>
      <c r="M44" s="36"/>
    </row>
    <row r="45" spans="1:13" s="10" customFormat="1" ht="21.75" customHeight="1" x14ac:dyDescent="0.15">
      <c r="A45" s="14"/>
      <c r="B45" s="14"/>
      <c r="C45" s="14"/>
      <c r="D45" s="78" t="s">
        <v>27</v>
      </c>
      <c r="E45" s="78"/>
      <c r="F45" s="31"/>
      <c r="G45" s="84"/>
      <c r="H45" s="84"/>
      <c r="I45" s="84"/>
      <c r="J45" s="84"/>
      <c r="K45" s="84"/>
      <c r="L45" s="84"/>
      <c r="M45" s="84"/>
    </row>
    <row r="46" spans="1:13" s="10" customFormat="1" ht="21.75" customHeight="1" x14ac:dyDescent="0.15">
      <c r="A46" s="14"/>
      <c r="B46" s="14"/>
      <c r="C46" s="14"/>
      <c r="D46" s="78" t="s">
        <v>42</v>
      </c>
      <c r="E46" s="78"/>
      <c r="F46" s="31"/>
      <c r="G46" s="84"/>
      <c r="H46" s="84"/>
      <c r="I46" s="84"/>
      <c r="J46" s="84"/>
      <c r="K46" s="84"/>
      <c r="L46" s="84"/>
      <c r="M46" s="84"/>
    </row>
    <row r="47" spans="1:13" s="10" customFormat="1" ht="21.75" customHeight="1" x14ac:dyDescent="0.15">
      <c r="A47" s="14"/>
      <c r="B47" s="14"/>
      <c r="C47" s="14"/>
      <c r="D47" s="38" t="s">
        <v>43</v>
      </c>
      <c r="E47" s="38"/>
      <c r="F47" s="31"/>
      <c r="G47" s="84"/>
      <c r="H47" s="84"/>
      <c r="I47" s="84"/>
      <c r="J47" s="84"/>
      <c r="K47" s="84"/>
      <c r="L47" s="84"/>
      <c r="M47" s="84"/>
    </row>
    <row r="48" spans="1:13" s="10" customFormat="1" ht="18.75" customHeight="1" x14ac:dyDescent="0.15">
      <c r="D48" s="32" t="s">
        <v>2</v>
      </c>
      <c r="E48" s="32"/>
      <c r="G48" s="35"/>
      <c r="H48" s="35"/>
      <c r="I48" s="85"/>
      <c r="J48" s="85"/>
      <c r="K48" s="85"/>
      <c r="L48" s="85"/>
      <c r="M48" s="86"/>
    </row>
    <row r="49" s="10" customFormat="1" ht="14.25" x14ac:dyDescent="0.15"/>
    <row r="50" s="10" customFormat="1" ht="14.25" x14ac:dyDescent="0.15"/>
  </sheetData>
  <mergeCells count="90">
    <mergeCell ref="D17:E17"/>
    <mergeCell ref="G17:H17"/>
    <mergeCell ref="A17:C17"/>
    <mergeCell ref="A11:C11"/>
    <mergeCell ref="D11:E11"/>
    <mergeCell ref="G11:H11"/>
    <mergeCell ref="A16:C16"/>
    <mergeCell ref="D16:E16"/>
    <mergeCell ref="G16:H16"/>
    <mergeCell ref="I11:K11"/>
    <mergeCell ref="A12:C12"/>
    <mergeCell ref="D12:E12"/>
    <mergeCell ref="G12:H12"/>
    <mergeCell ref="I12:K12"/>
    <mergeCell ref="A3:M3"/>
    <mergeCell ref="A4:M4"/>
    <mergeCell ref="A10:C10"/>
    <mergeCell ref="D10:E10"/>
    <mergeCell ref="G10:H10"/>
    <mergeCell ref="I10:K10"/>
    <mergeCell ref="C7:D7"/>
    <mergeCell ref="A9:C9"/>
    <mergeCell ref="D9:E9"/>
    <mergeCell ref="G9:H9"/>
    <mergeCell ref="I9:K9"/>
    <mergeCell ref="I16:K16"/>
    <mergeCell ref="A13:C13"/>
    <mergeCell ref="D13:E13"/>
    <mergeCell ref="G13:H13"/>
    <mergeCell ref="I13:K13"/>
    <mergeCell ref="A14:C14"/>
    <mergeCell ref="D14:E14"/>
    <mergeCell ref="G14:H14"/>
    <mergeCell ref="I14:K14"/>
    <mergeCell ref="A15:C15"/>
    <mergeCell ref="D15:E15"/>
    <mergeCell ref="G15:H15"/>
    <mergeCell ref="I15:K15"/>
    <mergeCell ref="A18:C18"/>
    <mergeCell ref="D18:E18"/>
    <mergeCell ref="G18:H18"/>
    <mergeCell ref="I18:K18"/>
    <mergeCell ref="A19:C19"/>
    <mergeCell ref="D19:E19"/>
    <mergeCell ref="G19:H19"/>
    <mergeCell ref="I19:K19"/>
    <mergeCell ref="A20:C20"/>
    <mergeCell ref="D20:E20"/>
    <mergeCell ref="G20:H20"/>
    <mergeCell ref="I20:K20"/>
    <mergeCell ref="A21:C21"/>
    <mergeCell ref="D21:E21"/>
    <mergeCell ref="G21:H21"/>
    <mergeCell ref="I21:K21"/>
    <mergeCell ref="A22:C22"/>
    <mergeCell ref="D22:E22"/>
    <mergeCell ref="G22:H22"/>
    <mergeCell ref="I22:K22"/>
    <mergeCell ref="A23:C23"/>
    <mergeCell ref="D23:E23"/>
    <mergeCell ref="G23:H23"/>
    <mergeCell ref="I23:K23"/>
    <mergeCell ref="A24:C24"/>
    <mergeCell ref="D24:E24"/>
    <mergeCell ref="G24:H24"/>
    <mergeCell ref="I24:K24"/>
    <mergeCell ref="A25:C25"/>
    <mergeCell ref="D25:E25"/>
    <mergeCell ref="G25:H25"/>
    <mergeCell ref="I25:K25"/>
    <mergeCell ref="A26:C26"/>
    <mergeCell ref="D26:E26"/>
    <mergeCell ref="G26:H26"/>
    <mergeCell ref="I26:K26"/>
    <mergeCell ref="A27:C27"/>
    <mergeCell ref="D27:G27"/>
    <mergeCell ref="H27:I27"/>
    <mergeCell ref="J27:M27"/>
    <mergeCell ref="G40:M40"/>
    <mergeCell ref="G43:M43"/>
    <mergeCell ref="G47:M47"/>
    <mergeCell ref="I48:M48"/>
    <mergeCell ref="A28:C28"/>
    <mergeCell ref="D28:E28"/>
    <mergeCell ref="F28:J28"/>
    <mergeCell ref="K28:M28"/>
    <mergeCell ref="C36:F36"/>
    <mergeCell ref="A39:C39"/>
    <mergeCell ref="G45:M45"/>
    <mergeCell ref="G46:M46"/>
  </mergeCells>
  <phoneticPr fontId="4"/>
  <printOptions horizontalCentered="1" verticalCentered="1"/>
  <pageMargins left="0.76" right="0.19685039370078741" top="0.66" bottom="0.54" header="0.51181102362204722" footer="0.51181102362204722"/>
  <pageSetup paperSize="9" scale="8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H35"/>
  <sheetViews>
    <sheetView showZeros="0" view="pageBreakPreview" topLeftCell="A6" zoomScale="90" zoomScaleNormal="100" zoomScaleSheetLayoutView="90" workbookViewId="0">
      <selection activeCell="D18" sqref="D18"/>
    </sheetView>
  </sheetViews>
  <sheetFormatPr defaultRowHeight="13.5" x14ac:dyDescent="0.15"/>
  <cols>
    <col min="1" max="1" width="9.625" style="2" customWidth="1"/>
    <col min="2" max="2" width="17.125" style="7" customWidth="1"/>
    <col min="3" max="3" width="16.75" style="2" customWidth="1"/>
    <col min="4" max="4" width="5.875" style="6" bestFit="1" customWidth="1"/>
    <col min="5" max="5" width="7.125" style="2" customWidth="1"/>
    <col min="6" max="6" width="11.625" style="2" customWidth="1"/>
    <col min="7" max="7" width="13.75" style="2" customWidth="1"/>
    <col min="8" max="8" width="10.375" style="2" customWidth="1"/>
    <col min="9" max="16384" width="9" style="2"/>
  </cols>
  <sheetData>
    <row r="1" spans="1:8" ht="21" x14ac:dyDescent="0.15">
      <c r="A1" s="149" t="s">
        <v>6</v>
      </c>
      <c r="B1" s="149"/>
      <c r="C1" s="149"/>
      <c r="D1" s="149"/>
      <c r="E1" s="149"/>
      <c r="F1" s="149"/>
      <c r="G1" s="149"/>
      <c r="H1" s="149"/>
    </row>
    <row r="2" spans="1:8" ht="14.25" customHeight="1" x14ac:dyDescent="0.15">
      <c r="F2" s="150" t="s">
        <v>48</v>
      </c>
      <c r="G2" s="150"/>
      <c r="H2" s="150"/>
    </row>
    <row r="3" spans="1:8" ht="45" customHeight="1" x14ac:dyDescent="0.15">
      <c r="A3" s="146" t="s">
        <v>52</v>
      </c>
      <c r="B3" s="147"/>
      <c r="C3" s="3" t="s">
        <v>7</v>
      </c>
    </row>
    <row r="4" spans="1:8" x14ac:dyDescent="0.15">
      <c r="C4" s="3"/>
    </row>
    <row r="5" spans="1:8" ht="15.75" customHeight="1" x14ac:dyDescent="0.15">
      <c r="A5" s="2" t="s">
        <v>8</v>
      </c>
      <c r="E5" s="4"/>
    </row>
    <row r="6" spans="1:8" ht="15.75" customHeight="1" x14ac:dyDescent="0.15">
      <c r="E6" s="4" t="s">
        <v>9</v>
      </c>
      <c r="F6" s="82"/>
    </row>
    <row r="7" spans="1:8" ht="15.75" customHeight="1" x14ac:dyDescent="0.15">
      <c r="A7" s="140" t="s">
        <v>51</v>
      </c>
      <c r="B7" s="142">
        <f>G14</f>
        <v>0</v>
      </c>
      <c r="C7" s="143"/>
      <c r="D7" s="153" t="s">
        <v>35</v>
      </c>
      <c r="E7" s="4" t="s">
        <v>10</v>
      </c>
      <c r="F7" s="4"/>
    </row>
    <row r="8" spans="1:8" ht="15.75" customHeight="1" x14ac:dyDescent="0.15">
      <c r="A8" s="141"/>
      <c r="B8" s="144"/>
      <c r="C8" s="145"/>
      <c r="D8" s="153"/>
      <c r="E8" s="4" t="s">
        <v>45</v>
      </c>
      <c r="F8" s="4"/>
    </row>
    <row r="9" spans="1:8" ht="15.75" customHeight="1" x14ac:dyDescent="0.15">
      <c r="E9" s="4" t="s">
        <v>46</v>
      </c>
      <c r="F9" s="4"/>
    </row>
    <row r="10" spans="1:8" ht="15.75" customHeight="1" x14ac:dyDescent="0.15">
      <c r="A10" s="40" t="s">
        <v>29</v>
      </c>
      <c r="B10" s="151" t="s">
        <v>54</v>
      </c>
      <c r="C10" s="151"/>
      <c r="E10" s="4" t="s">
        <v>47</v>
      </c>
      <c r="F10" s="4"/>
    </row>
    <row r="11" spans="1:8" ht="15.75" customHeight="1" x14ac:dyDescent="0.15">
      <c r="A11" s="5" t="s">
        <v>30</v>
      </c>
      <c r="B11" s="152" t="s">
        <v>55</v>
      </c>
      <c r="C11" s="152"/>
      <c r="F11" s="4"/>
    </row>
    <row r="13" spans="1:8" ht="27" customHeight="1" x14ac:dyDescent="0.15">
      <c r="A13" s="154" t="s">
        <v>44</v>
      </c>
      <c r="B13" s="155"/>
      <c r="C13" s="57" t="s">
        <v>40</v>
      </c>
      <c r="D13" s="54" t="s">
        <v>0</v>
      </c>
      <c r="E13" s="55" t="s">
        <v>4</v>
      </c>
      <c r="F13" s="57" t="s">
        <v>41</v>
      </c>
      <c r="G13" s="54" t="s">
        <v>31</v>
      </c>
      <c r="H13" s="54" t="s">
        <v>39</v>
      </c>
    </row>
    <row r="14" spans="1:8" ht="27" customHeight="1" x14ac:dyDescent="0.15">
      <c r="A14" s="154" t="str">
        <f>入札・見積!A10</f>
        <v>習志野演習場樹木枝払い及び伐採等役務</v>
      </c>
      <c r="B14" s="155"/>
      <c r="C14" s="63" t="str">
        <f>入札・見積!D10</f>
        <v>仕様書のとおり</v>
      </c>
      <c r="D14" s="57" t="s">
        <v>49</v>
      </c>
      <c r="E14" s="81">
        <v>1</v>
      </c>
      <c r="F14" s="79"/>
      <c r="G14" s="80">
        <f>E14*F14</f>
        <v>0</v>
      </c>
      <c r="H14" s="54"/>
    </row>
    <row r="15" spans="1:8" ht="27" customHeight="1" x14ac:dyDescent="0.15">
      <c r="A15" s="137"/>
      <c r="B15" s="138"/>
      <c r="C15" s="64"/>
      <c r="D15" s="54"/>
      <c r="E15" s="55"/>
      <c r="F15" s="57"/>
      <c r="G15" s="54"/>
      <c r="H15" s="54"/>
    </row>
    <row r="16" spans="1:8" ht="27" customHeight="1" x14ac:dyDescent="0.15">
      <c r="A16" s="137"/>
      <c r="B16" s="138"/>
      <c r="C16" s="64"/>
      <c r="D16" s="54"/>
      <c r="E16" s="55"/>
      <c r="F16" s="57"/>
      <c r="G16" s="54"/>
      <c r="H16" s="54"/>
    </row>
    <row r="17" spans="1:8" ht="27" customHeight="1" x14ac:dyDescent="0.15">
      <c r="A17" s="137"/>
      <c r="B17" s="138"/>
      <c r="C17" s="64"/>
      <c r="D17" s="54"/>
      <c r="E17" s="55"/>
      <c r="F17" s="57"/>
      <c r="G17" s="54"/>
      <c r="H17" s="54"/>
    </row>
    <row r="18" spans="1:8" ht="27" customHeight="1" x14ac:dyDescent="0.15">
      <c r="A18" s="137"/>
      <c r="B18" s="138"/>
      <c r="C18" s="64"/>
      <c r="D18" s="54"/>
      <c r="E18" s="55"/>
      <c r="F18" s="57"/>
      <c r="G18" s="54"/>
      <c r="H18" s="54"/>
    </row>
    <row r="19" spans="1:8" ht="27" customHeight="1" x14ac:dyDescent="0.15">
      <c r="A19" s="137"/>
      <c r="B19" s="138"/>
      <c r="C19" s="64"/>
      <c r="D19" s="54"/>
      <c r="E19" s="55"/>
      <c r="F19" s="57"/>
      <c r="G19" s="54"/>
      <c r="H19" s="54"/>
    </row>
    <row r="20" spans="1:8" ht="27.75" customHeight="1" x14ac:dyDescent="0.15">
      <c r="A20" s="137"/>
      <c r="B20" s="138"/>
      <c r="C20" s="64"/>
      <c r="D20" s="64"/>
      <c r="E20" s="63"/>
      <c r="F20" s="58"/>
      <c r="G20" s="58"/>
      <c r="H20" s="59"/>
    </row>
    <row r="21" spans="1:8" ht="27.75" customHeight="1" x14ac:dyDescent="0.15">
      <c r="A21" s="137"/>
      <c r="B21" s="138"/>
      <c r="C21" s="64"/>
      <c r="D21" s="64"/>
      <c r="E21" s="63"/>
      <c r="F21" s="77"/>
      <c r="G21" s="58"/>
      <c r="H21" s="59"/>
    </row>
    <row r="22" spans="1:8" ht="27.75" customHeight="1" x14ac:dyDescent="0.15">
      <c r="A22" s="137"/>
      <c r="B22" s="138"/>
      <c r="C22" s="66"/>
      <c r="D22" s="67"/>
      <c r="E22" s="68"/>
      <c r="F22" s="76"/>
      <c r="G22" s="58"/>
      <c r="H22" s="56"/>
    </row>
    <row r="23" spans="1:8" ht="27.75" customHeight="1" x14ac:dyDescent="0.15">
      <c r="A23" s="137"/>
      <c r="B23" s="139"/>
      <c r="C23" s="72"/>
      <c r="D23" s="70"/>
      <c r="E23" s="71"/>
      <c r="F23" s="61"/>
      <c r="G23" s="58"/>
      <c r="H23" s="62"/>
    </row>
    <row r="24" spans="1:8" ht="27.75" customHeight="1" x14ac:dyDescent="0.15">
      <c r="A24" s="137"/>
      <c r="B24" s="139"/>
      <c r="C24" s="72"/>
      <c r="D24" s="70"/>
      <c r="E24" s="71"/>
      <c r="F24" s="61"/>
      <c r="G24" s="58"/>
      <c r="H24" s="62"/>
    </row>
    <row r="25" spans="1:8" ht="27" customHeight="1" x14ac:dyDescent="0.15">
      <c r="A25" s="137"/>
      <c r="B25" s="138"/>
      <c r="C25" s="64"/>
      <c r="D25" s="54"/>
      <c r="E25" s="55"/>
      <c r="F25" s="57"/>
      <c r="G25" s="54"/>
      <c r="H25" s="54"/>
    </row>
    <row r="26" spans="1:8" ht="27" customHeight="1" x14ac:dyDescent="0.15">
      <c r="A26" s="137"/>
      <c r="B26" s="138"/>
      <c r="C26" s="64"/>
      <c r="D26" s="54"/>
      <c r="E26" s="55"/>
      <c r="F26" s="57"/>
      <c r="G26" s="54"/>
      <c r="H26" s="54"/>
    </row>
    <row r="27" spans="1:8" ht="27" customHeight="1" x14ac:dyDescent="0.15">
      <c r="A27" s="137"/>
      <c r="B27" s="138"/>
      <c r="C27" s="64"/>
      <c r="D27" s="54"/>
      <c r="E27" s="55"/>
      <c r="F27" s="57"/>
      <c r="G27" s="54"/>
      <c r="H27" s="54"/>
    </row>
    <row r="28" spans="1:8" ht="27" customHeight="1" x14ac:dyDescent="0.15">
      <c r="A28" s="137"/>
      <c r="B28" s="138"/>
      <c r="C28" s="64"/>
      <c r="D28" s="54"/>
      <c r="E28" s="55"/>
      <c r="F28" s="57"/>
      <c r="G28" s="54"/>
      <c r="H28" s="54"/>
    </row>
    <row r="29" spans="1:8" ht="27" customHeight="1" x14ac:dyDescent="0.15">
      <c r="A29" s="137"/>
      <c r="B29" s="138"/>
      <c r="C29" s="64"/>
      <c r="D29" s="54"/>
      <c r="E29" s="55"/>
      <c r="F29" s="57"/>
      <c r="G29" s="54"/>
      <c r="H29" s="54"/>
    </row>
    <row r="30" spans="1:8" ht="27.75" customHeight="1" x14ac:dyDescent="0.15">
      <c r="A30" s="137"/>
      <c r="B30" s="138"/>
      <c r="C30" s="64"/>
      <c r="D30" s="64"/>
      <c r="E30" s="63"/>
      <c r="F30" s="58"/>
      <c r="G30" s="58"/>
      <c r="H30" s="59"/>
    </row>
    <row r="31" spans="1:8" ht="27.75" customHeight="1" x14ac:dyDescent="0.15">
      <c r="A31" s="137"/>
      <c r="B31" s="138"/>
      <c r="C31" s="64"/>
      <c r="D31" s="64"/>
      <c r="E31" s="63"/>
      <c r="F31" s="77"/>
      <c r="G31" s="58"/>
      <c r="H31" s="59"/>
    </row>
    <row r="32" spans="1:8" ht="27.75" customHeight="1" x14ac:dyDescent="0.15">
      <c r="A32" s="137"/>
      <c r="B32" s="138"/>
      <c r="C32" s="66"/>
      <c r="D32" s="67"/>
      <c r="E32" s="68"/>
      <c r="F32" s="76"/>
      <c r="G32" s="58"/>
      <c r="H32" s="56"/>
    </row>
    <row r="33" spans="1:8" ht="27.75" customHeight="1" x14ac:dyDescent="0.15">
      <c r="A33" s="137"/>
      <c r="B33" s="139"/>
      <c r="C33" s="72"/>
      <c r="D33" s="70"/>
      <c r="E33" s="71"/>
      <c r="F33" s="61"/>
      <c r="G33" s="58"/>
      <c r="H33" s="62"/>
    </row>
    <row r="34" spans="1:8" ht="27.75" customHeight="1" x14ac:dyDescent="0.15">
      <c r="A34" s="137"/>
      <c r="B34" s="138"/>
      <c r="C34" s="65"/>
      <c r="D34" s="69"/>
      <c r="E34" s="73"/>
      <c r="F34" s="74"/>
      <c r="G34" s="60"/>
      <c r="H34" s="62"/>
    </row>
    <row r="35" spans="1:8" ht="27.75" customHeight="1" x14ac:dyDescent="0.15">
      <c r="A35" s="148">
        <v>46330</v>
      </c>
      <c r="B35" s="148"/>
      <c r="C35" s="75" t="s">
        <v>53</v>
      </c>
    </row>
  </sheetData>
  <mergeCells count="31">
    <mergeCell ref="A7:A8"/>
    <mergeCell ref="B7:C8"/>
    <mergeCell ref="A3:B3"/>
    <mergeCell ref="A35:B35"/>
    <mergeCell ref="A1:H1"/>
    <mergeCell ref="F2:H2"/>
    <mergeCell ref="B10:C10"/>
    <mergeCell ref="B11:C11"/>
    <mergeCell ref="D7:D8"/>
    <mergeCell ref="A14:B14"/>
    <mergeCell ref="A13:B13"/>
    <mergeCell ref="A25:B25"/>
    <mergeCell ref="A26:B26"/>
    <mergeCell ref="A27:B27"/>
    <mergeCell ref="A28:B28"/>
    <mergeCell ref="A29:B29"/>
    <mergeCell ref="A30:B30"/>
    <mergeCell ref="A31:B31"/>
    <mergeCell ref="A32:B32"/>
    <mergeCell ref="A34:B34"/>
    <mergeCell ref="A33:B33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honeticPr fontId="4"/>
  <pageMargins left="0.98425196850393704" right="0.39370078740157483" top="0.78740157480314965" bottom="0.78740157480314965" header="0.31496062992125984" footer="0.31496062992125984"/>
  <pageSetup paperSize="9" scale="89" fitToHeight="0" orientation="portrait" horizontalDpi="300" verticalDpi="300" r:id="rId1"/>
  <headerFooter scaleWithDoc="0" alignWithMargins="0">
    <oddFooter>- &amp;P -</oddFooter>
  </headerFooter>
  <rowBreaks count="1" manualBreakCount="1">
    <brk id="3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入札・見積</vt:lpstr>
      <vt:lpstr>価格調査</vt:lpstr>
      <vt:lpstr>価格調査!Print_Area</vt:lpstr>
      <vt:lpstr>入札・見積!Print_Area</vt:lpstr>
    </vt:vector>
  </TitlesOfParts>
  <Company>東部方面会計隊本部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　修一</dc:creator>
  <cp:lastModifiedBy>灰野　修平</cp:lastModifiedBy>
  <cp:lastPrinted>2026-10-27T05:59:17Z</cp:lastPrinted>
  <dcterms:created xsi:type="dcterms:W3CDTF">2000-04-07T09:01:11Z</dcterms:created>
  <dcterms:modified xsi:type="dcterms:W3CDTF">2026-10-27T06:14:20Z</dcterms:modified>
</cp:coreProperties>
</file>