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60327\Desktop\01_業務データ\1_会計業務\契約業務\令和8年度契約\【工事】KK\KK8　３１号建物給水ポンプ他修繕工事\公告掲載データ ３１号建物給水ポンプ他修繕工事\"/>
    </mc:Choice>
  </mc:AlternateContent>
  <xr:revisionPtr revIDLastSave="0" documentId="13_ncr:1_{4300CD28-0777-44C7-9629-4ADEC0651109}" xr6:coauthVersionLast="47" xr6:coauthVersionMax="47" xr10:uidLastSave="{00000000-0000-0000-0000-000000000000}"/>
  <bookViews>
    <workbookView xWindow="-120" yWindow="-120" windowWidth="20730" windowHeight="11040" xr2:uid="{D3AB34A2-DAC8-4D7B-9424-FA788A3ED7D1}"/>
  </bookViews>
  <sheets>
    <sheet name="入札説明書" sheetId="1" r:id="rId1"/>
    <sheet name="別紙第1～6(13)" sheetId="2" r:id="rId2"/>
    <sheet name="別紙第7" sheetId="3" r:id="rId3"/>
    <sheet name="別紙第8" sheetId="4" r:id="rId4"/>
    <sheet name="別紙第9" sheetId="5" r:id="rId5"/>
    <sheet name="別紙第10" sheetId="6" r:id="rId6"/>
    <sheet name="別紙第11" sheetId="7" r:id="rId7"/>
    <sheet name="別紙第12" sheetId="8" r:id="rId8"/>
    <sheet name="※申請書作成要領" sheetId="9" r:id="rId9"/>
  </sheets>
  <externalReferences>
    <externalReference r:id="rId10"/>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1_">#REF!</definedName>
    <definedName name="_1_1">#REF!</definedName>
    <definedName name="_ｃ">#REF!</definedName>
    <definedName name="_Order1" hidden="1">255</definedName>
    <definedName name="_Order2" hidden="1">255</definedName>
    <definedName name="〃">#REF!</definedName>
    <definedName name="ａ">#REF!</definedName>
    <definedName name="ｂ">#REF!</definedName>
    <definedName name="ＣＲＣ">#REF!</definedName>
    <definedName name="ｄ">#REF!</definedName>
    <definedName name="ｄｆさ" hidden="1">#REF!</definedName>
    <definedName name="ｅ">#REF!</definedName>
    <definedName name="ｆ">#REF!</definedName>
    <definedName name="juohklbl" hidden="1">#REF!,#REF!</definedName>
    <definedName name="OLE_LINK1" localSheetId="1">'別紙第1～6(13)'!$BP$1</definedName>
    <definedName name="OLE_LINK2" localSheetId="1">'別紙第1～6(13)'!$BP$3</definedName>
    <definedName name="PA">#REF!</definedName>
    <definedName name="_xlnm.Print_Area" localSheetId="8">※申請書作成要領!$A$1:$K$168</definedName>
    <definedName name="_xlnm.Print_Area" localSheetId="0">入札説明書!$A$1:$J$493</definedName>
    <definedName name="_xlnm.Print_Area" localSheetId="1">'別紙第1～6(13)'!$A$1:$BN$160</definedName>
    <definedName name="_xlnm.Print_Area" localSheetId="6">別紙第11!$A$1:$F$34</definedName>
    <definedName name="_xlnm.Print_Area" localSheetId="7">別紙第12!$A$1:$K$54</definedName>
    <definedName name="_xlnm.Print_Area" localSheetId="3">別紙第8!$A$1:$F$34</definedName>
    <definedName name="_xlnm.Print_Area" localSheetId="4">別紙第9!$A$1:$K$55</definedName>
    <definedName name="_xlnm.Print_Area">#REF!</definedName>
    <definedName name="PRINT_AREA_MI">#REF!</definedName>
    <definedName name="_xlnm.Print_Titles">#REF!</definedName>
    <definedName name="Print_Titles_MI">#REF!</definedName>
    <definedName name="ssss">#REF!</definedName>
    <definedName name="yo">#REF!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あ">#REF!</definedName>
    <definedName name="カタログ">#REF!</definedName>
    <definedName name="カタログ名">#REF!</definedName>
    <definedName name="グリーズスプレー">#REF!</definedName>
    <definedName name="こい" hidden="1">#REF!</definedName>
    <definedName name="ゴム手袋">#REF!</definedName>
    <definedName name="シャッター用潤滑油">#REF!</definedName>
    <definedName name="ページ">#REF!</definedName>
    <definedName name="ページ１">#REF!</definedName>
    <definedName name="ページ１０">#REF!</definedName>
    <definedName name="ページ１１">#REF!</definedName>
    <definedName name="ページ１２">#REF!</definedName>
    <definedName name="ページ１３">#REF!</definedName>
    <definedName name="ページ１４">#REF!</definedName>
    <definedName name="ページ１５">#REF!</definedName>
    <definedName name="ページ２">#REF!</definedName>
    <definedName name="ページ３">#REF!</definedName>
    <definedName name="ページ３０">#REF!</definedName>
    <definedName name="ページ４">#REF!</definedName>
    <definedName name="ページ５">#REF!</definedName>
    <definedName name="ページ６">#REF!</definedName>
    <definedName name="ページ７">#REF!</definedName>
    <definedName name="ページ８">#REF!</definedName>
    <definedName name="ページ９">#REF!</definedName>
    <definedName name="一位">#REF!</definedName>
    <definedName name="一位代価">#REF!</definedName>
    <definedName name="一位代価①">#REF!</definedName>
    <definedName name="一位代価計">#REF!</definedName>
    <definedName name="一位代価統計①">#REF!</definedName>
    <definedName name="一位代価統計３">#REF!</definedName>
    <definedName name="一位代価統計４">#REF!</definedName>
    <definedName name="科目">#REF!</definedName>
    <definedName name="科目１">#REF!</definedName>
    <definedName name="科目表">#REF!</definedName>
    <definedName name="会社名">#REF!</definedName>
    <definedName name="各付区分">#REF!</definedName>
    <definedName name="管理区分">#REF!</definedName>
    <definedName name="基礎数">#REF!</definedName>
    <definedName name="基礎数値①">#REF!</definedName>
    <definedName name="基礎数値３">#REF!</definedName>
    <definedName name="基礎数値４">#REF!</definedName>
    <definedName name="機械経費">#REF!</definedName>
    <definedName name="業者コード">#REF!</definedName>
    <definedName name="業者一覧">#REF!</definedName>
    <definedName name="業者名">#REF!</definedName>
    <definedName name="金額1">#REF!</definedName>
    <definedName name="金額2">#REF!</definedName>
    <definedName name="金額3">#REF!</definedName>
    <definedName name="金額4">#REF!</definedName>
    <definedName name="金額5">#REF!</definedName>
    <definedName name="契約書">#REF!</definedName>
    <definedName name="契約方式">#REF!</definedName>
    <definedName name="経費率">#REF!</definedName>
    <definedName name="検調内訳">#REF!</definedName>
    <definedName name="見積査定">#REF!</definedName>
    <definedName name="公告">#REF!</definedName>
    <definedName name="工業石けん">#REF!</definedName>
    <definedName name="済通内訳">#REF!</definedName>
    <definedName name="材料数量">#REF!</definedName>
    <definedName name="材料単価">#REF!</definedName>
    <definedName name="算出根拠">#REF!</definedName>
    <definedName name="算定基礎">#REF!</definedName>
    <definedName name="受領額">#REF!</definedName>
    <definedName name="条項">#REF!</definedName>
    <definedName name="説明会">#REF!</definedName>
    <definedName name="耐熱革手袋">#REF!</definedName>
    <definedName name="電気一位代価">#REF!</definedName>
    <definedName name="頭">#REF!</definedName>
    <definedName name="内訳２">#REF!</definedName>
    <definedName name="二位代価">#REF!</definedName>
    <definedName name="二硫化モリブデン">#REF!</definedName>
    <definedName name="入札">#REF!</definedName>
    <definedName name="入力">#REF!</definedName>
    <definedName name="納地">#REF!</definedName>
    <definedName name="納入駐屯地">#REF!</definedName>
    <definedName name="備考欄">#REF!</definedName>
    <definedName name="品名">#REF!</definedName>
    <definedName name="部隊">#REF!</definedName>
    <definedName name="部隊名">#REF!</definedName>
    <definedName name="防塵マスク">#REF!</definedName>
    <definedName name="防塵マスクフィルター">#REF!</definedName>
    <definedName name="防塵メガネ">#REF!</definedName>
    <definedName name="名前">#REF!</definedName>
    <definedName name="要求番号">#REF!</definedName>
    <definedName name="累計">#REF!</definedName>
    <definedName name="労務単価">#REF!</definedName>
    <definedName name="労務単価表">#REF!</definedName>
    <definedName name="労務単価表①">#REF!</definedName>
    <definedName name="労務単価表３">#REF!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9" l="1"/>
  <c r="D146" i="9"/>
  <c r="B146" i="9"/>
  <c r="B138" i="9"/>
  <c r="E133" i="9"/>
  <c r="C133" i="9"/>
  <c r="B127" i="9"/>
  <c r="B126" i="9"/>
  <c r="B125" i="9"/>
  <c r="B124" i="9"/>
  <c r="B123" i="9"/>
  <c r="B122" i="9"/>
  <c r="A25" i="9"/>
  <c r="B23" i="9"/>
  <c r="B22" i="9"/>
  <c r="B4" i="9"/>
  <c r="A11" i="8"/>
  <c r="A11" i="5"/>
  <c r="P177" i="2"/>
  <c r="D177" i="2"/>
  <c r="A168" i="2"/>
  <c r="A167" i="2"/>
  <c r="Y118" i="2"/>
  <c r="Y65" i="2"/>
  <c r="M16" i="2"/>
  <c r="A16" i="2"/>
  <c r="M15" i="2"/>
  <c r="A15" i="2"/>
  <c r="A12" i="2"/>
  <c r="A12" i="8" s="1"/>
  <c r="M11" i="2"/>
  <c r="M168" i="2" s="1"/>
  <c r="A10" i="2"/>
  <c r="Y117" i="2" s="1"/>
  <c r="AY7" i="2"/>
  <c r="D464" i="1"/>
  <c r="B464" i="1"/>
  <c r="A454" i="1"/>
  <c r="A429" i="1"/>
  <c r="A410" i="1"/>
  <c r="A409" i="1"/>
  <c r="A408" i="1"/>
  <c r="A407" i="1"/>
  <c r="B373" i="1"/>
  <c r="C372" i="1"/>
  <c r="B372" i="1"/>
  <c r="B299" i="1"/>
  <c r="D291" i="1"/>
  <c r="B291" i="1"/>
  <c r="D284" i="1"/>
  <c r="B284" i="1"/>
  <c r="D279" i="1"/>
  <c r="C275" i="1"/>
  <c r="B275" i="1"/>
  <c r="A262" i="1"/>
  <c r="A261" i="1"/>
  <c r="A260" i="1"/>
  <c r="A259" i="1"/>
  <c r="A258" i="1"/>
  <c r="A257" i="1"/>
  <c r="A256" i="1"/>
  <c r="A255" i="1"/>
  <c r="A254" i="1"/>
  <c r="A253" i="1"/>
  <c r="A252" i="1"/>
  <c r="A251" i="1"/>
  <c r="L250" i="1"/>
  <c r="A250" i="1"/>
  <c r="A249" i="1"/>
  <c r="P248" i="1"/>
  <c r="N248" i="1"/>
  <c r="A248" i="1"/>
  <c r="A247" i="1" a="1"/>
  <c r="A247" i="1" s="1"/>
  <c r="A246" i="1"/>
  <c r="A245" i="1"/>
  <c r="A244" i="1"/>
  <c r="A243" i="1"/>
  <c r="A242" i="1"/>
  <c r="A241" i="1"/>
  <c r="Z240" i="1"/>
  <c r="X240" i="1"/>
  <c r="A240" i="1"/>
  <c r="L239" i="1"/>
  <c r="A239" i="1"/>
  <c r="A238" i="1"/>
  <c r="A237" i="1"/>
  <c r="A236" i="1"/>
  <c r="W235" i="1"/>
  <c r="A235" i="1"/>
  <c r="W234" i="1"/>
  <c r="P234" i="1"/>
  <c r="N234" i="1"/>
  <c r="A234" i="1"/>
  <c r="AA233" i="1"/>
  <c r="Y233" i="1"/>
  <c r="A233" i="1" a="1"/>
  <c r="A233" i="1" s="1"/>
  <c r="A232" i="1"/>
  <c r="A231" i="1"/>
  <c r="A230" i="1"/>
  <c r="L221" i="1"/>
  <c r="A197" i="1"/>
  <c r="D188" i="1"/>
  <c r="B188" i="1"/>
  <c r="A174" i="1"/>
  <c r="F172" i="1"/>
  <c r="A172" i="1"/>
  <c r="F171" i="1"/>
  <c r="A171" i="1"/>
  <c r="F170" i="1"/>
  <c r="A170" i="1"/>
  <c r="F169" i="1"/>
  <c r="A169" i="1"/>
  <c r="F168" i="1"/>
  <c r="A168" i="1"/>
  <c r="F167" i="1"/>
  <c r="A167" i="1"/>
  <c r="A118" i="1"/>
  <c r="A102" i="1"/>
  <c r="A81" i="1"/>
  <c r="D79" i="1"/>
  <c r="B79" i="1"/>
  <c r="D78" i="1"/>
  <c r="B78" i="1"/>
  <c r="D77" i="1"/>
  <c r="B77" i="1"/>
  <c r="D76" i="1"/>
  <c r="B76" i="1"/>
  <c r="A57" i="1"/>
  <c r="A56" i="1"/>
  <c r="A55" i="1"/>
  <c r="A54" i="1"/>
  <c r="F46" i="1"/>
  <c r="D46" i="1"/>
  <c r="F45" i="1"/>
  <c r="D45" i="1"/>
  <c r="F44" i="1"/>
  <c r="D44" i="1"/>
  <c r="D43" i="1"/>
  <c r="D42" i="1"/>
  <c r="F41" i="1"/>
  <c r="D41" i="1"/>
  <c r="F40" i="1"/>
  <c r="D40" i="1"/>
  <c r="F39" i="1"/>
  <c r="D39" i="1"/>
  <c r="F38" i="1"/>
  <c r="D38" i="1"/>
  <c r="F37" i="1"/>
  <c r="D37" i="1"/>
  <c r="F36" i="1"/>
  <c r="D36" i="1"/>
  <c r="F35" i="1"/>
  <c r="D35" i="1"/>
  <c r="F34" i="1"/>
  <c r="D34" i="1"/>
  <c r="D33" i="1"/>
  <c r="A29" i="1"/>
  <c r="L28" i="1"/>
  <c r="A28" i="1"/>
  <c r="A27" i="1"/>
  <c r="A26" i="1"/>
  <c r="B24" i="1"/>
  <c r="B21" i="1"/>
  <c r="B17" i="1"/>
  <c r="B15" i="1"/>
  <c r="B14" i="1"/>
  <c r="B13" i="1"/>
  <c r="B11" i="1"/>
  <c r="B10" i="1"/>
  <c r="B7" i="1"/>
  <c r="A4" i="1"/>
  <c r="A10" i="5" l="1"/>
  <c r="A12" i="5"/>
  <c r="Y119" i="2"/>
  <c r="M10" i="2"/>
  <c r="M167" i="2" s="1"/>
  <c r="Y64" i="2"/>
  <c r="A10" i="8"/>
  <c r="Y66" i="2"/>
  <c r="A169" i="2"/>
  <c r="M12" i="2"/>
  <c r="M16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陸上自衛隊</author>
  </authors>
  <commentList>
    <comment ref="A81" authorId="0" shapeId="0" xr:uid="{64DB3764-D452-4FC8-9DC1-7A4EE3B7639F}">
      <text>
        <r>
          <rPr>
            <b/>
            <sz val="9"/>
            <color indexed="81"/>
            <rFont val="ＭＳ Ｐゴシック"/>
            <family val="3"/>
            <charset val="128"/>
          </rPr>
          <t>当該年度及び前年度から過去15年間記載</t>
        </r>
      </text>
    </comment>
    <comment ref="L81" authorId="0" shapeId="0" xr:uid="{7E4FA1F3-20B0-43BD-8BD4-D4E59633BDDF}">
      <text>
        <r>
          <rPr>
            <b/>
            <sz val="9"/>
            <color indexed="81"/>
            <rFont val="ＭＳ Ｐゴシック"/>
            <family val="3"/>
            <charset val="128"/>
          </rPr>
          <t>当該年度及び前年度から過去15年間記載</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<sst xmlns="http://schemas.openxmlformats.org/spreadsheetml/2006/main" count="929" uniqueCount="729">
  <si>
    <t xml:space="preserve">入 札 説 明 書 </t>
    <phoneticPr fontId="3"/>
  </si>
  <si>
    <t xml:space="preserve"> </t>
  </si>
  <si>
    <t xml:space="preserve">関係法令に定めるもののほか、この入札説明書によるものとする。 </t>
    <phoneticPr fontId="3"/>
  </si>
  <si>
    <t>１ 　入札公告日 ：</t>
    <phoneticPr fontId="3"/>
  </si>
  <si>
    <t xml:space="preserve">２ 　契約担当官等 </t>
    <phoneticPr fontId="3"/>
  </si>
  <si>
    <t>　ア　契約担当官：</t>
    <rPh sb="3" eb="5">
      <t>ケイヤク</t>
    </rPh>
    <rPh sb="5" eb="8">
      <t>タントウカン</t>
    </rPh>
    <phoneticPr fontId="3"/>
  </si>
  <si>
    <t>　イ　住　所：</t>
    <rPh sb="3" eb="4">
      <t>ジュウ</t>
    </rPh>
    <rPh sb="5" eb="6">
      <t>ショ</t>
    </rPh>
    <phoneticPr fontId="3"/>
  </si>
  <si>
    <t xml:space="preserve">３ 工事概要 </t>
  </si>
  <si>
    <t>(1) 工事名 ：</t>
    <phoneticPr fontId="3"/>
  </si>
  <si>
    <t>(2) 工事場所 ：</t>
    <phoneticPr fontId="3"/>
  </si>
  <si>
    <t xml:space="preserve">(3) 工事内容及び工事範囲 ：別冊図面及び仕様書のとおり。 </t>
    <phoneticPr fontId="3"/>
  </si>
  <si>
    <t>いいえ</t>
    <phoneticPr fontId="3"/>
  </si>
  <si>
    <t>(4) 工期 ：</t>
    <phoneticPr fontId="3"/>
  </si>
  <si>
    <t xml:space="preserve">　　ア　本工事は、工事費内訳明細書の提出を義務付ける工事である。 </t>
    <phoneticPr fontId="3"/>
  </si>
  <si>
    <t>　  イ　本工事は、数量公開の対象工事であり、設計数量を参考数量として公開することとしており、手続きの詳細は、</t>
    <phoneticPr fontId="3"/>
  </si>
  <si>
    <t xml:space="preserve">(5) 使用する主要な資機材 ：別冊図面及び仕様書のとおり。 </t>
    <phoneticPr fontId="3"/>
  </si>
  <si>
    <t>　 　 別添「数量公開の説明書」を参照するものとする。</t>
    <phoneticPr fontId="3"/>
  </si>
  <si>
    <t xml:space="preserve">(6) その他 </t>
  </si>
  <si>
    <t>はい</t>
    <phoneticPr fontId="3"/>
  </si>
  <si>
    <t>　　　　 本工事は、発注者が競争参加希望者に見積の提出を求め、ヒアリングを通じて見積の妥当性を確認し、妥当性が</t>
    <phoneticPr fontId="3"/>
  </si>
  <si>
    <t>　　　確認できた見積を積算格に反映させるものである。</t>
    <phoneticPr fontId="3"/>
  </si>
  <si>
    <t>　　　について記載した見積（以下「見積」という。）を提出するものとする。</t>
    <phoneticPr fontId="3"/>
  </si>
  <si>
    <t xml:space="preserve"> (7)　各種提出期限等</t>
    <rPh sb="5" eb="7">
      <t>カクシュ</t>
    </rPh>
    <rPh sb="7" eb="11">
      <t>テイシュツキゲン</t>
    </rPh>
    <rPh sb="11" eb="12">
      <t>トウ</t>
    </rPh>
    <phoneticPr fontId="3"/>
  </si>
  <si>
    <t>　　　 細部は各項を参照されたい。</t>
    <rPh sb="4" eb="6">
      <t>サイブ</t>
    </rPh>
    <rPh sb="7" eb="9">
      <t>カクコウ</t>
    </rPh>
    <rPh sb="10" eb="12">
      <t>サンショウ</t>
    </rPh>
    <phoneticPr fontId="3"/>
  </si>
  <si>
    <t>Ｎｏ</t>
    <phoneticPr fontId="3"/>
  </si>
  <si>
    <t>区　分</t>
    <rPh sb="0" eb="1">
      <t>ク</t>
    </rPh>
    <rPh sb="2" eb="3">
      <t>ブン</t>
    </rPh>
    <phoneticPr fontId="3"/>
  </si>
  <si>
    <t>開始日</t>
    <rPh sb="0" eb="3">
      <t>カイシビ</t>
    </rPh>
    <phoneticPr fontId="3"/>
  </si>
  <si>
    <t>終了(〆切)日</t>
    <rPh sb="0" eb="2">
      <t>シュウリョウ</t>
    </rPh>
    <rPh sb="3" eb="5">
      <t>シメキリ</t>
    </rPh>
    <rPh sb="6" eb="7">
      <t>ビ</t>
    </rPh>
    <phoneticPr fontId="3"/>
  </si>
  <si>
    <t>提出(通知)方法</t>
    <rPh sb="0" eb="2">
      <t>テイシュツ</t>
    </rPh>
    <rPh sb="3" eb="5">
      <t>ツウチ</t>
    </rPh>
    <rPh sb="6" eb="8">
      <t>ホウホウ</t>
    </rPh>
    <phoneticPr fontId="3"/>
  </si>
  <si>
    <t>記載項目</t>
    <rPh sb="0" eb="2">
      <t>キサイ</t>
    </rPh>
    <rPh sb="2" eb="4">
      <t>コウモク</t>
    </rPh>
    <phoneticPr fontId="3"/>
  </si>
  <si>
    <t>入札公告日</t>
    <rPh sb="0" eb="4">
      <t>ニュウサツコウコク</t>
    </rPh>
    <rPh sb="4" eb="5">
      <t>ビ</t>
    </rPh>
    <phoneticPr fontId="3"/>
  </si>
  <si>
    <t>１</t>
    <phoneticPr fontId="3"/>
  </si>
  <si>
    <t>工　期</t>
    <rPh sb="0" eb="1">
      <t>コウ</t>
    </rPh>
    <rPh sb="2" eb="3">
      <t>キ</t>
    </rPh>
    <phoneticPr fontId="3"/>
  </si>
  <si>
    <t>１(4)</t>
    <phoneticPr fontId="3"/>
  </si>
  <si>
    <t>入札説明書交付</t>
    <rPh sb="0" eb="2">
      <t>ニュウサツ</t>
    </rPh>
    <rPh sb="2" eb="5">
      <t>セツメイショ</t>
    </rPh>
    <rPh sb="5" eb="7">
      <t>コウフ</t>
    </rPh>
    <phoneticPr fontId="3"/>
  </si>
  <si>
    <t>参加申請書提出</t>
    <rPh sb="0" eb="5">
      <t>サンカシンセイショ</t>
    </rPh>
    <rPh sb="5" eb="7">
      <t>テイシュツ</t>
    </rPh>
    <phoneticPr fontId="3"/>
  </si>
  <si>
    <t>持参、郵送又はメール</t>
    <rPh sb="0" eb="2">
      <t>ジサン</t>
    </rPh>
    <rPh sb="3" eb="5">
      <t>ユウソウ</t>
    </rPh>
    <rPh sb="5" eb="6">
      <t>マタ</t>
    </rPh>
    <phoneticPr fontId="3"/>
  </si>
  <si>
    <t>７(1)</t>
    <phoneticPr fontId="3"/>
  </si>
  <si>
    <t>ヒアリング</t>
    <phoneticPr fontId="3"/>
  </si>
  <si>
    <t>参加資格結果通知</t>
    <rPh sb="0" eb="2">
      <t>サンカ</t>
    </rPh>
    <rPh sb="2" eb="4">
      <t>シカク</t>
    </rPh>
    <rPh sb="4" eb="6">
      <t>ケッカ</t>
    </rPh>
    <rPh sb="6" eb="8">
      <t>ツウチ</t>
    </rPh>
    <phoneticPr fontId="3"/>
  </si>
  <si>
    <t>郵送又はメール</t>
    <rPh sb="0" eb="2">
      <t>ユウソウ</t>
    </rPh>
    <rPh sb="2" eb="3">
      <t>マタ</t>
    </rPh>
    <phoneticPr fontId="3"/>
  </si>
  <si>
    <t>７(5)</t>
    <phoneticPr fontId="3"/>
  </si>
  <si>
    <t>不適格の説明要求</t>
    <rPh sb="0" eb="3">
      <t>フテキカク</t>
    </rPh>
    <rPh sb="4" eb="6">
      <t>セツメイ</t>
    </rPh>
    <rPh sb="6" eb="8">
      <t>ヨウキュウ</t>
    </rPh>
    <phoneticPr fontId="3"/>
  </si>
  <si>
    <t>書面（持参）</t>
    <rPh sb="0" eb="2">
      <t>ショメン</t>
    </rPh>
    <rPh sb="3" eb="4">
      <t>ジ</t>
    </rPh>
    <rPh sb="4" eb="5">
      <t>サン</t>
    </rPh>
    <phoneticPr fontId="3"/>
  </si>
  <si>
    <t>８(1)</t>
    <phoneticPr fontId="3"/>
  </si>
  <si>
    <t>説明要求の回答</t>
    <rPh sb="0" eb="2">
      <t>セツメイ</t>
    </rPh>
    <rPh sb="2" eb="4">
      <t>ヨウキュウ</t>
    </rPh>
    <rPh sb="5" eb="7">
      <t>カイトウ</t>
    </rPh>
    <phoneticPr fontId="3"/>
  </si>
  <si>
    <t>８(2)</t>
    <phoneticPr fontId="3"/>
  </si>
  <si>
    <t>入札書提出期限</t>
    <rPh sb="0" eb="2">
      <t>ニュウサツ</t>
    </rPh>
    <rPh sb="2" eb="3">
      <t>ショ</t>
    </rPh>
    <rPh sb="3" eb="5">
      <t>テイシュツ</t>
    </rPh>
    <rPh sb="5" eb="7">
      <t>キゲン</t>
    </rPh>
    <phoneticPr fontId="3"/>
  </si>
  <si>
    <t>持参又は郵送</t>
    <rPh sb="0" eb="2">
      <t>ジサン</t>
    </rPh>
    <rPh sb="2" eb="3">
      <t>マタ</t>
    </rPh>
    <rPh sb="4" eb="6">
      <t>ユウソウ</t>
    </rPh>
    <phoneticPr fontId="3"/>
  </si>
  <si>
    <t>10</t>
    <phoneticPr fontId="3"/>
  </si>
  <si>
    <t>開　札</t>
    <rPh sb="0" eb="1">
      <t>カイ</t>
    </rPh>
    <rPh sb="2" eb="3">
      <t>サツ</t>
    </rPh>
    <phoneticPr fontId="3"/>
  </si>
  <si>
    <t>13</t>
    <phoneticPr fontId="3"/>
  </si>
  <si>
    <t>再度入札</t>
    <rPh sb="0" eb="4">
      <t>サイドニュウサツ</t>
    </rPh>
    <phoneticPr fontId="3"/>
  </si>
  <si>
    <t>13(5)</t>
    <phoneticPr fontId="3"/>
  </si>
  <si>
    <t>質問書受付</t>
    <rPh sb="0" eb="3">
      <t>シツモンショ</t>
    </rPh>
    <rPh sb="3" eb="5">
      <t>ウケツケ</t>
    </rPh>
    <phoneticPr fontId="3"/>
  </si>
  <si>
    <t>９(1)</t>
    <phoneticPr fontId="3"/>
  </si>
  <si>
    <t>質問書の回答</t>
    <rPh sb="0" eb="3">
      <t>シツモンショ</t>
    </rPh>
    <rPh sb="4" eb="6">
      <t>カイトウ</t>
    </rPh>
    <phoneticPr fontId="3"/>
  </si>
  <si>
    <t>９(2)</t>
    <phoneticPr fontId="3"/>
  </si>
  <si>
    <t>再審査</t>
    <rPh sb="0" eb="3">
      <t>サイシンサ</t>
    </rPh>
    <phoneticPr fontId="3"/>
  </si>
  <si>
    <t>23</t>
    <phoneticPr fontId="3"/>
  </si>
  <si>
    <t>(7) 本工事では、見積の提出後、競争参加希望者の責任者、配置予定の技術者等からヒアリングを行い、見積の妥当性を</t>
    <phoneticPr fontId="3"/>
  </si>
  <si>
    <t>　確認するものとする。</t>
    <rPh sb="1" eb="3">
      <t>カクニン</t>
    </rPh>
    <phoneticPr fontId="3"/>
  </si>
  <si>
    <t xml:space="preserve">４ 競争参加資格 </t>
  </si>
  <si>
    <t>(1)  予算決算及び会計令（昭和22年勅令第165号。以下「予決令」という。）第70条及び第71条の規定に該当しない者</t>
    <phoneticPr fontId="3"/>
  </si>
  <si>
    <t xml:space="preserve">  であること。</t>
    <phoneticPr fontId="3"/>
  </si>
  <si>
    <t>　   なお、未成年者、被保佐人又は被補助人であって、契約締結のために必要な同意を得ている者は、同条中、特別な</t>
    <rPh sb="7" eb="11">
      <t>ミセイネンシャ</t>
    </rPh>
    <rPh sb="12" eb="16">
      <t>ヒホサニン</t>
    </rPh>
    <rPh sb="13" eb="16">
      <t>ホサニン</t>
    </rPh>
    <rPh sb="16" eb="17">
      <t>マタ</t>
    </rPh>
    <rPh sb="18" eb="19">
      <t>ヒ</t>
    </rPh>
    <rPh sb="19" eb="21">
      <t>ホジョ</t>
    </rPh>
    <rPh sb="21" eb="22">
      <t>ヒト</t>
    </rPh>
    <rPh sb="27" eb="29">
      <t>ケイヤク</t>
    </rPh>
    <rPh sb="29" eb="31">
      <t>テイケツ</t>
    </rPh>
    <phoneticPr fontId="3"/>
  </si>
  <si>
    <t xml:space="preserve">  理由がある場合に該当する。</t>
    <rPh sb="7" eb="9">
      <t>バアイ</t>
    </rPh>
    <rPh sb="10" eb="12">
      <t>ガイトウ</t>
    </rPh>
    <phoneticPr fontId="3"/>
  </si>
  <si>
    <t>(2)  防衛省における令和７・８年度一般競争（指名競争）参加資格（以下「防衛省競争参加資格」という。）のうち、</t>
    <rPh sb="12" eb="14">
      <t>レイワ</t>
    </rPh>
    <phoneticPr fontId="3"/>
  </si>
  <si>
    <t>　2(4)に示す級別の格付を受け、北関東防衛局 に競争参加を希望していること（会社更生法（平成14年法律第154号）</t>
    <rPh sb="17" eb="18">
      <t>キタ</t>
    </rPh>
    <rPh sb="18" eb="20">
      <t>カントウ</t>
    </rPh>
    <rPh sb="20" eb="22">
      <t>ボウエイ</t>
    </rPh>
    <phoneticPr fontId="3"/>
  </si>
  <si>
    <t xml:space="preserve">  に基づき更生手続開始の申立てがなされている者又は民事再生法（平成11年法律第225号）に基づき再生手続開始</t>
    <phoneticPr fontId="3"/>
  </si>
  <si>
    <t xml:space="preserve">  の申立てがなされている者については、手続開始の決定後、再度級別の格付を受けていること。）。 </t>
    <phoneticPr fontId="3"/>
  </si>
  <si>
    <t>　　ただし、防衛省参加資格については、申請中で、当該通知書を受けていない場合は、更新に係る申請中であることを</t>
    <phoneticPr fontId="3"/>
  </si>
  <si>
    <t>　証明できる書類の写しを提出するとともに、更新手続完了後、防衛省競争参加資格の写しを提出するものとする。</t>
    <phoneticPr fontId="3"/>
  </si>
  <si>
    <t>(3)  会社更生法に基づき更生手続開始の申立てがなされている者又は民事再生法に基づき再生手続開始の申立て</t>
    <phoneticPr fontId="3"/>
  </si>
  <si>
    <t xml:space="preserve">  がなされている者（(2)の再度級別の格付を受けた者を除く。）でないこと。 </t>
    <phoneticPr fontId="3"/>
  </si>
  <si>
    <t>(4)　以下の表の示す防衛省参加資格の等級(資格審査結果通知書の記3の等級）以上であること</t>
    <rPh sb="4" eb="6">
      <t>イカ</t>
    </rPh>
    <rPh sb="7" eb="8">
      <t>ヒョウ</t>
    </rPh>
    <rPh sb="9" eb="10">
      <t>シメ</t>
    </rPh>
    <rPh sb="11" eb="13">
      <t>ボウエイ</t>
    </rPh>
    <rPh sb="13" eb="14">
      <t>ショウ</t>
    </rPh>
    <rPh sb="14" eb="16">
      <t>サンカ</t>
    </rPh>
    <rPh sb="16" eb="18">
      <t>シカク</t>
    </rPh>
    <rPh sb="38" eb="40">
      <t>イジョウ</t>
    </rPh>
    <phoneticPr fontId="3"/>
  </si>
  <si>
    <t>工事区分</t>
    <rPh sb="0" eb="2">
      <t>コウジ</t>
    </rPh>
    <rPh sb="2" eb="4">
      <t>クブン</t>
    </rPh>
    <phoneticPr fontId="3"/>
  </si>
  <si>
    <t>格付</t>
    <rPh sb="0" eb="1">
      <t>カク</t>
    </rPh>
    <rPh sb="1" eb="2">
      <t>ヅ</t>
    </rPh>
    <phoneticPr fontId="3"/>
  </si>
  <si>
    <t xml:space="preserve">　　実績を有すること　（建設共同企業体の構成員としての実績は、出資比率が20％以上のものに限る。）。 </t>
    <rPh sb="2" eb="4">
      <t>ジッセキ</t>
    </rPh>
    <phoneticPr fontId="3"/>
  </si>
  <si>
    <t>　　 なお、当該実績が平成13年12月25日以降に完成した防衛省発注機関（契約担当官等が属する防衛省本省の内</t>
    <phoneticPr fontId="3"/>
  </si>
  <si>
    <t>　部部局、防衛大学校、防衛医科大学校、防衛研究所、統合幕僚監部、陸上幕僚監部、海上幕僚監部、航空幕僚監</t>
    <phoneticPr fontId="3"/>
  </si>
  <si>
    <t>　部、情報本部、防衛監察本部、地方防衛局並びに統合幕僚長及び陸上幕僚長、海上幕僚長又は航空幕僚長の監</t>
    <phoneticPr fontId="3"/>
  </si>
  <si>
    <t>　督を受ける陸上自衛隊、海上自衛隊及び航空自衛隊の部隊及び機関並びに防衛装備庁をいう。以下同じ。）（旧防</t>
    <phoneticPr fontId="3"/>
  </si>
  <si>
    <t>　衛施設局及び旧防衛施設支局を含む。）の発注した工事に係るものにあっては、防衛施設庁において実施する建設</t>
    <phoneticPr fontId="3"/>
  </si>
  <si>
    <t>　工事の請負業者の施工成績評定要領について（施本建第220号（CCP）。13．12．19）に基づく施工成績評定通知書</t>
    <phoneticPr fontId="3"/>
  </si>
  <si>
    <t>　（以下「施工成績評定通知書」という。）並びに工事成績評定要領について（施本建第134号（CCP）。19．7．30）、工</t>
    <phoneticPr fontId="3"/>
  </si>
  <si>
    <t>　事成績評定要領について（経施第4404号。21．3．31）、工事成績評定要領について（防整技第15542号。27．10．1）</t>
    <phoneticPr fontId="3"/>
  </si>
  <si>
    <t>　又は工事成績評定要領について（防整技第7160号。28．3．31）に基づく工事成績評定通知書（以下「工事成績評定</t>
    <phoneticPr fontId="3"/>
  </si>
  <si>
    <t>　通知書」という。）の評定点合計（以下「評定点合計」という。）が65点未満のものを除くこと。</t>
    <phoneticPr fontId="3"/>
  </si>
  <si>
    <t>　　 また、実績が工事成績相互利用登録機関が発注した工事で工事成績評定相互利用対象工事に該当するものであ</t>
    <phoneticPr fontId="3"/>
  </si>
  <si>
    <t xml:space="preserve">　る場合は、工事成績の評定点が65点未満のものを除くこと。
</t>
    <phoneticPr fontId="3"/>
  </si>
  <si>
    <t>(6) 　(5)の施工実績が防衛省発注機関（旧防衛施設局及び旧防衛施設支局を含む。）の発注した工事（平成13年12月</t>
    <phoneticPr fontId="3"/>
  </si>
  <si>
    <t>　　25日以降に完成した工事で評定点合計が65点以上。）の者又は提出する工程表の工程管理に対する技術的所見</t>
    <phoneticPr fontId="3"/>
  </si>
  <si>
    <t xml:space="preserve">　　が適切である者（個別の工事に応じて、工種別に明示すること。）   </t>
    <phoneticPr fontId="3"/>
  </si>
  <si>
    <t>(7)　 次の基準を全て満たす監理技術者又は主任技術者（以下「監理技術者等」という。）を当該工事に専任で配置でき</t>
    <phoneticPr fontId="3"/>
  </si>
  <si>
    <t>　　 ること。</t>
    <phoneticPr fontId="3"/>
  </si>
  <si>
    <t xml:space="preserve">　　　（原則、着工から完成まで従事している。） </t>
    <phoneticPr fontId="3"/>
  </si>
  <si>
    <t>　　　　なお、当該経験が平成13年12月25日以降に完成した防衛省発注機関（旧防衛施設局及び旧防衛施設支局を</t>
    <phoneticPr fontId="3"/>
  </si>
  <si>
    <t>　　 含む。）の発注した工事に係るものにあっては、評定点合計が65点未満のものを除く。</t>
    <phoneticPr fontId="3"/>
  </si>
  <si>
    <t>　　　　また、経験が工事成績相互利用登録機関が発注した工事で工事成績評定相互利用対象工事に該当するもので</t>
    <phoneticPr fontId="3"/>
  </si>
  <si>
    <t xml:space="preserve">　　 ある場合は、その成績が65点未満のものを除く。 </t>
    <phoneticPr fontId="3"/>
  </si>
  <si>
    <t xml:space="preserve">　　 イ 　監理技術者にあっては、監理技術者資格者証及び監理技術者講習修了証を有する者である。 </t>
    <phoneticPr fontId="3"/>
  </si>
  <si>
    <t>　　ウ　 配置予定の監理技術者等にあっては直接的かつ恒常的な雇用関係が必要であるので、その旨を明示すること</t>
    <phoneticPr fontId="3"/>
  </si>
  <si>
    <t xml:space="preserve">　　　 ができる資料を求めることがあり、その明示がなされない場合は入札に参加できないことがある。 </t>
    <phoneticPr fontId="3"/>
  </si>
  <si>
    <t>(8)  　一般競争参加資格確認申請書（以下「申請書」という。）及び競争参加資格確認資料（以下「資料」という。）の提</t>
    <rPh sb="57" eb="58">
      <t>ツツミ</t>
    </rPh>
    <phoneticPr fontId="3"/>
  </si>
  <si>
    <t>　  出期限の日から開札の時までの期間に、北関東防衛局長から、工事請負契約等に係る指名停止等の措置要領につ</t>
    <rPh sb="3" eb="4">
      <t>デ</t>
    </rPh>
    <rPh sb="21" eb="22">
      <t>キタ</t>
    </rPh>
    <rPh sb="22" eb="24">
      <t>カントウ</t>
    </rPh>
    <rPh sb="24" eb="26">
      <t>ボウエイ</t>
    </rPh>
    <phoneticPr fontId="3"/>
  </si>
  <si>
    <t xml:space="preserve"> 　 いて（防整施（事）第150号。28.３.31）（以下「指名停止措置要領」という。）に基づく指名停止を受けていないこと。</t>
    <phoneticPr fontId="3"/>
  </si>
  <si>
    <t xml:space="preserve">    完了した工事の施工実績がある場合においては、当該工事に係る評定点合計の平均が65点以上であること。</t>
    <rPh sb="4" eb="6">
      <t>カンリョウ</t>
    </rPh>
    <rPh sb="8" eb="10">
      <t>コウジ</t>
    </rPh>
    <rPh sb="13" eb="15">
      <t>ジッセキ</t>
    </rPh>
    <phoneticPr fontId="3"/>
  </si>
  <si>
    <t>(10) 　上記３(1)に示した工事に係る設計業務等の受注者（受注者が共同体である場合においては、当該共同体の</t>
    <phoneticPr fontId="3"/>
  </si>
  <si>
    <t xml:space="preserve">　　 各構成員をいう。以下同じ。）又は当該受注者と資本若しくは人事面において関連がある建設業者でないこと。 </t>
    <phoneticPr fontId="3"/>
  </si>
  <si>
    <t>(11) 　入札に参加しようとする者の間に次の基準のいずれかに該当する関係がないこと（基準に該当する者のすべてが</t>
    <phoneticPr fontId="3"/>
  </si>
  <si>
    <t xml:space="preserve">　 　共同企業体の代表者以外の構成員である場合は除く。以下同じ。）。 </t>
    <phoneticPr fontId="3"/>
  </si>
  <si>
    <t>　　　　なお、この場合に、辞退する者を決めることを目的に当事者間で連絡を取ることは、入札心得書第６条第２項の規</t>
    <phoneticPr fontId="3"/>
  </si>
  <si>
    <t xml:space="preserve">　 　定に抵触するものでない。 </t>
    <rPh sb="3" eb="4">
      <t>サダ</t>
    </rPh>
    <phoneticPr fontId="3"/>
  </si>
  <si>
    <t xml:space="preserve">　　　　ア　 資本関係 </t>
    <phoneticPr fontId="3"/>
  </si>
  <si>
    <t>　　　　　　 次のいずれかに該当する２者の場合。ただし、子会社（会社法（平成１７年法律第８６号）第２条第３号の規定</t>
    <phoneticPr fontId="3"/>
  </si>
  <si>
    <t>　　　　　による子会社をいう。以下同じ。）若しくは子会社の一方が会社更生法第２条第７項に規定する更生会社（以下</t>
    <phoneticPr fontId="3"/>
  </si>
  <si>
    <t>　　　　「更生会社」という。）又は民事再生法第２条第４号に規定する再生手続が存続中の会社等（会社法施行規則</t>
    <phoneticPr fontId="3"/>
  </si>
  <si>
    <t xml:space="preserve">　　　　（平成１８年法務省令第１２号）第２条第３項第２号に規定する会社等をいう。）である場合は除く。 </t>
    <phoneticPr fontId="3"/>
  </si>
  <si>
    <t xml:space="preserve">　　　　　　(ｱ) 親会社と子会社の関係にある場合 </t>
    <phoneticPr fontId="3"/>
  </si>
  <si>
    <t xml:space="preserve">　　　　　　(ｲ) 親会社を同じくする子会社同士の関係にある場合 </t>
    <phoneticPr fontId="3"/>
  </si>
  <si>
    <t xml:space="preserve">　　　  イ 　人的関係 </t>
    <phoneticPr fontId="3"/>
  </si>
  <si>
    <t>　　　　　　 次のいずれかに該当する２者の場合。ただし、(ｱ)については、会社の一方が更生会社又は民事再生法</t>
    <phoneticPr fontId="3"/>
  </si>
  <si>
    <t xml:space="preserve">　　　　  第２条第４号に規定する再生手続が存続中の会社等である場合は除く。 </t>
    <rPh sb="8" eb="9">
      <t>ジョウ</t>
    </rPh>
    <phoneticPr fontId="3"/>
  </si>
  <si>
    <t xml:space="preserve">　　　　 　 (ｱ) 一方の会社等の役員が、他方の会社等の役員を現に兼ねている場合 </t>
    <phoneticPr fontId="3"/>
  </si>
  <si>
    <t xml:space="preserve">　　　      (ｲ) 一方の会社等の役員が、他方の会社等の管財人を現に兼ねている場合 </t>
    <phoneticPr fontId="3"/>
  </si>
  <si>
    <t xml:space="preserve">　　　　ウ 　その他の入札の適正さが阻害されると認められる場合 </t>
    <phoneticPr fontId="3"/>
  </si>
  <si>
    <t xml:space="preserve">　　　　　　  その他ア又はイと同視しうる資本関係又は人的関係があると認められる場合。 </t>
    <phoneticPr fontId="3"/>
  </si>
  <si>
    <t>(12) 　関東・甲信越の管轄内に建設業法の許可（当該工事に対応する建設業種）に基づく本店、支店及び営業所</t>
    <rPh sb="6" eb="8">
      <t>カントウ</t>
    </rPh>
    <rPh sb="9" eb="12">
      <t>コウシンエツ</t>
    </rPh>
    <rPh sb="13" eb="15">
      <t>カンカツ</t>
    </rPh>
    <rPh sb="15" eb="16">
      <t>ナイ</t>
    </rPh>
    <rPh sb="22" eb="24">
      <t>キョカ</t>
    </rPh>
    <phoneticPr fontId="3"/>
  </si>
  <si>
    <t xml:space="preserve">　　 が所在すること。 </t>
    <phoneticPr fontId="3"/>
  </si>
  <si>
    <t>(13) 　都道府県警察から暴力団関係業者として防衛省が発注する工事等から排除するよう要請があり、当該状態が</t>
    <phoneticPr fontId="3"/>
  </si>
  <si>
    <t>　　 継続している有資格業者でないこと。</t>
    <phoneticPr fontId="3"/>
  </si>
  <si>
    <t>(1４)  情報保全に係る履行体制について、適切な体制を有すると確認できる者</t>
    <phoneticPr fontId="3"/>
  </si>
  <si>
    <t>　　　 平成19年４月１日から公告日までの間に、防衛省発注機関が発注した工事を完成（完了）した実績を有してい</t>
    <phoneticPr fontId="3"/>
  </si>
  <si>
    <t>　　 る者は別紙第５の誓約書を提出し、有していない者は別紙第６の誓約書を提出すること。</t>
    <phoneticPr fontId="3"/>
  </si>
  <si>
    <t xml:space="preserve">５ 　設計業務等の受注者等 </t>
    <phoneticPr fontId="3"/>
  </si>
  <si>
    <t xml:space="preserve">(1) 　上記４(10)の「上記３(1)に示した工事に係る設計業務等の受注者」とは、次に掲げる者である。 </t>
    <phoneticPr fontId="3"/>
  </si>
  <si>
    <t>　　　 該当なし</t>
    <rPh sb="4" eb="6">
      <t>ガイトウ</t>
    </rPh>
    <phoneticPr fontId="3"/>
  </si>
  <si>
    <t>(2) 　上記４(10)の「当該受注者と資本若しくは人事面において関連がある建設業者」とは、次のア又はイに該当する者</t>
    <phoneticPr fontId="3"/>
  </si>
  <si>
    <t xml:space="preserve">　　である。 </t>
    <phoneticPr fontId="3"/>
  </si>
  <si>
    <t>　　　ア 　当該受注者の発行済株式総数の100分の50を超える株式を有し、又はその出資の総額の100分の50を超える</t>
    <phoneticPr fontId="3"/>
  </si>
  <si>
    <t xml:space="preserve">　　　　　出資をしている建設業者 </t>
    <phoneticPr fontId="3"/>
  </si>
  <si>
    <t xml:space="preserve">　　　イ 　建設業者の代表権を有する役員が当該受注者の代表権を有する役員を兼ねている場合における当該建設業者 </t>
    <phoneticPr fontId="3"/>
  </si>
  <si>
    <t xml:space="preserve">６ 担当部局 </t>
  </si>
  <si>
    <t>FAX  028-653-1556(直通)</t>
  </si>
  <si>
    <t xml:space="preserve">７　 競争参加資格の確認等 </t>
    <phoneticPr fontId="3"/>
  </si>
  <si>
    <t>(1)　 本競争の参加希望者は、上記４に掲げる競争参加資格を有することを証明するため、次に従い、申請書及び資料</t>
    <phoneticPr fontId="3"/>
  </si>
  <si>
    <t xml:space="preserve">  （以下「申請書等」という。）を提出し、契約担当官等から競争参加資格の有無について確認を受けなければならない。 </t>
    <phoneticPr fontId="3"/>
  </si>
  <si>
    <t>　　   また、４(2)の格付を受けていない者も次に従い申請書等を提出することができる。この場合において、４(1)、(3)及び</t>
    <phoneticPr fontId="3"/>
  </si>
  <si>
    <t>　 (5)から(13)までに掲げる事項を満たしているときは、開札の時において４(2)及び(4)に掲げる事項を満たしていることを</t>
    <phoneticPr fontId="3"/>
  </si>
  <si>
    <t xml:space="preserve">　条件として競争参加資格があることを確認するものとする。 </t>
    <rPh sb="1" eb="3">
      <t>ジョウケン</t>
    </rPh>
    <phoneticPr fontId="3"/>
  </si>
  <si>
    <t xml:space="preserve"> 　　当該確認を受けた者が競争に参加するためには、開札の時点において上記４(2)及び(4)に掲げる事項を満たして</t>
    <phoneticPr fontId="3"/>
  </si>
  <si>
    <t xml:space="preserve">　いなければならない。 </t>
    <phoneticPr fontId="3"/>
  </si>
  <si>
    <t xml:space="preserve">　　 なお、期限までに申請書等を提出しない者及び競争参加資格がないと認められた者は、本競争に参加することが </t>
    <phoneticPr fontId="3"/>
  </si>
  <si>
    <t>　できない。</t>
    <phoneticPr fontId="3"/>
  </si>
  <si>
    <t xml:space="preserve">　申請書等の提出は、次に示すとおりとする。 </t>
    <phoneticPr fontId="3"/>
  </si>
  <si>
    <t>　　　ア 提出期間 ：</t>
    <phoneticPr fontId="3"/>
  </si>
  <si>
    <t>（行政機関の休日を除く）の毎日午前8時30分から午後5時まで。</t>
    <rPh sb="21" eb="22">
      <t>フン</t>
    </rPh>
    <phoneticPr fontId="3"/>
  </si>
  <si>
    <t xml:space="preserve">（正午から午後１時までの間を除く。） </t>
  </si>
  <si>
    <t xml:space="preserve">　　　イ 提出方法：持参又は郵送等若しくは電子メールで提出すること。 </t>
    <rPh sb="17" eb="18">
      <t>モ</t>
    </rPh>
    <rPh sb="21" eb="23">
      <t>デンシ</t>
    </rPh>
    <phoneticPr fontId="3"/>
  </si>
  <si>
    <t xml:space="preserve">　　　ウ 提出場所：６①に同じ。 </t>
    <phoneticPr fontId="3"/>
  </si>
  <si>
    <t xml:space="preserve">(2) 　申請書は、別紙第１により作成すること。 </t>
    <rPh sb="10" eb="11">
      <t>ベツ</t>
    </rPh>
    <phoneticPr fontId="3"/>
  </si>
  <si>
    <t xml:space="preserve">(3) 　資料は、次に従い作成する。 </t>
    <phoneticPr fontId="3"/>
  </si>
  <si>
    <t>　　　</t>
    <phoneticPr fontId="3"/>
  </si>
  <si>
    <t>　 るものに限り記載することとし、「同種の工事の施工実績（別紙第２）」に記載する工事及び「配置予定の技術者（別紙</t>
  </si>
  <si>
    <t xml:space="preserve">   第３）」に記載する工事が、平成13年12月25日以降に完成した防衛省発注機関（旧防衛施設局及び旧防衛施設</t>
    <phoneticPr fontId="3"/>
  </si>
  <si>
    <t xml:space="preserve">  支局を含む。）の発注した工事の場合は、当該工事に係る施工成績評定通知書又は工事成績評定通知書の写しを</t>
    <rPh sb="49" eb="50">
      <t>ウツ</t>
    </rPh>
    <phoneticPr fontId="3"/>
  </si>
  <si>
    <t xml:space="preserve">　添付する。 </t>
    <phoneticPr fontId="3"/>
  </si>
  <si>
    <t xml:space="preserve">　　　ア　 同種の工事の施工実績 </t>
    <phoneticPr fontId="3"/>
  </si>
  <si>
    <t>　　　　　　上記４(5)に掲げる資格があることを判断できる同種の工事の施工実績を、別紙第２に記載すること。</t>
    <rPh sb="41" eb="42">
      <t>ベツ</t>
    </rPh>
    <phoneticPr fontId="3"/>
  </si>
  <si>
    <t>　　　　 記載する同種の工事の施工実績の件数は１件でよい。  図面、写真等を引用する場合も含め、Ａ４版１枚に記載。</t>
    <phoneticPr fontId="3"/>
  </si>
  <si>
    <t xml:space="preserve">　　　イ　 配置予定の技術者 </t>
    <phoneticPr fontId="3"/>
  </si>
  <si>
    <t>　　　　　 上記４(7)に掲げる資格があることを判断できる配置予定の技術者の資格、同種の工事の経験及び申請時におけ</t>
    <phoneticPr fontId="3"/>
  </si>
  <si>
    <t xml:space="preserve">　　　  る他工事の従事状況等を、別紙第３に記載すること。記載する同種の工事の経験の件数は１件でよい。 </t>
    <rPh sb="17" eb="18">
      <t>ベツ</t>
    </rPh>
    <phoneticPr fontId="3"/>
  </si>
  <si>
    <t>　　　　　 なお、配置予定の技術者として複数の候補技術者の資格及び同種の工事の経験を記載することもできる。</t>
    <phoneticPr fontId="3"/>
  </si>
  <si>
    <t>　　　　　 また、同一の技術者を重複して複数工事の配置予定の技術者とすることは差し支えないものとするが、他の工事</t>
    <phoneticPr fontId="3"/>
  </si>
  <si>
    <t>　　　  を落札したことにより配置予定の技術者を配置することができなくなったときは、入札してはならず、申請書を提出し</t>
    <phoneticPr fontId="3"/>
  </si>
  <si>
    <t>　　　　た者は、直ちに当該申請書の取下げを行うこと。また、他の工事を落札したことにより配置予定の技術者を配置す</t>
    <phoneticPr fontId="3"/>
  </si>
  <si>
    <t>　　　　ることができないにもかかわらず入札した場合においては、不正又は不誠実な行為として、指名停止措置要領に</t>
    <phoneticPr fontId="3"/>
  </si>
  <si>
    <t xml:space="preserve">　　　　基づく指名停止を行うことがある。 </t>
    <phoneticPr fontId="3"/>
  </si>
  <si>
    <t xml:space="preserve"> 　　　　　入札後、落札者決定までの期間（予決令第86条の調査（以下「低入札価格調査」という。）期間を含む。）におい</t>
    <phoneticPr fontId="3"/>
  </si>
  <si>
    <t>　　　  て、他の工事を落札したことにより配置予定の技術者を配置することができなくなった場合は、直ちにその旨の申し</t>
    <phoneticPr fontId="3"/>
  </si>
  <si>
    <t>　　　　出を行うこと。この場合において、その事実が認められた場合には、当該入札を無効とする。</t>
    <phoneticPr fontId="3"/>
  </si>
  <si>
    <t>　　　　　 落札後、配置予定の技術者が配置できないことが明らかになった場合は、不正又は不誠実な行為として、指名</t>
    <phoneticPr fontId="3"/>
  </si>
  <si>
    <t>　 　　 停止措置要領に基づく指名停止を行うことがある。</t>
    <phoneticPr fontId="3"/>
  </si>
  <si>
    <t xml:space="preserve">　　　ウ 　工程表 </t>
    <phoneticPr fontId="3"/>
  </si>
  <si>
    <t>　　　　　　アの実績が防衛省の発注した工事以外の者又は平成13年12月25日以前に完成した旧防衛施設局等の施工</t>
    <phoneticPr fontId="3"/>
  </si>
  <si>
    <t>　　　　実績を有する者については、工程管理が適切であることを判断できる工程管理の技術的事項に対する所見を別</t>
    <rPh sb="52" eb="53">
      <t>ベツ</t>
    </rPh>
    <phoneticPr fontId="3"/>
  </si>
  <si>
    <t>　　　　紙第４に記載すること。</t>
    <phoneticPr fontId="3"/>
  </si>
  <si>
    <t xml:space="preserve">　  　エ 　契約書の写し等 </t>
    <phoneticPr fontId="3"/>
  </si>
  <si>
    <t>　　　　　　施工実績又は経験として記載した工事に係る契約書の写し又は当該同種工事を証明する資料を提出すること。</t>
    <phoneticPr fontId="3"/>
  </si>
  <si>
    <t>　　　　　ただし、当該工事が、財団法人日本建設情報総合センタ－の「工事実績情報サ－ビス（CORINS）」に登録され</t>
    <phoneticPr fontId="3"/>
  </si>
  <si>
    <t xml:space="preserve">　　　　  ている場合は、契約書の写しを提出する必要はない。 </t>
    <phoneticPr fontId="3"/>
  </si>
  <si>
    <t xml:space="preserve">(4) 　本競争の参加希望者は、次に従い、本工事の積算に必要な見積の提出等を行うものとする。 </t>
    <phoneticPr fontId="3"/>
  </si>
  <si>
    <t>(4) 　競争参加資格確認資料のヒアリング</t>
    <phoneticPr fontId="3"/>
  </si>
  <si>
    <t xml:space="preserve">　　　 ア　 見積の提出方法等 </t>
    <phoneticPr fontId="3"/>
  </si>
  <si>
    <t xml:space="preserve">　　　競争参加資格確認資料のヒアリングを次の要領で行う。 </t>
    <phoneticPr fontId="3"/>
  </si>
  <si>
    <t xml:space="preserve">　　　　(ｱ) 提出方法 ：上記６①に持参又は郵送等により提出する。 </t>
    <phoneticPr fontId="3"/>
  </si>
  <si>
    <t>　　　ア　日　時　：</t>
    <phoneticPr fontId="3"/>
  </si>
  <si>
    <t>から</t>
    <phoneticPr fontId="3"/>
  </si>
  <si>
    <t>まで</t>
    <phoneticPr fontId="3"/>
  </si>
  <si>
    <t>　  　　(ｲ) 提出期限　：</t>
    <phoneticPr fontId="3"/>
  </si>
  <si>
    <t xml:space="preserve">　　　イ 　見積の作成方法 </t>
    <phoneticPr fontId="3"/>
  </si>
  <si>
    <t xml:space="preserve">　　　　　 見積の作成にあたっては、交付した見積依頼書等に従い作成するものとする。 </t>
    <phoneticPr fontId="3"/>
  </si>
  <si>
    <t xml:space="preserve">　　　ウ　 その他企業別のヒアリングの日時及び場所は追って通知する。 </t>
    <phoneticPr fontId="3"/>
  </si>
  <si>
    <t xml:space="preserve">　　　　なお、見積の作成に係る費用は、競争参加希望者の負担とする。 </t>
    <phoneticPr fontId="3"/>
  </si>
  <si>
    <t xml:space="preserve">　　　　　  なお、出席者は、資料の内容を説明できる者とする。 </t>
    <phoneticPr fontId="3"/>
  </si>
  <si>
    <t>　　　　　競争参加希望者は、本工事の積算に必要な見積を、見積の提出期限までに提出するものとする。</t>
    <phoneticPr fontId="3"/>
  </si>
  <si>
    <t xml:space="preserve"> (5)　競争参加資格の確認は、申請書等の提出期限をもって行うものとし、申請時に提出された返信用封筒又は電子メー</t>
    <phoneticPr fontId="3"/>
  </si>
  <si>
    <t xml:space="preserve">　　　 記載するものとする。 </t>
    <phoneticPr fontId="3"/>
  </si>
  <si>
    <t>　　ルにより、</t>
    <phoneticPr fontId="3"/>
  </si>
  <si>
    <t>までに通知する。</t>
    <phoneticPr fontId="3"/>
  </si>
  <si>
    <t xml:space="preserve">　　　 ウ　 見積作成に関する質問 </t>
    <phoneticPr fontId="3"/>
  </si>
  <si>
    <t>　　　　　　本工事の積算に必要な見積作成に関して質問がある場合には、次に従い提出する。</t>
    <phoneticPr fontId="3"/>
  </si>
  <si>
    <t xml:space="preserve">　　　　(ｱ) 書面（様式は自由とする。）を上記６に持参することにより提出する。 </t>
    <phoneticPr fontId="3"/>
  </si>
  <si>
    <t xml:space="preserve">　　　　(ｲ) 提出期間 ：午前8時30分から午後5時まで。ただし、正午から午後１時までの間を除く。 </t>
    <phoneticPr fontId="3"/>
  </si>
  <si>
    <t xml:space="preserve">　　　 エ　 ウの質問に対する回答は、同日FAXにて回答を送信する。 </t>
    <phoneticPr fontId="3"/>
  </si>
  <si>
    <t xml:space="preserve">　　　 オ　 提出された見積に関するヒアリング </t>
    <phoneticPr fontId="3"/>
  </si>
  <si>
    <t xml:space="preserve">　　　　　　 提出された見積に関して、その妥当性を確認するためのヒアリングを行う。 </t>
    <phoneticPr fontId="3"/>
  </si>
  <si>
    <t>　　　　(ｱ)　期間　：</t>
    <phoneticPr fontId="3"/>
  </si>
  <si>
    <t xml:space="preserve">　　　　　　（行政機関の休日を除く。）の午前8時30分から午後5時まで。 </t>
    <rPh sb="26" eb="27">
      <t>フン</t>
    </rPh>
    <phoneticPr fontId="3"/>
  </si>
  <si>
    <t>　　　　(ｳ)　 その他 本競争の参加希望者は、(ｱ)の期間のうち、ヒアリングの希望日時及び出席者を「見積に関するヒアリング</t>
    <phoneticPr fontId="3"/>
  </si>
  <si>
    <t xml:space="preserve">　　　　　 日時希望通知書（別紙第13）」に記載し、競争参加資格確認申請時に提出する。 </t>
    <phoneticPr fontId="3"/>
  </si>
  <si>
    <t>　　　　　　　なお、ヒアリング出席者は、責任者（支店長・営業所長等）、配置予定の監理技術者等、見積の根拠を説明できる</t>
    <phoneticPr fontId="3"/>
  </si>
  <si>
    <t xml:space="preserve">　　　　　 者等を含め３名程度とする。 </t>
    <phoneticPr fontId="3"/>
  </si>
  <si>
    <t xml:space="preserve">　　　(ｴ)　 ヒアリング日時については、追って通知する。 </t>
    <phoneticPr fontId="3"/>
  </si>
  <si>
    <t xml:space="preserve">　　　(ｵ)　 ヒアリング時には、見積の根拠資料を持参するものとする。 </t>
    <phoneticPr fontId="3"/>
  </si>
  <si>
    <t>　　　(ｶ)　 (ｵ)による根拠資料とは、採用を予定する協力会社等（下請会社、専門工事業者及び製造者等）から収集する</t>
    <phoneticPr fontId="3"/>
  </si>
  <si>
    <t>　　　　 見積書（自社施工の場合も含む。）又は同種かつ直近の契約工事における契約書類等により、見積に記載した単価</t>
    <phoneticPr fontId="3"/>
  </si>
  <si>
    <t>　　　　及び価格が確認できる資料とする。なお、同種かつ直近の契約工事における契約書類等を根拠とする場合は、</t>
    <phoneticPr fontId="3"/>
  </si>
  <si>
    <t xml:space="preserve">　　　　本工事の現場条件等を勘案するものとする。 </t>
    <phoneticPr fontId="3"/>
  </si>
  <si>
    <t>(5) 　見積の提出期限までに見積が提出されない場合は、入札心得書第８条第１項第３号の規定に該当するものとして、</t>
    <phoneticPr fontId="3"/>
  </si>
  <si>
    <t>　　その者のした入札を無効とする。</t>
    <phoneticPr fontId="3"/>
  </si>
  <si>
    <t xml:space="preserve">(6) 　その他 </t>
    <phoneticPr fontId="3"/>
  </si>
  <si>
    <t>　　ア　申請書等の作成及び提出に係る費用は、官側と協議する。</t>
    <rPh sb="22" eb="23">
      <t>カン</t>
    </rPh>
    <rPh sb="23" eb="24">
      <t>ガワ</t>
    </rPh>
    <rPh sb="25" eb="27">
      <t>キョウギ</t>
    </rPh>
    <phoneticPr fontId="3"/>
  </si>
  <si>
    <t xml:space="preserve">　  イ　 契約担当官等は、提出された申請書等を競争参加資格の確認以外に申請者に無断で使用しない。 </t>
    <phoneticPr fontId="3"/>
  </si>
  <si>
    <t xml:space="preserve">　　ウ   提出された申請書等は、返却しない。 </t>
    <phoneticPr fontId="3"/>
  </si>
  <si>
    <t xml:space="preserve">　　エ   提出期限以降における申請書等の差し替え及び再提出は認めない。 </t>
    <phoneticPr fontId="3"/>
  </si>
  <si>
    <t xml:space="preserve">　　オ   申請書等に関する問い合わせ先 上記６に同じ。 </t>
    <phoneticPr fontId="3"/>
  </si>
  <si>
    <t xml:space="preserve">８ 　競争参加資格がないと認めた者に対する理由の説明 </t>
    <phoneticPr fontId="3"/>
  </si>
  <si>
    <t>(1)　 競争参加資格がないと認められた者は、契約担当官等に対して競争参加資格がないと認めた理由について、</t>
    <phoneticPr fontId="3"/>
  </si>
  <si>
    <t xml:space="preserve">　 次に従い説明を求めることができる。 </t>
    <phoneticPr fontId="3"/>
  </si>
  <si>
    <t>　　　ア  提出期限：</t>
    <phoneticPr fontId="3"/>
  </si>
  <si>
    <t>　　  イ　提出場所：上記６①に同じ。 　</t>
    <phoneticPr fontId="3"/>
  </si>
  <si>
    <t>　　　ウ  提出方法 書面（様式は自由）を持参するものとし、郵送等又は電送によるものは受け付けない。</t>
    <phoneticPr fontId="3"/>
  </si>
  <si>
    <t xml:space="preserve"> </t>
    <phoneticPr fontId="3"/>
  </si>
  <si>
    <t>(2) 　契約担当官等は、説明を求められたときは、</t>
    <phoneticPr fontId="3"/>
  </si>
  <si>
    <t xml:space="preserve">までに説明を求めた者に対し書面により回答する。 </t>
    <phoneticPr fontId="3"/>
  </si>
  <si>
    <t xml:space="preserve">９　 入札説明書に対する質問 </t>
    <phoneticPr fontId="3"/>
  </si>
  <si>
    <t xml:space="preserve">(1) 　入札説明書に対して質問がある場合には、次に従い提出すること。 </t>
    <phoneticPr fontId="3"/>
  </si>
  <si>
    <t>　　　ア 　提出期間：</t>
    <phoneticPr fontId="3"/>
  </si>
  <si>
    <t>　　　　　（行政機関の休日を除く。）の毎日、午前8時30分から午後5時まで。</t>
    <rPh sb="28" eb="29">
      <t>フン</t>
    </rPh>
    <phoneticPr fontId="3"/>
  </si>
  <si>
    <t xml:space="preserve">　　　　　  ただし、持参する場合は正午から午後１時までの間を除く。 </t>
    <phoneticPr fontId="3"/>
  </si>
  <si>
    <t xml:space="preserve">　　　イ 　提出場所：上記６①に同じ。 </t>
    <phoneticPr fontId="3"/>
  </si>
  <si>
    <t xml:space="preserve">　　　ウ 　提出方法 書面（様式は自由）により持参又は郵送等することとし、電送によるものは受け付けない。 </t>
    <phoneticPr fontId="3"/>
  </si>
  <si>
    <t xml:space="preserve">(2) 　(1)の質問に対する回答書は、次のとおり閲覧にも供する。 </t>
    <phoneticPr fontId="3"/>
  </si>
  <si>
    <t>　　  ア 　期　間　：</t>
    <phoneticPr fontId="3"/>
  </si>
  <si>
    <t xml:space="preserve">10 入札方法等 </t>
  </si>
  <si>
    <t xml:space="preserve">(1) 　入札書は、持参又は郵送等で提出する。 </t>
    <phoneticPr fontId="3"/>
  </si>
  <si>
    <t xml:space="preserve">(2) 入札書の提出期間、提出場所等 </t>
  </si>
  <si>
    <t xml:space="preserve">　　ア 　提出期間： </t>
    <phoneticPr fontId="3"/>
  </si>
  <si>
    <t xml:space="preserve">　　　　　午前8時30分から午後5時まで（正午から午後１時までの間を除く。） </t>
    <rPh sb="5" eb="7">
      <t>ゴゼン</t>
    </rPh>
    <rPh sb="8" eb="9">
      <t>ジ</t>
    </rPh>
    <rPh sb="11" eb="12">
      <t>フン</t>
    </rPh>
    <rPh sb="14" eb="16">
      <t>ゴゴ</t>
    </rPh>
    <rPh sb="17" eb="18">
      <t>ジ</t>
    </rPh>
    <phoneticPr fontId="3"/>
  </si>
  <si>
    <t>　　イ 　提出場所 ：</t>
    <phoneticPr fontId="3"/>
  </si>
  <si>
    <t xml:space="preserve"> 上記６①に同じ。 </t>
    <phoneticPr fontId="3"/>
  </si>
  <si>
    <t xml:space="preserve">　　ウ 　提出方法 </t>
    <phoneticPr fontId="3"/>
  </si>
  <si>
    <t>　　　　 入札書及び工事費内訳明細書を各々封筒に入れて封かんし、入札書を入れた封筒の表に入札件名、開札日時</t>
    <phoneticPr fontId="3"/>
  </si>
  <si>
    <t>　　　及び商号又は名称を表記し、「入札書在中」と朱書きする。さらにこれらを１つの封筒に入れて封かんし、封筒の表に</t>
    <phoneticPr fontId="3"/>
  </si>
  <si>
    <t>　　　入札件名、開札日時及び商号又は名称を記載の上、持参又は郵送等により提出する。また、一般競争参加資格確</t>
    <phoneticPr fontId="3"/>
  </si>
  <si>
    <t xml:space="preserve">　　  認通知書又はその写しを提示又は同封する。 </t>
    <phoneticPr fontId="3"/>
  </si>
  <si>
    <t>　　　  また、郵送等により提出する場合は、提出期限までに到達するよう発送し、発送後速やかに担当部局に電話連絡</t>
    <phoneticPr fontId="3"/>
  </si>
  <si>
    <t xml:space="preserve">　　　する。 </t>
    <phoneticPr fontId="3"/>
  </si>
  <si>
    <t>　　　  なお、入札書及び工事費内訳明細書が提出期限までに持参又は到達しない場合には、当該入札者は入札を辞</t>
    <phoneticPr fontId="3"/>
  </si>
  <si>
    <t xml:space="preserve">　　退したものとみなす。 </t>
    <phoneticPr fontId="3"/>
  </si>
  <si>
    <t>(3) 　落札決定に当たっては、入札書に記載された金額に当該金額の100分の10に相当する額を加算した金額（当該金</t>
    <phoneticPr fontId="3"/>
  </si>
  <si>
    <t>　　額に １円未満の端数があるときは、その端数金額を切り捨てた金額）をもって落札価格とするので、入札者は、消費</t>
    <rPh sb="2" eb="3">
      <t>ガク</t>
    </rPh>
    <phoneticPr fontId="3"/>
  </si>
  <si>
    <t>　  税及び地方消費税に係る課税事業者であるか免税事業者であるかを問わず、見積った契約希望金額の110分の</t>
    <rPh sb="3" eb="4">
      <t>ゼイ</t>
    </rPh>
    <rPh sb="4" eb="5">
      <t>オヨ</t>
    </rPh>
    <phoneticPr fontId="3"/>
  </si>
  <si>
    <t xml:space="preserve">　  100に相当する金額を入札書に記載すること。 </t>
    <phoneticPr fontId="3"/>
  </si>
  <si>
    <t xml:space="preserve">(4) 入札執行回数は、原則として２回を限度とする。 </t>
  </si>
  <si>
    <t xml:space="preserve">11 入札保証金及び契約保証金 </t>
  </si>
  <si>
    <t>(1) 　入札保証金</t>
    <phoneticPr fontId="3"/>
  </si>
  <si>
    <t>　　　免除</t>
    <rPh sb="3" eb="5">
      <t>メンジョ</t>
    </rPh>
    <phoneticPr fontId="3"/>
  </si>
  <si>
    <t>(2)   契約保証金</t>
    <phoneticPr fontId="3"/>
  </si>
  <si>
    <t>　　　金融機関若しくは保証事業会社の保証をもって契約保証金の納付に代えることができる。また、公共工事履行保証</t>
    <phoneticPr fontId="3"/>
  </si>
  <si>
    <t>　　証券による保証を付し、又は履行保証保険契約の締結を行った場合は、契約保証金を免除する。なお、契約保証金</t>
    <phoneticPr fontId="3"/>
  </si>
  <si>
    <t>　　の額、保証金額又は保険金額は請負代金の10分の１（落札者が低入札価格調査を受けた者の場合は請負代金額の</t>
    <phoneticPr fontId="3"/>
  </si>
  <si>
    <t>　　10分の３）以上とする。</t>
    <phoneticPr fontId="3"/>
  </si>
  <si>
    <t>　</t>
    <phoneticPr fontId="3"/>
  </si>
  <si>
    <t xml:space="preserve">12 工事費内訳明細書の提出 </t>
  </si>
  <si>
    <t>(1) 　第１回の入札に際し、第１回の入札書に記載される入札金額に対応した工事費内訳明細書の書面を提出しなけれ</t>
    <phoneticPr fontId="3"/>
  </si>
  <si>
    <t xml:space="preserve">　　ばならない。 </t>
    <phoneticPr fontId="3"/>
  </si>
  <si>
    <t xml:space="preserve">(2)　 工事費内訳明細書の作成方法 </t>
    <phoneticPr fontId="3"/>
  </si>
  <si>
    <t>　　　ア  交付した数量書にある総括表の構成に対応した経費項目（直接工事費、共通仮設費、現場経費、一般管理費</t>
    <phoneticPr fontId="3"/>
  </si>
  <si>
    <t>　　 　 等）を記載することとする。また、直接工事費の明細書については、交付した数量書に対応する摘要（土木工事に</t>
    <phoneticPr fontId="3"/>
  </si>
  <si>
    <t xml:space="preserve">  　　 あっては規格・寸法、数量、） 単位、単価、金額等を記載したものとする。</t>
    <rPh sb="9" eb="11">
      <t>キカク</t>
    </rPh>
    <rPh sb="12" eb="13">
      <t>スン</t>
    </rPh>
    <phoneticPr fontId="3"/>
  </si>
  <si>
    <t>　　　　　また、材料費及び労務費並びに法定福利費（建設工事に従事する労働者の健康保険料等の事業主負担額を</t>
  </si>
  <si>
    <t>　　　いう。）、安全衛生経費（建設工事従事者の安全及び健康の確保の推進に関する法律（平成２８年法律第１１１号</t>
  </si>
  <si>
    <t>　　　）第１０条に規定する建設工事従事者の安全及び健 康の確保に関する経費をいう。）及び建設業退職金共済契約</t>
  </si>
  <si>
    <t>　　　（中小企業退職金共済法（昭和３４年法律第１６０号）第２条第５項に規定する特定業種退職金共済契約のうち、建</t>
  </si>
  <si>
    <t>　　　設業に係るものをいう。）に係る掛金（以下「法定福利費等」という。）を併せて記載する。</t>
    <rPh sb="37" eb="38">
      <t>アワ</t>
    </rPh>
    <rPh sb="40" eb="42">
      <t>キサイ</t>
    </rPh>
    <phoneticPr fontId="3"/>
  </si>
  <si>
    <t xml:space="preserve">　 　 イ　 交付する数量書記載の数量については、参考数量であることから変更してもよいものとする。 </t>
    <phoneticPr fontId="3"/>
  </si>
  <si>
    <t>　 　 ウ  工事費内訳明細書には、必ず表紙を付けるものとし、表紙には商号又は名称、住所及び代表者氏名（紙入札</t>
    <phoneticPr fontId="3"/>
  </si>
  <si>
    <t>　　　 方式による場合は、必ず押印する。）並びに発注者名及び工事名を記載し、表紙以外には商号又は名称、住所</t>
    <phoneticPr fontId="3"/>
  </si>
  <si>
    <t xml:space="preserve">　　　 及び代表者氏名を記載しない。 </t>
    <phoneticPr fontId="3"/>
  </si>
  <si>
    <t xml:space="preserve">(3)　 工事費内訳明細書の提出方法等 </t>
    <phoneticPr fontId="3"/>
  </si>
  <si>
    <t xml:space="preserve">　　　ア　 提出期間：　上記10(2)アに同じ。 </t>
    <phoneticPr fontId="3"/>
  </si>
  <si>
    <t xml:space="preserve">　　　イ 　提出方法：　上記10(2)ウを参照。 </t>
    <phoneticPr fontId="3"/>
  </si>
  <si>
    <t xml:space="preserve">　　　ウ　 提出場所：　上記６に同じ。 </t>
    <phoneticPr fontId="3"/>
  </si>
  <si>
    <t xml:space="preserve">(4)　 提出された工事費内訳明細書は返却しないものとする。 </t>
    <phoneticPr fontId="3"/>
  </si>
  <si>
    <t xml:space="preserve">(5)　 工事費内訳明細書を提出しない者は、入札に参加することができない。 </t>
    <phoneticPr fontId="3"/>
  </si>
  <si>
    <t>(6)　 工事費内訳明細書の確認の結果、別表の各項に該当する場合は、入札心得書に規定する「その他入札に関</t>
    <rPh sb="20" eb="21">
      <t>ベツ</t>
    </rPh>
    <phoneticPr fontId="3"/>
  </si>
  <si>
    <t xml:space="preserve"> 　する条件に違反した入札」として、当該入札参加者の入札を無効とする場合がある。</t>
    <phoneticPr fontId="3"/>
  </si>
  <si>
    <t xml:space="preserve">(7) 　提出された工事費内訳明細書について説明を求める場合がある。 </t>
    <phoneticPr fontId="3"/>
  </si>
  <si>
    <t xml:space="preserve">(8) 　提出された工事費内訳明細書については、必要に応じ公正取引委員会へ提出する場合がある。 </t>
    <phoneticPr fontId="3"/>
  </si>
  <si>
    <t xml:space="preserve">   　この場合、指名停止措置要領に基づき、指名停止措置を行うことがある。 </t>
    <phoneticPr fontId="3"/>
  </si>
  <si>
    <t xml:space="preserve">(9)　 工事費内訳明細書は参考図書として提出を求めるものであり、契約上の権利義務を生じるものではない。 </t>
    <phoneticPr fontId="3"/>
  </si>
  <si>
    <t xml:space="preserve">13 　開札 </t>
    <phoneticPr fontId="3"/>
  </si>
  <si>
    <t xml:space="preserve">(1)　 開札の日時及び場所 </t>
    <phoneticPr fontId="3"/>
  </si>
  <si>
    <t>　　　ア 　開札日時 ：</t>
    <phoneticPr fontId="3"/>
  </si>
  <si>
    <t>　　　イ　 開札場所 ：</t>
    <phoneticPr fontId="3"/>
  </si>
  <si>
    <t>(2) 　開札は、(1)に掲げる日時及び場所において、入札者又はその代理人を立ち会わせて行う。</t>
    <phoneticPr fontId="3"/>
  </si>
  <si>
    <t>　　　ただし、郵便等などの入札者又はその代理人が立ち会わない場合は、入札事務に関係のない職員を立ち会わせ</t>
    <phoneticPr fontId="3"/>
  </si>
  <si>
    <t xml:space="preserve">　　て行う。 </t>
    <phoneticPr fontId="3"/>
  </si>
  <si>
    <t xml:space="preserve">(3) 　開札に立ち会わない場合でも、その者から提出された入札書は有効なものとして取り扱う。 </t>
    <phoneticPr fontId="3"/>
  </si>
  <si>
    <t>(4) 　(3)の場合において、再度の入札を行うこととなったときは、再度の入札への参加の意思の有無を電話により確認</t>
    <phoneticPr fontId="3"/>
  </si>
  <si>
    <t>　　するものとする。</t>
    <phoneticPr fontId="3"/>
  </si>
  <si>
    <t>(5) 　第１回目の入札において落札者が決定しなかった場合、再度入札に移行する。再度入札の日時については、発</t>
    <phoneticPr fontId="3"/>
  </si>
  <si>
    <t xml:space="preserve"> 　注者から連絡する。</t>
    <rPh sb="2" eb="3">
      <t>チュウ</t>
    </rPh>
    <rPh sb="6" eb="8">
      <t>レンラク</t>
    </rPh>
    <phoneticPr fontId="3"/>
  </si>
  <si>
    <t xml:space="preserve">14 　入札の無効 </t>
    <phoneticPr fontId="3"/>
  </si>
  <si>
    <t xml:space="preserve">(1)　 次に掲げる入札は無効とする。 </t>
    <phoneticPr fontId="3"/>
  </si>
  <si>
    <t xml:space="preserve">　　　 ア　 本公告において示した競争参加資格のない者のした入札 </t>
    <phoneticPr fontId="3"/>
  </si>
  <si>
    <t xml:space="preserve">　 　　イ　 申請書又は資料に虚偽の記載をした者の入札 </t>
    <phoneticPr fontId="3"/>
  </si>
  <si>
    <t>　　　 ウ　 現場説明書及び入札心得書において示した条件等入札に関する条件に違反した入札</t>
    <rPh sb="42" eb="44">
      <t>ニュウサツ</t>
    </rPh>
    <phoneticPr fontId="3"/>
  </si>
  <si>
    <t>　　　 エ 　契約担当官等により競争参加資格のある旨確認された者であっても、落札決定の時において４に掲げる資</t>
    <phoneticPr fontId="3"/>
  </si>
  <si>
    <t xml:space="preserve">　　　　　格のない者のした入札 </t>
    <rPh sb="5" eb="6">
      <t>カク</t>
    </rPh>
    <rPh sb="9" eb="10">
      <t>モノ</t>
    </rPh>
    <phoneticPr fontId="3"/>
  </si>
  <si>
    <t>(2) 　(1)の無効の入札を行った者を落札者としていた場合には、落札決定を取り消す。</t>
    <phoneticPr fontId="3"/>
  </si>
  <si>
    <t xml:space="preserve">15　 落札者の決定方法 </t>
    <phoneticPr fontId="3"/>
  </si>
  <si>
    <t>(1) 　予決令第79条の規定に基づいて作成された予定価格の制限の範囲内で最低の価格をもって有効な入札を行った</t>
    <phoneticPr fontId="3"/>
  </si>
  <si>
    <t>　　者を落札者とする。ただし、落札者となるべき者の入札価格によっては、その者により当該契約の内容に適合した履</t>
    <phoneticPr fontId="3"/>
  </si>
  <si>
    <t>　　行がなされないおそれがあると認められるとき、又はその者と契約を締結することが公正な取引の秩序を乱すことと</t>
    <phoneticPr fontId="3"/>
  </si>
  <si>
    <t>　　なるおそれがあって著しく不適当であると認められるときは、予定価格の制限の範囲内の価格をもって入札した他の</t>
    <phoneticPr fontId="3"/>
  </si>
  <si>
    <t xml:space="preserve">　　者のうち最低の価格をもって入札した者を落札者とすることがある。 </t>
    <rPh sb="15" eb="17">
      <t>ニュウサツ</t>
    </rPh>
    <phoneticPr fontId="3"/>
  </si>
  <si>
    <t>ノーマル</t>
    <phoneticPr fontId="3"/>
  </si>
  <si>
    <t>(3) 　落札者となるべき者の入札価格が予決令第85条の規定に基づいて作成された基準（以下「調査基準価格」という。）を</t>
    <phoneticPr fontId="3"/>
  </si>
  <si>
    <t>(2) 　(1)の場合において、落札者となるべき同価格の入札をした者が２人以上あるときは、くじへ移行する。</t>
    <phoneticPr fontId="3"/>
  </si>
  <si>
    <t xml:space="preserve">　　下回る場合は、低入札価格調査を行うので、調査に協力しなければならない。 </t>
    <rPh sb="2" eb="4">
      <t>シタマワ</t>
    </rPh>
    <phoneticPr fontId="3"/>
  </si>
  <si>
    <t xml:space="preserve">　 くじの実施方法等については、発注者から指示をする。 </t>
    <phoneticPr fontId="3"/>
  </si>
  <si>
    <t>(3) 　落札者となるべき者の入札価格が予決令第85条及び陸幕会第９００号（２８．８. ２５）「低入札価格調査制度対象工</t>
    <rPh sb="27" eb="28">
      <t>オヨ</t>
    </rPh>
    <phoneticPr fontId="3"/>
  </si>
  <si>
    <t>　　事に係る特別重点調査の実施について（通達）」別添防整施第６９３１号（２８．３．３１）付紙１の「低価格入札に係る</t>
    <phoneticPr fontId="3"/>
  </si>
  <si>
    <t>　　特別重点調査について」の規定に基づいて作成された基準（以下「調査基準価格」という。）を下回る場合は、低入</t>
    <phoneticPr fontId="3"/>
  </si>
  <si>
    <t xml:space="preserve">　　札価格調査を行うので、調査に協力しなければならない。 </t>
    <phoneticPr fontId="3"/>
  </si>
  <si>
    <t>16　情報保全に係る履行体制の最終確認</t>
    <phoneticPr fontId="3"/>
  </si>
  <si>
    <t>　　 入札結果、落札予定者となった者に対し、情報保全に係る履行体制についての確認のため、別紙第７から別紙第12ま</t>
    <rPh sb="46" eb="47">
      <t>ダイ</t>
    </rPh>
    <rPh sb="52" eb="53">
      <t>ダイ</t>
    </rPh>
    <phoneticPr fontId="3"/>
  </si>
  <si>
    <t>　　での資料を求めることがある。提出期間は、資料提出要請の日からおおむね３営業日程度とするので、事前に準備して</t>
    <phoneticPr fontId="3"/>
  </si>
  <si>
    <t xml:space="preserve"> 　　おくこと。提出された資料では情報保全に係る履行体制について、適切な体制を有すると確認できない者に対しては、</t>
    <phoneticPr fontId="3"/>
  </si>
  <si>
    <t>　　 追加資料を求めたりヒアリングを行うこともある。提出期限内に資料提供できない者、追加資料の提出やヒアリングを拒</t>
    <phoneticPr fontId="3"/>
  </si>
  <si>
    <t xml:space="preserve"> 　　否した者及び当該追加資料等によっても情報保全に係る履行体制について、適切な体制を有すると確認できない者</t>
    <phoneticPr fontId="3"/>
  </si>
  <si>
    <t>　　 については、競争参加資格を取り消し、その者の入札を無効とすることがある。</t>
    <phoneticPr fontId="3"/>
  </si>
  <si>
    <t xml:space="preserve">17　配置予定監理技術者の確認 </t>
    <phoneticPr fontId="3"/>
  </si>
  <si>
    <t>　　　落札者決定後、発注者支援デ－タべ－ス・システム等により配置予定の監理技術者の専任制違反の事実が 確認</t>
    <phoneticPr fontId="3"/>
  </si>
  <si>
    <t xml:space="preserve">　 された場合、契約を結ばないことがある。 </t>
    <phoneticPr fontId="3"/>
  </si>
  <si>
    <t>　　　なお、病休・死亡・退職等極めて特別な場合でやむを得ないとして承認された場合の外は、配置予定技術者の変</t>
    <phoneticPr fontId="3"/>
  </si>
  <si>
    <t>　 更を認めない。 病気等特別な理由により、やむを得ず配置技術者を変更する場合は、４(7)に掲げる基準を満たし、</t>
    <phoneticPr fontId="3"/>
  </si>
  <si>
    <t xml:space="preserve">　 かつ当初の配置予定技術者と同等以上の者を配置しなければならない。 </t>
    <rPh sb="4" eb="6">
      <t>トウショ</t>
    </rPh>
    <rPh sb="13" eb="14">
      <t>モノ</t>
    </rPh>
    <phoneticPr fontId="3"/>
  </si>
  <si>
    <t xml:space="preserve">18　別に配置を求める技術者 </t>
    <phoneticPr fontId="3"/>
  </si>
  <si>
    <t xml:space="preserve">　 </t>
    <phoneticPr fontId="3"/>
  </si>
  <si>
    <t>　　　専任の監理技術者の配置が義務付けられている工事において、調査基準価格を下回った価格をもって契約す</t>
    <phoneticPr fontId="3"/>
  </si>
  <si>
    <t>　 入札時点で施工中)の工事に関して、次のいずれかに該当する場合、監理技術者とは別に、４(7)に定める要件と</t>
    <phoneticPr fontId="3"/>
  </si>
  <si>
    <t xml:space="preserve">　 同一の要件（４(7)イに掲げる工事経験を除く。）を満たす技術者を、専任で１名現場に配置することとする。 </t>
    <phoneticPr fontId="3"/>
  </si>
  <si>
    <t xml:space="preserve">(1)　 ６５点未満の工事成績評定を通知された者 </t>
    <phoneticPr fontId="3"/>
  </si>
  <si>
    <t>(2) 　契約担当官等から施工中又は施工後において工事請負契約書に基づいて修補又は損害賠償を請求された者。</t>
    <phoneticPr fontId="3"/>
  </si>
  <si>
    <t xml:space="preserve">　　ただし、軽微な手直し等は除く。 </t>
    <phoneticPr fontId="3"/>
  </si>
  <si>
    <t xml:space="preserve">(3)　 品質管理、安全管理に関し、指名停止又は契約担当官等から書面により警告若しくは注意の喚起を受けた者。 </t>
    <phoneticPr fontId="3"/>
  </si>
  <si>
    <t xml:space="preserve">(4) 　自らに起因して工期を大幅に遅延させた者。 </t>
    <phoneticPr fontId="3"/>
  </si>
  <si>
    <t>　　　なお、当該技術者は施工中、監理技術者を補助し、監理技術者と同様の職務を行うものとする。</t>
    <phoneticPr fontId="3"/>
  </si>
  <si>
    <t>　　　また、上記の技術者を求めることとなった場合には、その指名その他必要な事項を監理技術者の通知と同様に契約</t>
    <phoneticPr fontId="3"/>
  </si>
  <si>
    <t xml:space="preserve">　 担当官等に通知することとする。 </t>
    <phoneticPr fontId="3"/>
  </si>
  <si>
    <t>19  入札後、契約を締結するまでの間に、都道府県警察から暴力団関係業者として防衛省が発注する工事等から排除す</t>
    <phoneticPr fontId="3"/>
  </si>
  <si>
    <t xml:space="preserve"> 　るよう要請があり、当該状況が継続している有資格者とは契約を行わない。</t>
    <phoneticPr fontId="3"/>
  </si>
  <si>
    <t>20　契約書作成の要否等</t>
    <rPh sb="3" eb="5">
      <t>ケイヤク</t>
    </rPh>
    <rPh sb="5" eb="6">
      <t>ショ</t>
    </rPh>
    <rPh sb="6" eb="8">
      <t>サクセイ</t>
    </rPh>
    <rPh sb="9" eb="11">
      <t>ヨウヒ</t>
    </rPh>
    <rPh sb="11" eb="12">
      <t>トウ</t>
    </rPh>
    <phoneticPr fontId="3"/>
  </si>
  <si>
    <t>　　　別冊契約書案により、契約書を作成するものとする。</t>
    <rPh sb="3" eb="4">
      <t>ベツ</t>
    </rPh>
    <rPh sb="4" eb="5">
      <t>サツ</t>
    </rPh>
    <rPh sb="5" eb="7">
      <t>ケイヤク</t>
    </rPh>
    <rPh sb="7" eb="8">
      <t>ショ</t>
    </rPh>
    <rPh sb="8" eb="9">
      <t>アン</t>
    </rPh>
    <rPh sb="13" eb="15">
      <t>ケイヤク</t>
    </rPh>
    <rPh sb="15" eb="16">
      <t>ショ</t>
    </rPh>
    <rPh sb="17" eb="19">
      <t>サクセイ</t>
    </rPh>
    <phoneticPr fontId="3"/>
  </si>
  <si>
    <t>21　 支払条件 (前金払)</t>
    <rPh sb="10" eb="12">
      <t>マエキン</t>
    </rPh>
    <rPh sb="12" eb="13">
      <t>ハラ</t>
    </rPh>
    <phoneticPr fontId="3"/>
  </si>
  <si>
    <t>　　　落札金額の40％の範囲で申請(前金払保証会社の前金払保証請負を添付)することができる。ただし、契約金額が</t>
    <rPh sb="3" eb="5">
      <t>ラクサツ</t>
    </rPh>
    <rPh sb="5" eb="7">
      <t>キンガク</t>
    </rPh>
    <rPh sb="12" eb="14">
      <t>ハンイ</t>
    </rPh>
    <rPh sb="15" eb="17">
      <t>シンセイ</t>
    </rPh>
    <rPh sb="18" eb="20">
      <t>マエキン</t>
    </rPh>
    <rPh sb="20" eb="21">
      <t>ハラ</t>
    </rPh>
    <rPh sb="21" eb="23">
      <t>ホショウ</t>
    </rPh>
    <rPh sb="23" eb="25">
      <t>カイシャ</t>
    </rPh>
    <rPh sb="26" eb="28">
      <t>マエキン</t>
    </rPh>
    <rPh sb="28" eb="29">
      <t>ハラ</t>
    </rPh>
    <rPh sb="29" eb="31">
      <t>ホショウ</t>
    </rPh>
    <rPh sb="31" eb="33">
      <t>ウケオイ</t>
    </rPh>
    <rPh sb="34" eb="36">
      <t>テンプ</t>
    </rPh>
    <rPh sb="50" eb="52">
      <t>ケイヤク</t>
    </rPh>
    <rPh sb="52" eb="54">
      <t>キンガク</t>
    </rPh>
    <phoneticPr fontId="3"/>
  </si>
  <si>
    <t xml:space="preserve"> 　300万円未満の場合を除く。</t>
    <rPh sb="7" eb="9">
      <t>ミマン</t>
    </rPh>
    <rPh sb="10" eb="12">
      <t>バアイ</t>
    </rPh>
    <rPh sb="13" eb="14">
      <t>ノゾ</t>
    </rPh>
    <phoneticPr fontId="3"/>
  </si>
  <si>
    <t>　　　なお、低入札価格調査を受けた者との契約については、前払金の割合を請負代金額の10分の２以内とする。</t>
    <phoneticPr fontId="3"/>
  </si>
  <si>
    <t>22　火災保険付保の要否</t>
    <phoneticPr fontId="3"/>
  </si>
  <si>
    <t>　　要</t>
    <rPh sb="2" eb="3">
      <t>ヨウ</t>
    </rPh>
    <phoneticPr fontId="3"/>
  </si>
  <si>
    <t xml:space="preserve">23　 再苦情申立て </t>
    <phoneticPr fontId="3"/>
  </si>
  <si>
    <t>　　　契約担当官等からの競争参加資格がないと認めた理由の説明に不服がある者は８(2)の回答を受けた日の翌日</t>
    <phoneticPr fontId="3"/>
  </si>
  <si>
    <t>　　から起算して7日（行政機関の休日を除く。）以内に、書面により、契約担当官等に対して、再苦情の申立てを行う</t>
    <rPh sb="9" eb="10">
      <t>ヒ</t>
    </rPh>
    <phoneticPr fontId="3"/>
  </si>
  <si>
    <t xml:space="preserve">　  ことが できる。当該再苦情申立てについては、入札監視委員会が審議を行う。 </t>
    <phoneticPr fontId="3"/>
  </si>
  <si>
    <t xml:space="preserve">(1) 　提出期間： </t>
    <phoneticPr fontId="3"/>
  </si>
  <si>
    <t xml:space="preserve">　　 （行政機関の休日を除く。）の午前8時30分から午後17時までに行うこと。 </t>
    <rPh sb="23" eb="24">
      <t>フン</t>
    </rPh>
    <phoneticPr fontId="3"/>
  </si>
  <si>
    <t>(2) 　提出場所及び再苦情申立てに関する手続等を示した書類等の入手先は、上記６①に同じ</t>
    <rPh sb="42" eb="43">
      <t>オナ</t>
    </rPh>
    <phoneticPr fontId="3"/>
  </si>
  <si>
    <t>24　 関連情報を入手するための照会窓口 ：上記に同じ</t>
    <rPh sb="22" eb="24">
      <t>ジョウキ</t>
    </rPh>
    <rPh sb="25" eb="26">
      <t>オナ</t>
    </rPh>
    <phoneticPr fontId="3"/>
  </si>
  <si>
    <t xml:space="preserve">25 　その他 </t>
    <phoneticPr fontId="3"/>
  </si>
  <si>
    <t>(1) 　入札・契約の手続において使用する言語及び通貨は、日本語及び日本国通貨に限る。</t>
    <phoneticPr fontId="3"/>
  </si>
  <si>
    <t xml:space="preserve">(2) 　入札参加者は、入札心得書及び契約書案を熟読し、入札心得書を遵守すること。 </t>
    <phoneticPr fontId="3"/>
  </si>
  <si>
    <t xml:space="preserve">(3) 　申請書又は資料に虚偽の記載をした場合は、指名停止措置要領に基づく指名停止を行うことがある。 </t>
    <phoneticPr fontId="3"/>
  </si>
  <si>
    <t>(4) 　落札者は７(1)の資料に記載した配置予定の技術者を、当該工事の現場に配置すること。</t>
    <phoneticPr fontId="3"/>
  </si>
  <si>
    <t>(5) 　代表者以外の者が入札に参加する場合は、入札時に委任状を提出すること。</t>
    <rPh sb="5" eb="8">
      <t>ダイヒョウシャ</t>
    </rPh>
    <rPh sb="8" eb="10">
      <t>イガイ</t>
    </rPh>
    <rPh sb="11" eb="12">
      <t>モノ</t>
    </rPh>
    <rPh sb="13" eb="15">
      <t>ニュウサツ</t>
    </rPh>
    <rPh sb="16" eb="18">
      <t>サンカ</t>
    </rPh>
    <rPh sb="20" eb="22">
      <t>バアイ</t>
    </rPh>
    <rPh sb="24" eb="26">
      <t>ニュウサツ</t>
    </rPh>
    <rPh sb="26" eb="27">
      <t>ジ</t>
    </rPh>
    <rPh sb="28" eb="31">
      <t>イニンジョウ</t>
    </rPh>
    <rPh sb="32" eb="34">
      <t>テイシュツ</t>
    </rPh>
    <phoneticPr fontId="3"/>
  </si>
  <si>
    <t>別　表</t>
    <rPh sb="0" eb="1">
      <t>ベツ</t>
    </rPh>
    <rPh sb="2" eb="3">
      <t>ヒョウ</t>
    </rPh>
    <phoneticPr fontId="3"/>
  </si>
  <si>
    <t>１　未提出であると認められる場合</t>
    <phoneticPr fontId="3"/>
  </si>
  <si>
    <t>工事費内訳明細書が白紙である場合</t>
  </si>
  <si>
    <t>工事費内訳明細書に表紙が付いていない場合</t>
  </si>
  <si>
    <t>２　記載すべき事項が欠けている場合</t>
    <phoneticPr fontId="3"/>
  </si>
  <si>
    <t>数量、単価、金額等の記載が欠けている場合</t>
  </si>
  <si>
    <t xml:space="preserve"> ３　記載すべき事項に誤りがある場合</t>
    <phoneticPr fontId="3"/>
  </si>
  <si>
    <t>発注案件名に誤りがある場合</t>
  </si>
  <si>
    <t>提出業者名に誤りがある場合</t>
  </si>
  <si>
    <t>工事費内訳明細書の合計金額が入札金額と大幅に異なる場合</t>
    <phoneticPr fontId="3"/>
  </si>
  <si>
    <t>４　その他</t>
    <rPh sb="4" eb="5">
      <t>タ</t>
    </rPh>
    <phoneticPr fontId="3"/>
  </si>
  <si>
    <t>他の入札参加者の工事費内訳明細書と類似し、合理性がなく、極めて不自然な場合</t>
    <phoneticPr fontId="3"/>
  </si>
  <si>
    <t>別紙第1</t>
    <rPh sb="2" eb="3">
      <t>ダイ</t>
    </rPh>
    <phoneticPr fontId="3"/>
  </si>
  <si>
    <t>別紙第4</t>
    <rPh sb="2" eb="3">
      <t>ダイ</t>
    </rPh>
    <phoneticPr fontId="3"/>
  </si>
  <si>
    <t>工　　　　程　　　　表</t>
    <rPh sb="0" eb="1">
      <t>タクミ</t>
    </rPh>
    <rPh sb="5" eb="6">
      <t>ホド</t>
    </rPh>
    <rPh sb="10" eb="11">
      <t>ヒョウ</t>
    </rPh>
    <phoneticPr fontId="3"/>
  </si>
  <si>
    <t>一 般 競 争 参 加 資 格 確 認 申 請 書　(例)</t>
    <rPh sb="27" eb="28">
      <t>レイ</t>
    </rPh>
    <phoneticPr fontId="3"/>
  </si>
  <si>
    <t>一 般 競 争 参 加 資 格 確 認 申 請 書　</t>
    <phoneticPr fontId="3"/>
  </si>
  <si>
    <t>工事名：</t>
    <rPh sb="0" eb="2">
      <t>コウジ</t>
    </rPh>
    <rPh sb="2" eb="3">
      <t>ナ</t>
    </rPh>
    <phoneticPr fontId="3"/>
  </si>
  <si>
    <t>会社名：</t>
    <rPh sb="0" eb="2">
      <t>カイシャ</t>
    </rPh>
    <rPh sb="2" eb="3">
      <t>ナ</t>
    </rPh>
    <phoneticPr fontId="3"/>
  </si>
  <si>
    <t>陸上自衛隊宇都宮駐屯地</t>
  </si>
  <si>
    <t>住 所</t>
  </si>
  <si>
    <t>項目</t>
    <rPh sb="0" eb="2">
      <t>コウモク</t>
    </rPh>
    <phoneticPr fontId="3"/>
  </si>
  <si>
    <t>単位</t>
    <rPh sb="0" eb="2">
      <t>タンイ</t>
    </rPh>
    <phoneticPr fontId="3"/>
  </si>
  <si>
    <t>数量</t>
    <rPh sb="0" eb="2">
      <t>スウリョウ</t>
    </rPh>
    <phoneticPr fontId="3"/>
  </si>
  <si>
    <t>4月</t>
    <rPh sb="1" eb="2">
      <t>ツキ</t>
    </rPh>
    <phoneticPr fontId="3"/>
  </si>
  <si>
    <t>5月</t>
  </si>
  <si>
    <t>6月</t>
  </si>
  <si>
    <t>7月</t>
  </si>
  <si>
    <t>8月</t>
  </si>
  <si>
    <t>9月</t>
  </si>
  <si>
    <t>10月</t>
  </si>
  <si>
    <t>11月</t>
  </si>
  <si>
    <t>12月</t>
  </si>
  <si>
    <t>1月</t>
  </si>
  <si>
    <t>2月</t>
  </si>
  <si>
    <t>3月</t>
  </si>
  <si>
    <t>商号又は名称</t>
  </si>
  <si>
    <t>代表者氏名　　　 印</t>
    <phoneticPr fontId="3"/>
  </si>
  <si>
    <t xml:space="preserve">   10  20</t>
    <phoneticPr fontId="3"/>
  </si>
  <si>
    <t xml:space="preserve">   10 20</t>
    <phoneticPr fontId="3"/>
  </si>
  <si>
    <t>　　　なお、予算決算及び会計令（昭和２２年勅令第１６５号）第７０条の規定に該当する者</t>
    <phoneticPr fontId="3"/>
  </si>
  <si>
    <t>　 でないこと及び添付書類の内容について事実と相違と相違ないことを誓約します。</t>
    <phoneticPr fontId="3"/>
  </si>
  <si>
    <t>記</t>
  </si>
  <si>
    <t>１ 入札説明書７(3)アに定める同種の工事の施工実績を記載した書面</t>
  </si>
  <si>
    <t>２ 入札説明書７(3)イに定める配置予定の技術者の資格等を記載した書面</t>
  </si>
  <si>
    <t>３ 入札説明書７(3)エに定める契約書の写し</t>
  </si>
  <si>
    <t>（契約書の写しの提出を求める場合のみ）</t>
  </si>
  <si>
    <t>４ 入札説明書７(3)ウに定める工程表を記載した書面</t>
  </si>
  <si>
    <t>（工程表の提出を求める場合のみ）</t>
  </si>
  <si>
    <t>５　入札説明書４(14)に定める誓約書</t>
    <phoneticPr fontId="3"/>
  </si>
  <si>
    <t>■工程管理に対する技術的所見</t>
  </si>
  <si>
    <t>以上</t>
    <rPh sb="0" eb="2">
      <t>イジョウ</t>
    </rPh>
    <phoneticPr fontId="3"/>
  </si>
  <si>
    <t>注１）　返信用封筒として、表に申請者の住所・氏名を記載し、簡易書留料金分を加えた所定の料金</t>
    <phoneticPr fontId="3"/>
  </si>
  <si>
    <t>　　　の切手を貼った長３号封筒を申請書と併せて提出して下さい。</t>
    <phoneticPr fontId="3"/>
  </si>
  <si>
    <t>注２）　４項は提出者のみ記載して下さい。</t>
    <phoneticPr fontId="3"/>
  </si>
  <si>
    <t>別紙第2</t>
    <rPh sb="2" eb="3">
      <t>ダイ</t>
    </rPh>
    <phoneticPr fontId="3"/>
  </si>
  <si>
    <t>別紙第５</t>
    <rPh sb="0" eb="2">
      <t>ベッシ</t>
    </rPh>
    <rPh sb="2" eb="3">
      <t>ダイ</t>
    </rPh>
    <phoneticPr fontId="3"/>
  </si>
  <si>
    <t>同種の工事の施工実績　(例)</t>
    <rPh sb="0" eb="2">
      <t>ドウシュ</t>
    </rPh>
    <rPh sb="3" eb="5">
      <t>コウジ</t>
    </rPh>
    <rPh sb="6" eb="8">
      <t>セコウ</t>
    </rPh>
    <rPh sb="8" eb="10">
      <t>ジッセキ</t>
    </rPh>
    <rPh sb="12" eb="13">
      <t>レイ</t>
    </rPh>
    <phoneticPr fontId="3"/>
  </si>
  <si>
    <t>同種の工事の施工実績　</t>
    <rPh sb="0" eb="2">
      <t>ドウシュ</t>
    </rPh>
    <rPh sb="3" eb="5">
      <t>コウジ</t>
    </rPh>
    <rPh sb="6" eb="8">
      <t>セコウ</t>
    </rPh>
    <rPh sb="8" eb="10">
      <t>ジッセキ</t>
    </rPh>
    <phoneticPr fontId="3"/>
  </si>
  <si>
    <t>令和　　年　　月　　日</t>
    <rPh sb="0" eb="2">
      <t>レイワ</t>
    </rPh>
    <rPh sb="4" eb="5">
      <t>ネン</t>
    </rPh>
    <rPh sb="7" eb="8">
      <t>ガツ</t>
    </rPh>
    <rPh sb="10" eb="11">
      <t>ヒ</t>
    </rPh>
    <phoneticPr fontId="3"/>
  </si>
  <si>
    <t>誓約書</t>
    <rPh sb="0" eb="3">
      <t>セイヤクショ</t>
    </rPh>
    <phoneticPr fontId="3"/>
  </si>
  <si>
    <t>会社名</t>
    <rPh sb="0" eb="2">
      <t>カイシャ</t>
    </rPh>
    <rPh sb="2" eb="3">
      <t>ナ</t>
    </rPh>
    <phoneticPr fontId="3"/>
  </si>
  <si>
    <t>工事名</t>
  </si>
  <si>
    <t>工</t>
  </si>
  <si>
    <t>発注機関名</t>
  </si>
  <si>
    <t>事</t>
  </si>
  <si>
    <t>工事場所</t>
  </si>
  <si>
    <t>（都道府県名、市町村名を記入する。）</t>
  </si>
  <si>
    <t>名</t>
  </si>
  <si>
    <t>住　　　　　　所</t>
    <rPh sb="0" eb="1">
      <t>ジュウ</t>
    </rPh>
    <rPh sb="7" eb="8">
      <t>ショ</t>
    </rPh>
    <phoneticPr fontId="3"/>
  </si>
  <si>
    <t>契約金額</t>
  </si>
  <si>
    <t>百万円単位</t>
    <phoneticPr fontId="3"/>
  </si>
  <si>
    <t>商号又は名称</t>
    <rPh sb="0" eb="2">
      <t>ショウゴウ</t>
    </rPh>
    <rPh sb="2" eb="3">
      <t>マタ</t>
    </rPh>
    <rPh sb="4" eb="6">
      <t>メイショウ</t>
    </rPh>
    <phoneticPr fontId="3"/>
  </si>
  <si>
    <t>称</t>
  </si>
  <si>
    <t>代表者氏名　　　　　　　　　　　　　　　　　　　　　　　　　印</t>
    <rPh sb="0" eb="3">
      <t>ダイヒョウシャ</t>
    </rPh>
    <rPh sb="3" eb="5">
      <t>シメイ</t>
    </rPh>
    <rPh sb="30" eb="31">
      <t>イン</t>
    </rPh>
    <phoneticPr fontId="3"/>
  </si>
  <si>
    <t>工期</t>
  </si>
  <si>
    <t>年 月～ 年 月</t>
  </si>
  <si>
    <t>等</t>
  </si>
  <si>
    <t>受注形態</t>
  </si>
  <si>
    <t>単体／ＪＶ（出資比率）</t>
  </si>
  <si>
    <t>　弊社は、過去　年間に防衛省発注の工事（業務）を完成（完了）・引渡ししておりますが、その際、契約条項に則り守秘義務に努めておりました。今回、本工事（業務）を受注する際には、過年度の契約と同様に、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</si>
  <si>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構造形式</t>
  </si>
  <si>
    <t>規模・寸法</t>
  </si>
  <si>
    <t>使用機材・数量</t>
  </si>
  <si>
    <t>概</t>
  </si>
  <si>
    <t>施工条件</t>
  </si>
  <si>
    <t>（市街地・軟弱地質等）</t>
  </si>
  <si>
    <t>要</t>
  </si>
  <si>
    <t>その他</t>
  </si>
  <si>
    <t>CORINS登録の有無</t>
  </si>
  <si>
    <t>　　　有（CORINS登録番号　　　　　　　　　　　　　　　　　　 　　）　　　　　　 無</t>
    <phoneticPr fontId="3"/>
  </si>
  <si>
    <t>注）　１ 　必ず同種工事が確認できる内容で記載のこと。</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</si>
  <si>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</si>
  <si>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</si>
  <si>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</si>
  <si>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</si>
  <si>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</si>
  <si>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別紙第3</t>
    <rPh sb="2" eb="3">
      <t>ダイ</t>
    </rPh>
    <phoneticPr fontId="3"/>
  </si>
  <si>
    <t>別紙第６</t>
    <rPh sb="0" eb="2">
      <t>ベッシ</t>
    </rPh>
    <rPh sb="2" eb="3">
      <t>ダイ</t>
    </rPh>
    <phoneticPr fontId="3"/>
  </si>
  <si>
    <t>配　置　予　定　の　技　術　者　(例)</t>
    <rPh sb="0" eb="1">
      <t>ハイ</t>
    </rPh>
    <rPh sb="2" eb="3">
      <t>チ</t>
    </rPh>
    <rPh sb="4" eb="5">
      <t>ヨ</t>
    </rPh>
    <rPh sb="6" eb="7">
      <t>サダム</t>
    </rPh>
    <rPh sb="10" eb="11">
      <t>ワザ</t>
    </rPh>
    <rPh sb="12" eb="13">
      <t>ジュツ</t>
    </rPh>
    <rPh sb="14" eb="15">
      <t>モノ</t>
    </rPh>
    <rPh sb="17" eb="18">
      <t>レイ</t>
    </rPh>
    <phoneticPr fontId="3"/>
  </si>
  <si>
    <t>配　置　予　定　の　技　術　者　</t>
    <rPh sb="0" eb="1">
      <t>ハイ</t>
    </rPh>
    <rPh sb="2" eb="3">
      <t>チ</t>
    </rPh>
    <rPh sb="4" eb="5">
      <t>ヨ</t>
    </rPh>
    <rPh sb="6" eb="7">
      <t>サダム</t>
    </rPh>
    <rPh sb="10" eb="11">
      <t>ワザ</t>
    </rPh>
    <rPh sb="12" eb="13">
      <t>ジュツ</t>
    </rPh>
    <rPh sb="14" eb="15">
      <t>モノ</t>
    </rPh>
    <phoneticPr fontId="3"/>
  </si>
  <si>
    <t>項 目</t>
  </si>
  <si>
    <t>主任技術者又は監理技術者</t>
  </si>
  <si>
    <t>氏 名</t>
  </si>
  <si>
    <t>最 終 学 歴</t>
  </si>
  <si>
    <t>（学校名、学科名及び卒業年次を記入する。）</t>
  </si>
  <si>
    <t>法 令 に よ る資 格 ・ 免 許</t>
  </si>
  <si>
    <t>（施工管理技士、建築士等の名称及び取得年月日、監理技術者資格の取得年月日、登録番号及び登録会社並びに監理技術者講習の取得年月日及び修了証番号を記入する。）</t>
  </si>
  <si>
    <t>工事概要</t>
  </si>
  <si>
    <t>工事名</t>
    <phoneticPr fontId="3"/>
  </si>
  <si>
    <t>発注者名</t>
    <phoneticPr fontId="3"/>
  </si>
  <si>
    <t>工事場所</t>
    <phoneticPr fontId="3"/>
  </si>
  <si>
    <t>（都道府県名、市町村名を記入する。）</t>
    <phoneticPr fontId="3"/>
  </si>
  <si>
    <t>契約金額</t>
    <phoneticPr fontId="3"/>
  </si>
  <si>
    <t>（百万円単位で記入する）</t>
    <phoneticPr fontId="3"/>
  </si>
  <si>
    <t>工期</t>
    <phoneticPr fontId="3"/>
  </si>
  <si>
    <t>年 月～ 年 月</t>
    <phoneticPr fontId="3"/>
  </si>
  <si>
    <t>　弊社は、本工事（業務）を受注する際には、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</si>
  <si>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従事役職</t>
    <phoneticPr fontId="3"/>
  </si>
  <si>
    <t>（現場代理人、主任（監理）技術者等の名称）</t>
    <phoneticPr fontId="3"/>
  </si>
  <si>
    <t>工事内容</t>
    <phoneticPr fontId="3"/>
  </si>
  <si>
    <t>CORINS登録の有無</t>
    <phoneticPr fontId="3"/>
  </si>
  <si>
    <t>有（CORINS登録番号 ） 無</t>
    <phoneticPr fontId="3"/>
  </si>
  <si>
    <t>　　　　　有　（CORINS登録番号　　　　　　　　　　　　　　　　　 ）　　　　 無</t>
    <phoneticPr fontId="3"/>
  </si>
  <si>
    <t>申請時における他工事の従事状況等</t>
    <phoneticPr fontId="3"/>
  </si>
  <si>
    <t>（現場代理人、主任（監理）技術者等の名称）</t>
  </si>
  <si>
    <t>本工事と重複する場合の対応措置</t>
  </si>
  <si>
    <t>注）　　１　 必ず同種工事が確認できる内容で記載のこと。　</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</si>
  <si>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</si>
  <si>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</si>
  <si>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</si>
  <si>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</si>
  <si>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</si>
  <si>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別紙第13</t>
    <rPh sb="2" eb="3">
      <t>ダイ</t>
    </rPh>
    <phoneticPr fontId="3"/>
  </si>
  <si>
    <t>平成　　年　　月　　日</t>
    <rPh sb="0" eb="2">
      <t>ヘイセイ</t>
    </rPh>
    <rPh sb="4" eb="5">
      <t>ネン</t>
    </rPh>
    <rPh sb="7" eb="8">
      <t>ツキ</t>
    </rPh>
    <rPh sb="10" eb="11">
      <t>ヒ</t>
    </rPh>
    <phoneticPr fontId="3"/>
  </si>
  <si>
    <t>見積に関するヒアリング日時希望通知書（例）</t>
    <rPh sb="19" eb="20">
      <t>レイ</t>
    </rPh>
    <phoneticPr fontId="3"/>
  </si>
  <si>
    <t>見積に関するヒアリング日時希望通知書</t>
    <phoneticPr fontId="3"/>
  </si>
  <si>
    <t>　　　　見積りに関するヒアリングについては、以下のとおり希望日時等を通知します。</t>
    <phoneticPr fontId="3"/>
  </si>
  <si>
    <t>工 事 名</t>
    <phoneticPr fontId="3"/>
  </si>
  <si>
    <t>ヒアリング出席予定者</t>
    <phoneticPr fontId="3"/>
  </si>
  <si>
    <t>①配置予定技術者氏名</t>
  </si>
  <si>
    <t>②役職氏名</t>
  </si>
  <si>
    <t>③役職氏名</t>
  </si>
  <si>
    <t>ヒアリング希望日</t>
    <phoneticPr fontId="3"/>
  </si>
  <si>
    <t>希望日 平成 年 月 日（ ）</t>
    <phoneticPr fontId="3"/>
  </si>
  <si>
    <t>希望日 　　</t>
    <phoneticPr fontId="3"/>
  </si>
  <si>
    <t>ヒアリング希望時間</t>
    <phoneticPr fontId="3"/>
  </si>
  <si>
    <t>希望時間 ○○時から○○時</t>
    <phoneticPr fontId="3"/>
  </si>
  <si>
    <t>希望時間 　　　　　　　　　　　　　</t>
    <phoneticPr fontId="3"/>
  </si>
  <si>
    <t>　　注１：　ヒアリング会場には、競争参加資格確認申請者の責任者（支店長・営業所長等）・配置予定技術者等を</t>
    <phoneticPr fontId="3"/>
  </si>
  <si>
    <t>　　　　　含め３名程度でお願いします。</t>
    <phoneticPr fontId="3"/>
  </si>
  <si>
    <t>　　注２：　ヒアリングの実施日時については後日通知しますが、日時は希望どおりにならない場合がありますので</t>
    <phoneticPr fontId="3"/>
  </si>
  <si>
    <t>　　　　　あらかじめご了承願います。</t>
    <phoneticPr fontId="3"/>
  </si>
  <si>
    <t>別紙第７</t>
    <rPh sb="0" eb="2">
      <t>ベッシ</t>
    </rPh>
    <rPh sb="2" eb="3">
      <t>ダイ</t>
    </rPh>
    <phoneticPr fontId="25"/>
  </si>
  <si>
    <t>（用紙A４版）</t>
    <rPh sb="1" eb="3">
      <t>ヨウシ</t>
    </rPh>
    <rPh sb="5" eb="6">
      <t>バン</t>
    </rPh>
    <phoneticPr fontId="25"/>
  </si>
  <si>
    <t>業務従事者一覧</t>
    <rPh sb="0" eb="2">
      <t>ギョウム</t>
    </rPh>
    <rPh sb="2" eb="5">
      <t>ジュウジシャ</t>
    </rPh>
    <rPh sb="5" eb="7">
      <t>イチラン</t>
    </rPh>
    <phoneticPr fontId="25"/>
  </si>
  <si>
    <t>監理（主任・管理）技術者</t>
    <rPh sb="0" eb="2">
      <t>カンリ</t>
    </rPh>
    <rPh sb="3" eb="5">
      <t>シュニン</t>
    </rPh>
    <rPh sb="6" eb="8">
      <t>カンリ</t>
    </rPh>
    <rPh sb="9" eb="12">
      <t>ギジュツシャ</t>
    </rPh>
    <phoneticPr fontId="25"/>
  </si>
  <si>
    <t>氏名</t>
    <rPh sb="0" eb="2">
      <t>シメイ</t>
    </rPh>
    <phoneticPr fontId="25"/>
  </si>
  <si>
    <t>所属</t>
    <rPh sb="0" eb="2">
      <t>ショゾク</t>
    </rPh>
    <phoneticPr fontId="25"/>
  </si>
  <si>
    <t>役職</t>
    <rPh sb="0" eb="2">
      <t>ヤクショク</t>
    </rPh>
    <phoneticPr fontId="25"/>
  </si>
  <si>
    <t>学歴</t>
    <rPh sb="0" eb="2">
      <t>ガクレキ</t>
    </rPh>
    <phoneticPr fontId="25"/>
  </si>
  <si>
    <t>（中学校以降を記載）</t>
    <rPh sb="1" eb="4">
      <t>チュウガッコウ</t>
    </rPh>
    <rPh sb="4" eb="6">
      <t>イコウ</t>
    </rPh>
    <rPh sb="7" eb="9">
      <t>キサイ</t>
    </rPh>
    <phoneticPr fontId="25"/>
  </si>
  <si>
    <t>職歴</t>
    <rPh sb="0" eb="2">
      <t>ショクレキ</t>
    </rPh>
    <phoneticPr fontId="25"/>
  </si>
  <si>
    <t>業務経験</t>
    <rPh sb="0" eb="2">
      <t>ギョウム</t>
    </rPh>
    <rPh sb="2" eb="4">
      <t>ケイケン</t>
    </rPh>
    <phoneticPr fontId="25"/>
  </si>
  <si>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25"/>
  </si>
  <si>
    <t>研修実績その他の経歴</t>
    <rPh sb="0" eb="2">
      <t>ケンシュウ</t>
    </rPh>
    <rPh sb="2" eb="4">
      <t>ジッセキ</t>
    </rPh>
    <rPh sb="6" eb="7">
      <t>タ</t>
    </rPh>
    <rPh sb="8" eb="10">
      <t>ケイレキ</t>
    </rPh>
    <phoneticPr fontId="25"/>
  </si>
  <si>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25"/>
  </si>
  <si>
    <t>専門的知識その他の知見</t>
    <rPh sb="0" eb="3">
      <t>センモンテキ</t>
    </rPh>
    <rPh sb="3" eb="5">
      <t>チシキ</t>
    </rPh>
    <rPh sb="7" eb="8">
      <t>タ</t>
    </rPh>
    <rPh sb="9" eb="11">
      <t>チケン</t>
    </rPh>
    <phoneticPr fontId="25"/>
  </si>
  <si>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25"/>
  </si>
  <si>
    <t>資格</t>
    <rPh sb="0" eb="2">
      <t>シカク</t>
    </rPh>
    <phoneticPr fontId="25"/>
  </si>
  <si>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25"/>
  </si>
  <si>
    <t>母語及び外国語能力</t>
    <rPh sb="0" eb="2">
      <t>ボゴ</t>
    </rPh>
    <rPh sb="2" eb="3">
      <t>オヨ</t>
    </rPh>
    <rPh sb="4" eb="7">
      <t>ガイコクゴ</t>
    </rPh>
    <rPh sb="7" eb="9">
      <t>ノウリョク</t>
    </rPh>
    <phoneticPr fontId="25"/>
  </si>
  <si>
    <t>国籍その他文化的背景</t>
    <rPh sb="0" eb="2">
      <t>コクセキ</t>
    </rPh>
    <rPh sb="4" eb="5">
      <t>タ</t>
    </rPh>
    <rPh sb="5" eb="8">
      <t>ブンカテキ</t>
    </rPh>
    <rPh sb="8" eb="10">
      <t>ハイケイ</t>
    </rPh>
    <phoneticPr fontId="25"/>
  </si>
  <si>
    <t>業績等</t>
    <rPh sb="0" eb="2">
      <t>ギョウセキ</t>
    </rPh>
    <rPh sb="2" eb="3">
      <t>トウ</t>
    </rPh>
    <phoneticPr fontId="25"/>
  </si>
  <si>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25"/>
  </si>
  <si>
    <t>現場代理人</t>
    <rPh sb="0" eb="2">
      <t>ゲンバ</t>
    </rPh>
    <rPh sb="2" eb="5">
      <t>ダイリニン</t>
    </rPh>
    <phoneticPr fontId="25"/>
  </si>
  <si>
    <t>担当技術者</t>
    <rPh sb="0" eb="2">
      <t>タントウ</t>
    </rPh>
    <rPh sb="2" eb="5">
      <t>ギジュツシャ</t>
    </rPh>
    <phoneticPr fontId="25"/>
  </si>
  <si>
    <t>注：</t>
    <phoneticPr fontId="25"/>
  </si>
  <si>
    <t>　不要な行は削除すること。</t>
    <rPh sb="1" eb="3">
      <t>フヨウ</t>
    </rPh>
    <rPh sb="4" eb="5">
      <t>ギョウ</t>
    </rPh>
    <rPh sb="6" eb="8">
      <t>サクジョ</t>
    </rPh>
    <phoneticPr fontId="25"/>
  </si>
  <si>
    <t>　記載する内容が特にない項目は、「特になし」と記載すること。</t>
    <rPh sb="1" eb="3">
      <t>キサイ</t>
    </rPh>
    <rPh sb="5" eb="7">
      <t>ナイヨウ</t>
    </rPh>
    <rPh sb="8" eb="9">
      <t>トク</t>
    </rPh>
    <rPh sb="12" eb="14">
      <t>コウモク</t>
    </rPh>
    <rPh sb="17" eb="18">
      <t>トク</t>
    </rPh>
    <rPh sb="23" eb="25">
      <t>キサイ</t>
    </rPh>
    <phoneticPr fontId="25"/>
  </si>
  <si>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25"/>
  </si>
  <si>
    <t>別紙第８</t>
    <rPh sb="0" eb="2">
      <t>ベッシ</t>
    </rPh>
    <rPh sb="2" eb="3">
      <t>ダイ</t>
    </rPh>
    <phoneticPr fontId="25"/>
  </si>
  <si>
    <t>取扱い制限情報に関する社内規則</t>
    <rPh sb="0" eb="2">
      <t>トリアツカ</t>
    </rPh>
    <rPh sb="3" eb="5">
      <t>セイゲン</t>
    </rPh>
    <rPh sb="5" eb="7">
      <t>ジョウホウ</t>
    </rPh>
    <rPh sb="8" eb="9">
      <t>カン</t>
    </rPh>
    <rPh sb="11" eb="13">
      <t>シャナイ</t>
    </rPh>
    <rPh sb="13" eb="15">
      <t>キソク</t>
    </rPh>
    <phoneticPr fontId="25"/>
  </si>
  <si>
    <t>項目</t>
    <rPh sb="0" eb="2">
      <t>コウモク</t>
    </rPh>
    <phoneticPr fontId="25"/>
  </si>
  <si>
    <t>内容</t>
    <rPh sb="0" eb="2">
      <t>ナイヨウ</t>
    </rPh>
    <phoneticPr fontId="25"/>
  </si>
  <si>
    <t>取扱い制限情報に関する社内規則</t>
    <phoneticPr fontId="25"/>
  </si>
  <si>
    <t>□　社内規則がある</t>
    <rPh sb="2" eb="4">
      <t>シャナイ</t>
    </rPh>
    <rPh sb="4" eb="6">
      <t>キソク</t>
    </rPh>
    <phoneticPr fontId="25"/>
  </si>
  <si>
    <t>□　社内規則に類する資料がある</t>
    <rPh sb="2" eb="4">
      <t>シャナイ</t>
    </rPh>
    <rPh sb="4" eb="6">
      <t>キソク</t>
    </rPh>
    <rPh sb="7" eb="8">
      <t>ルイ</t>
    </rPh>
    <rPh sb="10" eb="12">
      <t>シリョウ</t>
    </rPh>
    <phoneticPr fontId="25"/>
  </si>
  <si>
    <t>□　社内規則及びそれに類する資料がない</t>
    <rPh sb="2" eb="4">
      <t>シャナイ</t>
    </rPh>
    <rPh sb="4" eb="6">
      <t>キソク</t>
    </rPh>
    <rPh sb="6" eb="7">
      <t>オヨ</t>
    </rPh>
    <rPh sb="11" eb="12">
      <t>ルイ</t>
    </rPh>
    <rPh sb="14" eb="16">
      <t>シリョウ</t>
    </rPh>
    <phoneticPr fontId="25"/>
  </si>
  <si>
    <t>　いずれかの「□」に「■」を付す。</t>
    <phoneticPr fontId="25"/>
  </si>
  <si>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25"/>
  </si>
  <si>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25"/>
  </si>
  <si>
    <t>別紙第９</t>
    <rPh sb="0" eb="2">
      <t>ベッシ</t>
    </rPh>
    <rPh sb="2" eb="3">
      <t>ダイ</t>
    </rPh>
    <phoneticPr fontId="3"/>
  </si>
  <si>
    <t>申　出　書</t>
    <rPh sb="0" eb="1">
      <t>サル</t>
    </rPh>
    <rPh sb="2" eb="3">
      <t>デ</t>
    </rPh>
    <rPh sb="4" eb="5">
      <t>ショ</t>
    </rPh>
    <phoneticPr fontId="3"/>
  </si>
  <si>
    <t>代表者氏名　　　　　　　　　　　　　　　　　　　　　　　　印</t>
    <rPh sb="0" eb="3">
      <t>ダイヒョウシャ</t>
    </rPh>
    <rPh sb="3" eb="5">
      <t>シメイ</t>
    </rPh>
    <rPh sb="29" eb="30">
      <t>イン</t>
    </rPh>
    <phoneticPr fontId="3"/>
  </si>
  <si>
    <t>　弊社は、顧客との契約に基づき取扱いを制限された情報については、代表権を有する者、役員（持分会社にあっては社員を含む。）、管理職員等であっても、当該契約に基づきその取扱いを認められた者以外の者はこれに接しないこと、また、職務上の下級者等に対してその提供を要求しないことを申し出ます。</t>
    <phoneticPr fontId="3"/>
  </si>
  <si>
    <t>代表者　（記名・押印）</t>
    <rPh sb="0" eb="3">
      <t>ダイヒョウシャ</t>
    </rPh>
    <rPh sb="5" eb="7">
      <t>キメイ</t>
    </rPh>
    <rPh sb="8" eb="10">
      <t>オウイン</t>
    </rPh>
    <phoneticPr fontId="3"/>
  </si>
  <si>
    <t>役　員　（記名・押印）</t>
    <rPh sb="0" eb="1">
      <t>ヤク</t>
    </rPh>
    <rPh sb="2" eb="3">
      <t>イン</t>
    </rPh>
    <rPh sb="5" eb="7">
      <t>キメイ</t>
    </rPh>
    <rPh sb="8" eb="10">
      <t>オウイン</t>
    </rPh>
    <phoneticPr fontId="3"/>
  </si>
  <si>
    <t>※履歴事項全部証明書に記載のある役員全ての記名押印を行うこと。</t>
    <phoneticPr fontId="3"/>
  </si>
  <si>
    <t>※履歴事項全部証明書の写しを提出すること。</t>
    <phoneticPr fontId="3"/>
  </si>
  <si>
    <t xml:space="preserve">※上に記載した代表者及び役員から、この申出内容に関する真正性を確保できる資料を提出すること。
</t>
    <phoneticPr fontId="3"/>
  </si>
  <si>
    <t>別紙第１０</t>
    <rPh sb="0" eb="2">
      <t>ベッシ</t>
    </rPh>
    <rPh sb="2" eb="3">
      <t>ダイ</t>
    </rPh>
    <phoneticPr fontId="25"/>
  </si>
  <si>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25"/>
  </si>
  <si>
    <t>親会社</t>
    <rPh sb="0" eb="3">
      <t>オヤガイシャ</t>
    </rPh>
    <phoneticPr fontId="25"/>
  </si>
  <si>
    <t>会社名</t>
    <rPh sb="0" eb="1">
      <t>カイ</t>
    </rPh>
    <rPh sb="1" eb="3">
      <t>シャメイ</t>
    </rPh>
    <phoneticPr fontId="25"/>
  </si>
  <si>
    <t>代表者名</t>
    <rPh sb="0" eb="3">
      <t>ダイヒョウシャ</t>
    </rPh>
    <rPh sb="3" eb="4">
      <t>メイ</t>
    </rPh>
    <phoneticPr fontId="25"/>
  </si>
  <si>
    <t>本社所在地</t>
    <rPh sb="0" eb="2">
      <t>ホンシャ</t>
    </rPh>
    <rPh sb="2" eb="5">
      <t>ショザイチ</t>
    </rPh>
    <phoneticPr fontId="25"/>
  </si>
  <si>
    <t>地域統括会社</t>
    <rPh sb="0" eb="6">
      <t>チイキトウカツガイシャ</t>
    </rPh>
    <phoneticPr fontId="25"/>
  </si>
  <si>
    <t>ブランド・ライセンサー</t>
    <phoneticPr fontId="25"/>
  </si>
  <si>
    <t>フランチャイザー</t>
    <phoneticPr fontId="25"/>
  </si>
  <si>
    <t>コンサルタント</t>
    <phoneticPr fontId="25"/>
  </si>
  <si>
    <t>　□　親会社等が存在しない</t>
    <rPh sb="3" eb="6">
      <t>オヤガイシャ</t>
    </rPh>
    <rPh sb="6" eb="7">
      <t>トウ</t>
    </rPh>
    <rPh sb="8" eb="10">
      <t>ソンザイ</t>
    </rPh>
    <phoneticPr fontId="25"/>
  </si>
  <si>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25"/>
  </si>
  <si>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25"/>
  </si>
  <si>
    <t>別紙第１１</t>
    <rPh sb="0" eb="2">
      <t>ベッシ</t>
    </rPh>
    <rPh sb="2" eb="3">
      <t>ダイ</t>
    </rPh>
    <phoneticPr fontId="25"/>
  </si>
  <si>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25"/>
  </si>
  <si>
    <t>取扱い制限情報に関する資料</t>
    <rPh sb="11" eb="13">
      <t>シリョウ</t>
    </rPh>
    <phoneticPr fontId="25"/>
  </si>
  <si>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25"/>
  </si>
  <si>
    <t>□　上記に類する資料がある</t>
    <rPh sb="2" eb="4">
      <t>ジョウキ</t>
    </rPh>
    <rPh sb="5" eb="6">
      <t>ルイ</t>
    </rPh>
    <rPh sb="8" eb="10">
      <t>シリョウ</t>
    </rPh>
    <phoneticPr fontId="25"/>
  </si>
  <si>
    <t>□　資料がない</t>
    <rPh sb="2" eb="4">
      <t>シリョウ</t>
    </rPh>
    <phoneticPr fontId="25"/>
  </si>
  <si>
    <t>　資料がある場合は、その写しを提出する。</t>
    <rPh sb="1" eb="3">
      <t>シリョウ</t>
    </rPh>
    <rPh sb="6" eb="8">
      <t>バアイ</t>
    </rPh>
    <rPh sb="12" eb="13">
      <t>ウツ</t>
    </rPh>
    <rPh sb="15" eb="17">
      <t>テイシュツ</t>
    </rPh>
    <phoneticPr fontId="25"/>
  </si>
  <si>
    <t>　資料がない場合は、別に定める申出書を提出する。</t>
    <rPh sb="1" eb="3">
      <t>シリョウ</t>
    </rPh>
    <rPh sb="6" eb="8">
      <t>バアイ</t>
    </rPh>
    <rPh sb="10" eb="11">
      <t>ベツ</t>
    </rPh>
    <rPh sb="12" eb="13">
      <t>サダ</t>
    </rPh>
    <rPh sb="15" eb="18">
      <t>モウシデショ</t>
    </rPh>
    <rPh sb="19" eb="21">
      <t>テイシュツ</t>
    </rPh>
    <phoneticPr fontId="25"/>
  </si>
  <si>
    <t>別紙第12</t>
    <rPh sb="0" eb="2">
      <t>ベッシ</t>
    </rPh>
    <rPh sb="2" eb="3">
      <t>ダイ</t>
    </rPh>
    <phoneticPr fontId="3"/>
  </si>
  <si>
    <t>代表者氏名　　　　　　　　　　　　　　　　　　　　　　　印</t>
    <rPh sb="0" eb="3">
      <t>ダイヒョウシャ</t>
    </rPh>
    <rPh sb="3" eb="5">
      <t>シメイ</t>
    </rPh>
    <rPh sb="28" eb="29">
      <t>イン</t>
    </rPh>
    <phoneticPr fontId="3"/>
  </si>
  <si>
    <t>　弊社は、顧客との契約に基づき取扱いを制限された情報については、親会社、地域統括会社、ブランド・ライセンサー、フランチャイザー、コンサルタント等の指導、監督、業務支援、助言、監査等を行う者であっても、当該契約に基づき、報告、共有又はその他情報提供の対象とならないことを申し出ます。</t>
    <phoneticPr fontId="3"/>
  </si>
  <si>
    <t>親会社　（商号又は名称・代表者氏名・代表者印）</t>
  </si>
  <si>
    <t>地域統括会社　（商号又は名称・代表者氏名・代表者印）</t>
  </si>
  <si>
    <t>ブランド・ライセンサー　（商号又は名称・代表者氏名・代表者印）</t>
  </si>
  <si>
    <t>フランチャイザー　（商号又は名称・代表者氏名・代表者印）</t>
  </si>
  <si>
    <t>コンサルタント　（商号又は名称・代表者氏名・代表者印）</t>
  </si>
  <si>
    <t>※別紙様式第１０の一覧表に示した者全ての名称等を記載すること</t>
  </si>
  <si>
    <t>※上に記載した親会社、地域統括会社、ブランド・ライセンサー、フランチャイザー及びコンサルタントから、この申出内容に関する真正性を確保できる資料を提出すること。</t>
    <phoneticPr fontId="3"/>
  </si>
  <si>
    <t xml:space="preserve">標準競争参加資格確認申請書作成要領 </t>
    <phoneticPr fontId="3"/>
  </si>
  <si>
    <t>　(2) 返信用封筒として、表に申請者の住所・氏名を記載し、簡易書留料金分を加えた</t>
    <phoneticPr fontId="3"/>
  </si>
  <si>
    <t>所定の料金（○○○円）の切手を貼付した長３号封筒を申請書と併せて提出して下</t>
  </si>
  <si>
    <t xml:space="preserve">さい。 </t>
  </si>
  <si>
    <t>　 上記工事に係る一般競争入札に参加を希望する者は、この作成要領に基づき「一般競争参加資格確認申請書」</t>
    <rPh sb="2" eb="4">
      <t>ジョウキ</t>
    </rPh>
    <phoneticPr fontId="3"/>
  </si>
  <si>
    <t>「同種の工事の施工実績」「配置予定の技術者」を作成の上、各１部提出して下さい。また、「同種の施工実績」が</t>
    <phoneticPr fontId="3"/>
  </si>
  <si>
    <t>防衛省発注機関（旧防衛施設局及び旧防衛施設支局を含む。）の発注した工事以外の者又は平成１３年１２月２５日</t>
    <phoneticPr fontId="3"/>
  </si>
  <si>
    <t xml:space="preserve">以前に完成した者については、「工程管理に対する技術的所見」を作成の上、１部提出して下さい。 </t>
    <phoneticPr fontId="3"/>
  </si>
  <si>
    <t xml:space="preserve">　 なお、これらの資料は、競争参加資格を確認するための基礎資料として提出していただくものです。 </t>
    <phoneticPr fontId="3"/>
  </si>
  <si>
    <t xml:space="preserve">記 </t>
  </si>
  <si>
    <t xml:space="preserve">１ 　一般競争参加資格確認申請書 </t>
    <phoneticPr fontId="3"/>
  </si>
  <si>
    <t xml:space="preserve">　　 住所、商号又は名称及び代表者名等を記載するとともに、代表者印等を必ず押印の上申請して下さい。 </t>
    <phoneticPr fontId="3"/>
  </si>
  <si>
    <t xml:space="preserve">２　 同種の工事の施工実績 </t>
    <phoneticPr fontId="3"/>
  </si>
  <si>
    <t>　　 貴社が元請（共同企業体による施工は、出資比率が２０％以上とする。）として施工実績のある同種の工事について</t>
    <phoneticPr fontId="3"/>
  </si>
  <si>
    <t>　記載して下さい。 　</t>
    <phoneticPr fontId="3"/>
  </si>
  <si>
    <t xml:space="preserve">　(1) 同種の工事とは次の事項を全て満足するものをいいます。 </t>
    <phoneticPr fontId="3"/>
  </si>
  <si>
    <t>　　　　　　・</t>
    <phoneticPr fontId="3"/>
  </si>
  <si>
    <t>　(2) 記載する工事は、平成</t>
    <phoneticPr fontId="3"/>
  </si>
  <si>
    <t xml:space="preserve">　　 なお、同種工事との判断が難しい場合は３件程度まで記載されても可とします。 </t>
    <phoneticPr fontId="3"/>
  </si>
  <si>
    <t xml:space="preserve">年度以降に完成した工事の中から、代表的なものを１件記載して下さい。 </t>
    <phoneticPr fontId="3"/>
  </si>
  <si>
    <t>　(3) 記載する工事が、平成１３年１２月２５日以降に完成した防衛省発注機関（旧防衛施設局及び旧防衛施設支局</t>
    <phoneticPr fontId="3"/>
  </si>
  <si>
    <t xml:space="preserve"> 　 の発注した工事の場合は、防衛施設庁において実施する建設工事の請負業者の施工成績評定要領について</t>
    <phoneticPr fontId="3"/>
  </si>
  <si>
    <t>　  を含む。）（施本建第220号（CCP）。13．12．19）に基づく施工成績評定通知書（以下「施工成績評定通知書」という）</t>
    <phoneticPr fontId="3"/>
  </si>
  <si>
    <t xml:space="preserve">    並びに工事成績。評定要領について（施本建第134号（CCP）。19．７．30）、工事成績評定要領について（経施第</t>
    <phoneticPr fontId="3"/>
  </si>
  <si>
    <t>　　4404号。21．３．31）、工事成績評定要領について（防整技第15542号。27．10．1）又は工事成績評定要領について</t>
    <phoneticPr fontId="3"/>
  </si>
  <si>
    <t xml:space="preserve"> 　（防整技第7160号。28．３．31）に基づく工事成績評定通知書「（以下「評定通知書」という。）の写しを添付して下さい。</t>
    <phoneticPr fontId="3"/>
  </si>
  <si>
    <t>　　 　なお、紛失等により評定通知書の写しを添付することができない場合は、書面（様式自由）により評定通知書の</t>
    <phoneticPr fontId="3"/>
  </si>
  <si>
    <t xml:space="preserve">　　写しの交付を申し出て下さい。 </t>
    <phoneticPr fontId="3"/>
  </si>
  <si>
    <t xml:space="preserve">　(4) 「工事場所」は、都道府県名、市町村名を記載して下さい。 </t>
    <phoneticPr fontId="3"/>
  </si>
  <si>
    <t xml:space="preserve">　(5) 「契約金額」は、百万円単位で記載して下さい。 </t>
    <phoneticPr fontId="3"/>
  </si>
  <si>
    <t xml:space="preserve">　(6) 「工期」は、契約書に基づき記載して下さい。 </t>
    <phoneticPr fontId="3"/>
  </si>
  <si>
    <t xml:space="preserve">　(7) 「受注形態等」は、単体若しくは共同企業体の別を記載し、共同企業体の場合は、当該企業体の名称と出資比率 </t>
    <phoneticPr fontId="3"/>
  </si>
  <si>
    <t xml:space="preserve">　　　を記載して下さい。 </t>
    <phoneticPr fontId="3"/>
  </si>
  <si>
    <t xml:space="preserve">　(8) 「工事概要」は、構造形式、規模・寸法、使用機材・数量、施工条件についてそれぞれ簡潔に記載して下さい。 </t>
    <phoneticPr fontId="3"/>
  </si>
  <si>
    <t>　(9) 「CORINS登録の有無」は、当該工事が、CORINSに登録されている場合は「有」に○を付し、登録番号を記載して</t>
    <phoneticPr fontId="3"/>
  </si>
  <si>
    <t>　　 下さい。</t>
    <phoneticPr fontId="3"/>
  </si>
  <si>
    <t xml:space="preserve">３ 　配置予定の技術者 </t>
    <phoneticPr fontId="3"/>
  </si>
  <si>
    <t xml:space="preserve">　　 貴社が本工事を請け負うこととした場合、実際に配置可能な主任技術者又は監理技術者を記載して下さい。 </t>
    <phoneticPr fontId="3"/>
  </si>
  <si>
    <t xml:space="preserve">　(1) 予定者として複数の候補技術者を記載しても結構です。 </t>
    <phoneticPr fontId="3"/>
  </si>
  <si>
    <t>　　　 また、同一の技術者を重複して複数工事の配置予定の技術者とすることは差し支えないものとするが、他の工事</t>
    <phoneticPr fontId="3"/>
  </si>
  <si>
    <t>　　を落札したことにより配置予定の技術者を配置することができなくなったときは、入札してはならず、申請書を提出し</t>
    <phoneticPr fontId="3"/>
  </si>
  <si>
    <t>　　た者は、直ちに当該申請書の取下げを行って下さい。他の工事を落札したことにより配置予定の技術者を配置する</t>
    <phoneticPr fontId="3"/>
  </si>
  <si>
    <t>　　ことができないにもかかわらず入札した場合においては、不正又は不誠実な行為として、工事請負契約等に係る</t>
    <phoneticPr fontId="3"/>
  </si>
  <si>
    <t>　  指名停止等の措置要領について（防整施（事）第150号。28.３.31）（以下「指名停止措置要領」という。）に基づく指</t>
    <phoneticPr fontId="3"/>
  </si>
  <si>
    <t xml:space="preserve">　　名停止を行うことがあります。 </t>
    <phoneticPr fontId="3"/>
  </si>
  <si>
    <t>　　　 入札後、落札者決定までの期間（予算決算及び会計令（昭和２２年勅令第１６５号｡）第８６条の調査期間を含</t>
    <phoneticPr fontId="3"/>
  </si>
  <si>
    <t>　　む。)において、他の工事を落札したことにより配置予定の技術者を配置できなくなった場合は、直ちにその旨</t>
    <phoneticPr fontId="3"/>
  </si>
  <si>
    <t xml:space="preserve">　　の申し出を行って下さい。この場合において、事実が認められた場合には、当該入札を無効とします。 </t>
    <phoneticPr fontId="3"/>
  </si>
  <si>
    <t>　　　 落札後、配置予定の技術者が配置できないことが明らかになった場合は、不正又は不誠実な行為として指名</t>
    <phoneticPr fontId="3"/>
  </si>
  <si>
    <t xml:space="preserve">　　停止措置要領に基づく指名停止を行うことがあります。 </t>
    <rPh sb="2" eb="4">
      <t>テイシ</t>
    </rPh>
    <phoneticPr fontId="3"/>
  </si>
  <si>
    <t xml:space="preserve">　(2) 「最終学歴」は、学校名、学科名及び卒業年次等を記載して下さい。 </t>
    <phoneticPr fontId="3"/>
  </si>
  <si>
    <t>　(3) 「法令による資格・免許」は、本工事の主任技術者又は監理技術者として配置を予定されている者が取得している</t>
    <phoneticPr fontId="3"/>
  </si>
  <si>
    <t xml:space="preserve">　　 資格等（一級建築士等）を適宜記載して下さい。 </t>
    <phoneticPr fontId="3"/>
  </si>
  <si>
    <t xml:space="preserve">　　　　なお、その他の資格として取得したものがあれば、適宜記載して下さい。 </t>
    <phoneticPr fontId="3"/>
  </si>
  <si>
    <t>　(4) 「工事概要」は、当該技術者が従事した同種の工事のうち、平成13年度以降に完成した工事の中から、代表的な</t>
    <phoneticPr fontId="3"/>
  </si>
  <si>
    <t xml:space="preserve">　　　ものを記載して下さい。 </t>
    <phoneticPr fontId="3"/>
  </si>
  <si>
    <t>　(5)　記載する工事が平成１３年１２月２５日以降に完成した防衛省発注機関（旧防衛施設局及び旧防衛施設の発注</t>
    <phoneticPr fontId="3"/>
  </si>
  <si>
    <t xml:space="preserve">　　　した工事の場合は、評定通知書の写しを添付して下さい。 </t>
    <phoneticPr fontId="3"/>
  </si>
  <si>
    <t xml:space="preserve">　　　　なお、紛失等により評定通知書の写しを添付することができない場合は、書面（様式自由）により評定通知書の </t>
    <phoneticPr fontId="3"/>
  </si>
  <si>
    <t xml:space="preserve">　　　写しの交付を申し出て下さい。 </t>
    <phoneticPr fontId="3"/>
  </si>
  <si>
    <t xml:space="preserve">　(6) 「工事場所」は、都道府県名、市町村名を記載して下さい。 </t>
    <phoneticPr fontId="3"/>
  </si>
  <si>
    <t xml:space="preserve">　(7) 「契約金額」は、百万円単位で記載して下さい。 </t>
    <phoneticPr fontId="3"/>
  </si>
  <si>
    <t xml:space="preserve">　(8) 「工期」は、契約書に基づき記載して下さい。 </t>
    <phoneticPr fontId="3"/>
  </si>
  <si>
    <t xml:space="preserve">　(9) 「従事役職」は、当該工事に技術者として従事した役職名を記載して下さい。 </t>
    <phoneticPr fontId="3"/>
  </si>
  <si>
    <t xml:space="preserve">(10) 「工事内容」は、当該工事の構造形式、規模等を簡潔に記載して下さい。 </t>
  </si>
  <si>
    <t>(11) 「CORINS登録の有無」は、当該工事が、CORINSに登録されている場合は「有」に○を付し、登録番号を記載して</t>
    <phoneticPr fontId="3"/>
  </si>
  <si>
    <t xml:space="preserve">　　 下さい。 </t>
    <phoneticPr fontId="3"/>
  </si>
  <si>
    <t xml:space="preserve">(12) 「申請時における他工事の従事状況等」は、従事している全ての工事について、本工事を落札した場合の技術者 </t>
    <phoneticPr fontId="3"/>
  </si>
  <si>
    <t xml:space="preserve">　　 の配置予定等を記載して下さい。 </t>
    <phoneticPr fontId="3"/>
  </si>
  <si>
    <t xml:space="preserve">(13) 「本工事と重複する場合の対応措置」は、申請時において他工事に従事している場合は、対応措置を記載して下さい。 </t>
    <phoneticPr fontId="3"/>
  </si>
  <si>
    <t xml:space="preserve">４ 工程管理に対する技術的所見 </t>
  </si>
  <si>
    <t xml:space="preserve">　(1) 本工事の図面及び仕様書等に基づき可能な範囲で、工事施工に関する工程表を作成して下さい。 </t>
    <phoneticPr fontId="3"/>
  </si>
  <si>
    <t xml:space="preserve">　(2) 工程表に記載する内容は、主要となる項目と数量及びその概略工程とします。 </t>
    <phoneticPr fontId="3"/>
  </si>
  <si>
    <t xml:space="preserve">　(3) 作成した工程表を基に、工程管理に対する技術的所見を記載して下さい。 </t>
    <phoneticPr fontId="3"/>
  </si>
  <si>
    <t xml:space="preserve">５ 提出場所、提出方法及び提出期間 </t>
  </si>
  <si>
    <t xml:space="preserve">　(1) 提出場所 </t>
    <phoneticPr fontId="3"/>
  </si>
  <si>
    <t xml:space="preserve">　(2) 提出方法 </t>
    <phoneticPr fontId="3"/>
  </si>
  <si>
    <t>　　  持参、郵送（書留郵便に限る。）又は託送（書留郵便と同等のものに限る。）若しくは電子メールにて</t>
    <rPh sb="39" eb="40">
      <t>モ</t>
    </rPh>
    <rPh sb="43" eb="45">
      <t>デンシ</t>
    </rPh>
    <phoneticPr fontId="3"/>
  </si>
  <si>
    <t>　ご提出ください。</t>
    <rPh sb="2" eb="4">
      <t>テイシュツ</t>
    </rPh>
    <phoneticPr fontId="3"/>
  </si>
  <si>
    <t>　(3) 提出期間 ：</t>
    <phoneticPr fontId="3"/>
  </si>
  <si>
    <t xml:space="preserve">　  　 ただし、正午から午後１時までの間は受付を行っていませんので注意して下さい。 </t>
    <phoneticPr fontId="3"/>
  </si>
  <si>
    <t xml:space="preserve">６ 競争参加資格の確認 </t>
    <phoneticPr fontId="3"/>
  </si>
  <si>
    <t xml:space="preserve">　　 競争参加資格の確認は、提出期限の日をもって行い、その結果は以下の日付までに書面により通知します。 </t>
    <rPh sb="32" eb="34">
      <t>イカ</t>
    </rPh>
    <rPh sb="35" eb="37">
      <t>ヒヅケ</t>
    </rPh>
    <phoneticPr fontId="3"/>
  </si>
  <si>
    <t>　 　日付：</t>
    <rPh sb="3" eb="5">
      <t>ヒヅケ</t>
    </rPh>
    <phoneticPr fontId="3"/>
  </si>
  <si>
    <t xml:space="preserve">７ 競争参加資格がないと認められた方に対する理由の説明について </t>
    <phoneticPr fontId="3"/>
  </si>
  <si>
    <t xml:space="preserve">　(1) 競争参加資格がないと認められその旨通知された方は、その理由について説明を求めることができます。 </t>
    <phoneticPr fontId="3"/>
  </si>
  <si>
    <t>　(2) (1)の説明を求める場合には、以下の日付までに持参により提出して下さい。ただし、正午から午後１時までの</t>
    <rPh sb="20" eb="22">
      <t>イカ</t>
    </rPh>
    <rPh sb="23" eb="25">
      <t>ヒヅケ</t>
    </rPh>
    <phoneticPr fontId="3"/>
  </si>
  <si>
    <t xml:space="preserve">  　間は受付を行っていませんので注意して下さい。 なお書面の提出先 については、5(1)と同とします。</t>
    <phoneticPr fontId="3"/>
  </si>
  <si>
    <t>　　 日付：</t>
    <rPh sb="3" eb="5">
      <t>ヒヅケ</t>
    </rPh>
    <phoneticPr fontId="3"/>
  </si>
  <si>
    <t xml:space="preserve">　(3) 説明を求められたときは、以下の日付までに、説明を求めた者に対して、回答書面を送付します。 </t>
    <rPh sb="17" eb="19">
      <t>イカ</t>
    </rPh>
    <rPh sb="20" eb="22">
      <t>ヒヅケ</t>
    </rPh>
    <phoneticPr fontId="3"/>
  </si>
  <si>
    <t>　　日付：</t>
    <rPh sb="2" eb="4">
      <t>ヒヅケ</t>
    </rPh>
    <phoneticPr fontId="3"/>
  </si>
  <si>
    <t xml:space="preserve">８ その他 </t>
  </si>
  <si>
    <t xml:space="preserve">　(1) 資料の作成等に係る費用は、申請者の負担とします。 </t>
    <phoneticPr fontId="3"/>
  </si>
  <si>
    <t xml:space="preserve">　(2) 提出された資料は、当局において目的以外に使用することはありません。 </t>
    <phoneticPr fontId="3"/>
  </si>
  <si>
    <t xml:space="preserve">　(3) 提出された資料は、返却いたしません。 </t>
    <phoneticPr fontId="3"/>
  </si>
  <si>
    <t xml:space="preserve">　(4) 提出期限日以降の資料の差替え及び再提出は認めません。 </t>
    <phoneticPr fontId="3"/>
  </si>
  <si>
    <t>　(5) 資料提出に関する問い合わせ先 については、5(1)と同とします。</t>
    <rPh sb="31" eb="32">
      <t>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</si>
</sst>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E+00"/>
    <numFmt numFmtId="178" formatCode="[$]ggge&quot;年&quot;m&quot;月&quot;d&quot;日&quot;;@" x16r2:formatCode16="[$-ja-JP-x-gannen]ggge&quot;年&quot;m&quot;月&quot;d&quot;日&quot;;@"/>
    <numFmt numFmtId="179" formatCode="\(0\)"/>
    <numFmt numFmtId="180" formatCode="[$-411]&quot;　&quot;ggge&quot;年&quot;m&quot;月&quot;d&quot;日（&quot;aaa&quot;)&quot;h&quot;時&quot;mm&quot;分までと致します。&quot;"/>
  </numFmts>
  <fonts count="28">
    <font>
      <sz val="11"/>
      <color theme="1"/>
      <name val="游ゴシック"/>
      <family val="2"/>
      <charset val="128"/>
      <scheme val="minor"/>
    </font>
    <font>
      <sz val="11"/>
      <color theme="0"/>
      <name val="游ゴシック"/>
      <family val="2"/>
      <charset val="128"/>
      <scheme val="minor"/>
    </font>
    <font>
      <sz val="16"/>
      <color theme="1"/>
      <name val="ＭＳ Ｐ明朝"/>
      <family val="1"/>
      <charset val="128"/>
    </font>
    <font>
      <sz val="6"/>
      <name val="游ゴシック"/>
      <family val="2"/>
      <charset val="128"/>
      <scheme val="minor"/>
    </font>
    <font>
      <sz val="11"/>
      <color theme="1"/>
      <name val="ＭＳ Ｐ明朝"/>
      <family val="1"/>
      <charset val="128"/>
    </font>
    <font>
      <sz val="11"/>
      <name val="ＭＳ Ｐ明朝"/>
      <family val="1"/>
      <charset val="128"/>
    </font>
    <font>
      <sz val="11"/>
      <color rgb="FFFF0000"/>
      <name val="ＭＳ Ｐ明朝"/>
      <family val="1"/>
      <charset val="128"/>
    </font>
    <font>
      <b/>
      <sz val="9"/>
      <color indexed="81"/>
      <name val="ＭＳ Ｐゴシック"/>
      <family val="3"/>
      <charset val="128"/>
    </font>
    <font>
      <sz val="12"/>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0"/>
      <name val="游ゴシック"/>
      <family val="2"/>
      <charset val="128"/>
      <scheme val="minor"/>
    </font>
    <font>
      <sz val="12"/>
      <color rgb="FFFF0000"/>
      <name val="游ゴシック"/>
      <family val="2"/>
      <charset val="128"/>
      <scheme val="minor"/>
    </font>
    <font>
      <sz val="12"/>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2"/>
      <name val="游ゴシック"/>
      <family val="2"/>
      <charset val="128"/>
      <scheme val="minor"/>
    </font>
    <font>
      <sz val="11"/>
      <color rgb="FFFF0000"/>
      <name val="游ゴシック"/>
      <family val="3"/>
      <charset val="128"/>
      <scheme val="minor"/>
    </font>
    <font>
      <sz val="12"/>
      <color theme="1"/>
      <name val="ＭＳ 明朝"/>
      <family val="1"/>
      <charset val="128"/>
    </font>
    <font>
      <sz val="11"/>
      <name val="游ゴシック"/>
      <family val="2"/>
      <charset val="128"/>
      <scheme val="minor"/>
    </font>
    <font>
      <sz val="12"/>
      <name val="游ゴシック"/>
      <family val="3"/>
      <charset val="128"/>
      <scheme val="minor"/>
    </font>
    <font>
      <sz val="11"/>
      <name val="游ゴシック"/>
      <family val="3"/>
      <charset val="128"/>
      <scheme val="minor"/>
    </font>
    <font>
      <sz val="11"/>
      <color theme="1"/>
      <name val="游ゴシック"/>
      <family val="3"/>
      <charset val="128"/>
      <scheme val="minor"/>
    </font>
    <font>
      <sz val="6"/>
      <name val="游ゴシック"/>
      <family val="3"/>
      <charset val="128"/>
    </font>
    <font>
      <sz val="10"/>
      <color theme="1"/>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1"/>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4" fillId="0" borderId="0">
      <alignment vertical="center"/>
    </xf>
  </cellStyleXfs>
  <cellXfs count="245">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1" xfId="0" quotePrefix="1" applyFont="1" applyBorder="1">
      <alignment vertical="center"/>
    </xf>
    <xf numFmtId="0" fontId="4" fillId="0" borderId="1" xfId="0" applyFont="1" applyBorder="1">
      <alignment vertical="center"/>
    </xf>
    <xf numFmtId="0" fontId="4" fillId="0" borderId="4" xfId="0" applyFont="1" applyBorder="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177" fontId="5" fillId="0" borderId="0" xfId="0" applyNumberFormat="1" applyFont="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0" xfId="0" applyFont="1" applyAlignment="1">
      <alignment vertical="center" wrapText="1"/>
    </xf>
    <xf numFmtId="0" fontId="6"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6" fillId="0" borderId="8" xfId="0" applyFont="1" applyBorder="1">
      <alignment vertical="center"/>
    </xf>
    <xf numFmtId="176" fontId="4" fillId="0" borderId="0" xfId="0" applyNumberFormat="1" applyFont="1" applyAlignment="1">
      <alignment vertical="center" shrinkToFit="1"/>
    </xf>
    <xf numFmtId="178" fontId="6" fillId="0" borderId="0" xfId="0" applyNumberFormat="1" applyFont="1">
      <alignment vertical="center"/>
    </xf>
    <xf numFmtId="176" fontId="6" fillId="0" borderId="0" xfId="0" applyNumberFormat="1" applyFont="1">
      <alignment vertical="center"/>
    </xf>
    <xf numFmtId="176" fontId="4" fillId="0" borderId="0" xfId="0" applyNumberFormat="1" applyFont="1">
      <alignment vertical="center"/>
    </xf>
    <xf numFmtId="0" fontId="4" fillId="0" borderId="0" xfId="0" applyFont="1" applyAlignment="1">
      <alignment horizontal="right" vertical="center"/>
    </xf>
    <xf numFmtId="179" fontId="4" fillId="0" borderId="1" xfId="0" quotePrefix="1" applyNumberFormat="1" applyFont="1" applyBorder="1" applyAlignment="1">
      <alignment horizontal="center" vertical="center"/>
    </xf>
    <xf numFmtId="17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8" fillId="0" borderId="0" xfId="0" applyFont="1">
      <alignment vertical="center"/>
    </xf>
    <xf numFmtId="0" fontId="8" fillId="0" borderId="0" xfId="0" applyFont="1" applyAlignment="1">
      <alignment horizontal="right" vertical="center" shrinkToFit="1"/>
    </xf>
    <xf numFmtId="0" fontId="10" fillId="0" borderId="0" xfId="0" applyFont="1" applyAlignment="1">
      <alignment horizontal="center" vertical="center"/>
    </xf>
    <xf numFmtId="0" fontId="8" fillId="0" borderId="0" xfId="0" applyFont="1" applyAlignment="1">
      <alignment horizontal="right" vertical="center"/>
    </xf>
    <xf numFmtId="0" fontId="8" fillId="0" borderId="14" xfId="0" applyFont="1" applyBorder="1" applyAlignment="1">
      <alignment horizontal="right" vertical="center"/>
    </xf>
    <xf numFmtId="0" fontId="8" fillId="0" borderId="11" xfId="0" applyFont="1" applyBorder="1">
      <alignment vertical="center"/>
    </xf>
    <xf numFmtId="0" fontId="12" fillId="0" borderId="0" xfId="0" applyFont="1">
      <alignment vertical="center"/>
    </xf>
    <xf numFmtId="0" fontId="13" fillId="0" borderId="0" xfId="0" applyFont="1">
      <alignment vertical="center"/>
    </xf>
    <xf numFmtId="180" fontId="17" fillId="0" borderId="0" xfId="0" applyNumberFormat="1" applyFont="1">
      <alignment vertical="center"/>
    </xf>
    <xf numFmtId="0" fontId="17" fillId="0" borderId="0" xfId="0" applyFont="1">
      <alignment vertical="center"/>
    </xf>
    <xf numFmtId="0" fontId="8" fillId="0" borderId="2" xfId="0" applyFont="1" applyBorder="1">
      <alignment vertical="center"/>
    </xf>
    <xf numFmtId="0" fontId="0" fillId="0" borderId="2" xfId="0" applyBorder="1">
      <alignment vertical="center"/>
    </xf>
    <xf numFmtId="0" fontId="0" fillId="0" borderId="16" xfId="0" applyBorder="1">
      <alignment vertical="center"/>
    </xf>
    <xf numFmtId="0" fontId="0" fillId="0" borderId="17" xfId="0" applyBorder="1">
      <alignment vertical="center"/>
    </xf>
    <xf numFmtId="0" fontId="8" fillId="0" borderId="8" xfId="0" applyFont="1" applyBorder="1">
      <alignment vertical="center"/>
    </xf>
    <xf numFmtId="0" fontId="18" fillId="0" borderId="0" xfId="0" applyFont="1">
      <alignment vertical="center"/>
    </xf>
    <xf numFmtId="0" fontId="12" fillId="0" borderId="11" xfId="0" applyFont="1" applyBorder="1">
      <alignment vertical="center"/>
    </xf>
    <xf numFmtId="0" fontId="8" fillId="0" borderId="16" xfId="0" applyFont="1" applyBorder="1" applyAlignment="1">
      <alignment horizontal="center" vertical="center"/>
    </xf>
    <xf numFmtId="0" fontId="8" fillId="0" borderId="16" xfId="0" applyFont="1" applyBorder="1">
      <alignment vertical="center"/>
    </xf>
    <xf numFmtId="0" fontId="8" fillId="0" borderId="2" xfId="0" applyFont="1" applyBorder="1" applyAlignment="1">
      <alignment horizontal="center" vertical="center"/>
    </xf>
    <xf numFmtId="0" fontId="8" fillId="0" borderId="17" xfId="0" applyFont="1" applyBorder="1" applyAlignment="1">
      <alignment horizontal="center" vertical="center"/>
    </xf>
    <xf numFmtId="0" fontId="8" fillId="0" borderId="17" xfId="0" applyFont="1" applyBorder="1">
      <alignment vertical="center"/>
    </xf>
    <xf numFmtId="0" fontId="20" fillId="0" borderId="0" xfId="0" applyFont="1" applyAlignment="1">
      <alignment vertical="center" wrapText="1"/>
    </xf>
    <xf numFmtId="0" fontId="18" fillId="0" borderId="8" xfId="0" applyFont="1" applyBorder="1">
      <alignment vertical="center"/>
    </xf>
    <xf numFmtId="0" fontId="12" fillId="0" borderId="9" xfId="0" applyFont="1" applyBorder="1">
      <alignment vertical="center"/>
    </xf>
    <xf numFmtId="0" fontId="22" fillId="0" borderId="8" xfId="0" applyFont="1" applyBorder="1">
      <alignment vertical="center"/>
    </xf>
    <xf numFmtId="0" fontId="12" fillId="0" borderId="8" xfId="0" applyFont="1" applyBorder="1">
      <alignment vertical="center"/>
    </xf>
    <xf numFmtId="0" fontId="12" fillId="0" borderId="10" xfId="0" applyFont="1" applyBorder="1">
      <alignment vertical="center"/>
    </xf>
    <xf numFmtId="0" fontId="12" fillId="0" borderId="12" xfId="0" applyFont="1" applyBorder="1">
      <alignment vertical="center"/>
    </xf>
    <xf numFmtId="0" fontId="24" fillId="0" borderId="0" xfId="1">
      <alignment vertical="center"/>
    </xf>
    <xf numFmtId="0" fontId="16" fillId="0" borderId="0" xfId="1" applyFont="1" applyAlignment="1">
      <alignment horizontal="right" vertical="center"/>
    </xf>
    <xf numFmtId="0" fontId="16" fillId="0" borderId="1" xfId="1" applyFont="1" applyBorder="1" applyAlignment="1">
      <alignment horizontal="center" vertical="center"/>
    </xf>
    <xf numFmtId="0" fontId="16" fillId="0" borderId="1" xfId="1" applyFont="1" applyBorder="1" applyAlignment="1">
      <alignment horizontal="center" vertical="center" wrapText="1"/>
    </xf>
    <xf numFmtId="0" fontId="26" fillId="0" borderId="1" xfId="1" applyFont="1" applyBorder="1" applyAlignment="1">
      <alignment vertical="center" wrapText="1"/>
    </xf>
    <xf numFmtId="0" fontId="16" fillId="0" borderId="0" xfId="1" applyFont="1" applyAlignment="1">
      <alignment horizontal="center" vertical="center"/>
    </xf>
    <xf numFmtId="0" fontId="16" fillId="0" borderId="0" xfId="1" applyFont="1">
      <alignment vertical="center"/>
    </xf>
    <xf numFmtId="0" fontId="16" fillId="0" borderId="0" xfId="1" applyFont="1" applyAlignment="1">
      <alignment horizontal="right" vertical="top"/>
    </xf>
    <xf numFmtId="0" fontId="16" fillId="0" borderId="0" xfId="1" applyFont="1" applyAlignment="1">
      <alignment horizontal="center" vertical="top"/>
    </xf>
    <xf numFmtId="0" fontId="16" fillId="0" borderId="0" xfId="1" applyFont="1" applyAlignment="1">
      <alignment vertical="top"/>
    </xf>
    <xf numFmtId="0" fontId="20" fillId="0" borderId="0" xfId="0" applyFont="1">
      <alignment vertical="center"/>
    </xf>
    <xf numFmtId="0" fontId="2" fillId="0" borderId="0" xfId="0" applyFont="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1" xfId="0" applyFont="1" applyBorder="1" applyAlignment="1">
      <alignment horizontal="left" vertical="center" wrapText="1"/>
    </xf>
    <xf numFmtId="178" fontId="4" fillId="0" borderId="0" xfId="0" applyNumberFormat="1" applyFont="1" applyAlignment="1">
      <alignment horizontal="center" vertical="center"/>
    </xf>
    <xf numFmtId="176" fontId="4" fillId="0" borderId="0" xfId="0" applyNumberFormat="1"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176" fontId="6" fillId="0" borderId="11" xfId="0" applyNumberFormat="1"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76" fontId="4" fillId="0" borderId="1" xfId="0" applyNumberFormat="1" applyFont="1" applyBorder="1" applyAlignment="1">
      <alignment horizontal="center" vertic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xf>
    <xf numFmtId="176" fontId="4" fillId="2" borderId="1" xfId="0" applyNumberFormat="1"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shrinkToFit="1"/>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4" fillId="0" borderId="0" xfId="0" applyFont="1">
      <alignment vertical="center"/>
    </xf>
    <xf numFmtId="0" fontId="8" fillId="0" borderId="13" xfId="0" applyFont="1" applyBorder="1">
      <alignment vertical="center"/>
    </xf>
    <xf numFmtId="0" fontId="0" fillId="0" borderId="14" xfId="0" applyBorder="1">
      <alignment vertical="center"/>
    </xf>
    <xf numFmtId="0" fontId="0" fillId="0" borderId="15"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13" fillId="0" borderId="13" xfId="0" applyFont="1" applyBorder="1">
      <alignment vertical="center"/>
    </xf>
    <xf numFmtId="0" fontId="19" fillId="0" borderId="14" xfId="0" applyFont="1" applyBorder="1">
      <alignment vertical="center"/>
    </xf>
    <xf numFmtId="0" fontId="19" fillId="0" borderId="15"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22" fillId="0" borderId="13" xfId="0" applyFont="1" applyBorder="1">
      <alignment vertical="center"/>
    </xf>
    <xf numFmtId="0" fontId="23" fillId="0" borderId="14" xfId="0" applyFont="1" applyBorder="1">
      <alignment vertical="center"/>
    </xf>
    <xf numFmtId="0" fontId="23" fillId="0" borderId="15" xfId="0" applyFont="1" applyBorder="1">
      <alignment vertical="center"/>
    </xf>
    <xf numFmtId="0" fontId="23" fillId="0" borderId="10" xfId="0" applyFont="1" applyBorder="1">
      <alignment vertical="center"/>
    </xf>
    <xf numFmtId="0" fontId="23" fillId="0" borderId="11" xfId="0" applyFont="1" applyBorder="1">
      <alignment vertical="center"/>
    </xf>
    <xf numFmtId="0" fontId="23" fillId="0" borderId="12" xfId="0" applyFont="1" applyBorder="1">
      <alignment vertical="center"/>
    </xf>
    <xf numFmtId="0" fontId="8" fillId="0" borderId="8" xfId="0" applyFont="1" applyBorder="1">
      <alignment vertical="center"/>
    </xf>
    <xf numFmtId="0" fontId="0" fillId="0" borderId="0" xfId="0">
      <alignment vertical="center"/>
    </xf>
    <xf numFmtId="0" fontId="0" fillId="0" borderId="9" xfId="0" applyBorder="1">
      <alignment vertical="center"/>
    </xf>
    <xf numFmtId="0" fontId="0" fillId="0" borderId="8" xfId="0" applyBorder="1">
      <alignment vertical="center"/>
    </xf>
    <xf numFmtId="0" fontId="8" fillId="0" borderId="0" xfId="0" applyFont="1">
      <alignment vertical="center"/>
    </xf>
    <xf numFmtId="0" fontId="1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8" fillId="0" borderId="0" xfId="0" applyFont="1" applyAlignment="1">
      <alignment horizontal="right" vertical="center"/>
    </xf>
    <xf numFmtId="0" fontId="0" fillId="0" borderId="0" xfId="0"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8" fillId="0" borderId="13" xfId="0" applyFont="1" applyBorder="1" applyAlignment="1">
      <alignment horizontal="distributed" vertical="center" wrapText="1"/>
    </xf>
    <xf numFmtId="0" fontId="0" fillId="0" borderId="15" xfId="0" applyBorder="1" applyAlignment="1">
      <alignment horizontal="distributed" vertical="center" wrapText="1"/>
    </xf>
    <xf numFmtId="0" fontId="0" fillId="0" borderId="10" xfId="0" applyBorder="1" applyAlignment="1">
      <alignment horizontal="distributed" vertical="center" wrapText="1"/>
    </xf>
    <xf numFmtId="0" fontId="0" fillId="0" borderId="12" xfId="0" applyBorder="1" applyAlignment="1">
      <alignment horizontal="distributed" vertical="center" wrapText="1"/>
    </xf>
    <xf numFmtId="0" fontId="8" fillId="0" borderId="3" xfId="0" applyFont="1" applyBorder="1" applyAlignment="1">
      <alignment horizontal="distributed" vertical="center"/>
    </xf>
    <xf numFmtId="0" fontId="0" fillId="0" borderId="6" xfId="0" applyBorder="1" applyAlignment="1">
      <alignment horizontal="distributed" vertical="center"/>
    </xf>
    <xf numFmtId="0" fontId="12" fillId="0" borderId="3" xfId="0" applyFont="1" applyBorder="1">
      <alignment vertical="center"/>
    </xf>
    <xf numFmtId="0" fontId="19" fillId="0" borderId="7" xfId="0" applyFont="1" applyBorder="1">
      <alignment vertical="center"/>
    </xf>
    <xf numFmtId="0" fontId="19" fillId="0" borderId="6" xfId="0" applyFont="1" applyBorder="1">
      <alignment vertical="center"/>
    </xf>
    <xf numFmtId="0" fontId="8" fillId="0" borderId="3" xfId="0" applyFont="1" applyBorder="1">
      <alignment vertical="center"/>
    </xf>
    <xf numFmtId="0" fontId="0" fillId="0" borderId="7" xfId="0" applyBorder="1">
      <alignment vertical="center"/>
    </xf>
    <xf numFmtId="0" fontId="0" fillId="0" borderId="6" xfId="0" applyBorder="1">
      <alignment vertical="center"/>
    </xf>
    <xf numFmtId="0" fontId="8" fillId="0" borderId="2" xfId="0" applyFont="1" applyBorder="1" applyAlignment="1">
      <alignment vertical="center" wrapText="1"/>
    </xf>
    <xf numFmtId="0" fontId="0" fillId="0" borderId="16" xfId="0" applyBorder="1" applyAlignment="1">
      <alignment vertical="center" wrapText="1"/>
    </xf>
    <xf numFmtId="0" fontId="8" fillId="0" borderId="6" xfId="0" applyFont="1" applyBorder="1" applyAlignment="1">
      <alignment horizontal="distributed" vertical="center"/>
    </xf>
    <xf numFmtId="0" fontId="20" fillId="0" borderId="0" xfId="0" applyFont="1" applyAlignment="1">
      <alignment horizontal="left" vertical="center" wrapText="1"/>
    </xf>
    <xf numFmtId="0" fontId="8" fillId="0" borderId="0" xfId="0" applyFont="1" applyAlignment="1">
      <alignment horizontal="left" vertical="center"/>
    </xf>
    <xf numFmtId="0" fontId="18" fillId="0" borderId="3" xfId="0" applyFont="1" applyBorder="1">
      <alignment vertical="center"/>
    </xf>
    <xf numFmtId="0" fontId="21" fillId="0" borderId="7" xfId="0" applyFont="1" applyBorder="1">
      <alignment vertical="center"/>
    </xf>
    <xf numFmtId="0" fontId="21" fillId="0" borderId="6" xfId="0" applyFont="1" applyBorder="1">
      <alignment vertical="center"/>
    </xf>
    <xf numFmtId="0" fontId="8" fillId="0" borderId="2"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0" fillId="0" borderId="14" xfId="0" applyBorder="1" applyAlignment="1">
      <alignment horizontal="distributed" vertical="center" wrapText="1"/>
    </xf>
    <xf numFmtId="0" fontId="0" fillId="0" borderId="8" xfId="0" applyBorder="1" applyAlignment="1">
      <alignment horizontal="distributed" vertical="center" wrapText="1"/>
    </xf>
    <xf numFmtId="0" fontId="0" fillId="0" borderId="0" xfId="0" applyAlignment="1">
      <alignment horizontal="distributed" vertical="center" wrapText="1"/>
    </xf>
    <xf numFmtId="0" fontId="0" fillId="0" borderId="9" xfId="0" applyBorder="1" applyAlignment="1">
      <alignment horizontal="distributed" vertical="center" wrapText="1"/>
    </xf>
    <xf numFmtId="0" fontId="0" fillId="0" borderId="11" xfId="0" applyBorder="1" applyAlignment="1">
      <alignment horizontal="distributed" vertical="center" wrapText="1"/>
    </xf>
    <xf numFmtId="0" fontId="13"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5" xfId="0" applyFont="1" applyBorder="1" applyAlignment="1">
      <alignment horizontal="left" vertical="top" wrapText="1"/>
    </xf>
    <xf numFmtId="0" fontId="19" fillId="0" borderId="8" xfId="0" applyFont="1" applyBorder="1" applyAlignment="1">
      <alignment horizontal="left" vertical="top" wrapText="1"/>
    </xf>
    <xf numFmtId="0" fontId="19" fillId="0" borderId="0" xfId="0" applyFont="1" applyAlignment="1">
      <alignment horizontal="left" vertical="top" wrapText="1"/>
    </xf>
    <xf numFmtId="0" fontId="19" fillId="0" borderId="9"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8"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7" xfId="0" applyBorder="1" applyAlignment="1">
      <alignment horizontal="distributed" vertical="center"/>
    </xf>
    <xf numFmtId="0" fontId="8" fillId="0" borderId="13" xfId="0" applyFont="1" applyBorder="1" applyAlignment="1">
      <alignment horizontal="left" vertical="center"/>
    </xf>
    <xf numFmtId="0" fontId="0" fillId="0" borderId="15"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8" fillId="0" borderId="13"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2" fillId="0" borderId="13" xfId="0" applyFont="1" applyBorder="1" applyAlignment="1">
      <alignment horizontal="left" vertical="center"/>
    </xf>
    <xf numFmtId="0" fontId="19" fillId="0" borderId="14" xfId="0" applyFont="1" applyBorder="1" applyAlignment="1">
      <alignment horizontal="left" vertical="center"/>
    </xf>
    <xf numFmtId="0" fontId="19" fillId="0" borderId="15" xfId="0" applyFont="1" applyBorder="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8" fillId="0" borderId="8" xfId="0" applyFont="1" applyBorder="1" applyAlignment="1">
      <alignment horizontal="left" vertical="top"/>
    </xf>
    <xf numFmtId="0" fontId="8" fillId="0" borderId="0" xfId="0" applyFont="1" applyAlignment="1">
      <alignment horizontal="left" vertical="top"/>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0" xfId="0" applyFont="1" applyAlignment="1">
      <alignment horizontal="center" vertical="center"/>
    </xf>
    <xf numFmtId="0" fontId="14" fillId="0" borderId="13" xfId="0" applyFont="1" applyBorder="1">
      <alignment vertical="center"/>
    </xf>
    <xf numFmtId="0" fontId="15" fillId="0" borderId="14" xfId="0" applyFont="1" applyBorder="1">
      <alignment vertical="center"/>
    </xf>
    <xf numFmtId="0" fontId="15" fillId="0" borderId="15" xfId="0" applyFont="1" applyBorder="1">
      <alignment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15" fillId="0" borderId="10" xfId="0" applyFont="1" applyBorder="1">
      <alignment vertical="center"/>
    </xf>
    <xf numFmtId="0" fontId="15" fillId="0" borderId="11" xfId="0" applyFont="1" applyBorder="1">
      <alignment vertical="center"/>
    </xf>
    <xf numFmtId="0" fontId="15" fillId="0" borderId="12" xfId="0" applyFont="1" applyBorder="1">
      <alignment vertical="center"/>
    </xf>
    <xf numFmtId="180" fontId="16" fillId="0" borderId="0" xfId="0" applyNumberFormat="1" applyFont="1" applyAlignment="1">
      <alignment horizontal="left" vertical="top" wrapText="1" indent="2"/>
    </xf>
    <xf numFmtId="176" fontId="8" fillId="0" borderId="0" xfId="0" applyNumberFormat="1" applyFont="1" applyAlignment="1">
      <alignment horizontal="righ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right" vertical="center"/>
    </xf>
    <xf numFmtId="0" fontId="11" fillId="0" borderId="11" xfId="0" applyFont="1" applyBorder="1">
      <alignment vertical="center"/>
    </xf>
    <xf numFmtId="0" fontId="16" fillId="0" borderId="1" xfId="1" applyFont="1" applyBorder="1" applyAlignment="1">
      <alignment horizontal="center" vertical="center"/>
    </xf>
    <xf numFmtId="0" fontId="24" fillId="0" borderId="1" xfId="1" applyBorder="1" applyAlignment="1">
      <alignment horizontal="center" vertical="center"/>
    </xf>
    <xf numFmtId="0" fontId="16" fillId="0" borderId="0" xfId="1" applyFont="1" applyAlignment="1">
      <alignment vertical="top" wrapText="1"/>
    </xf>
    <xf numFmtId="0" fontId="16" fillId="0" borderId="13" xfId="1" applyFont="1" applyBorder="1" applyAlignment="1">
      <alignment vertical="center" wrapText="1"/>
    </xf>
    <xf numFmtId="0" fontId="24" fillId="0" borderId="15" xfId="1" applyBorder="1" applyAlignment="1">
      <alignment vertical="center" wrapText="1"/>
    </xf>
    <xf numFmtId="0" fontId="24" fillId="0" borderId="8" xfId="1" applyBorder="1" applyAlignment="1">
      <alignment vertical="center" wrapText="1"/>
    </xf>
    <xf numFmtId="0" fontId="24" fillId="0" borderId="9" xfId="1" applyBorder="1" applyAlignment="1">
      <alignment vertical="center" wrapText="1"/>
    </xf>
    <xf numFmtId="0" fontId="24" fillId="0" borderId="10" xfId="1" applyBorder="1" applyAlignment="1">
      <alignment vertical="center" wrapText="1"/>
    </xf>
    <xf numFmtId="0" fontId="24" fillId="0" borderId="12" xfId="1" applyBorder="1" applyAlignment="1">
      <alignment vertical="center" wrapText="1"/>
    </xf>
    <xf numFmtId="0" fontId="16" fillId="0" borderId="1" xfId="1" applyFont="1" applyBorder="1">
      <alignment vertical="center"/>
    </xf>
    <xf numFmtId="0" fontId="24" fillId="0" borderId="1" xfId="1" applyBorder="1">
      <alignment vertical="center"/>
    </xf>
    <xf numFmtId="0" fontId="16" fillId="0" borderId="1" xfId="1" applyFont="1" applyBorder="1" applyAlignment="1">
      <alignment vertical="center" wrapText="1"/>
    </xf>
    <xf numFmtId="0" fontId="16" fillId="0" borderId="3" xfId="1" applyFont="1" applyBorder="1" applyAlignment="1">
      <alignment vertical="center" wrapText="1"/>
    </xf>
    <xf numFmtId="0" fontId="24" fillId="0" borderId="6" xfId="1" applyBorder="1" applyAlignment="1">
      <alignment vertical="center" wrapText="1"/>
    </xf>
    <xf numFmtId="0" fontId="10" fillId="0" borderId="0" xfId="1" applyFont="1" applyAlignment="1">
      <alignment horizontal="center" vertical="center"/>
    </xf>
    <xf numFmtId="0" fontId="16" fillId="0" borderId="0" xfId="1" applyFont="1" applyAlignment="1">
      <alignment vertical="top"/>
    </xf>
    <xf numFmtId="0" fontId="24" fillId="0" borderId="0" xfId="1">
      <alignment vertical="center"/>
    </xf>
    <xf numFmtId="0" fontId="24" fillId="0" borderId="1" xfId="1" applyBorder="1" applyAlignment="1">
      <alignment vertical="center" wrapText="1"/>
    </xf>
    <xf numFmtId="0" fontId="4" fillId="0" borderId="0" xfId="0" applyFont="1" applyAlignment="1">
      <alignment horizontal="right" vertical="center"/>
    </xf>
    <xf numFmtId="0" fontId="4" fillId="0" borderId="0" xfId="0" applyFont="1" applyAlignment="1">
      <alignment horizontal="left" vertical="center" wrapText="1"/>
    </xf>
    <xf numFmtId="0" fontId="16" fillId="0" borderId="1" xfId="1" applyFont="1" applyBorder="1" applyAlignment="1">
      <alignment horizontal="center" vertical="center" wrapText="1"/>
    </xf>
    <xf numFmtId="0" fontId="24" fillId="0" borderId="1" xfId="1" applyBorder="1" applyAlignment="1">
      <alignment horizontal="center" vertical="center" wrapText="1"/>
    </xf>
    <xf numFmtId="0" fontId="16" fillId="0" borderId="3" xfId="1" applyFont="1" applyBorder="1">
      <alignment vertical="center"/>
    </xf>
    <xf numFmtId="0" fontId="24" fillId="0" borderId="7" xfId="1" applyBorder="1">
      <alignment vertical="center"/>
    </xf>
    <xf numFmtId="0" fontId="24" fillId="0" borderId="6" xfId="1" applyBorder="1">
      <alignment vertical="center"/>
    </xf>
    <xf numFmtId="0" fontId="27" fillId="0" borderId="0" xfId="1" applyFont="1" applyAlignment="1">
      <alignment horizontal="center" vertical="center"/>
    </xf>
  </cellXfs>
  <cellStyles count="2">
    <cellStyle name="標準" xfId="0" builtinId="0"/>
    <cellStyle name="標準 2" xfId="1" xr:uid="{C9A3F02A-FBEF-48C0-B90B-18BBBB8F8C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60327\Desktop\01_&#26989;&#21209;&#12487;&#12540;&#12479;\1_&#20250;&#35336;&#26989;&#21209;\&#22865;&#32004;&#26989;&#21209;\&#20196;&#21644;8&#24180;&#24230;&#22865;&#32004;\&#12304;&#24037;&#20107;&#12305;KK\KK8&#12288;&#65299;&#65297;&#21495;&#24314;&#29289;&#32102;&#27700;&#12509;&#12531;&#12503;&#20182;&#20462;&#32341;&#24037;&#20107;\KK8_&#65299;&#65297;&#21495;&#24314;&#29289;&#32102;&#27700;&#12509;&#12531;&#12503;&#20182;&#20462;&#32341;&#24037;&#20107;.xlsm" TargetMode="External"/><Relationship Id="rId1" Type="http://schemas.openxmlformats.org/officeDocument/2006/relationships/externalLinkPath" Target="/Users/g1360327/Desktop/01_&#26989;&#21209;&#12487;&#12540;&#12479;/1_&#20250;&#35336;&#26989;&#21209;/&#22865;&#32004;&#26989;&#21209;/&#20196;&#21644;8&#24180;&#24230;&#22865;&#32004;/&#12304;&#24037;&#20107;&#12305;KK/KK8&#12288;&#65299;&#65297;&#21495;&#24314;&#29289;&#32102;&#27700;&#12509;&#12531;&#12503;&#20182;&#20462;&#32341;&#24037;&#20107;/KK8_&#65299;&#65297;&#21495;&#24314;&#29289;&#32102;&#27700;&#12509;&#12531;&#12503;&#20182;&#20462;&#32341;&#24037;&#201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礎入力シート"/>
      <sheetName val="行程別日付入力シート"/>
      <sheetName val="業者"/>
      <sheetName val="随見依"/>
      <sheetName val="公告 "/>
      <sheetName val="公告_以上"/>
      <sheetName val="入札説明書"/>
      <sheetName val="別紙第1～6(13)"/>
      <sheetName val="別紙第7"/>
      <sheetName val="別紙第8"/>
      <sheetName val="別紙第9"/>
      <sheetName val="別紙第10"/>
      <sheetName val="別紙第11"/>
      <sheetName val="別紙第12"/>
      <sheetName val="※申請書作成要領"/>
      <sheetName val="入"/>
      <sheetName val="下"/>
      <sheetName val="市"/>
      <sheetName val="変更公告"/>
      <sheetName val="案内"/>
      <sheetName val="審査会"/>
      <sheetName val="審査委員会"/>
      <sheetName val="資格通知書"/>
      <sheetName val="内訳確認書表紙"/>
      <sheetName val="内訳確認書"/>
      <sheetName val="標準現場説明書"/>
      <sheetName val="建"/>
      <sheetName val="電"/>
      <sheetName val="機"/>
      <sheetName val="積_未満"/>
      <sheetName val="積_以上"/>
      <sheetName val="共通費の算定"/>
      <sheetName val="数量算出表"/>
      <sheetName val="一位代価"/>
      <sheetName val="内訳明細書"/>
      <sheetName val="低入"/>
      <sheetName val="予_長3"/>
      <sheetName val="予_角2"/>
      <sheetName val="発注"/>
      <sheetName val="銀振"/>
      <sheetName val="書送"/>
      <sheetName val="契返"/>
      <sheetName val="長3"/>
      <sheetName val="角2"/>
      <sheetName val="返送_長3"/>
      <sheetName val="返送_角2"/>
      <sheetName val="請求書"/>
      <sheetName val="契"/>
      <sheetName val="変契"/>
    </sheetNames>
    <sheetDataSet>
      <sheetData sheetId="0">
        <row r="11">
          <cell r="B11" t="str">
            <v>分任契約担当官</v>
          </cell>
          <cell r="F11" t="str">
            <v>陸上自衛隊宇都宮駐屯地</v>
          </cell>
        </row>
        <row r="12">
          <cell r="B12" t="str">
            <v>第３３４会計隊長</v>
          </cell>
          <cell r="G12" t="str">
            <v>今野　誠</v>
          </cell>
        </row>
        <row r="14">
          <cell r="B14" t="str">
            <v>第３３４会計隊</v>
          </cell>
        </row>
        <row r="16">
          <cell r="B16" t="str">
            <v>３１号建物給水ポンプ他修繕工事</v>
          </cell>
        </row>
        <row r="17">
          <cell r="B17" t="str">
            <v>陸上自衛隊宇都宮駐屯地</v>
          </cell>
        </row>
        <row r="19">
          <cell r="B19" t="str">
            <v>用途(管)</v>
          </cell>
        </row>
        <row r="25">
          <cell r="C25" t="str">
            <v>建築一式</v>
          </cell>
        </row>
        <row r="30">
          <cell r="B30" t="str">
            <v>〒321-0145</v>
          </cell>
        </row>
        <row r="31">
          <cell r="B31" t="str">
            <v>栃木県宇都宮市茂原1-5-45</v>
          </cell>
        </row>
        <row r="32">
          <cell r="B32" t="str">
            <v>陸上自衛隊宇都宮駐屯地　第334会計隊</v>
          </cell>
        </row>
        <row r="34">
          <cell r="B34" t="str">
            <v>TEL　028-653-1551(内線351)</v>
          </cell>
        </row>
        <row r="37">
          <cell r="B37" t="str">
            <v>厚生センター小会議室</v>
          </cell>
        </row>
        <row r="39">
          <cell r="B39" t="str">
            <v>いいえ</v>
          </cell>
          <cell r="J39">
            <v>23</v>
          </cell>
        </row>
        <row r="41">
          <cell r="B41" t="str">
            <v>いいえ</v>
          </cell>
          <cell r="J41" t="str">
            <v>いいえ</v>
          </cell>
        </row>
        <row r="43">
          <cell r="B43" t="str">
            <v>いいえ</v>
          </cell>
        </row>
      </sheetData>
      <sheetData sheetId="1">
        <row r="4">
          <cell r="S4">
            <v>46465</v>
          </cell>
        </row>
        <row r="6">
          <cell r="S6">
            <v>46280</v>
          </cell>
        </row>
        <row r="9">
          <cell r="S9">
            <v>46281</v>
          </cell>
        </row>
        <row r="10">
          <cell r="S10">
            <v>46295</v>
          </cell>
        </row>
        <row r="13">
          <cell r="S13">
            <v>46295</v>
          </cell>
          <cell r="Z13" t="str">
            <v>15時00分</v>
          </cell>
        </row>
        <row r="20">
          <cell r="S20">
            <v>46301</v>
          </cell>
        </row>
        <row r="23">
          <cell r="S23">
            <v>46304</v>
          </cell>
          <cell r="Z23" t="str">
            <v>17時00分</v>
          </cell>
        </row>
        <row r="26">
          <cell r="S26">
            <v>46309</v>
          </cell>
        </row>
        <row r="29">
          <cell r="S29">
            <v>46310</v>
          </cell>
        </row>
        <row r="32">
          <cell r="S32">
            <v>46311</v>
          </cell>
          <cell r="Z32" t="str">
            <v>10時40分</v>
          </cell>
        </row>
        <row r="35">
          <cell r="S35">
            <v>46316</v>
          </cell>
        </row>
        <row r="38">
          <cell r="S38">
            <v>46282</v>
          </cell>
        </row>
        <row r="39">
          <cell r="S39">
            <v>46302</v>
          </cell>
        </row>
        <row r="42">
          <cell r="S42">
            <v>46307</v>
          </cell>
        </row>
        <row r="43">
          <cell r="S43">
            <v>46310</v>
          </cell>
        </row>
        <row r="46">
          <cell r="S46">
            <v>46311</v>
          </cell>
        </row>
        <row r="47">
          <cell r="S47">
            <v>46316</v>
          </cell>
        </row>
      </sheetData>
      <sheetData sheetId="2"/>
      <sheetData sheetId="3"/>
      <sheetData sheetId="4"/>
      <sheetData sheetId="5">
        <row r="21">
          <cell r="B21" t="str">
            <v>用途(管)</v>
          </cell>
        </row>
        <row r="22">
          <cell r="B22">
            <v>0</v>
          </cell>
        </row>
        <row r="51">
          <cell r="B51" t="str">
            <v>建築一式</v>
          </cell>
          <cell r="D51" t="str">
            <v>D</v>
          </cell>
        </row>
        <row r="52">
          <cell r="B52" t="str">
            <v>管</v>
          </cell>
          <cell r="D52" t="str">
            <v>C</v>
          </cell>
        </row>
        <row r="53">
          <cell r="B53">
            <v>0</v>
          </cell>
          <cell r="D53">
            <v>0</v>
          </cell>
        </row>
        <row r="54">
          <cell r="B54">
            <v>0</v>
          </cell>
          <cell r="D54">
            <v>0</v>
          </cell>
        </row>
        <row r="111">
          <cell r="A111" t="str">
            <v>①入札及び契約事項に関する問い合わせ先</v>
          </cell>
          <cell r="F111" t="str">
            <v>②仕様書に関する問い合わせ先</v>
          </cell>
        </row>
        <row r="112">
          <cell r="A112" t="str">
            <v>〒321-0145</v>
          </cell>
          <cell r="F112" t="str">
            <v>〒321-0145</v>
          </cell>
        </row>
        <row r="113">
          <cell r="A113" t="str">
            <v>栃木県宇都宮市茂原1-5-45</v>
          </cell>
          <cell r="F113" t="str">
            <v>栃木県宇都宮市茂原1-5-45</v>
          </cell>
        </row>
        <row r="114">
          <cell r="A114" t="str">
            <v>陸上自衛隊宇都宮駐屯地　第334会計隊</v>
          </cell>
          <cell r="F114" t="str">
            <v>陸上自衛隊宇都宮駐屯地　業務隊　管理科</v>
          </cell>
        </row>
        <row r="115">
          <cell r="A115" t="str">
            <v>担当　　成田</v>
          </cell>
          <cell r="F115" t="str">
            <v>担当　青戸</v>
          </cell>
        </row>
        <row r="116">
          <cell r="A116" t="str">
            <v>TEL　028-653-1551(内線351)</v>
          </cell>
          <cell r="F116" t="str">
            <v>TEL　028-653-1551(内線378)</v>
          </cell>
        </row>
        <row r="118">
          <cell r="A118" t="str">
            <v>Mail　334fin-ea@inet.gsdf.mod.go.jp</v>
          </cell>
        </row>
        <row r="140">
          <cell r="B140">
            <v>46311</v>
          </cell>
        </row>
        <row r="141">
          <cell r="B141" t="str">
            <v>厚生センター小会議室</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5DE3-6B2A-485B-8D8D-932500B7E79E}">
  <sheetPr codeName="Sheet61"/>
  <dimension ref="A1:AE493"/>
  <sheetViews>
    <sheetView showZeros="0" tabSelected="1" view="pageBreakPreview" topLeftCell="A318" zoomScale="85" zoomScaleNormal="100" zoomScaleSheetLayoutView="85" workbookViewId="0">
      <selection activeCell="E327" sqref="E327"/>
    </sheetView>
  </sheetViews>
  <sheetFormatPr defaultRowHeight="13.5"/>
  <cols>
    <col min="1" max="1" width="18" style="1" customWidth="1"/>
    <col min="2" max="2" width="17.125" style="1" customWidth="1"/>
    <col min="3" max="9" width="9" style="1"/>
    <col min="10" max="10" width="10.875" style="1" customWidth="1"/>
    <col min="11" max="13" width="9" style="1"/>
    <col min="14" max="14" width="15.375" style="1" bestFit="1" customWidth="1"/>
    <col min="15" max="15" width="9" style="1"/>
    <col min="16" max="16" width="15.375" style="1" bestFit="1" customWidth="1"/>
    <col min="17" max="24" width="9" style="1"/>
    <col min="25" max="25" width="15.375" style="1" bestFit="1" customWidth="1"/>
    <col min="26" max="26" width="9" style="1"/>
    <col min="27" max="27" width="15.375" style="1" bestFit="1" customWidth="1"/>
    <col min="28" max="16384" width="9" style="1"/>
  </cols>
  <sheetData>
    <row r="1" spans="1:10" ht="15" customHeight="1">
      <c r="A1" s="97" t="s">
        <v>0</v>
      </c>
      <c r="B1" s="97"/>
      <c r="C1" s="97"/>
      <c r="D1" s="97"/>
      <c r="E1" s="97"/>
      <c r="F1" s="97"/>
      <c r="G1" s="97"/>
      <c r="H1" s="97"/>
      <c r="I1" s="97"/>
      <c r="J1" s="97"/>
    </row>
    <row r="2" spans="1:10" ht="15" customHeight="1">
      <c r="A2" s="97"/>
      <c r="B2" s="97"/>
      <c r="C2" s="97"/>
      <c r="D2" s="97"/>
      <c r="E2" s="97"/>
      <c r="F2" s="97"/>
      <c r="G2" s="97"/>
      <c r="H2" s="97"/>
      <c r="I2" s="97"/>
      <c r="J2" s="97"/>
    </row>
    <row r="3" spans="1:10" ht="15" customHeight="1">
      <c r="A3" s="1" t="s">
        <v>1</v>
      </c>
    </row>
    <row r="4" spans="1:10" ht="15" customHeight="1">
      <c r="A4" s="1" t="str">
        <f>CONCATENATE("　　",[1]基礎入力シート!B14,"の",[1]基礎入力シート!B16,"に係わる入札公告(",[1]基礎入力シート!C25,")に基づく入札等については、")</f>
        <v>　　第３３４会計隊の３１号建物給水ポンプ他修繕工事に係わる入札公告(建築一式)に基づく入札等については、</v>
      </c>
    </row>
    <row r="5" spans="1:10" ht="15" customHeight="1">
      <c r="A5" s="1" t="s">
        <v>2</v>
      </c>
    </row>
    <row r="6" spans="1:10" ht="15" customHeight="1"/>
    <row r="7" spans="1:10" ht="15" customHeight="1">
      <c r="A7" s="1" t="s">
        <v>3</v>
      </c>
      <c r="B7" s="94">
        <f>[1]行程別日付入力シート!S6</f>
        <v>46280</v>
      </c>
      <c r="C7" s="94"/>
    </row>
    <row r="8" spans="1:10" ht="15" customHeight="1"/>
    <row r="9" spans="1:10" ht="15" customHeight="1">
      <c r="A9" s="1" t="s">
        <v>4</v>
      </c>
    </row>
    <row r="10" spans="1:10" ht="15" customHeight="1">
      <c r="A10" s="1" t="s">
        <v>5</v>
      </c>
      <c r="B10" s="1" t="str">
        <f>CONCATENATE([1]基礎入力シート!B11,"　",[1]基礎入力シート!F11,"　",[1]基礎入力シート!B12,"　",[1]基礎入力シート!G12)</f>
        <v>分任契約担当官　陸上自衛隊宇都宮駐屯地　第３３４会計隊長　今野　誠</v>
      </c>
    </row>
    <row r="11" spans="1:10" ht="15" customHeight="1">
      <c r="A11" s="1" t="s">
        <v>6</v>
      </c>
      <c r="B11" s="1" t="str">
        <f>CONCATENATE([1]公告_以上!A112,"　",[1]公告_以上!A113)</f>
        <v>〒321-0145　栃木県宇都宮市茂原1-5-45</v>
      </c>
    </row>
    <row r="12" spans="1:10" ht="15" customHeight="1"/>
    <row r="13" spans="1:10" ht="15" customHeight="1">
      <c r="A13" s="1" t="s">
        <v>7</v>
      </c>
      <c r="B13" s="98" t="str">
        <f>[1]基礎入力シート!B19</f>
        <v>用途(管)</v>
      </c>
      <c r="C13" s="98"/>
      <c r="D13" s="98"/>
      <c r="E13" s="98"/>
      <c r="F13" s="98"/>
      <c r="G13" s="98"/>
      <c r="H13" s="98"/>
      <c r="I13" s="98"/>
    </row>
    <row r="14" spans="1:10" ht="15" customHeight="1">
      <c r="B14" s="98">
        <f>[1]基礎入力シート!B20</f>
        <v>0</v>
      </c>
      <c r="C14" s="98"/>
      <c r="D14" s="98"/>
      <c r="E14" s="98"/>
      <c r="F14" s="98"/>
      <c r="G14" s="98"/>
      <c r="H14" s="98"/>
      <c r="I14" s="98"/>
    </row>
    <row r="15" spans="1:10" ht="15" customHeight="1">
      <c r="A15" s="1" t="s">
        <v>8</v>
      </c>
      <c r="B15" s="95" t="str">
        <f>[1]基礎入力シート!B16</f>
        <v>３１号建物給水ポンプ他修繕工事</v>
      </c>
      <c r="C15" s="95"/>
      <c r="D15" s="95"/>
      <c r="E15" s="95"/>
      <c r="F15" s="95"/>
      <c r="G15" s="95"/>
      <c r="H15" s="95"/>
      <c r="I15" s="95"/>
    </row>
    <row r="16" spans="1:10" ht="15" customHeight="1"/>
    <row r="17" spans="1:12" ht="15" customHeight="1">
      <c r="A17" s="1" t="s">
        <v>9</v>
      </c>
      <c r="B17" s="95" t="str">
        <f>[1]基礎入力シート!B17</f>
        <v>陸上自衛隊宇都宮駐屯地</v>
      </c>
      <c r="C17" s="95"/>
      <c r="D17" s="95"/>
      <c r="E17" s="95"/>
      <c r="F17" s="95"/>
      <c r="G17" s="95"/>
      <c r="H17" s="95"/>
      <c r="I17" s="95"/>
    </row>
    <row r="18" spans="1:12" ht="15" customHeight="1"/>
    <row r="19" spans="1:12" ht="15" customHeight="1">
      <c r="A19" s="1" t="s">
        <v>10</v>
      </c>
    </row>
    <row r="20" spans="1:12" ht="15" customHeight="1">
      <c r="L20" s="1" t="s">
        <v>11</v>
      </c>
    </row>
    <row r="21" spans="1:12" ht="15" customHeight="1">
      <c r="A21" s="1" t="s">
        <v>12</v>
      </c>
      <c r="B21" s="94">
        <f>[1]行程別日付入力シート!S4</f>
        <v>46465</v>
      </c>
      <c r="C21" s="94"/>
      <c r="L21" s="1" t="s">
        <v>13</v>
      </c>
    </row>
    <row r="22" spans="1:12" ht="15" customHeight="1">
      <c r="L22" s="1" t="s">
        <v>14</v>
      </c>
    </row>
    <row r="23" spans="1:12" ht="15" customHeight="1">
      <c r="A23" s="1" t="s">
        <v>15</v>
      </c>
      <c r="L23" s="1" t="s">
        <v>16</v>
      </c>
    </row>
    <row r="24" spans="1:12" ht="15" customHeight="1">
      <c r="B24" s="95">
        <f>[1]基礎入力シート!B18</f>
        <v>0</v>
      </c>
      <c r="C24" s="95"/>
      <c r="D24" s="95"/>
      <c r="E24" s="95"/>
      <c r="F24" s="95"/>
      <c r="G24" s="95"/>
      <c r="H24" s="95"/>
      <c r="I24" s="95"/>
    </row>
    <row r="25" spans="1:12" ht="15" customHeight="1">
      <c r="A25" s="1" t="s">
        <v>17</v>
      </c>
      <c r="L25" s="1" t="s">
        <v>18</v>
      </c>
    </row>
    <row r="26" spans="1:12" ht="15" customHeight="1">
      <c r="A26" s="1" t="str">
        <f>IF([1]基礎入力シート!B39="はい",L26,L21)</f>
        <v xml:space="preserve">　　ア　本工事は、工事費内訳明細書の提出を義務付ける工事である。 </v>
      </c>
      <c r="L26" s="1" t="s">
        <v>19</v>
      </c>
    </row>
    <row r="27" spans="1:12" ht="15" customHeight="1">
      <c r="A27" s="1" t="str">
        <f>IF([1]基礎入力シート!B39="はい",L27,L22)</f>
        <v>　  イ　本工事は、数量公開の対象工事であり、設計数量を参考数量として公開することとしており、手続きの詳細は、</v>
      </c>
      <c r="L27" s="1" t="s">
        <v>20</v>
      </c>
    </row>
    <row r="28" spans="1:12" ht="15" customHeight="1">
      <c r="A28" s="1" t="str">
        <f>IF([1]基礎入力シート!B39="はい",L28,L23)</f>
        <v>　 　 別添「数量公開の説明書」を参照するものとする。</v>
      </c>
      <c r="L28" s="1" t="str">
        <f>CONCATENATE("　　　見積の提出期限までに",[1]基礎入力シート!C25,"工事、",[1]基礎入力シート!C25,"工事に対する直接工事費(当該工事に必要な仮設日を含む。)")</f>
        <v>　　　見積の提出期限までに建築一式工事、建築一式工事に対する直接工事費(当該工事に必要な仮設日を含む。)</v>
      </c>
    </row>
    <row r="29" spans="1:12" ht="15" customHeight="1">
      <c r="A29" s="1" t="str">
        <f>IF([1]基礎入力シート!B39="はい",L29,"")</f>
        <v/>
      </c>
      <c r="L29" s="1" t="s">
        <v>21</v>
      </c>
    </row>
    <row r="30" spans="1:12" ht="15" customHeight="1">
      <c r="A30" s="1" t="s">
        <v>22</v>
      </c>
    </row>
    <row r="31" spans="1:12" ht="15" customHeight="1">
      <c r="A31" s="1" t="s">
        <v>23</v>
      </c>
    </row>
    <row r="32" spans="1:12" ht="15" customHeight="1">
      <c r="A32" s="2" t="s">
        <v>24</v>
      </c>
      <c r="B32" s="80" t="s">
        <v>25</v>
      </c>
      <c r="C32" s="80"/>
      <c r="D32" s="96" t="s">
        <v>26</v>
      </c>
      <c r="E32" s="96"/>
      <c r="F32" s="96" t="s">
        <v>27</v>
      </c>
      <c r="G32" s="96"/>
      <c r="H32" s="80" t="s">
        <v>28</v>
      </c>
      <c r="I32" s="80"/>
      <c r="J32" s="2" t="s">
        <v>29</v>
      </c>
    </row>
    <row r="33" spans="1:10" ht="15" customHeight="1">
      <c r="A33" s="2">
        <v>1</v>
      </c>
      <c r="B33" s="80" t="s">
        <v>30</v>
      </c>
      <c r="C33" s="82"/>
      <c r="D33" s="88">
        <f>[1]行程別日付入力シート!S6</f>
        <v>46280</v>
      </c>
      <c r="E33" s="88"/>
      <c r="F33" s="90"/>
      <c r="G33" s="90"/>
      <c r="H33" s="92"/>
      <c r="I33" s="90"/>
      <c r="J33" s="3" t="s">
        <v>31</v>
      </c>
    </row>
    <row r="34" spans="1:10" ht="15" customHeight="1">
      <c r="A34" s="2">
        <v>2</v>
      </c>
      <c r="B34" s="80" t="s">
        <v>32</v>
      </c>
      <c r="C34" s="82"/>
      <c r="D34" s="88">
        <f>[1]行程別日付入力シート!S32</f>
        <v>46311</v>
      </c>
      <c r="E34" s="88"/>
      <c r="F34" s="88">
        <f>[1]行程別日付入力シート!S4</f>
        <v>46465</v>
      </c>
      <c r="G34" s="88"/>
      <c r="H34" s="92"/>
      <c r="I34" s="90"/>
      <c r="J34" s="4" t="s">
        <v>33</v>
      </c>
    </row>
    <row r="35" spans="1:10" ht="15" customHeight="1">
      <c r="A35" s="2">
        <v>3</v>
      </c>
      <c r="B35" s="80" t="s">
        <v>34</v>
      </c>
      <c r="C35" s="82"/>
      <c r="D35" s="88">
        <f>[1]行程別日付入力シート!S9</f>
        <v>46281</v>
      </c>
      <c r="E35" s="88"/>
      <c r="F35" s="88">
        <f>[1]行程別日付入力シート!S10</f>
        <v>46295</v>
      </c>
      <c r="G35" s="88"/>
      <c r="H35" s="92"/>
      <c r="I35" s="90"/>
      <c r="J35" s="5"/>
    </row>
    <row r="36" spans="1:10" ht="15" customHeight="1">
      <c r="A36" s="2">
        <v>4</v>
      </c>
      <c r="B36" s="80" t="s">
        <v>35</v>
      </c>
      <c r="C36" s="82"/>
      <c r="D36" s="88">
        <f>[1]行程別日付入力シート!S9</f>
        <v>46281</v>
      </c>
      <c r="E36" s="88"/>
      <c r="F36" s="88">
        <f>[1]行程別日付入力シート!S13</f>
        <v>46295</v>
      </c>
      <c r="G36" s="88"/>
      <c r="H36" s="93" t="s">
        <v>36</v>
      </c>
      <c r="I36" s="89"/>
      <c r="J36" s="4" t="s">
        <v>37</v>
      </c>
    </row>
    <row r="37" spans="1:10" ht="15" customHeight="1">
      <c r="A37" s="2">
        <v>5</v>
      </c>
      <c r="B37" s="80" t="s">
        <v>38</v>
      </c>
      <c r="C37" s="82"/>
      <c r="D37" s="91">
        <f>[1]行程別日付入力シート!S16</f>
        <v>0</v>
      </c>
      <c r="E37" s="91"/>
      <c r="F37" s="91">
        <f>[1]行程別日付入力シート!S17</f>
        <v>0</v>
      </c>
      <c r="G37" s="91"/>
      <c r="H37" s="92"/>
      <c r="I37" s="90"/>
      <c r="J37" s="5"/>
    </row>
    <row r="38" spans="1:10" ht="15" customHeight="1">
      <c r="A38" s="2">
        <v>6</v>
      </c>
      <c r="B38" s="80" t="s">
        <v>39</v>
      </c>
      <c r="C38" s="82"/>
      <c r="D38" s="88">
        <f>[1]行程別日付入力シート!S13</f>
        <v>46295</v>
      </c>
      <c r="E38" s="88"/>
      <c r="F38" s="88">
        <f>[1]行程別日付入力シート!S20</f>
        <v>46301</v>
      </c>
      <c r="G38" s="88"/>
      <c r="H38" s="93" t="s">
        <v>40</v>
      </c>
      <c r="I38" s="89"/>
      <c r="J38" s="4" t="s">
        <v>41</v>
      </c>
    </row>
    <row r="39" spans="1:10" ht="15" customHeight="1">
      <c r="A39" s="2">
        <v>7</v>
      </c>
      <c r="B39" s="80" t="s">
        <v>42</v>
      </c>
      <c r="C39" s="80"/>
      <c r="D39" s="88">
        <f>[1]行程別日付入力シート!S20+1</f>
        <v>46302</v>
      </c>
      <c r="E39" s="88"/>
      <c r="F39" s="88">
        <f>[1]行程別日付入力シート!S23</f>
        <v>46304</v>
      </c>
      <c r="G39" s="88"/>
      <c r="H39" s="89" t="s">
        <v>43</v>
      </c>
      <c r="I39" s="89"/>
      <c r="J39" s="4" t="s">
        <v>44</v>
      </c>
    </row>
    <row r="40" spans="1:10" ht="15" customHeight="1">
      <c r="A40" s="2">
        <v>8</v>
      </c>
      <c r="B40" s="80" t="s">
        <v>45</v>
      </c>
      <c r="C40" s="80"/>
      <c r="D40" s="88">
        <f>[1]行程別日付入力シート!S23+1</f>
        <v>46305</v>
      </c>
      <c r="E40" s="88"/>
      <c r="F40" s="88">
        <f>[1]行程別日付入力シート!S26</f>
        <v>46309</v>
      </c>
      <c r="G40" s="88"/>
      <c r="H40" s="89" t="s">
        <v>43</v>
      </c>
      <c r="I40" s="89"/>
      <c r="J40" s="4" t="s">
        <v>46</v>
      </c>
    </row>
    <row r="41" spans="1:10" ht="15" customHeight="1">
      <c r="A41" s="2">
        <v>9</v>
      </c>
      <c r="B41" s="80" t="s">
        <v>47</v>
      </c>
      <c r="C41" s="80"/>
      <c r="D41" s="88">
        <f>[1]行程別日付入力シート!S20</f>
        <v>46301</v>
      </c>
      <c r="E41" s="88"/>
      <c r="F41" s="88">
        <f>[1]行程別日付入力シート!S29</f>
        <v>46310</v>
      </c>
      <c r="G41" s="88"/>
      <c r="H41" s="89" t="s">
        <v>48</v>
      </c>
      <c r="I41" s="89"/>
      <c r="J41" s="3" t="s">
        <v>49</v>
      </c>
    </row>
    <row r="42" spans="1:10" ht="15" customHeight="1">
      <c r="A42" s="2">
        <v>10</v>
      </c>
      <c r="B42" s="80" t="s">
        <v>50</v>
      </c>
      <c r="C42" s="80"/>
      <c r="D42" s="88">
        <f>[1]行程別日付入力シート!S32</f>
        <v>46311</v>
      </c>
      <c r="E42" s="88"/>
      <c r="F42" s="90"/>
      <c r="G42" s="90"/>
      <c r="H42" s="90"/>
      <c r="I42" s="90"/>
      <c r="J42" s="3" t="s">
        <v>51</v>
      </c>
    </row>
    <row r="43" spans="1:10" ht="15" customHeight="1">
      <c r="A43" s="2">
        <v>11</v>
      </c>
      <c r="B43" s="80" t="s">
        <v>52</v>
      </c>
      <c r="C43" s="80"/>
      <c r="D43" s="88">
        <f>[1]行程別日付入力シート!S35</f>
        <v>46316</v>
      </c>
      <c r="E43" s="88"/>
      <c r="F43" s="90"/>
      <c r="G43" s="90"/>
      <c r="H43" s="89" t="s">
        <v>48</v>
      </c>
      <c r="I43" s="89"/>
      <c r="J43" s="4" t="s">
        <v>53</v>
      </c>
    </row>
    <row r="44" spans="1:10" ht="15" customHeight="1">
      <c r="A44" s="2">
        <v>12</v>
      </c>
      <c r="B44" s="80" t="s">
        <v>54</v>
      </c>
      <c r="C44" s="80"/>
      <c r="D44" s="88">
        <f>[1]行程別日付入力シート!S38</f>
        <v>46282</v>
      </c>
      <c r="E44" s="88"/>
      <c r="F44" s="88">
        <f>[1]行程別日付入力シート!S39</f>
        <v>46302</v>
      </c>
      <c r="G44" s="88"/>
      <c r="H44" s="89" t="s">
        <v>36</v>
      </c>
      <c r="I44" s="89"/>
      <c r="J44" s="4" t="s">
        <v>55</v>
      </c>
    </row>
    <row r="45" spans="1:10" ht="15" customHeight="1">
      <c r="A45" s="2">
        <v>13</v>
      </c>
      <c r="B45" s="80" t="s">
        <v>56</v>
      </c>
      <c r="C45" s="80"/>
      <c r="D45" s="88">
        <f>[1]行程別日付入力シート!S42</f>
        <v>46307</v>
      </c>
      <c r="E45" s="88"/>
      <c r="F45" s="88">
        <f>[1]行程別日付入力シート!S43</f>
        <v>46310</v>
      </c>
      <c r="G45" s="88"/>
      <c r="H45" s="89" t="s">
        <v>36</v>
      </c>
      <c r="I45" s="89"/>
      <c r="J45" s="4" t="s">
        <v>57</v>
      </c>
    </row>
    <row r="46" spans="1:10" ht="15" customHeight="1">
      <c r="A46" s="2">
        <v>14</v>
      </c>
      <c r="B46" s="80" t="s">
        <v>58</v>
      </c>
      <c r="C46" s="80"/>
      <c r="D46" s="88">
        <f>[1]行程別日付入力シート!S47</f>
        <v>46316</v>
      </c>
      <c r="E46" s="88"/>
      <c r="F46" s="88">
        <f>[1]行程別日付入力シート!S47</f>
        <v>46316</v>
      </c>
      <c r="G46" s="88"/>
      <c r="H46" s="89" t="s">
        <v>43</v>
      </c>
      <c r="I46" s="89"/>
      <c r="J46" s="3" t="s">
        <v>59</v>
      </c>
    </row>
    <row r="47" spans="1:10" ht="15" customHeight="1"/>
    <row r="48" spans="1:10" ht="15" customHeight="1"/>
    <row r="49" spans="1:12" ht="15" customHeight="1"/>
    <row r="50" spans="1:12" ht="15" customHeight="1"/>
    <row r="51" spans="1:12" ht="15" customHeight="1"/>
    <row r="52" spans="1:12" ht="15" customHeight="1"/>
    <row r="53" spans="1:12" ht="15" customHeight="1"/>
    <row r="54" spans="1:12" ht="15" customHeight="1">
      <c r="A54" s="1" t="str">
        <f>IF([1]基礎入力シート!B39="はい",L54,"")</f>
        <v/>
      </c>
    </row>
    <row r="55" spans="1:12" ht="15" customHeight="1">
      <c r="A55" s="1" t="str">
        <f>IF([1]基礎入力シート!B39="はい",L55,"")</f>
        <v/>
      </c>
      <c r="L55" s="1" t="s">
        <v>60</v>
      </c>
    </row>
    <row r="56" spans="1:12" ht="15" customHeight="1">
      <c r="A56" s="1" t="str">
        <f>IF([1]基礎入力シート!B39="はい",L56,"")</f>
        <v/>
      </c>
      <c r="L56" s="1" t="s">
        <v>61</v>
      </c>
    </row>
    <row r="57" spans="1:12" ht="15" customHeight="1">
      <c r="A57" s="1" t="str">
        <f>IF([1]基礎入力シート!B46="はい",L57,"")</f>
        <v/>
      </c>
    </row>
    <row r="58" spans="1:12" ht="15" customHeight="1">
      <c r="A58" s="1" t="s">
        <v>62</v>
      </c>
    </row>
    <row r="59" spans="1:12" ht="15" customHeight="1">
      <c r="A59" s="1" t="s">
        <v>63</v>
      </c>
    </row>
    <row r="60" spans="1:12" ht="15" customHeight="1">
      <c r="A60" s="1" t="s">
        <v>64</v>
      </c>
    </row>
    <row r="61" spans="1:12" ht="15" customHeight="1">
      <c r="A61" s="1" t="s">
        <v>65</v>
      </c>
    </row>
    <row r="62" spans="1:12" ht="15" customHeight="1">
      <c r="A62" s="1" t="s">
        <v>66</v>
      </c>
    </row>
    <row r="63" spans="1:12" ht="15" customHeight="1"/>
    <row r="64" spans="1:12" ht="15" customHeight="1">
      <c r="A64" s="1" t="s">
        <v>67</v>
      </c>
    </row>
    <row r="65" spans="1:7" ht="15" customHeight="1">
      <c r="A65" s="1" t="s">
        <v>68</v>
      </c>
    </row>
    <row r="66" spans="1:7" ht="15" customHeight="1">
      <c r="A66" s="1" t="s">
        <v>69</v>
      </c>
    </row>
    <row r="67" spans="1:7" ht="15" customHeight="1">
      <c r="A67" s="1" t="s">
        <v>70</v>
      </c>
    </row>
    <row r="68" spans="1:7" ht="15" customHeight="1">
      <c r="A68" s="1" t="s">
        <v>71</v>
      </c>
    </row>
    <row r="69" spans="1:7" ht="15" customHeight="1">
      <c r="A69" s="1" t="s">
        <v>72</v>
      </c>
    </row>
    <row r="70" spans="1:7" ht="15" customHeight="1"/>
    <row r="71" spans="1:7" ht="15" customHeight="1">
      <c r="A71" s="1" t="s">
        <v>73</v>
      </c>
    </row>
    <row r="72" spans="1:7" ht="15" customHeight="1">
      <c r="A72" s="1" t="s">
        <v>74</v>
      </c>
    </row>
    <row r="73" spans="1:7" ht="15" customHeight="1"/>
    <row r="74" spans="1:7" ht="15" customHeight="1">
      <c r="A74" s="1" t="s">
        <v>75</v>
      </c>
    </row>
    <row r="75" spans="1:7" ht="15" customHeight="1">
      <c r="B75" s="80" t="s">
        <v>76</v>
      </c>
      <c r="C75" s="80"/>
      <c r="D75" s="2" t="s">
        <v>77</v>
      </c>
      <c r="E75" s="86"/>
      <c r="F75" s="87"/>
      <c r="G75" s="6"/>
    </row>
    <row r="76" spans="1:7" ht="15" customHeight="1">
      <c r="B76" s="80" t="str">
        <f>[1]公告_以上!B51</f>
        <v>建築一式</v>
      </c>
      <c r="C76" s="81"/>
      <c r="D76" s="2" t="str">
        <f>[1]公告_以上!D51</f>
        <v>D</v>
      </c>
      <c r="E76" s="86"/>
      <c r="F76" s="87"/>
      <c r="G76" s="6"/>
    </row>
    <row r="77" spans="1:7" ht="15" customHeight="1">
      <c r="B77" s="80" t="str">
        <f>[1]公告_以上!B52</f>
        <v>管</v>
      </c>
      <c r="C77" s="81"/>
      <c r="D77" s="2" t="str">
        <f>[1]公告_以上!D52</f>
        <v>C</v>
      </c>
      <c r="E77" s="86"/>
      <c r="F77" s="87"/>
      <c r="G77" s="6"/>
    </row>
    <row r="78" spans="1:7" ht="15" customHeight="1">
      <c r="B78" s="80">
        <f>[1]公告_以上!B53</f>
        <v>0</v>
      </c>
      <c r="C78" s="81"/>
      <c r="D78" s="2">
        <f>[1]公告_以上!D53</f>
        <v>0</v>
      </c>
    </row>
    <row r="79" spans="1:7" ht="15" customHeight="1">
      <c r="B79" s="80">
        <f>[1]公告_以上!B54</f>
        <v>0</v>
      </c>
      <c r="C79" s="81"/>
      <c r="D79" s="2">
        <f>[1]公告_以上!D54</f>
        <v>0</v>
      </c>
    </row>
    <row r="80" spans="1:7" ht="15" customHeight="1"/>
    <row r="81" spans="1:12" ht="15" customHeight="1">
      <c r="A81" s="7" t="str">
        <f>CONCATENATE("(5)　平成",[1]基礎入力シート!J39, "年度以降入札公告日までに、元請けとして完成・引渡しを完了した工事のうち上記1(4)の工事を施工した")</f>
        <v>(5)　平成23年度以降入札公告日までに、元請けとして完成・引渡しを完了した工事のうち上記1(4)の工事を施工した</v>
      </c>
      <c r="L81" s="8"/>
    </row>
    <row r="82" spans="1:12" ht="15" customHeight="1">
      <c r="A82" s="7" t="s">
        <v>78</v>
      </c>
      <c r="L82" s="8"/>
    </row>
    <row r="83" spans="1:12" ht="15" customHeight="1">
      <c r="A83" s="7" t="s">
        <v>79</v>
      </c>
      <c r="L83" s="8"/>
    </row>
    <row r="84" spans="1:12" ht="15" customHeight="1">
      <c r="A84" s="7" t="s">
        <v>80</v>
      </c>
      <c r="L84" s="8"/>
    </row>
    <row r="85" spans="1:12" ht="15" customHeight="1">
      <c r="A85" s="7" t="s">
        <v>81</v>
      </c>
      <c r="L85" s="8"/>
    </row>
    <row r="86" spans="1:12" ht="15" customHeight="1">
      <c r="A86" s="7" t="s">
        <v>82</v>
      </c>
      <c r="L86" s="8"/>
    </row>
    <row r="87" spans="1:12" ht="15" customHeight="1">
      <c r="A87" s="7" t="s">
        <v>83</v>
      </c>
      <c r="L87" s="8"/>
    </row>
    <row r="88" spans="1:12" ht="15" customHeight="1">
      <c r="A88" s="7" t="s">
        <v>84</v>
      </c>
      <c r="L88" s="8"/>
    </row>
    <row r="89" spans="1:12" ht="15" customHeight="1">
      <c r="A89" s="7" t="s">
        <v>85</v>
      </c>
      <c r="L89" s="8"/>
    </row>
    <row r="90" spans="1:12" ht="15" customHeight="1">
      <c r="A90" s="1" t="s">
        <v>86</v>
      </c>
      <c r="L90" s="8"/>
    </row>
    <row r="91" spans="1:12" ht="15" customHeight="1">
      <c r="A91" s="1" t="s">
        <v>87</v>
      </c>
      <c r="L91" s="8"/>
    </row>
    <row r="92" spans="1:12" ht="15" customHeight="1">
      <c r="A92" s="1" t="s">
        <v>88</v>
      </c>
    </row>
    <row r="93" spans="1:12" ht="15" customHeight="1">
      <c r="A93" s="1" t="s">
        <v>89</v>
      </c>
    </row>
    <row r="94" spans="1:12" ht="15" customHeight="1">
      <c r="A94" s="1" t="s">
        <v>90</v>
      </c>
    </row>
    <row r="95" spans="1:12" ht="15" customHeight="1"/>
    <row r="96" spans="1:12" ht="15" customHeight="1">
      <c r="A96" s="1" t="s">
        <v>91</v>
      </c>
    </row>
    <row r="97" spans="1:12" ht="15" customHeight="1">
      <c r="A97" s="1" t="s">
        <v>92</v>
      </c>
    </row>
    <row r="98" spans="1:12" ht="15" customHeight="1">
      <c r="A98" s="1" t="s">
        <v>93</v>
      </c>
    </row>
    <row r="99" spans="1:12" ht="15" customHeight="1"/>
    <row r="100" spans="1:12" ht="15" customHeight="1">
      <c r="A100" s="1" t="s">
        <v>94</v>
      </c>
    </row>
    <row r="101" spans="1:12" ht="15" customHeight="1">
      <c r="A101" s="1" t="s">
        <v>95</v>
      </c>
    </row>
    <row r="102" spans="1:12" ht="15" customHeight="1">
      <c r="A102" s="7" t="str">
        <f>CONCATENATE("　　ア　　平成",[1]基礎入力シート!J39,"年度以降入札公告日までに、(5)に掲げる工事の経験を有する者である。")</f>
        <v>　　ア　　平成23年度以降入札公告日までに、(5)に掲げる工事の経験を有する者である。</v>
      </c>
      <c r="L102" s="8"/>
    </row>
    <row r="103" spans="1:12" ht="15" customHeight="1">
      <c r="A103" s="1" t="s">
        <v>96</v>
      </c>
    </row>
    <row r="104" spans="1:12" ht="15" customHeight="1">
      <c r="A104" s="1" t="s">
        <v>97</v>
      </c>
    </row>
    <row r="105" spans="1:12" ht="15" customHeight="1">
      <c r="A105" s="1" t="s">
        <v>98</v>
      </c>
    </row>
    <row r="106" spans="1:12" ht="15" customHeight="1">
      <c r="A106" s="1" t="s">
        <v>99</v>
      </c>
    </row>
    <row r="107" spans="1:12" ht="15" customHeight="1">
      <c r="A107" s="1" t="s">
        <v>100</v>
      </c>
    </row>
    <row r="108" spans="1:12" ht="15" customHeight="1"/>
    <row r="109" spans="1:12" ht="15" customHeight="1">
      <c r="A109" s="1" t="s">
        <v>101</v>
      </c>
    </row>
    <row r="110" spans="1:12" ht="15" customHeight="1"/>
    <row r="111" spans="1:12" ht="15" customHeight="1">
      <c r="A111" s="1" t="s">
        <v>102</v>
      </c>
    </row>
    <row r="112" spans="1:12" ht="15" customHeight="1">
      <c r="A112" s="1" t="s">
        <v>103</v>
      </c>
    </row>
    <row r="113" spans="1:12" ht="15" customHeight="1"/>
    <row r="114" spans="1:12" ht="15" customHeight="1">
      <c r="A114" s="1" t="s">
        <v>104</v>
      </c>
    </row>
    <row r="115" spans="1:12" ht="15" customHeight="1">
      <c r="A115" s="1" t="s">
        <v>105</v>
      </c>
    </row>
    <row r="116" spans="1:12" ht="15" customHeight="1">
      <c r="A116" s="1" t="s">
        <v>106</v>
      </c>
    </row>
    <row r="117" spans="1:12" ht="15" customHeight="1"/>
    <row r="118" spans="1:12" ht="15" customHeight="1">
      <c r="A118" s="9" t="str">
        <f>CONCATENATE("(9) 　", [1]基礎入力シート!B14,"が発注した4（4）に示した同区分のうち","平成",[1]基礎入力シート!J39,"年度以降入札公告日まで完成・引渡しが")</f>
        <v>(9) 　第３３４会計隊が発注した4（4）に示した同区分のうち平成23年度以降入札公告日まで完成・引渡しが</v>
      </c>
      <c r="L118" s="9"/>
    </row>
    <row r="119" spans="1:12" ht="15" customHeight="1">
      <c r="A119" s="1" t="s">
        <v>107</v>
      </c>
    </row>
    <row r="120" spans="1:12" ht="15" customHeight="1"/>
    <row r="121" spans="1:12" ht="15" customHeight="1">
      <c r="A121" s="1" t="s">
        <v>108</v>
      </c>
    </row>
    <row r="122" spans="1:12" ht="15" customHeight="1">
      <c r="A122" s="1" t="s">
        <v>109</v>
      </c>
    </row>
    <row r="123" spans="1:12" ht="15" customHeight="1"/>
    <row r="124" spans="1:12" ht="15" customHeight="1">
      <c r="A124" s="1" t="s">
        <v>110</v>
      </c>
    </row>
    <row r="125" spans="1:12" ht="15" customHeight="1">
      <c r="A125" s="1" t="s">
        <v>111</v>
      </c>
    </row>
    <row r="126" spans="1:12" ht="15" customHeight="1">
      <c r="A126" s="1" t="s">
        <v>112</v>
      </c>
    </row>
    <row r="127" spans="1:12" ht="15" customHeight="1">
      <c r="A127" s="1" t="s">
        <v>113</v>
      </c>
    </row>
    <row r="128" spans="1:12" ht="15" customHeight="1"/>
    <row r="129" spans="1:1" ht="15" customHeight="1">
      <c r="A129" s="1" t="s">
        <v>114</v>
      </c>
    </row>
    <row r="130" spans="1:1" ht="15" customHeight="1">
      <c r="A130" s="1" t="s">
        <v>115</v>
      </c>
    </row>
    <row r="131" spans="1:1" ht="15" customHeight="1">
      <c r="A131" s="1" t="s">
        <v>116</v>
      </c>
    </row>
    <row r="132" spans="1:1" ht="15" customHeight="1">
      <c r="A132" s="1" t="s">
        <v>117</v>
      </c>
    </row>
    <row r="133" spans="1:1" ht="15" customHeight="1">
      <c r="A133" s="1" t="s">
        <v>118</v>
      </c>
    </row>
    <row r="134" spans="1:1" ht="15" customHeight="1">
      <c r="A134" s="1" t="s">
        <v>119</v>
      </c>
    </row>
    <row r="135" spans="1:1" ht="15" customHeight="1">
      <c r="A135" s="1" t="s">
        <v>120</v>
      </c>
    </row>
    <row r="136" spans="1:1" ht="15" customHeight="1"/>
    <row r="137" spans="1:1" ht="15" customHeight="1">
      <c r="A137" s="1" t="s">
        <v>121</v>
      </c>
    </row>
    <row r="138" spans="1:1" ht="15" customHeight="1">
      <c r="A138" s="1" t="s">
        <v>122</v>
      </c>
    </row>
    <row r="139" spans="1:1" ht="15" customHeight="1">
      <c r="A139" s="1" t="s">
        <v>123</v>
      </c>
    </row>
    <row r="140" spans="1:1" ht="15" customHeight="1">
      <c r="A140" s="1" t="s">
        <v>124</v>
      </c>
    </row>
    <row r="141" spans="1:1" ht="15" customHeight="1">
      <c r="A141" s="1" t="s">
        <v>125</v>
      </c>
    </row>
    <row r="142" spans="1:1" ht="15" customHeight="1"/>
    <row r="143" spans="1:1" ht="15" customHeight="1">
      <c r="A143" s="1" t="s">
        <v>126</v>
      </c>
    </row>
    <row r="144" spans="1:1" ht="15" customHeight="1">
      <c r="A144" s="1" t="s">
        <v>127</v>
      </c>
    </row>
    <row r="145" spans="1:1" ht="15" customHeight="1"/>
    <row r="146" spans="1:1" ht="15" customHeight="1">
      <c r="A146" s="1" t="s">
        <v>128</v>
      </c>
    </row>
    <row r="147" spans="1:1" ht="15" customHeight="1">
      <c r="A147" s="1" t="s">
        <v>129</v>
      </c>
    </row>
    <row r="148" spans="1:1" ht="15" customHeight="1"/>
    <row r="149" spans="1:1" ht="15" customHeight="1">
      <c r="A149" s="1" t="s">
        <v>130</v>
      </c>
    </row>
    <row r="150" spans="1:1" ht="15" customHeight="1">
      <c r="A150" s="1" t="s">
        <v>131</v>
      </c>
    </row>
    <row r="151" spans="1:1" ht="15" customHeight="1"/>
    <row r="152" spans="1:1" ht="15" customHeight="1">
      <c r="A152" s="1" t="s">
        <v>132</v>
      </c>
    </row>
    <row r="153" spans="1:1" ht="15" customHeight="1">
      <c r="A153" s="7" t="s">
        <v>133</v>
      </c>
    </row>
    <row r="154" spans="1:1" ht="15" customHeight="1">
      <c r="A154" s="7" t="s">
        <v>134</v>
      </c>
    </row>
    <row r="155" spans="1:1" ht="15" customHeight="1">
      <c r="A155" s="7"/>
    </row>
    <row r="156" spans="1:1" ht="15" customHeight="1">
      <c r="A156" s="1" t="s">
        <v>135</v>
      </c>
    </row>
    <row r="157" spans="1:1" ht="15" customHeight="1">
      <c r="A157" s="1" t="s">
        <v>136</v>
      </c>
    </row>
    <row r="158" spans="1:1" ht="15" customHeight="1">
      <c r="A158" s="1" t="s">
        <v>137</v>
      </c>
    </row>
    <row r="159" spans="1:1" ht="15" customHeight="1"/>
    <row r="160" spans="1:1" ht="15" customHeight="1">
      <c r="A160" s="1" t="s">
        <v>138</v>
      </c>
    </row>
    <row r="161" spans="1:10" ht="15" customHeight="1">
      <c r="A161" s="1" t="s">
        <v>139</v>
      </c>
    </row>
    <row r="162" spans="1:10" ht="15" customHeight="1">
      <c r="A162" s="1" t="s">
        <v>140</v>
      </c>
    </row>
    <row r="163" spans="1:10" ht="15" customHeight="1">
      <c r="A163" s="1" t="s">
        <v>141</v>
      </c>
    </row>
    <row r="164" spans="1:10" ht="15" customHeight="1">
      <c r="A164" s="1" t="s">
        <v>142</v>
      </c>
    </row>
    <row r="165" spans="1:10" ht="15" customHeight="1"/>
    <row r="166" spans="1:10" ht="15" customHeight="1">
      <c r="A166" s="1" t="s">
        <v>143</v>
      </c>
    </row>
    <row r="167" spans="1:10" ht="15" customHeight="1">
      <c r="A167" s="82" t="str">
        <f>[1]公告_以上!A111</f>
        <v>①入札及び契約事項に関する問い合わせ先</v>
      </c>
      <c r="B167" s="83"/>
      <c r="C167" s="83"/>
      <c r="D167" s="84"/>
      <c r="F167" s="82" t="str">
        <f>[1]公告_以上!F111</f>
        <v>②仕様書に関する問い合わせ先</v>
      </c>
      <c r="G167" s="83"/>
      <c r="H167" s="83"/>
      <c r="I167" s="83"/>
      <c r="J167" s="84"/>
    </row>
    <row r="168" spans="1:10" ht="15" customHeight="1">
      <c r="A168" s="10" t="str">
        <f>[1]公告_以上!A112</f>
        <v>〒321-0145</v>
      </c>
      <c r="D168" s="11"/>
      <c r="F168" s="10" t="str">
        <f>[1]公告_以上!F112</f>
        <v>〒321-0145</v>
      </c>
      <c r="J168" s="11"/>
    </row>
    <row r="169" spans="1:10" ht="15" customHeight="1">
      <c r="A169" s="10" t="str">
        <f>[1]公告_以上!A113</f>
        <v>栃木県宇都宮市茂原1-5-45</v>
      </c>
      <c r="D169" s="11"/>
      <c r="F169" s="10" t="str">
        <f>[1]公告_以上!F113</f>
        <v>栃木県宇都宮市茂原1-5-45</v>
      </c>
      <c r="J169" s="11"/>
    </row>
    <row r="170" spans="1:10" ht="15" customHeight="1">
      <c r="A170" s="10" t="str">
        <f>[1]公告_以上!A114</f>
        <v>陸上自衛隊宇都宮駐屯地　第334会計隊</v>
      </c>
      <c r="D170" s="11"/>
      <c r="F170" s="10" t="str">
        <f>[1]公告_以上!F114</f>
        <v>陸上自衛隊宇都宮駐屯地　業務隊　管理科</v>
      </c>
      <c r="J170" s="11"/>
    </row>
    <row r="171" spans="1:10" ht="15" customHeight="1">
      <c r="A171" s="10" t="str">
        <f>[1]公告_以上!A115</f>
        <v>担当　　成田</v>
      </c>
      <c r="D171" s="11"/>
      <c r="F171" s="10" t="str">
        <f>[1]公告_以上!F115</f>
        <v>担当　青戸</v>
      </c>
      <c r="J171" s="11"/>
    </row>
    <row r="172" spans="1:10" ht="15" customHeight="1">
      <c r="A172" s="10" t="str">
        <f>[1]公告_以上!A116</f>
        <v>TEL　028-653-1551(内線351)</v>
      </c>
      <c r="D172" s="11"/>
      <c r="F172" s="10" t="str">
        <f>[1]公告_以上!F116</f>
        <v>TEL　028-653-1551(内線378)</v>
      </c>
      <c r="J172" s="11"/>
    </row>
    <row r="173" spans="1:10" ht="15" customHeight="1">
      <c r="A173" s="10" t="s">
        <v>144</v>
      </c>
      <c r="D173" s="11"/>
      <c r="F173" s="10"/>
      <c r="J173" s="11"/>
    </row>
    <row r="174" spans="1:10" ht="15" customHeight="1">
      <c r="A174" s="12" t="str">
        <f>[1]公告_以上!A118</f>
        <v>Mail　334fin-ea@inet.gsdf.mod.go.jp</v>
      </c>
      <c r="B174" s="13"/>
      <c r="C174" s="13"/>
      <c r="D174" s="14"/>
      <c r="F174" s="12"/>
      <c r="G174" s="13"/>
      <c r="H174" s="13"/>
      <c r="I174" s="13"/>
      <c r="J174" s="14"/>
    </row>
    <row r="175" spans="1:10" ht="15" customHeight="1"/>
    <row r="176" spans="1:10" ht="15" customHeight="1">
      <c r="A176" s="1" t="s">
        <v>145</v>
      </c>
    </row>
    <row r="177" spans="1:4" ht="15" customHeight="1"/>
    <row r="178" spans="1:4" ht="15" customHeight="1">
      <c r="A178" s="1" t="s">
        <v>146</v>
      </c>
    </row>
    <row r="179" spans="1:4" ht="15" customHeight="1">
      <c r="A179" s="1" t="s">
        <v>147</v>
      </c>
    </row>
    <row r="180" spans="1:4" ht="15" customHeight="1">
      <c r="A180" s="1" t="s">
        <v>148</v>
      </c>
    </row>
    <row r="181" spans="1:4" ht="15" customHeight="1">
      <c r="A181" s="1" t="s">
        <v>149</v>
      </c>
    </row>
    <row r="182" spans="1:4" ht="15" customHeight="1">
      <c r="A182" s="1" t="s">
        <v>150</v>
      </c>
    </row>
    <row r="183" spans="1:4" ht="15" customHeight="1">
      <c r="A183" s="1" t="s">
        <v>151</v>
      </c>
    </row>
    <row r="184" spans="1:4" ht="15" customHeight="1">
      <c r="A184" s="1" t="s">
        <v>152</v>
      </c>
    </row>
    <row r="185" spans="1:4" ht="15" customHeight="1">
      <c r="A185" s="1" t="s">
        <v>153</v>
      </c>
    </row>
    <row r="186" spans="1:4" ht="15" customHeight="1">
      <c r="A186" s="1" t="s">
        <v>154</v>
      </c>
    </row>
    <row r="187" spans="1:4" ht="15" customHeight="1">
      <c r="A187" s="1" t="s">
        <v>155</v>
      </c>
    </row>
    <row r="188" spans="1:4" ht="15" customHeight="1">
      <c r="A188" s="1" t="s">
        <v>156</v>
      </c>
      <c r="B188" s="79">
        <f>[1]行程別日付入力シート!S13</f>
        <v>46295</v>
      </c>
      <c r="C188" s="79"/>
      <c r="D188" s="1" t="str">
        <f>[1]行程別日付入力シート!Z13</f>
        <v>15時00分</v>
      </c>
    </row>
    <row r="189" spans="1:4" ht="15" customHeight="1">
      <c r="B189" s="1" t="s">
        <v>157</v>
      </c>
    </row>
    <row r="190" spans="1:4" ht="15" customHeight="1">
      <c r="B190" s="1" t="s">
        <v>158</v>
      </c>
    </row>
    <row r="191" spans="1:4" ht="15" customHeight="1">
      <c r="A191" s="1" t="s">
        <v>159</v>
      </c>
    </row>
    <row r="192" spans="1:4" ht="15" customHeight="1">
      <c r="A192" s="1" t="s">
        <v>160</v>
      </c>
    </row>
    <row r="193" spans="1:12" ht="15" customHeight="1"/>
    <row r="194" spans="1:12" ht="15" customHeight="1">
      <c r="A194" s="1" t="s">
        <v>161</v>
      </c>
    </row>
    <row r="195" spans="1:12" ht="15" customHeight="1"/>
    <row r="196" spans="1:12" ht="15" customHeight="1">
      <c r="A196" s="1" t="s">
        <v>162</v>
      </c>
    </row>
    <row r="197" spans="1:12" ht="15" customHeight="1">
      <c r="A197" s="7" t="str">
        <f>CONCATENATE( "　　　なお、アの実績及びイの経験については、平成",[1]基礎入力シート!J39,"年度以降入札公告日までに工事が完成し、引き渡しが済んでい")</f>
        <v>　　　なお、アの実績及びイの経験については、平成23年度以降入札公告日までに工事が完成し、引き渡しが済んでい</v>
      </c>
      <c r="L197" s="8" t="s">
        <v>163</v>
      </c>
    </row>
    <row r="198" spans="1:12" ht="15" customHeight="1">
      <c r="A198" s="1" t="s">
        <v>164</v>
      </c>
      <c r="L198" s="8"/>
    </row>
    <row r="199" spans="1:12" ht="15" customHeight="1">
      <c r="A199" s="1" t="s">
        <v>165</v>
      </c>
    </row>
    <row r="200" spans="1:12" ht="15" customHeight="1">
      <c r="A200" s="1" t="s">
        <v>166</v>
      </c>
    </row>
    <row r="201" spans="1:12" ht="15" customHeight="1">
      <c r="A201" s="1" t="s">
        <v>167</v>
      </c>
    </row>
    <row r="202" spans="1:12" ht="15" customHeight="1">
      <c r="A202" s="1" t="s">
        <v>168</v>
      </c>
    </row>
    <row r="203" spans="1:12" ht="15" customHeight="1">
      <c r="A203" s="1" t="s">
        <v>169</v>
      </c>
    </row>
    <row r="204" spans="1:12" ht="15" customHeight="1">
      <c r="A204" s="1" t="s">
        <v>170</v>
      </c>
    </row>
    <row r="205" spans="1:12" ht="15" customHeight="1">
      <c r="A205" s="1" t="s">
        <v>171</v>
      </c>
    </row>
    <row r="206" spans="1:12" ht="15" customHeight="1">
      <c r="A206" s="1" t="s">
        <v>172</v>
      </c>
    </row>
    <row r="207" spans="1:12" ht="15" customHeight="1">
      <c r="A207" s="1" t="s">
        <v>173</v>
      </c>
    </row>
    <row r="208" spans="1:12" ht="15" customHeight="1">
      <c r="A208" s="1" t="s">
        <v>174</v>
      </c>
    </row>
    <row r="209" spans="1:12" ht="15" customHeight="1">
      <c r="A209" s="1" t="s">
        <v>175</v>
      </c>
    </row>
    <row r="210" spans="1:12" ht="15" customHeight="1">
      <c r="A210" s="1" t="s">
        <v>176</v>
      </c>
    </row>
    <row r="211" spans="1:12" ht="15" customHeight="1">
      <c r="A211" s="1" t="s">
        <v>177</v>
      </c>
    </row>
    <row r="212" spans="1:12" ht="15" customHeight="1">
      <c r="A212" s="1" t="s">
        <v>178</v>
      </c>
    </row>
    <row r="213" spans="1:12" ht="15" customHeight="1">
      <c r="A213" s="1" t="s">
        <v>179</v>
      </c>
    </row>
    <row r="214" spans="1:12" ht="15" customHeight="1">
      <c r="A214" s="1" t="s">
        <v>180</v>
      </c>
    </row>
    <row r="215" spans="1:12" ht="15" customHeight="1">
      <c r="A215" s="1" t="s">
        <v>181</v>
      </c>
    </row>
    <row r="216" spans="1:12" ht="15" customHeight="1">
      <c r="A216" s="1" t="s">
        <v>182</v>
      </c>
    </row>
    <row r="217" spans="1:12" ht="15" customHeight="1">
      <c r="A217" s="1" t="s">
        <v>183</v>
      </c>
    </row>
    <row r="218" spans="1:12" ht="15" customHeight="1">
      <c r="A218" s="1" t="s">
        <v>184</v>
      </c>
    </row>
    <row r="219" spans="1:12" ht="15" customHeight="1"/>
    <row r="220" spans="1:12" ht="15" customHeight="1">
      <c r="A220" s="1" t="s">
        <v>185</v>
      </c>
    </row>
    <row r="221" spans="1:12" ht="15" customHeight="1">
      <c r="A221" s="7" t="s">
        <v>186</v>
      </c>
      <c r="L221" s="1">
        <f>M222</f>
        <v>0</v>
      </c>
    </row>
    <row r="222" spans="1:12" ht="15" customHeight="1">
      <c r="A222" s="7" t="s">
        <v>187</v>
      </c>
    </row>
    <row r="223" spans="1:12" ht="15" customHeight="1">
      <c r="A223" s="7" t="s">
        <v>188</v>
      </c>
    </row>
    <row r="224" spans="1:12" ht="15" customHeight="1"/>
    <row r="225" spans="1:31" ht="15" customHeight="1">
      <c r="A225" s="1" t="s">
        <v>189</v>
      </c>
    </row>
    <row r="226" spans="1:31" ht="15" customHeight="1">
      <c r="A226" s="1" t="s">
        <v>190</v>
      </c>
    </row>
    <row r="227" spans="1:31" ht="15" customHeight="1">
      <c r="A227" s="1" t="s">
        <v>191</v>
      </c>
      <c r="L227" s="8"/>
    </row>
    <row r="228" spans="1:31" ht="15" customHeight="1">
      <c r="A228" s="1" t="s">
        <v>192</v>
      </c>
    </row>
    <row r="229" spans="1:31" ht="15" customHeight="1">
      <c r="A229" s="15"/>
      <c r="B229" s="15"/>
      <c r="C229" s="15"/>
      <c r="D229" s="15"/>
      <c r="E229" s="15"/>
      <c r="F229" s="15"/>
      <c r="G229" s="15"/>
      <c r="H229" s="15"/>
      <c r="I229" s="15"/>
      <c r="J229" s="15"/>
    </row>
    <row r="230" spans="1:31" ht="15" customHeight="1">
      <c r="A230" s="1" t="str">
        <f>IF([1]基礎入力シート!$B$39="いいえ",IF([1]基礎入力シート!$B$41="はい",W231,""),L231)</f>
        <v/>
      </c>
      <c r="B230" s="15"/>
      <c r="C230" s="15"/>
      <c r="D230" s="15"/>
      <c r="E230" s="15"/>
      <c r="F230" s="15"/>
      <c r="G230" s="15"/>
      <c r="H230" s="15"/>
      <c r="I230" s="15"/>
      <c r="J230" s="15"/>
    </row>
    <row r="231" spans="1:31" ht="15" customHeight="1">
      <c r="A231" s="1" t="str">
        <f>IF([1]基礎入力シート!$B$39="いいえ",IF([1]基礎入力シート!$B$41="はい",W232,""),L232)</f>
        <v/>
      </c>
      <c r="L231" s="16" t="s">
        <v>193</v>
      </c>
      <c r="M231" s="17"/>
      <c r="N231" s="17"/>
      <c r="O231" s="17"/>
      <c r="P231" s="17"/>
      <c r="Q231" s="17"/>
      <c r="R231" s="17"/>
      <c r="S231" s="17"/>
      <c r="T231" s="17"/>
      <c r="U231" s="18"/>
      <c r="W231" s="16" t="s">
        <v>194</v>
      </c>
      <c r="X231" s="17"/>
      <c r="Y231" s="17"/>
      <c r="Z231" s="17"/>
      <c r="AA231" s="17"/>
      <c r="AB231" s="17"/>
      <c r="AC231" s="17"/>
      <c r="AD231" s="17"/>
      <c r="AE231" s="18"/>
    </row>
    <row r="232" spans="1:31" ht="15" customHeight="1">
      <c r="A232" s="1" t="str">
        <f>IF([1]基礎入力シート!$B$39="いいえ",IF([1]基礎入力シート!$B$41="はい",W233,W239),L233)</f>
        <v xml:space="preserve"> (5)　競争参加資格の確認は、申請書等の提出期限をもって行うものとし、申請時に提出された返信用封筒又は電子メー</v>
      </c>
      <c r="L232" s="19" t="s">
        <v>195</v>
      </c>
      <c r="U232" s="11"/>
      <c r="W232" s="19" t="s">
        <v>196</v>
      </c>
      <c r="AE232" s="11"/>
    </row>
    <row r="233" spans="1:31" ht="15" customHeight="1">
      <c r="A233" s="1" t="str" cm="1">
        <f t="array" ref="A233:E233">IF([1]基礎入力シート!$B$39="いいえ",IF([1]基礎入力シート!$B$41="はい",W234,W240:AA240),L234:Q234)</f>
        <v>　　ルにより、</v>
      </c>
      <c r="B233" s="20">
        <v>46295</v>
      </c>
      <c r="C233" s="1">
        <v>0</v>
      </c>
      <c r="D233" s="1" t="str">
        <v>15時00分</v>
      </c>
      <c r="E233" s="1" t="str">
        <v>までに通知する。</v>
      </c>
      <c r="L233" s="19" t="s">
        <v>197</v>
      </c>
      <c r="U233" s="11"/>
      <c r="W233" s="19" t="s">
        <v>198</v>
      </c>
      <c r="X233" s="8"/>
      <c r="Y233" s="21">
        <f>[1]行程別日付入力シート!S16</f>
        <v>0</v>
      </c>
      <c r="Z233" s="8" t="s">
        <v>199</v>
      </c>
      <c r="AA233" s="21">
        <f>[1]行程別日付入力シート!S17</f>
        <v>0</v>
      </c>
      <c r="AB233" s="8" t="s">
        <v>200</v>
      </c>
      <c r="AE233" s="11"/>
    </row>
    <row r="234" spans="1:31" ht="15" customHeight="1">
      <c r="A234" s="1" t="str">
        <f>IF([1]基礎入力シート!$B$39="いいえ",IF([1]基礎入力シート!$B$41="はい",W235,""),L235)</f>
        <v/>
      </c>
      <c r="L234" s="19" t="s">
        <v>201</v>
      </c>
      <c r="N234" s="22">
        <f>[1]行程別日付入力シート!S9</f>
        <v>46281</v>
      </c>
      <c r="O234" s="8" t="s">
        <v>199</v>
      </c>
      <c r="P234" s="22">
        <f>[1]行程別日付入力シート!S10</f>
        <v>46295</v>
      </c>
      <c r="Q234" s="8" t="s">
        <v>200</v>
      </c>
      <c r="U234" s="11"/>
      <c r="W234" s="19" t="str">
        <f>CONCATENATE("　　　イ   場　所　：",[1]基礎入力シート!B30,[1]基礎入力シート!B31,[1]基礎入力シート!B32)</f>
        <v>　　　イ   場　所　：〒321-0145栃木県宇都宮市茂原1-5-45陸上自衛隊宇都宮駐屯地　第334会計隊</v>
      </c>
      <c r="AE234" s="11"/>
    </row>
    <row r="235" spans="1:31" ht="15" customHeight="1">
      <c r="A235" s="1" t="str">
        <f>IF([1]基礎入力シート!$B$39="いいえ",IF([1]基礎入力シート!$B$41="はい",W236,""),L236)</f>
        <v/>
      </c>
      <c r="L235" s="19" t="s">
        <v>202</v>
      </c>
      <c r="U235" s="11"/>
      <c r="W235" s="19" t="str">
        <f>CONCATENATE("　　　　　　",[1]基礎入力シート!B34)</f>
        <v>　　　　　　TEL　028-653-1551(内線351)</v>
      </c>
      <c r="AE235" s="11"/>
    </row>
    <row r="236" spans="1:31" ht="15" customHeight="1">
      <c r="A236" s="1" t="str">
        <f>IF([1]基礎入力シート!$B$39="いいえ",IF([1]基礎入力シート!$B$41="はい",W237,""),L237)</f>
        <v/>
      </c>
      <c r="L236" s="19" t="s">
        <v>203</v>
      </c>
      <c r="U236" s="11"/>
      <c r="W236" s="19" t="s">
        <v>204</v>
      </c>
      <c r="AE236" s="11"/>
    </row>
    <row r="237" spans="1:31" ht="15" customHeight="1">
      <c r="A237" s="1" t="str">
        <f>IF([1]基礎入力シート!$B$39="いいえ",IF([1]基礎入力シート!$B$41="はい",W238,""),L238)</f>
        <v/>
      </c>
      <c r="L237" s="19" t="s">
        <v>205</v>
      </c>
      <c r="U237" s="11"/>
      <c r="W237" s="19" t="s">
        <v>206</v>
      </c>
      <c r="AE237" s="11"/>
    </row>
    <row r="238" spans="1:31" ht="15" customHeight="1">
      <c r="A238" s="1" t="str">
        <f>IF([1]基礎入力シート!$B$39="いいえ",IF([1]基礎入力シート!$B$41="はい",W239,""),L239)</f>
        <v/>
      </c>
      <c r="L238" s="19" t="s">
        <v>207</v>
      </c>
      <c r="U238" s="11"/>
      <c r="W238" s="19"/>
      <c r="AE238" s="11"/>
    </row>
    <row r="239" spans="1:31" ht="15" customHeight="1">
      <c r="A239" s="1" t="str">
        <f>IF([1]基礎入力シート!B39="はい",L240,"")</f>
        <v/>
      </c>
      <c r="L239" s="19" t="str">
        <f>CONCATENATE("　　　 見積には",[1]基礎入力シート!C25,"工事、",[1]基礎入力シート!C25,"工事に対する直接工事費(必要な仮設費含む。)に係わるものについて")</f>
        <v>　　　 見積には建築一式工事、建築一式工事に対する直接工事費(必要な仮設費含む。)に係わるものについて</v>
      </c>
      <c r="U239" s="11"/>
      <c r="W239" s="19" t="s">
        <v>208</v>
      </c>
      <c r="AE239" s="11"/>
    </row>
    <row r="240" spans="1:31" ht="15" customHeight="1">
      <c r="A240" s="1" t="str">
        <f>IF([1]基礎入力シート!$B$39="はい",L241,"")</f>
        <v/>
      </c>
      <c r="L240" s="19" t="s">
        <v>209</v>
      </c>
      <c r="U240" s="11"/>
      <c r="V240" s="10"/>
      <c r="W240" s="19" t="s">
        <v>210</v>
      </c>
      <c r="X240" s="85">
        <f>[1]行程別日付入力シート!S13</f>
        <v>46295</v>
      </c>
      <c r="Y240" s="85"/>
      <c r="Z240" s="8" t="str">
        <f>[1]行程別日付入力シート!Z13</f>
        <v>15時00分</v>
      </c>
      <c r="AA240" s="8" t="s">
        <v>211</v>
      </c>
      <c r="AE240" s="14"/>
    </row>
    <row r="241" spans="1:31" ht="15" customHeight="1">
      <c r="A241" s="1" t="str">
        <f>IF([1]基礎入力シート!$B$39="はい",L242,"")</f>
        <v/>
      </c>
      <c r="L241" s="19" t="s">
        <v>212</v>
      </c>
      <c r="U241" s="11"/>
      <c r="W241" s="17"/>
      <c r="X241" s="17"/>
      <c r="Y241" s="17"/>
      <c r="Z241" s="17"/>
      <c r="AA241" s="17"/>
      <c r="AB241" s="17"/>
      <c r="AC241" s="17"/>
      <c r="AD241" s="17"/>
      <c r="AE241" s="17"/>
    </row>
    <row r="242" spans="1:31" ht="15" customHeight="1">
      <c r="A242" s="1" t="str">
        <f>IF([1]基礎入力シート!$B$39="はい",L243,"")</f>
        <v/>
      </c>
      <c r="L242" s="19" t="s">
        <v>213</v>
      </c>
      <c r="U242" s="11"/>
    </row>
    <row r="243" spans="1:31" ht="15" customHeight="1">
      <c r="A243" s="1" t="str">
        <f>IF([1]基礎入力シート!$B$39="はい",L244,"")</f>
        <v/>
      </c>
      <c r="L243" s="19" t="s">
        <v>214</v>
      </c>
      <c r="U243" s="11"/>
    </row>
    <row r="244" spans="1:31" ht="15" customHeight="1">
      <c r="A244" s="1" t="str">
        <f>IF([1]基礎入力シート!$B$39="はい",L245,"")</f>
        <v/>
      </c>
      <c r="L244" s="19" t="s">
        <v>215</v>
      </c>
      <c r="U244" s="11"/>
    </row>
    <row r="245" spans="1:31" ht="15" customHeight="1">
      <c r="A245" s="1" t="str">
        <f>IF([1]基礎入力シート!$B$39="はい",L246,"")</f>
        <v/>
      </c>
      <c r="L245" s="19" t="s">
        <v>216</v>
      </c>
      <c r="U245" s="11"/>
    </row>
    <row r="246" spans="1:31" ht="15" customHeight="1">
      <c r="A246" s="1" t="str">
        <f>IF([1]基礎入力シート!$B$39="はい",L247,"")</f>
        <v/>
      </c>
      <c r="L246" s="19" t="s">
        <v>217</v>
      </c>
      <c r="U246" s="11"/>
    </row>
    <row r="247" spans="1:31" ht="15" customHeight="1">
      <c r="A247" s="1" t="str" cm="1">
        <f t="array" ref="A247">IF([1]基礎入力シート!$B$39="はい",L248:Q248,"")</f>
        <v/>
      </c>
      <c r="L247" s="19" t="s">
        <v>218</v>
      </c>
      <c r="U247" s="11"/>
    </row>
    <row r="248" spans="1:31" ht="15" customHeight="1">
      <c r="A248" s="1" t="str">
        <f>IF([1]基礎入力シート!$B$39="はい",L249,"")</f>
        <v/>
      </c>
      <c r="L248" s="19" t="s">
        <v>219</v>
      </c>
      <c r="N248" s="22">
        <f>[1]行程別日付入力シート!S16</f>
        <v>0</v>
      </c>
      <c r="O248" s="8" t="s">
        <v>199</v>
      </c>
      <c r="P248" s="22">
        <f>[1]行程別日付入力シート!S17</f>
        <v>0</v>
      </c>
      <c r="Q248" s="8" t="s">
        <v>200</v>
      </c>
      <c r="U248" s="11"/>
    </row>
    <row r="249" spans="1:31" ht="15" customHeight="1">
      <c r="A249" s="1" t="str">
        <f>IF([1]基礎入力シート!$B$39="はい",L250,"")</f>
        <v/>
      </c>
      <c r="L249" s="19" t="s">
        <v>220</v>
      </c>
      <c r="M249" s="8"/>
      <c r="U249" s="11"/>
    </row>
    <row r="250" spans="1:31" ht="15" customHeight="1">
      <c r="A250" s="1" t="str">
        <f>IF([1]基礎入力シート!$B$39="はい",L251,"")</f>
        <v/>
      </c>
      <c r="L250" s="19" t="str">
        <f>CONCATENATE("　　　　(ｲ)　会　場：",[1]基礎入力シート!B37)</f>
        <v>　　　　(ｲ)　会　場：厚生センター小会議室</v>
      </c>
      <c r="U250" s="11"/>
    </row>
    <row r="251" spans="1:31" ht="15" customHeight="1">
      <c r="A251" s="1" t="str">
        <f>IF([1]基礎入力シート!$B$39="はい",L252,"")</f>
        <v/>
      </c>
      <c r="L251" s="19" t="s">
        <v>221</v>
      </c>
      <c r="U251" s="11"/>
    </row>
    <row r="252" spans="1:31" ht="15" customHeight="1">
      <c r="A252" s="1" t="str">
        <f>IF([1]基礎入力シート!$B$39="はい",L253,"")</f>
        <v/>
      </c>
      <c r="L252" s="19" t="s">
        <v>222</v>
      </c>
      <c r="U252" s="11"/>
    </row>
    <row r="253" spans="1:31" ht="15" customHeight="1">
      <c r="A253" s="1" t="str">
        <f>IF([1]基礎入力シート!$B$39="はい",L254,"")</f>
        <v/>
      </c>
      <c r="L253" s="19" t="s">
        <v>223</v>
      </c>
      <c r="U253" s="11"/>
    </row>
    <row r="254" spans="1:31" ht="15" customHeight="1">
      <c r="A254" s="1" t="str">
        <f>IF([1]基礎入力シート!$B$39="はい",L255,"")</f>
        <v/>
      </c>
      <c r="L254" s="19" t="s">
        <v>224</v>
      </c>
      <c r="U254" s="11"/>
    </row>
    <row r="255" spans="1:31" ht="15" customHeight="1">
      <c r="A255" s="1" t="str">
        <f>IF([1]基礎入力シート!$B$39="はい",L256,"")</f>
        <v/>
      </c>
      <c r="L255" s="19" t="s">
        <v>225</v>
      </c>
      <c r="U255" s="11"/>
    </row>
    <row r="256" spans="1:31" ht="15" customHeight="1">
      <c r="A256" s="1" t="str">
        <f>IF([1]基礎入力シート!$B$39="はい",L257,"")</f>
        <v/>
      </c>
      <c r="L256" s="19" t="s">
        <v>226</v>
      </c>
      <c r="U256" s="11"/>
    </row>
    <row r="257" spans="1:21" ht="15" customHeight="1">
      <c r="A257" s="1" t="str">
        <f>IF([1]基礎入力シート!$B$39="はい",L258,"")</f>
        <v/>
      </c>
      <c r="L257" s="19" t="s">
        <v>227</v>
      </c>
      <c r="U257" s="11"/>
    </row>
    <row r="258" spans="1:21" ht="15" customHeight="1">
      <c r="A258" s="1" t="str">
        <f>IF([1]基礎入力シート!$B$39="はい",L259,"")</f>
        <v/>
      </c>
      <c r="L258" s="19" t="s">
        <v>228</v>
      </c>
      <c r="U258" s="11"/>
    </row>
    <row r="259" spans="1:21" ht="15" customHeight="1">
      <c r="A259" s="1" t="str">
        <f>IF([1]基礎入力シート!$B$39="はい",L260,"")</f>
        <v/>
      </c>
      <c r="L259" s="19" t="s">
        <v>229</v>
      </c>
      <c r="U259" s="11"/>
    </row>
    <row r="260" spans="1:21" ht="15" customHeight="1">
      <c r="A260" s="1" t="str">
        <f>IF([1]基礎入力シート!$B$39="はい",L261,"")</f>
        <v/>
      </c>
      <c r="L260" s="19" t="s">
        <v>230</v>
      </c>
      <c r="U260" s="11"/>
    </row>
    <row r="261" spans="1:21" ht="15" customHeight="1">
      <c r="A261" s="1" t="str">
        <f>IF([1]基礎入力シート!$B$39="はい",L262,"")</f>
        <v/>
      </c>
      <c r="L261" s="19"/>
      <c r="U261" s="11"/>
    </row>
    <row r="262" spans="1:21" ht="15" customHeight="1">
      <c r="A262" s="1" t="str">
        <f>IF([1]基礎入力シート!$B$39="はい",L263,"")</f>
        <v/>
      </c>
      <c r="L262" s="19" t="s">
        <v>231</v>
      </c>
      <c r="U262" s="11"/>
    </row>
    <row r="263" spans="1:21" ht="15" customHeight="1">
      <c r="L263" s="19" t="s">
        <v>232</v>
      </c>
      <c r="U263" s="11"/>
    </row>
    <row r="264" spans="1:21" ht="15" customHeight="1">
      <c r="A264" s="1" t="s">
        <v>233</v>
      </c>
      <c r="L264" s="17"/>
      <c r="M264" s="17"/>
      <c r="N264" s="17"/>
      <c r="O264" s="17"/>
      <c r="P264" s="17"/>
      <c r="Q264" s="17"/>
      <c r="R264" s="17"/>
      <c r="S264" s="17"/>
      <c r="T264" s="17"/>
      <c r="U264" s="17"/>
    </row>
    <row r="265" spans="1:21" ht="15" customHeight="1">
      <c r="A265" s="1" t="s">
        <v>234</v>
      </c>
    </row>
    <row r="266" spans="1:21" ht="15" customHeight="1">
      <c r="A266" s="1" t="s">
        <v>235</v>
      </c>
    </row>
    <row r="267" spans="1:21" ht="15" customHeight="1">
      <c r="A267" s="1" t="s">
        <v>236</v>
      </c>
    </row>
    <row r="268" spans="1:21" ht="15" customHeight="1">
      <c r="A268" s="1" t="s">
        <v>237</v>
      </c>
    </row>
    <row r="269" spans="1:21" ht="15" customHeight="1">
      <c r="A269" s="1" t="s">
        <v>238</v>
      </c>
    </row>
    <row r="270" spans="1:21" ht="15" customHeight="1"/>
    <row r="271" spans="1:21" ht="15" customHeight="1">
      <c r="A271" s="1" t="s">
        <v>239</v>
      </c>
    </row>
    <row r="272" spans="1:21" ht="15" customHeight="1"/>
    <row r="273" spans="1:6" ht="15" customHeight="1">
      <c r="A273" s="1" t="s">
        <v>240</v>
      </c>
    </row>
    <row r="274" spans="1:6" ht="15" customHeight="1">
      <c r="A274" s="1" t="s">
        <v>241</v>
      </c>
    </row>
    <row r="275" spans="1:6" ht="15" customHeight="1">
      <c r="A275" s="7" t="s">
        <v>242</v>
      </c>
      <c r="B275" s="23">
        <f>[1]行程別日付入力シート!S23</f>
        <v>46304</v>
      </c>
      <c r="C275" s="1" t="str">
        <f>[1]行程別日付入力シート!Z23</f>
        <v>17時00分</v>
      </c>
      <c r="D275" s="1" t="s">
        <v>200</v>
      </c>
    </row>
    <row r="276" spans="1:6" ht="15" customHeight="1">
      <c r="A276" s="1" t="s">
        <v>243</v>
      </c>
    </row>
    <row r="277" spans="1:6" ht="15" customHeight="1">
      <c r="A277" s="1" t="s">
        <v>244</v>
      </c>
    </row>
    <row r="278" spans="1:6" ht="15" customHeight="1">
      <c r="A278" s="1" t="s">
        <v>245</v>
      </c>
    </row>
    <row r="279" spans="1:6" ht="15" customHeight="1">
      <c r="A279" s="7" t="s">
        <v>246</v>
      </c>
      <c r="D279" s="78">
        <f>[1]行程別日付入力シート!S26</f>
        <v>46309</v>
      </c>
      <c r="E279" s="78"/>
      <c r="F279" s="1" t="s">
        <v>247</v>
      </c>
    </row>
    <row r="280" spans="1:6" ht="15" customHeight="1"/>
    <row r="281" spans="1:6" ht="15" customHeight="1">
      <c r="A281" s="1" t="s">
        <v>248</v>
      </c>
    </row>
    <row r="282" spans="1:6" ht="15" customHeight="1"/>
    <row r="283" spans="1:6" ht="15" customHeight="1">
      <c r="A283" s="1" t="s">
        <v>249</v>
      </c>
      <c r="B283" s="23"/>
    </row>
    <row r="284" spans="1:6" ht="15" customHeight="1">
      <c r="A284" s="1" t="s">
        <v>250</v>
      </c>
      <c r="B284" s="23">
        <f>[1]行程別日付入力シート!S38</f>
        <v>46282</v>
      </c>
      <c r="C284" s="1" t="s">
        <v>199</v>
      </c>
      <c r="D284" s="79">
        <f>[1]行程別日付入力シート!S39</f>
        <v>46302</v>
      </c>
      <c r="E284" s="79"/>
      <c r="F284" s="1" t="s">
        <v>200</v>
      </c>
    </row>
    <row r="285" spans="1:6" ht="15" customHeight="1">
      <c r="A285" s="1" t="s">
        <v>251</v>
      </c>
    </row>
    <row r="286" spans="1:6" ht="15" customHeight="1">
      <c r="A286" s="1" t="s">
        <v>252</v>
      </c>
    </row>
    <row r="287" spans="1:6" ht="15" customHeight="1">
      <c r="A287" s="1" t="s">
        <v>253</v>
      </c>
    </row>
    <row r="288" spans="1:6" ht="15" customHeight="1">
      <c r="A288" s="1" t="s">
        <v>254</v>
      </c>
    </row>
    <row r="289" spans="1:6" ht="15" customHeight="1"/>
    <row r="290" spans="1:6" ht="15" customHeight="1">
      <c r="A290" s="1" t="s">
        <v>255</v>
      </c>
    </row>
    <row r="291" spans="1:6" ht="15" customHeight="1">
      <c r="A291" s="1" t="s">
        <v>256</v>
      </c>
      <c r="B291" s="23">
        <f>[1]行程別日付入力シート!S42</f>
        <v>46307</v>
      </c>
      <c r="C291" s="1" t="s">
        <v>199</v>
      </c>
      <c r="D291" s="79">
        <f>[1]行程別日付入力シート!S43</f>
        <v>46310</v>
      </c>
      <c r="E291" s="79"/>
      <c r="F291" s="1" t="s">
        <v>200</v>
      </c>
    </row>
    <row r="292" spans="1:6" ht="15" customHeight="1">
      <c r="A292" s="1" t="s">
        <v>251</v>
      </c>
    </row>
    <row r="293" spans="1:6" ht="15" customHeight="1">
      <c r="A293" s="1" t="s">
        <v>253</v>
      </c>
    </row>
    <row r="294" spans="1:6" ht="15" customHeight="1">
      <c r="A294" s="1" t="s">
        <v>1</v>
      </c>
    </row>
    <row r="295" spans="1:6" ht="15" customHeight="1">
      <c r="A295" s="1" t="s">
        <v>257</v>
      </c>
    </row>
    <row r="296" spans="1:6" ht="15" customHeight="1">
      <c r="A296" s="1" t="s">
        <v>258</v>
      </c>
    </row>
    <row r="297" spans="1:6" ht="15" customHeight="1"/>
    <row r="298" spans="1:6" ht="15" customHeight="1">
      <c r="A298" s="1" t="s">
        <v>259</v>
      </c>
    </row>
    <row r="299" spans="1:6" ht="15" customHeight="1">
      <c r="A299" s="1" t="s">
        <v>260</v>
      </c>
      <c r="B299" s="23">
        <f>[1]行程別日付入力シート!S29</f>
        <v>46310</v>
      </c>
    </row>
    <row r="300" spans="1:6" ht="15" customHeight="1">
      <c r="A300" s="1" t="s">
        <v>261</v>
      </c>
    </row>
    <row r="301" spans="1:6" ht="15" customHeight="1">
      <c r="A301" s="1" t="s">
        <v>262</v>
      </c>
      <c r="B301" s="1" t="s">
        <v>263</v>
      </c>
    </row>
    <row r="302" spans="1:6" ht="15" customHeight="1">
      <c r="A302" s="1" t="s">
        <v>264</v>
      </c>
    </row>
    <row r="303" spans="1:6" ht="15" customHeight="1">
      <c r="A303" s="1" t="s">
        <v>265</v>
      </c>
    </row>
    <row r="304" spans="1:6" ht="15" customHeight="1">
      <c r="A304" s="1" t="s">
        <v>266</v>
      </c>
    </row>
    <row r="305" spans="1:1" ht="15" customHeight="1">
      <c r="A305" s="1" t="s">
        <v>267</v>
      </c>
    </row>
    <row r="306" spans="1:1" ht="15" customHeight="1">
      <c r="A306" s="1" t="s">
        <v>268</v>
      </c>
    </row>
    <row r="307" spans="1:1" ht="15" customHeight="1">
      <c r="A307" s="1" t="s">
        <v>269</v>
      </c>
    </row>
    <row r="308" spans="1:1" ht="15" customHeight="1">
      <c r="A308" s="1" t="s">
        <v>270</v>
      </c>
    </row>
    <row r="309" spans="1:1" ht="15" customHeight="1">
      <c r="A309" s="1" t="s">
        <v>271</v>
      </c>
    </row>
    <row r="310" spans="1:1" ht="15" customHeight="1">
      <c r="A310" s="1" t="s">
        <v>272</v>
      </c>
    </row>
    <row r="311" spans="1:1" ht="15" customHeight="1"/>
    <row r="312" spans="1:1" ht="15" customHeight="1">
      <c r="A312" s="1" t="s">
        <v>273</v>
      </c>
    </row>
    <row r="313" spans="1:1" ht="15" customHeight="1">
      <c r="A313" s="1" t="s">
        <v>274</v>
      </c>
    </row>
    <row r="314" spans="1:1" ht="15" customHeight="1">
      <c r="A314" s="1" t="s">
        <v>275</v>
      </c>
    </row>
    <row r="315" spans="1:1" ht="15" customHeight="1">
      <c r="A315" s="1" t="s">
        <v>276</v>
      </c>
    </row>
    <row r="316" spans="1:1" ht="15" customHeight="1"/>
    <row r="317" spans="1:1" ht="15" customHeight="1">
      <c r="A317" s="1" t="s">
        <v>277</v>
      </c>
    </row>
    <row r="318" spans="1:1" ht="15" customHeight="1"/>
    <row r="319" spans="1:1" ht="15" customHeight="1">
      <c r="A319" s="1" t="s">
        <v>278</v>
      </c>
    </row>
    <row r="320" spans="1:1" ht="15" customHeight="1"/>
    <row r="321" spans="1:1" ht="15" customHeight="1">
      <c r="A321" s="1" t="s">
        <v>279</v>
      </c>
    </row>
    <row r="322" spans="1:1" ht="15" customHeight="1">
      <c r="A322" s="1" t="s">
        <v>280</v>
      </c>
    </row>
    <row r="323" spans="1:1" ht="15" customHeight="1"/>
    <row r="324" spans="1:1" ht="15" customHeight="1">
      <c r="A324" s="1" t="s">
        <v>281</v>
      </c>
    </row>
    <row r="325" spans="1:1" ht="15" customHeight="1">
      <c r="A325" s="1" t="s">
        <v>282</v>
      </c>
    </row>
    <row r="326" spans="1:1" ht="15" customHeight="1">
      <c r="A326" s="1" t="s">
        <v>283</v>
      </c>
    </row>
    <row r="327" spans="1:1" ht="15" customHeight="1">
      <c r="A327" s="1" t="s">
        <v>284</v>
      </c>
    </row>
    <row r="328" spans="1:1" ht="15" customHeight="1">
      <c r="A328" s="1" t="s">
        <v>285</v>
      </c>
    </row>
    <row r="329" spans="1:1" ht="15" customHeight="1">
      <c r="A329" s="1" t="s">
        <v>286</v>
      </c>
    </row>
    <row r="330" spans="1:1" ht="15" customHeight="1">
      <c r="A330" s="1" t="s">
        <v>287</v>
      </c>
    </row>
    <row r="331" spans="1:1" ht="15" customHeight="1"/>
    <row r="332" spans="1:1" ht="15" customHeight="1">
      <c r="A332" s="1" t="s">
        <v>288</v>
      </c>
    </row>
    <row r="333" spans="1:1" ht="15" customHeight="1">
      <c r="A333" s="1" t="s">
        <v>289</v>
      </c>
    </row>
    <row r="334" spans="1:1" ht="15" customHeight="1"/>
    <row r="335" spans="1:1" ht="15" customHeight="1">
      <c r="A335" s="1" t="s">
        <v>290</v>
      </c>
    </row>
    <row r="336" spans="1:1" ht="15" customHeight="1">
      <c r="A336" s="1" t="s">
        <v>291</v>
      </c>
    </row>
    <row r="337" spans="1:1" ht="15" customHeight="1">
      <c r="A337" s="1" t="s">
        <v>292</v>
      </c>
    </row>
    <row r="338" spans="1:1" ht="15" customHeight="1">
      <c r="A338" s="1" t="s">
        <v>293</v>
      </c>
    </row>
    <row r="339" spans="1:1" ht="15" customHeight="1">
      <c r="A339" s="1" t="s">
        <v>294</v>
      </c>
    </row>
    <row r="340" spans="1:1" ht="15" customHeight="1">
      <c r="A340" s="1" t="s">
        <v>295</v>
      </c>
    </row>
    <row r="341" spans="1:1" ht="15" customHeight="1">
      <c r="A341" s="1" t="s">
        <v>296</v>
      </c>
    </row>
    <row r="342" spans="1:1" ht="15" customHeight="1">
      <c r="A342" s="1" t="s">
        <v>297</v>
      </c>
    </row>
    <row r="343" spans="1:1" ht="15" customHeight="1">
      <c r="A343" s="1" t="s">
        <v>298</v>
      </c>
    </row>
    <row r="344" spans="1:1" ht="15" customHeight="1"/>
    <row r="345" spans="1:1" ht="15" customHeight="1">
      <c r="A345" s="1" t="s">
        <v>299</v>
      </c>
    </row>
    <row r="346" spans="1:1" ht="15" customHeight="1"/>
    <row r="347" spans="1:1" ht="15" customHeight="1">
      <c r="A347" s="1" t="s">
        <v>300</v>
      </c>
    </row>
    <row r="348" spans="1:1" ht="15" customHeight="1">
      <c r="A348" s="1" t="s">
        <v>301</v>
      </c>
    </row>
    <row r="349" spans="1:1" ht="15" customHeight="1">
      <c r="A349" s="1" t="s">
        <v>302</v>
      </c>
    </row>
    <row r="350" spans="1:1" ht="15" customHeight="1"/>
    <row r="351" spans="1:1" ht="15" customHeight="1">
      <c r="A351" s="1" t="s">
        <v>303</v>
      </c>
    </row>
    <row r="352" spans="1:1" ht="15" customHeight="1">
      <c r="A352" s="1" t="s">
        <v>304</v>
      </c>
    </row>
    <row r="353" spans="1:1" ht="15" customHeight="1">
      <c r="A353" s="1" t="s">
        <v>305</v>
      </c>
    </row>
    <row r="354" spans="1:1" ht="15" customHeight="1">
      <c r="A354" s="1" t="s">
        <v>306</v>
      </c>
    </row>
    <row r="355" spans="1:1" ht="15" customHeight="1"/>
    <row r="356" spans="1:1" ht="15" customHeight="1">
      <c r="A356" s="1" t="s">
        <v>307</v>
      </c>
    </row>
    <row r="357" spans="1:1" ht="15" customHeight="1"/>
    <row r="358" spans="1:1" ht="15" customHeight="1">
      <c r="A358" s="1" t="s">
        <v>308</v>
      </c>
    </row>
    <row r="359" spans="1:1" ht="15" customHeight="1"/>
    <row r="360" spans="1:1" ht="15" customHeight="1">
      <c r="A360" s="1" t="s">
        <v>309</v>
      </c>
    </row>
    <row r="361" spans="1:1" ht="15" customHeight="1">
      <c r="A361" s="1" t="s">
        <v>310</v>
      </c>
    </row>
    <row r="362" spans="1:1" ht="15" customHeight="1"/>
    <row r="363" spans="1:1" ht="15" customHeight="1">
      <c r="A363" s="1" t="s">
        <v>311</v>
      </c>
    </row>
    <row r="364" spans="1:1" ht="15" customHeight="1"/>
    <row r="365" spans="1:1" ht="15" customHeight="1">
      <c r="A365" s="1" t="s">
        <v>312</v>
      </c>
    </row>
    <row r="366" spans="1:1" ht="15" customHeight="1">
      <c r="A366" s="1" t="s">
        <v>313</v>
      </c>
    </row>
    <row r="367" spans="1:1" ht="15" customHeight="1"/>
    <row r="368" spans="1:1" ht="15" customHeight="1">
      <c r="A368" s="1" t="s">
        <v>314</v>
      </c>
    </row>
    <row r="369" spans="1:3" ht="15" customHeight="1"/>
    <row r="370" spans="1:3" ht="15" customHeight="1">
      <c r="A370" s="1" t="s">
        <v>315</v>
      </c>
    </row>
    <row r="371" spans="1:3" ht="15" customHeight="1">
      <c r="A371" s="1" t="s">
        <v>316</v>
      </c>
    </row>
    <row r="372" spans="1:3" ht="15" customHeight="1">
      <c r="A372" s="1" t="s">
        <v>317</v>
      </c>
      <c r="B372" s="23">
        <f>[1]公告_以上!B140</f>
        <v>46311</v>
      </c>
      <c r="C372" s="1" t="str">
        <f>[1]行程別日付入力シート!Z32</f>
        <v>10時40分</v>
      </c>
    </row>
    <row r="373" spans="1:3" ht="15" customHeight="1">
      <c r="A373" s="1" t="s">
        <v>318</v>
      </c>
      <c r="B373" s="1" t="str">
        <f>[1]公告_以上!B141</f>
        <v>厚生センター小会議室</v>
      </c>
    </row>
    <row r="374" spans="1:3" ht="15" customHeight="1"/>
    <row r="375" spans="1:3" ht="15" customHeight="1">
      <c r="A375" s="1" t="s">
        <v>319</v>
      </c>
    </row>
    <row r="376" spans="1:3" ht="15" customHeight="1">
      <c r="A376" s="1" t="s">
        <v>320</v>
      </c>
    </row>
    <row r="377" spans="1:3" ht="15" customHeight="1">
      <c r="A377" s="1" t="s">
        <v>321</v>
      </c>
    </row>
    <row r="378" spans="1:3" ht="15" customHeight="1"/>
    <row r="379" spans="1:3" ht="15" customHeight="1">
      <c r="A379" s="1" t="s">
        <v>322</v>
      </c>
    </row>
    <row r="380" spans="1:3" ht="15" customHeight="1"/>
    <row r="381" spans="1:3" ht="15" customHeight="1">
      <c r="A381" s="1" t="s">
        <v>323</v>
      </c>
    </row>
    <row r="382" spans="1:3" ht="15" customHeight="1">
      <c r="A382" s="1" t="s">
        <v>324</v>
      </c>
    </row>
    <row r="383" spans="1:3" ht="15" customHeight="1"/>
    <row r="384" spans="1:3" ht="15" customHeight="1">
      <c r="A384" s="1" t="s">
        <v>325</v>
      </c>
    </row>
    <row r="385" spans="1:1" ht="15" customHeight="1">
      <c r="A385" s="1" t="s">
        <v>326</v>
      </c>
    </row>
    <row r="386" spans="1:1" ht="15" customHeight="1"/>
    <row r="387" spans="1:1" ht="15" customHeight="1">
      <c r="A387" s="1" t="s">
        <v>327</v>
      </c>
    </row>
    <row r="388" spans="1:1" ht="15" customHeight="1">
      <c r="A388" s="1" t="s">
        <v>328</v>
      </c>
    </row>
    <row r="389" spans="1:1" ht="15" customHeight="1">
      <c r="A389" s="1" t="s">
        <v>329</v>
      </c>
    </row>
    <row r="390" spans="1:1" ht="15" customHeight="1">
      <c r="A390" s="1" t="s">
        <v>330</v>
      </c>
    </row>
    <row r="391" spans="1:1" ht="15" customHeight="1">
      <c r="A391" s="1" t="s">
        <v>331</v>
      </c>
    </row>
    <row r="392" spans="1:1" ht="15" customHeight="1">
      <c r="A392" s="1" t="s">
        <v>332</v>
      </c>
    </row>
    <row r="393" spans="1:1" ht="15" customHeight="1">
      <c r="A393" s="1" t="s">
        <v>333</v>
      </c>
    </row>
    <row r="394" spans="1:1" ht="15" customHeight="1"/>
    <row r="395" spans="1:1" ht="15" customHeight="1">
      <c r="A395" s="1" t="s">
        <v>334</v>
      </c>
    </row>
    <row r="396" spans="1:1" ht="15" customHeight="1"/>
    <row r="397" spans="1:1" ht="15" customHeight="1">
      <c r="A397" s="1" t="s">
        <v>335</v>
      </c>
    </row>
    <row r="398" spans="1:1" ht="15" customHeight="1">
      <c r="A398" s="1" t="s">
        <v>336</v>
      </c>
    </row>
    <row r="399" spans="1:1" ht="15" customHeight="1">
      <c r="A399" s="1" t="s">
        <v>337</v>
      </c>
    </row>
    <row r="400" spans="1:1" ht="15" customHeight="1">
      <c r="A400" s="1" t="s">
        <v>338</v>
      </c>
    </row>
    <row r="401" spans="1:12" ht="15" customHeight="1">
      <c r="A401" s="1" t="s">
        <v>339</v>
      </c>
    </row>
    <row r="402" spans="1:12" ht="15" customHeight="1">
      <c r="A402" s="1" t="s">
        <v>340</v>
      </c>
      <c r="L402" s="1" t="s">
        <v>341</v>
      </c>
    </row>
    <row r="403" spans="1:12" ht="15" customHeight="1">
      <c r="L403" s="1" t="s">
        <v>342</v>
      </c>
    </row>
    <row r="404" spans="1:12" ht="15" customHeight="1">
      <c r="A404" s="1" t="s">
        <v>343</v>
      </c>
      <c r="L404" s="1" t="s">
        <v>344</v>
      </c>
    </row>
    <row r="405" spans="1:12" ht="15" customHeight="1">
      <c r="A405" s="1" t="s">
        <v>345</v>
      </c>
    </row>
    <row r="406" spans="1:12" ht="15" customHeight="1"/>
    <row r="407" spans="1:12" ht="15" customHeight="1">
      <c r="A407" s="1" t="str">
        <f>IF([1]基礎入力シート!B43="はい",L407,L403)</f>
        <v>(3) 　落札者となるべき者の入札価格が予決令第85条の規定に基づいて作成された基準（以下「調査基準価格」という。）を</v>
      </c>
      <c r="L407" s="1" t="s">
        <v>346</v>
      </c>
    </row>
    <row r="408" spans="1:12" ht="15" customHeight="1">
      <c r="A408" s="1" t="str">
        <f>IF([1]基礎入力シート!B43="はい",L408,L404)</f>
        <v xml:space="preserve">　　下回る場合は、低入札価格調査を行うので、調査に協力しなければならない。 </v>
      </c>
      <c r="L408" s="1" t="s">
        <v>347</v>
      </c>
    </row>
    <row r="409" spans="1:12" ht="15" customHeight="1">
      <c r="A409" s="1">
        <f>IF([1]基礎入力シート!B43="はい",L409,L405)</f>
        <v>0</v>
      </c>
      <c r="L409" s="1" t="s">
        <v>348</v>
      </c>
    </row>
    <row r="410" spans="1:12" ht="15" customHeight="1">
      <c r="A410" s="1">
        <f>IF([1]基礎入力シート!B43="はい",L410,L406)</f>
        <v>0</v>
      </c>
      <c r="L410" s="1" t="s">
        <v>349</v>
      </c>
    </row>
    <row r="411" spans="1:12" ht="15" customHeight="1"/>
    <row r="412" spans="1:12" ht="15" customHeight="1">
      <c r="A412" s="1" t="s">
        <v>350</v>
      </c>
    </row>
    <row r="413" spans="1:12" ht="15" customHeight="1">
      <c r="A413" s="1" t="s">
        <v>351</v>
      </c>
    </row>
    <row r="414" spans="1:12" ht="15" customHeight="1">
      <c r="A414" s="1" t="s">
        <v>352</v>
      </c>
    </row>
    <row r="415" spans="1:12" ht="15" customHeight="1">
      <c r="A415" s="1" t="s">
        <v>353</v>
      </c>
    </row>
    <row r="416" spans="1:12" ht="15" customHeight="1">
      <c r="A416" s="1" t="s">
        <v>354</v>
      </c>
    </row>
    <row r="417" spans="1:12" ht="15" customHeight="1">
      <c r="A417" s="1" t="s">
        <v>355</v>
      </c>
    </row>
    <row r="418" spans="1:12" ht="15" customHeight="1">
      <c r="A418" s="1" t="s">
        <v>356</v>
      </c>
    </row>
    <row r="419" spans="1:12" ht="15" customHeight="1"/>
    <row r="420" spans="1:12" ht="15" customHeight="1">
      <c r="A420" s="1" t="s">
        <v>357</v>
      </c>
    </row>
    <row r="421" spans="1:12" ht="15" customHeight="1">
      <c r="A421" s="1" t="s">
        <v>358</v>
      </c>
    </row>
    <row r="422" spans="1:12" ht="15" customHeight="1">
      <c r="A422" s="1" t="s">
        <v>359</v>
      </c>
    </row>
    <row r="423" spans="1:12" ht="15" customHeight="1">
      <c r="A423" s="1" t="s">
        <v>360</v>
      </c>
    </row>
    <row r="424" spans="1:12" ht="15" customHeight="1">
      <c r="A424" s="1" t="s">
        <v>361</v>
      </c>
    </row>
    <row r="425" spans="1:12" ht="15" customHeight="1">
      <c r="A425" s="1" t="s">
        <v>362</v>
      </c>
    </row>
    <row r="426" spans="1:12" ht="15" customHeight="1"/>
    <row r="427" spans="1:12" ht="15" customHeight="1">
      <c r="A427" s="1" t="s">
        <v>363</v>
      </c>
      <c r="L427" s="1" t="s">
        <v>364</v>
      </c>
    </row>
    <row r="428" spans="1:12" ht="15" customHeight="1">
      <c r="A428" s="1" t="s">
        <v>365</v>
      </c>
      <c r="L428" s="1" t="s">
        <v>286</v>
      </c>
    </row>
    <row r="429" spans="1:12" ht="15" customHeight="1">
      <c r="A429" s="1" t="str">
        <f>CONCATENATE("　 る場合においては、契約の相手方が",[1]基礎入力シート!C25,"工事で入札日から過去２年以内に完成した工事、あるいは")</f>
        <v>　 る場合においては、契約の相手方が建築一式工事で入札日から過去２年以内に完成した工事、あるいは</v>
      </c>
    </row>
    <row r="430" spans="1:12" ht="15" customHeight="1">
      <c r="A430" s="1" t="s">
        <v>366</v>
      </c>
    </row>
    <row r="431" spans="1:12" ht="15" customHeight="1">
      <c r="A431" s="1" t="s">
        <v>367</v>
      </c>
    </row>
    <row r="432" spans="1:12" ht="15" customHeight="1"/>
    <row r="433" spans="1:1" ht="15" customHeight="1">
      <c r="A433" s="1" t="s">
        <v>368</v>
      </c>
    </row>
    <row r="434" spans="1:1" ht="15" customHeight="1"/>
    <row r="435" spans="1:1" ht="15" customHeight="1">
      <c r="A435" s="1" t="s">
        <v>369</v>
      </c>
    </row>
    <row r="436" spans="1:1" ht="15" customHeight="1">
      <c r="A436" s="1" t="s">
        <v>370</v>
      </c>
    </row>
    <row r="437" spans="1:1" ht="15" customHeight="1"/>
    <row r="438" spans="1:1" ht="15" customHeight="1">
      <c r="A438" s="1" t="s">
        <v>371</v>
      </c>
    </row>
    <row r="439" spans="1:1" ht="15" customHeight="1"/>
    <row r="440" spans="1:1" ht="15" customHeight="1">
      <c r="A440" s="1" t="s">
        <v>372</v>
      </c>
    </row>
    <row r="441" spans="1:1" ht="15" customHeight="1">
      <c r="A441" s="1" t="s">
        <v>373</v>
      </c>
    </row>
    <row r="442" spans="1:1" ht="15" customHeight="1">
      <c r="A442" s="1" t="s">
        <v>374</v>
      </c>
    </row>
    <row r="443" spans="1:1" ht="15" customHeight="1">
      <c r="A443" s="1" t="s">
        <v>375</v>
      </c>
    </row>
    <row r="444" spans="1:1" ht="15" customHeight="1"/>
    <row r="445" spans="1:1" ht="15" customHeight="1">
      <c r="A445" s="1" t="s">
        <v>376</v>
      </c>
    </row>
    <row r="446" spans="1:1" ht="15" customHeight="1">
      <c r="A446" s="1" t="s">
        <v>377</v>
      </c>
    </row>
    <row r="447" spans="1:1" ht="15" customHeight="1"/>
    <row r="448" spans="1:1" ht="15" customHeight="1">
      <c r="A448" s="1" t="s">
        <v>378</v>
      </c>
    </row>
    <row r="449" spans="1:12" ht="15" customHeight="1">
      <c r="A449" s="1" t="s">
        <v>379</v>
      </c>
    </row>
    <row r="450" spans="1:12" ht="15" customHeight="1"/>
    <row r="451" spans="1:12" ht="15" customHeight="1">
      <c r="A451" s="1" t="s">
        <v>380</v>
      </c>
    </row>
    <row r="452" spans="1:12" ht="15" customHeight="1">
      <c r="A452" s="1" t="s">
        <v>381</v>
      </c>
    </row>
    <row r="453" spans="1:12" ht="15" customHeight="1">
      <c r="A453" s="1" t="s">
        <v>382</v>
      </c>
    </row>
    <row r="454" spans="1:12" ht="15" customHeight="1">
      <c r="A454" s="1" t="str">
        <f>IF([1]基礎入力シート!J41="はい",L454,"")</f>
        <v/>
      </c>
      <c r="L454" s="1" t="s">
        <v>383</v>
      </c>
    </row>
    <row r="455" spans="1:12" ht="15" customHeight="1"/>
    <row r="456" spans="1:12" ht="15" customHeight="1">
      <c r="A456" s="1" t="s">
        <v>384</v>
      </c>
    </row>
    <row r="457" spans="1:12" ht="15" customHeight="1">
      <c r="A457" s="1" t="s">
        <v>385</v>
      </c>
    </row>
    <row r="458" spans="1:12" ht="15" customHeight="1"/>
    <row r="459" spans="1:12" ht="15" customHeight="1">
      <c r="A459" s="1" t="s">
        <v>386</v>
      </c>
    </row>
    <row r="460" spans="1:12" ht="15" customHeight="1">
      <c r="A460" s="1" t="s">
        <v>387</v>
      </c>
    </row>
    <row r="461" spans="1:12" ht="15" customHeight="1">
      <c r="A461" s="1" t="s">
        <v>388</v>
      </c>
    </row>
    <row r="462" spans="1:12" ht="15" customHeight="1">
      <c r="A462" s="1" t="s">
        <v>389</v>
      </c>
    </row>
    <row r="463" spans="1:12" ht="15" customHeight="1"/>
    <row r="464" spans="1:12" ht="15" customHeight="1">
      <c r="A464" s="7" t="s">
        <v>390</v>
      </c>
      <c r="B464" s="23">
        <f>[1]行程別日付入力シート!S46</f>
        <v>46311</v>
      </c>
      <c r="C464" s="1" t="s">
        <v>199</v>
      </c>
      <c r="D464" s="79">
        <f>[1]行程別日付入力シート!S47</f>
        <v>46316</v>
      </c>
      <c r="E464" s="79"/>
      <c r="F464" s="1" t="s">
        <v>200</v>
      </c>
    </row>
    <row r="465" spans="1:1" ht="15" customHeight="1">
      <c r="A465" s="1" t="s">
        <v>391</v>
      </c>
    </row>
    <row r="466" spans="1:1" ht="15" customHeight="1"/>
    <row r="467" spans="1:1" ht="15" customHeight="1">
      <c r="A467" s="1" t="s">
        <v>392</v>
      </c>
    </row>
    <row r="468" spans="1:1" ht="15" customHeight="1"/>
    <row r="469" spans="1:1" ht="15" customHeight="1">
      <c r="A469" s="1" t="s">
        <v>393</v>
      </c>
    </row>
    <row r="470" spans="1:1" ht="15" customHeight="1"/>
    <row r="471" spans="1:1" ht="15" customHeight="1">
      <c r="A471" s="1" t="s">
        <v>394</v>
      </c>
    </row>
    <row r="472" spans="1:1" ht="15" customHeight="1">
      <c r="A472" s="1" t="s">
        <v>395</v>
      </c>
    </row>
    <row r="473" spans="1:1" ht="15" customHeight="1"/>
    <row r="474" spans="1:1" ht="15" customHeight="1">
      <c r="A474" s="1" t="s">
        <v>396</v>
      </c>
    </row>
    <row r="475" spans="1:1" ht="15" customHeight="1"/>
    <row r="476" spans="1:1" ht="15" customHeight="1">
      <c r="A476" s="1" t="s">
        <v>397</v>
      </c>
    </row>
    <row r="477" spans="1:1" ht="15" customHeight="1"/>
    <row r="478" spans="1:1" ht="15" customHeight="1">
      <c r="A478" s="1" t="s">
        <v>398</v>
      </c>
    </row>
    <row r="479" spans="1:1" ht="15" customHeight="1"/>
    <row r="480" spans="1:1">
      <c r="A480" s="1" t="s">
        <v>399</v>
      </c>
    </row>
    <row r="482" spans="1:10">
      <c r="A482" s="1" t="s">
        <v>1</v>
      </c>
    </row>
    <row r="483" spans="1:10">
      <c r="J483" s="24" t="s">
        <v>400</v>
      </c>
    </row>
    <row r="484" spans="1:10">
      <c r="A484" s="1" t="s">
        <v>1</v>
      </c>
    </row>
    <row r="486" spans="1:10">
      <c r="A486" s="1" t="s">
        <v>1</v>
      </c>
    </row>
    <row r="487" spans="1:10" ht="27" customHeight="1">
      <c r="A487" s="77" t="s">
        <v>401</v>
      </c>
      <c r="B487" s="25">
        <v>1</v>
      </c>
      <c r="C487" s="77" t="s">
        <v>402</v>
      </c>
      <c r="D487" s="77"/>
      <c r="E487" s="77"/>
      <c r="F487" s="77"/>
      <c r="G487" s="77"/>
      <c r="H487" s="77"/>
      <c r="I487" s="77"/>
    </row>
    <row r="488" spans="1:10" ht="27" customHeight="1">
      <c r="A488" s="77"/>
      <c r="B488" s="26">
        <v>2</v>
      </c>
      <c r="C488" s="77" t="s">
        <v>403</v>
      </c>
      <c r="D488" s="77"/>
      <c r="E488" s="77"/>
      <c r="F488" s="77"/>
      <c r="G488" s="77"/>
      <c r="H488" s="77"/>
      <c r="I488" s="77"/>
    </row>
    <row r="489" spans="1:10" ht="27" customHeight="1">
      <c r="A489" s="27" t="s">
        <v>404</v>
      </c>
      <c r="B489" s="26">
        <v>1</v>
      </c>
      <c r="C489" s="77" t="s">
        <v>405</v>
      </c>
      <c r="D489" s="77"/>
      <c r="E489" s="77"/>
      <c r="F489" s="77"/>
      <c r="G489" s="77"/>
      <c r="H489" s="77"/>
      <c r="I489" s="77"/>
    </row>
    <row r="490" spans="1:10" ht="27" customHeight="1">
      <c r="A490" s="77" t="s">
        <v>406</v>
      </c>
      <c r="B490" s="26">
        <v>1</v>
      </c>
      <c r="C490" s="77" t="s">
        <v>407</v>
      </c>
      <c r="D490" s="77"/>
      <c r="E490" s="77"/>
      <c r="F490" s="77"/>
      <c r="G490" s="77"/>
      <c r="H490" s="77"/>
      <c r="I490" s="77"/>
    </row>
    <row r="491" spans="1:10" ht="27" customHeight="1">
      <c r="A491" s="77"/>
      <c r="B491" s="26">
        <v>2</v>
      </c>
      <c r="C491" s="77" t="s">
        <v>408</v>
      </c>
      <c r="D491" s="77"/>
      <c r="E491" s="77"/>
      <c r="F491" s="77"/>
      <c r="G491" s="77"/>
      <c r="H491" s="77"/>
      <c r="I491" s="77"/>
    </row>
    <row r="492" spans="1:10" ht="27" customHeight="1">
      <c r="A492" s="77"/>
      <c r="B492" s="26">
        <v>3</v>
      </c>
      <c r="C492" s="77" t="s">
        <v>409</v>
      </c>
      <c r="D492" s="77"/>
      <c r="E492" s="77"/>
      <c r="F492" s="77"/>
      <c r="G492" s="77"/>
      <c r="H492" s="77"/>
      <c r="I492" s="77"/>
    </row>
    <row r="493" spans="1:10" ht="27" customHeight="1">
      <c r="A493" s="4" t="s">
        <v>410</v>
      </c>
      <c r="B493" s="26">
        <v>1</v>
      </c>
      <c r="C493" s="77" t="s">
        <v>411</v>
      </c>
      <c r="D493" s="77"/>
      <c r="E493" s="77"/>
      <c r="F493" s="77"/>
      <c r="G493" s="77"/>
      <c r="H493" s="77"/>
      <c r="I493" s="77"/>
    </row>
  </sheetData>
  <mergeCells count="93">
    <mergeCell ref="B17:I17"/>
    <mergeCell ref="A1:J2"/>
    <mergeCell ref="B7:C7"/>
    <mergeCell ref="B13:I13"/>
    <mergeCell ref="B14:I14"/>
    <mergeCell ref="B15:I15"/>
    <mergeCell ref="B21:C21"/>
    <mergeCell ref="B24:I24"/>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X240:Y240"/>
    <mergeCell ref="B75:C75"/>
    <mergeCell ref="E75:F75"/>
    <mergeCell ref="B76:C76"/>
    <mergeCell ref="E76:F76"/>
    <mergeCell ref="B77:C77"/>
    <mergeCell ref="E77:F77"/>
    <mergeCell ref="A487:A488"/>
    <mergeCell ref="C487:I487"/>
    <mergeCell ref="C488:I488"/>
    <mergeCell ref="B78:C78"/>
    <mergeCell ref="B79:C79"/>
    <mergeCell ref="A167:D167"/>
    <mergeCell ref="F167:J167"/>
    <mergeCell ref="B188:C188"/>
    <mergeCell ref="C493:I493"/>
    <mergeCell ref="D279:E279"/>
    <mergeCell ref="D284:E284"/>
    <mergeCell ref="D291:E291"/>
    <mergeCell ref="D464:E464"/>
    <mergeCell ref="C489:I489"/>
    <mergeCell ref="A490:A492"/>
    <mergeCell ref="C490:I490"/>
    <mergeCell ref="C491:I491"/>
    <mergeCell ref="C492:I492"/>
  </mergeCells>
  <phoneticPr fontId="3"/>
  <printOptions horizontalCentered="1"/>
  <pageMargins left="0.62992125984251968" right="3.937007874015748E-2" top="0.74803149606299213" bottom="0.74803149606299213" header="0.31496062992125984" footer="0.31496062992125984"/>
  <pageSetup paperSize="9" scale="73" orientation="portrait" r:id="rId1"/>
  <rowBreaks count="9" manualBreakCount="9">
    <brk id="57" max="9" man="1"/>
    <brk id="113" max="9" man="1"/>
    <brk id="165" max="9" man="1"/>
    <brk id="219" max="16383" man="1"/>
    <brk id="263" max="16383" man="1"/>
    <brk id="316" max="9" man="1"/>
    <brk id="374" max="9" man="1"/>
    <brk id="432" max="9" man="1"/>
    <brk id="482"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05D5E-93EB-4BDD-B25D-B44298E84931}">
  <sheetPr codeName="Sheet7"/>
  <dimension ref="A1:BN195"/>
  <sheetViews>
    <sheetView view="pageBreakPreview" topLeftCell="A105" zoomScale="85" zoomScaleNormal="100" zoomScaleSheetLayoutView="85" workbookViewId="0">
      <selection activeCell="D132" sqref="D132:K132"/>
    </sheetView>
  </sheetViews>
  <sheetFormatPr defaultRowHeight="19.5"/>
  <cols>
    <col min="1" max="1" width="11" style="28" customWidth="1"/>
    <col min="2" max="12" width="9" style="28"/>
    <col min="13" max="13" width="11.125" style="28" customWidth="1"/>
    <col min="14" max="22" width="9" style="28"/>
    <col min="23" max="23" width="9.875" style="28" customWidth="1"/>
    <col min="24" max="24" width="9" style="28"/>
    <col min="25" max="66" width="2.375" style="28" customWidth="1"/>
    <col min="67" max="76" width="9" style="28"/>
    <col min="77" max="77" width="3.625" style="28" customWidth="1"/>
    <col min="78" max="16384" width="9" style="28"/>
  </cols>
  <sheetData>
    <row r="1" spans="1:66" ht="15" customHeight="1">
      <c r="K1" s="29" t="s">
        <v>412</v>
      </c>
      <c r="W1" s="29" t="s">
        <v>412</v>
      </c>
      <c r="BI1" s="128" t="s">
        <v>413</v>
      </c>
      <c r="BJ1" s="118"/>
      <c r="BK1" s="118"/>
      <c r="BL1" s="118"/>
      <c r="BM1" s="118"/>
      <c r="BN1" s="118"/>
    </row>
    <row r="2" spans="1:66" ht="15" customHeight="1"/>
    <row r="3" spans="1:66" ht="15" customHeight="1">
      <c r="Y3" s="130" t="s">
        <v>414</v>
      </c>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row>
    <row r="4" spans="1:66" ht="15" customHeight="1">
      <c r="K4" s="29"/>
      <c r="W4" s="29"/>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row>
    <row r="5" spans="1:66" ht="15" customHeight="1">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row>
    <row r="6" spans="1:66" ht="15" customHeight="1"/>
    <row r="7" spans="1:66" ht="15" customHeight="1">
      <c r="A7" s="130" t="s">
        <v>415</v>
      </c>
      <c r="B7" s="131"/>
      <c r="C7" s="131"/>
      <c r="D7" s="131"/>
      <c r="E7" s="131"/>
      <c r="F7" s="131"/>
      <c r="G7" s="131"/>
      <c r="H7" s="131"/>
      <c r="I7" s="131"/>
      <c r="J7" s="131"/>
      <c r="K7" s="131"/>
      <c r="M7" s="130" t="s">
        <v>416</v>
      </c>
      <c r="N7" s="131"/>
      <c r="O7" s="131"/>
      <c r="P7" s="131"/>
      <c r="Q7" s="131"/>
      <c r="R7" s="131"/>
      <c r="S7" s="131"/>
      <c r="T7" s="131"/>
      <c r="U7" s="131"/>
      <c r="V7" s="131"/>
      <c r="W7" s="131"/>
      <c r="AT7" s="128" t="s">
        <v>417</v>
      </c>
      <c r="AU7" s="129"/>
      <c r="AV7" s="217"/>
      <c r="AW7" s="217"/>
      <c r="AX7" s="217"/>
      <c r="AY7" s="218">
        <f>P63</f>
        <v>0</v>
      </c>
      <c r="AZ7" s="126"/>
      <c r="BA7" s="126"/>
      <c r="BB7" s="126"/>
      <c r="BC7" s="126"/>
      <c r="BD7" s="126"/>
      <c r="BE7" s="126"/>
      <c r="BF7" s="126"/>
      <c r="BG7" s="126"/>
      <c r="BH7" s="126"/>
      <c r="BI7" s="126"/>
      <c r="BJ7" s="126"/>
      <c r="BK7" s="126"/>
      <c r="BL7" s="126"/>
      <c r="BM7" s="126"/>
      <c r="BN7" s="126"/>
    </row>
    <row r="8" spans="1:66" ht="15" customHeight="1">
      <c r="A8" s="131"/>
      <c r="B8" s="131"/>
      <c r="C8" s="131"/>
      <c r="D8" s="131"/>
      <c r="E8" s="131"/>
      <c r="F8" s="131"/>
      <c r="G8" s="131"/>
      <c r="H8" s="131"/>
      <c r="I8" s="131"/>
      <c r="J8" s="131"/>
      <c r="K8" s="131"/>
      <c r="M8" s="131"/>
      <c r="N8" s="131"/>
      <c r="O8" s="131"/>
      <c r="P8" s="131"/>
      <c r="Q8" s="131"/>
      <c r="R8" s="131"/>
      <c r="S8" s="131"/>
      <c r="T8" s="131"/>
      <c r="U8" s="131"/>
      <c r="V8" s="131"/>
      <c r="W8" s="131"/>
      <c r="AT8" s="31"/>
      <c r="AU8" s="32"/>
      <c r="AV8" s="31"/>
      <c r="AW8" s="31"/>
      <c r="AX8" s="31"/>
    </row>
    <row r="9" spans="1:66" ht="15" customHeight="1">
      <c r="AT9" s="128" t="s">
        <v>418</v>
      </c>
      <c r="AU9" s="217"/>
      <c r="AV9" s="217"/>
      <c r="AW9" s="217"/>
      <c r="AX9" s="217"/>
      <c r="AY9" s="33"/>
      <c r="AZ9" s="33"/>
      <c r="BA9" s="33"/>
      <c r="BB9" s="33"/>
      <c r="BC9" s="33"/>
      <c r="BD9" s="33"/>
      <c r="BE9" s="33"/>
      <c r="BF9" s="33"/>
      <c r="BG9" s="33"/>
      <c r="BH9" s="33"/>
      <c r="BI9" s="33"/>
      <c r="BJ9" s="33"/>
      <c r="BK9" s="33"/>
      <c r="BL9" s="33"/>
      <c r="BM9" s="33"/>
      <c r="BN9" s="33"/>
    </row>
    <row r="10" spans="1:66" ht="15" customHeight="1">
      <c r="A10" s="28" t="str">
        <f>[1]基礎入力シート!B11</f>
        <v>分任契約担当官</v>
      </c>
      <c r="M10" s="28" t="str">
        <f>A10</f>
        <v>分任契約担当官</v>
      </c>
    </row>
    <row r="11" spans="1:66" ht="15" customHeight="1">
      <c r="A11" s="28" t="s">
        <v>419</v>
      </c>
      <c r="M11" s="28" t="str">
        <f t="shared" ref="M11:M12" si="0">A11</f>
        <v>陸上自衛隊宇都宮駐屯地</v>
      </c>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row>
    <row r="12" spans="1:66" ht="15" customHeight="1">
      <c r="A12" s="28" t="str">
        <f>CONCATENATE([1]基礎入力シート!B12,"　　　",[1]基礎入力シート!G12,"　　","殿")</f>
        <v>第３３４会計隊長　　　今野　誠　　殿</v>
      </c>
      <c r="H12" s="34" t="s">
        <v>420</v>
      </c>
      <c r="I12" s="35"/>
      <c r="M12" s="28" t="str">
        <f t="shared" si="0"/>
        <v>第３３４会計隊長　　　今野　誠　　殿</v>
      </c>
      <c r="T12" s="34"/>
      <c r="U12" s="35"/>
      <c r="Y12" s="99" t="s">
        <v>421</v>
      </c>
      <c r="Z12" s="101"/>
      <c r="AA12" s="99" t="s">
        <v>422</v>
      </c>
      <c r="AB12" s="101"/>
      <c r="AC12" s="99" t="s">
        <v>423</v>
      </c>
      <c r="AD12" s="101"/>
      <c r="AE12" s="187" t="s">
        <v>424</v>
      </c>
      <c r="AF12" s="188"/>
      <c r="AG12" s="189"/>
      <c r="AH12" s="187" t="s">
        <v>425</v>
      </c>
      <c r="AI12" s="188"/>
      <c r="AJ12" s="189"/>
      <c r="AK12" s="187" t="s">
        <v>426</v>
      </c>
      <c r="AL12" s="188"/>
      <c r="AM12" s="189"/>
      <c r="AN12" s="187" t="s">
        <v>427</v>
      </c>
      <c r="AO12" s="188"/>
      <c r="AP12" s="189"/>
      <c r="AQ12" s="187" t="s">
        <v>428</v>
      </c>
      <c r="AR12" s="188"/>
      <c r="AS12" s="189"/>
      <c r="AT12" s="187" t="s">
        <v>429</v>
      </c>
      <c r="AU12" s="188"/>
      <c r="AV12" s="189"/>
      <c r="AW12" s="187" t="s">
        <v>430</v>
      </c>
      <c r="AX12" s="188"/>
      <c r="AY12" s="189"/>
      <c r="AZ12" s="187" t="s">
        <v>431</v>
      </c>
      <c r="BA12" s="188"/>
      <c r="BB12" s="189"/>
      <c r="BC12" s="187" t="s">
        <v>432</v>
      </c>
      <c r="BD12" s="188"/>
      <c r="BE12" s="189"/>
      <c r="BF12" s="187" t="s">
        <v>433</v>
      </c>
      <c r="BG12" s="188"/>
      <c r="BH12" s="189"/>
      <c r="BI12" s="187" t="s">
        <v>434</v>
      </c>
      <c r="BJ12" s="188"/>
      <c r="BK12" s="189"/>
      <c r="BL12" s="187" t="s">
        <v>435</v>
      </c>
      <c r="BM12" s="188"/>
      <c r="BN12" s="189"/>
    </row>
    <row r="13" spans="1:66" ht="15" customHeight="1">
      <c r="H13" s="35" t="s">
        <v>436</v>
      </c>
      <c r="I13" s="35"/>
      <c r="T13" s="35"/>
      <c r="U13" s="35"/>
      <c r="Y13" s="120"/>
      <c r="Z13" s="119"/>
      <c r="AA13" s="120"/>
      <c r="AB13" s="119"/>
      <c r="AC13" s="120"/>
      <c r="AD13" s="119"/>
      <c r="AE13" s="215"/>
      <c r="AF13" s="87"/>
      <c r="AG13" s="216"/>
      <c r="AH13" s="215"/>
      <c r="AI13" s="87"/>
      <c r="AJ13" s="216"/>
      <c r="AK13" s="215"/>
      <c r="AL13" s="87"/>
      <c r="AM13" s="216"/>
      <c r="AN13" s="215"/>
      <c r="AO13" s="87"/>
      <c r="AP13" s="216"/>
      <c r="AQ13" s="215"/>
      <c r="AR13" s="87"/>
      <c r="AS13" s="216"/>
      <c r="AT13" s="215"/>
      <c r="AU13" s="87"/>
      <c r="AV13" s="216"/>
      <c r="AW13" s="215"/>
      <c r="AX13" s="87"/>
      <c r="AY13" s="216"/>
      <c r="AZ13" s="215"/>
      <c r="BA13" s="87"/>
      <c r="BB13" s="216"/>
      <c r="BC13" s="215"/>
      <c r="BD13" s="87"/>
      <c r="BE13" s="216"/>
      <c r="BF13" s="215"/>
      <c r="BG13" s="87"/>
      <c r="BH13" s="216"/>
      <c r="BI13" s="215"/>
      <c r="BJ13" s="87"/>
      <c r="BK13" s="216"/>
      <c r="BL13" s="215"/>
      <c r="BM13" s="87"/>
      <c r="BN13" s="216"/>
    </row>
    <row r="14" spans="1:66" ht="15" customHeight="1">
      <c r="H14" s="35" t="s">
        <v>437</v>
      </c>
      <c r="I14" s="35"/>
      <c r="T14" s="35"/>
      <c r="U14" s="35"/>
      <c r="Y14" s="120"/>
      <c r="Z14" s="119"/>
      <c r="AA14" s="120"/>
      <c r="AB14" s="119"/>
      <c r="AC14" s="120"/>
      <c r="AD14" s="119"/>
      <c r="AE14" s="190"/>
      <c r="AF14" s="191"/>
      <c r="AG14" s="192"/>
      <c r="AH14" s="190"/>
      <c r="AI14" s="191"/>
      <c r="AJ14" s="192"/>
      <c r="AK14" s="190"/>
      <c r="AL14" s="191"/>
      <c r="AM14" s="192"/>
      <c r="AN14" s="190"/>
      <c r="AO14" s="191"/>
      <c r="AP14" s="192"/>
      <c r="AQ14" s="190"/>
      <c r="AR14" s="191"/>
      <c r="AS14" s="192"/>
      <c r="AT14" s="190"/>
      <c r="AU14" s="191"/>
      <c r="AV14" s="192"/>
      <c r="AW14" s="190"/>
      <c r="AX14" s="191"/>
      <c r="AY14" s="192"/>
      <c r="AZ14" s="190"/>
      <c r="BA14" s="191"/>
      <c r="BB14" s="192"/>
      <c r="BC14" s="190"/>
      <c r="BD14" s="191"/>
      <c r="BE14" s="192"/>
      <c r="BF14" s="190"/>
      <c r="BG14" s="191"/>
      <c r="BH14" s="192"/>
      <c r="BI14" s="190"/>
      <c r="BJ14" s="191"/>
      <c r="BK14" s="192"/>
      <c r="BL14" s="190"/>
      <c r="BM14" s="191"/>
      <c r="BN14" s="192"/>
    </row>
    <row r="15" spans="1:66" ht="15" customHeight="1">
      <c r="A15" s="214">
        <f>[1]行程別日付入力シート!S6</f>
        <v>46280</v>
      </c>
      <c r="B15" s="214"/>
      <c r="M15" s="214">
        <f>[1]行程別日付入力シート!S6</f>
        <v>46280</v>
      </c>
      <c r="N15" s="214"/>
      <c r="Y15" s="120"/>
      <c r="Z15" s="119"/>
      <c r="AA15" s="120"/>
      <c r="AB15" s="119"/>
      <c r="AC15" s="120"/>
      <c r="AD15" s="119"/>
      <c r="AE15" s="204" t="s">
        <v>438</v>
      </c>
      <c r="AF15" s="205"/>
      <c r="AG15" s="206"/>
      <c r="AH15" s="204" t="s">
        <v>439</v>
      </c>
      <c r="AI15" s="205"/>
      <c r="AJ15" s="206"/>
      <c r="AK15" s="204" t="s">
        <v>438</v>
      </c>
      <c r="AL15" s="205"/>
      <c r="AM15" s="206"/>
      <c r="AN15" s="204" t="s">
        <v>438</v>
      </c>
      <c r="AO15" s="205"/>
      <c r="AP15" s="206"/>
      <c r="AQ15" s="204" t="s">
        <v>438</v>
      </c>
      <c r="AR15" s="205"/>
      <c r="AS15" s="206"/>
      <c r="AT15" s="204" t="s">
        <v>438</v>
      </c>
      <c r="AU15" s="205"/>
      <c r="AV15" s="206"/>
      <c r="AW15" s="204" t="s">
        <v>438</v>
      </c>
      <c r="AX15" s="205"/>
      <c r="AY15" s="206"/>
      <c r="AZ15" s="204" t="s">
        <v>438</v>
      </c>
      <c r="BA15" s="205"/>
      <c r="BB15" s="206"/>
      <c r="BC15" s="204" t="s">
        <v>438</v>
      </c>
      <c r="BD15" s="205"/>
      <c r="BE15" s="206"/>
      <c r="BF15" s="204" t="s">
        <v>438</v>
      </c>
      <c r="BG15" s="205"/>
      <c r="BH15" s="206"/>
      <c r="BI15" s="204" t="s">
        <v>438</v>
      </c>
      <c r="BJ15" s="205"/>
      <c r="BK15" s="206"/>
      <c r="BL15" s="204" t="s">
        <v>438</v>
      </c>
      <c r="BM15" s="205"/>
      <c r="BN15" s="206"/>
    </row>
    <row r="16" spans="1:66" ht="15" customHeight="1">
      <c r="A16" s="213" t="str">
        <f>CONCATENATE("付で入札公告のありました",[1]基礎入力シート!$B$16,"に係る競争参加資格について確認されたく、下記の書類を添えて申請します。")</f>
        <v>付で入札公告のありました３１号建物給水ポンプ他修繕工事に係る競争参加資格について確認されたく、下記の書類を添えて申請します。</v>
      </c>
      <c r="B16" s="213"/>
      <c r="C16" s="213"/>
      <c r="D16" s="213"/>
      <c r="E16" s="213"/>
      <c r="F16" s="213"/>
      <c r="G16" s="213"/>
      <c r="H16" s="213"/>
      <c r="L16" s="36"/>
      <c r="M16" s="213" t="str">
        <f>CONCATENATE("付で入札公告のありました",[1]基礎入力シート!$B$16,"に係る競争参加資格について確認されたく、下記の書類を添えて申請します。")</f>
        <v>付で入札公告のありました３１号建物給水ポンプ他修繕工事に係る競争参加資格について確認されたく、下記の書類を添えて申請します。</v>
      </c>
      <c r="N16" s="213"/>
      <c r="O16" s="213"/>
      <c r="P16" s="213"/>
      <c r="Q16" s="213"/>
      <c r="R16" s="213"/>
      <c r="S16" s="213"/>
      <c r="T16" s="213"/>
      <c r="Y16" s="120"/>
      <c r="Z16" s="119"/>
      <c r="AA16" s="120"/>
      <c r="AB16" s="119"/>
      <c r="AC16" s="120"/>
      <c r="AD16" s="119"/>
      <c r="AE16" s="207"/>
      <c r="AF16" s="208"/>
      <c r="AG16" s="209"/>
      <c r="AH16" s="207"/>
      <c r="AI16" s="208"/>
      <c r="AJ16" s="209"/>
      <c r="AK16" s="207"/>
      <c r="AL16" s="208"/>
      <c r="AM16" s="209"/>
      <c r="AN16" s="207"/>
      <c r="AO16" s="208"/>
      <c r="AP16" s="209"/>
      <c r="AQ16" s="207"/>
      <c r="AR16" s="208"/>
      <c r="AS16" s="209"/>
      <c r="AT16" s="207"/>
      <c r="AU16" s="208"/>
      <c r="AV16" s="209"/>
      <c r="AW16" s="207"/>
      <c r="AX16" s="208"/>
      <c r="AY16" s="209"/>
      <c r="AZ16" s="207"/>
      <c r="BA16" s="208"/>
      <c r="BB16" s="209"/>
      <c r="BC16" s="207"/>
      <c r="BD16" s="208"/>
      <c r="BE16" s="209"/>
      <c r="BF16" s="207"/>
      <c r="BG16" s="208"/>
      <c r="BH16" s="209"/>
      <c r="BI16" s="207"/>
      <c r="BJ16" s="208"/>
      <c r="BK16" s="209"/>
      <c r="BL16" s="207"/>
      <c r="BM16" s="208"/>
      <c r="BN16" s="209"/>
    </row>
    <row r="17" spans="1:66" ht="15" customHeight="1">
      <c r="A17" s="213"/>
      <c r="B17" s="213"/>
      <c r="C17" s="213"/>
      <c r="D17" s="213"/>
      <c r="E17" s="213"/>
      <c r="F17" s="213"/>
      <c r="G17" s="213"/>
      <c r="H17" s="213"/>
      <c r="I17" s="37"/>
      <c r="J17" s="37"/>
      <c r="K17" s="37"/>
      <c r="L17" s="37"/>
      <c r="M17" s="213"/>
      <c r="N17" s="213"/>
      <c r="O17" s="213"/>
      <c r="P17" s="213"/>
      <c r="Q17" s="213"/>
      <c r="R17" s="213"/>
      <c r="S17" s="213"/>
      <c r="T17" s="213"/>
      <c r="U17" s="37"/>
      <c r="V17" s="37"/>
      <c r="Y17" s="102"/>
      <c r="Z17" s="104"/>
      <c r="AA17" s="102"/>
      <c r="AB17" s="104"/>
      <c r="AC17" s="102"/>
      <c r="AD17" s="104"/>
      <c r="AE17" s="210"/>
      <c r="AF17" s="211"/>
      <c r="AG17" s="212"/>
      <c r="AH17" s="210"/>
      <c r="AI17" s="211"/>
      <c r="AJ17" s="212"/>
      <c r="AK17" s="210"/>
      <c r="AL17" s="211"/>
      <c r="AM17" s="212"/>
      <c r="AN17" s="210"/>
      <c r="AO17" s="211"/>
      <c r="AP17" s="212"/>
      <c r="AQ17" s="210"/>
      <c r="AR17" s="211"/>
      <c r="AS17" s="212"/>
      <c r="AT17" s="210"/>
      <c r="AU17" s="211"/>
      <c r="AV17" s="212"/>
      <c r="AW17" s="210"/>
      <c r="AX17" s="211"/>
      <c r="AY17" s="212"/>
      <c r="AZ17" s="210"/>
      <c r="BA17" s="211"/>
      <c r="BB17" s="212"/>
      <c r="BC17" s="210"/>
      <c r="BD17" s="211"/>
      <c r="BE17" s="212"/>
      <c r="BF17" s="210"/>
      <c r="BG17" s="211"/>
      <c r="BH17" s="212"/>
      <c r="BI17" s="210"/>
      <c r="BJ17" s="211"/>
      <c r="BK17" s="212"/>
      <c r="BL17" s="210"/>
      <c r="BM17" s="211"/>
      <c r="BN17" s="212"/>
    </row>
    <row r="18" spans="1:66" ht="15" customHeight="1">
      <c r="A18" s="213"/>
      <c r="B18" s="213"/>
      <c r="C18" s="213"/>
      <c r="D18" s="213"/>
      <c r="E18" s="213"/>
      <c r="F18" s="213"/>
      <c r="G18" s="213"/>
      <c r="H18" s="213"/>
      <c r="M18" s="213"/>
      <c r="N18" s="213"/>
      <c r="O18" s="213"/>
      <c r="P18" s="213"/>
      <c r="Q18" s="213"/>
      <c r="R18" s="213"/>
      <c r="S18" s="213"/>
      <c r="T18" s="213"/>
      <c r="Y18" s="99"/>
      <c r="Z18" s="101"/>
      <c r="AA18" s="99"/>
      <c r="AB18" s="101"/>
      <c r="AC18" s="99"/>
      <c r="AD18" s="101"/>
      <c r="AE18" s="38"/>
      <c r="AF18" s="39"/>
      <c r="AG18" s="38"/>
      <c r="AH18" s="39"/>
      <c r="AI18" s="38"/>
      <c r="AJ18" s="39"/>
      <c r="AK18" s="38"/>
      <c r="AL18" s="39"/>
      <c r="AM18" s="38"/>
      <c r="AN18" s="39"/>
      <c r="AO18" s="38"/>
      <c r="AP18" s="39"/>
      <c r="AQ18" s="38"/>
      <c r="AR18" s="39"/>
      <c r="AS18" s="38"/>
      <c r="AT18" s="39"/>
      <c r="AU18" s="38"/>
      <c r="AV18" s="39"/>
      <c r="AW18" s="38"/>
      <c r="AX18" s="39"/>
      <c r="AY18" s="38"/>
      <c r="AZ18" s="39"/>
      <c r="BA18" s="38"/>
      <c r="BB18" s="39"/>
      <c r="BC18" s="38"/>
      <c r="BD18" s="39"/>
      <c r="BE18" s="38"/>
      <c r="BF18" s="39"/>
      <c r="BG18" s="38"/>
      <c r="BH18" s="39"/>
      <c r="BI18" s="38"/>
      <c r="BJ18" s="39"/>
      <c r="BK18" s="38"/>
      <c r="BL18" s="39"/>
      <c r="BM18" s="38"/>
      <c r="BN18" s="39"/>
    </row>
    <row r="19" spans="1:66" ht="15" customHeight="1">
      <c r="A19" s="28" t="s">
        <v>440</v>
      </c>
      <c r="M19" s="28" t="s">
        <v>440</v>
      </c>
      <c r="Y19" s="120"/>
      <c r="Z19" s="119"/>
      <c r="AA19" s="120"/>
      <c r="AB19" s="119"/>
      <c r="AC19" s="120"/>
      <c r="AD19" s="119"/>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row>
    <row r="20" spans="1:66" ht="15" customHeight="1">
      <c r="A20" s="28" t="s">
        <v>441</v>
      </c>
      <c r="M20" s="28" t="s">
        <v>441</v>
      </c>
      <c r="Y20" s="120"/>
      <c r="Z20" s="119"/>
      <c r="AA20" s="120"/>
      <c r="AB20" s="119"/>
      <c r="AC20" s="120"/>
      <c r="AD20" s="119"/>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row>
    <row r="21" spans="1:66" ht="15" customHeight="1">
      <c r="Y21" s="102"/>
      <c r="Z21" s="104"/>
      <c r="AA21" s="102"/>
      <c r="AB21" s="104"/>
      <c r="AC21" s="102"/>
      <c r="AD21" s="104"/>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row>
    <row r="22" spans="1:66" ht="15" customHeight="1">
      <c r="Y22" s="99"/>
      <c r="Z22" s="101"/>
      <c r="AA22" s="99"/>
      <c r="AB22" s="101"/>
      <c r="AC22" s="99"/>
      <c r="AD22" s="101"/>
      <c r="AE22" s="38"/>
      <c r="AF22" s="39"/>
      <c r="AG22" s="38"/>
      <c r="AH22" s="39"/>
      <c r="AI22" s="38"/>
      <c r="AJ22" s="39"/>
      <c r="AK22" s="38"/>
      <c r="AL22" s="39"/>
      <c r="AM22" s="38"/>
      <c r="AN22" s="39"/>
      <c r="AO22" s="38"/>
      <c r="AP22" s="39"/>
      <c r="AQ22" s="38"/>
      <c r="AR22" s="39"/>
      <c r="AS22" s="38"/>
      <c r="AT22" s="39"/>
      <c r="AU22" s="38"/>
      <c r="AV22" s="39"/>
      <c r="AW22" s="38"/>
      <c r="AX22" s="39"/>
      <c r="AY22" s="38"/>
      <c r="AZ22" s="39"/>
      <c r="BA22" s="38"/>
      <c r="BB22" s="39"/>
      <c r="BC22" s="38"/>
      <c r="BD22" s="39"/>
      <c r="BE22" s="38"/>
      <c r="BF22" s="39"/>
      <c r="BG22" s="38"/>
      <c r="BH22" s="39"/>
      <c r="BI22" s="38"/>
      <c r="BJ22" s="39"/>
      <c r="BK22" s="38"/>
      <c r="BL22" s="39"/>
      <c r="BM22" s="38"/>
      <c r="BN22" s="39"/>
    </row>
    <row r="23" spans="1:66" ht="15" customHeight="1">
      <c r="Y23" s="120"/>
      <c r="Z23" s="119"/>
      <c r="AA23" s="120"/>
      <c r="AB23" s="119"/>
      <c r="AC23" s="120"/>
      <c r="AD23" s="119"/>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row>
    <row r="24" spans="1:66" ht="15" customHeight="1">
      <c r="Y24" s="120"/>
      <c r="Z24" s="119"/>
      <c r="AA24" s="120"/>
      <c r="AB24" s="119"/>
      <c r="AC24" s="120"/>
      <c r="AD24" s="119"/>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row>
    <row r="25" spans="1:66" ht="15" customHeight="1">
      <c r="Y25" s="102"/>
      <c r="Z25" s="104"/>
      <c r="AA25" s="102"/>
      <c r="AB25" s="104"/>
      <c r="AC25" s="102"/>
      <c r="AD25" s="104"/>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row>
    <row r="26" spans="1:66" ht="15" customHeight="1">
      <c r="A26" s="203" t="s">
        <v>442</v>
      </c>
      <c r="B26" s="87"/>
      <c r="C26" s="87"/>
      <c r="D26" s="87"/>
      <c r="E26" s="87"/>
      <c r="F26" s="87"/>
      <c r="G26" s="87"/>
      <c r="H26" s="87"/>
      <c r="I26" s="87"/>
      <c r="J26" s="87"/>
      <c r="K26" s="87"/>
      <c r="M26" s="203" t="s">
        <v>442</v>
      </c>
      <c r="N26" s="87"/>
      <c r="O26" s="87"/>
      <c r="P26" s="87"/>
      <c r="Q26" s="87"/>
      <c r="R26" s="87"/>
      <c r="S26" s="87"/>
      <c r="T26" s="87"/>
      <c r="U26" s="87"/>
      <c r="V26" s="87"/>
      <c r="W26" s="87"/>
      <c r="Y26" s="99"/>
      <c r="Z26" s="101"/>
      <c r="AA26" s="99"/>
      <c r="AB26" s="101"/>
      <c r="AC26" s="99"/>
      <c r="AD26" s="101"/>
      <c r="AE26" s="38"/>
      <c r="AF26" s="39"/>
      <c r="AG26" s="38"/>
      <c r="AH26" s="39"/>
      <c r="AI26" s="38"/>
      <c r="AJ26" s="39"/>
      <c r="AK26" s="38"/>
      <c r="AL26" s="39"/>
      <c r="AM26" s="38"/>
      <c r="AN26" s="39"/>
      <c r="AO26" s="38"/>
      <c r="AP26" s="39"/>
      <c r="AQ26" s="38"/>
      <c r="AR26" s="39"/>
      <c r="AS26" s="38"/>
      <c r="AT26" s="39"/>
      <c r="AU26" s="38"/>
      <c r="AV26" s="39"/>
      <c r="AW26" s="38"/>
      <c r="AX26" s="39"/>
      <c r="AY26" s="38"/>
      <c r="AZ26" s="39"/>
      <c r="BA26" s="38"/>
      <c r="BB26" s="39"/>
      <c r="BC26" s="38"/>
      <c r="BD26" s="39"/>
      <c r="BE26" s="38"/>
      <c r="BF26" s="39"/>
      <c r="BG26" s="38"/>
      <c r="BH26" s="39"/>
      <c r="BI26" s="38"/>
      <c r="BJ26" s="39"/>
      <c r="BK26" s="38"/>
      <c r="BL26" s="39"/>
      <c r="BM26" s="38"/>
      <c r="BN26" s="39"/>
    </row>
    <row r="27" spans="1:66" ht="15" customHeight="1">
      <c r="Y27" s="120"/>
      <c r="Z27" s="119"/>
      <c r="AA27" s="120"/>
      <c r="AB27" s="119"/>
      <c r="AC27" s="120"/>
      <c r="AD27" s="119"/>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row>
    <row r="28" spans="1:66" ht="15" customHeight="1">
      <c r="A28" s="28" t="s">
        <v>443</v>
      </c>
      <c r="M28" s="28" t="s">
        <v>443</v>
      </c>
      <c r="Y28" s="120"/>
      <c r="Z28" s="119"/>
      <c r="AA28" s="120"/>
      <c r="AB28" s="119"/>
      <c r="AC28" s="120"/>
      <c r="AD28" s="119"/>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row>
    <row r="29" spans="1:66" ht="15" customHeight="1">
      <c r="Y29" s="102"/>
      <c r="Z29" s="104"/>
      <c r="AA29" s="102"/>
      <c r="AB29" s="104"/>
      <c r="AC29" s="102"/>
      <c r="AD29" s="104"/>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row>
    <row r="30" spans="1:66" ht="15" customHeight="1">
      <c r="A30" s="28" t="s">
        <v>444</v>
      </c>
      <c r="M30" s="28" t="s">
        <v>444</v>
      </c>
      <c r="Y30" s="99"/>
      <c r="Z30" s="101"/>
      <c r="AA30" s="99"/>
      <c r="AB30" s="101"/>
      <c r="AC30" s="99"/>
      <c r="AD30" s="101"/>
      <c r="AE30" s="38"/>
      <c r="AF30" s="39"/>
      <c r="AG30" s="38"/>
      <c r="AH30" s="39"/>
      <c r="AI30" s="38"/>
      <c r="AJ30" s="39"/>
      <c r="AK30" s="38"/>
      <c r="AL30" s="39"/>
      <c r="AM30" s="38"/>
      <c r="AN30" s="39"/>
      <c r="AO30" s="38"/>
      <c r="AP30" s="39"/>
      <c r="AQ30" s="38"/>
      <c r="AR30" s="39"/>
      <c r="AS30" s="38"/>
      <c r="AT30" s="39"/>
      <c r="AU30" s="38"/>
      <c r="AV30" s="39"/>
      <c r="AW30" s="38"/>
      <c r="AX30" s="39"/>
      <c r="AY30" s="38"/>
      <c r="AZ30" s="39"/>
      <c r="BA30" s="38"/>
      <c r="BB30" s="39"/>
      <c r="BC30" s="38"/>
      <c r="BD30" s="39"/>
      <c r="BE30" s="38"/>
      <c r="BF30" s="39"/>
      <c r="BG30" s="38"/>
      <c r="BH30" s="39"/>
      <c r="BI30" s="38"/>
      <c r="BJ30" s="39"/>
      <c r="BK30" s="38"/>
      <c r="BL30" s="39"/>
      <c r="BM30" s="38"/>
      <c r="BN30" s="39"/>
    </row>
    <row r="31" spans="1:66" ht="15" customHeight="1">
      <c r="Y31" s="120"/>
      <c r="Z31" s="119"/>
      <c r="AA31" s="120"/>
      <c r="AB31" s="119"/>
      <c r="AC31" s="120"/>
      <c r="AD31" s="119"/>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row>
    <row r="32" spans="1:66" ht="15" customHeight="1">
      <c r="A32" s="28" t="s">
        <v>445</v>
      </c>
      <c r="M32" s="28" t="s">
        <v>445</v>
      </c>
      <c r="Y32" s="120"/>
      <c r="Z32" s="119"/>
      <c r="AA32" s="120"/>
      <c r="AB32" s="119"/>
      <c r="AC32" s="120"/>
      <c r="AD32" s="119"/>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row>
    <row r="33" spans="1:66" ht="15" customHeight="1">
      <c r="A33" s="28" t="s">
        <v>446</v>
      </c>
      <c r="M33" s="28" t="s">
        <v>446</v>
      </c>
      <c r="Y33" s="102"/>
      <c r="Z33" s="104"/>
      <c r="AA33" s="102"/>
      <c r="AB33" s="104"/>
      <c r="AC33" s="102"/>
      <c r="AD33" s="104"/>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row>
    <row r="34" spans="1:66" ht="15" customHeight="1">
      <c r="Y34" s="99"/>
      <c r="Z34" s="101"/>
      <c r="AA34" s="99"/>
      <c r="AB34" s="101"/>
      <c r="AC34" s="99"/>
      <c r="AD34" s="101"/>
      <c r="AE34" s="38"/>
      <c r="AF34" s="39"/>
      <c r="AG34" s="38"/>
      <c r="AH34" s="39"/>
      <c r="AI34" s="38"/>
      <c r="AJ34" s="39"/>
      <c r="AK34" s="38"/>
      <c r="AL34" s="39"/>
      <c r="AM34" s="38"/>
      <c r="AN34" s="39"/>
      <c r="AO34" s="38"/>
      <c r="AP34" s="39"/>
      <c r="AQ34" s="38"/>
      <c r="AR34" s="39"/>
      <c r="AS34" s="38"/>
      <c r="AT34" s="39"/>
      <c r="AU34" s="38"/>
      <c r="AV34" s="39"/>
      <c r="AW34" s="38"/>
      <c r="AX34" s="39"/>
      <c r="AY34" s="38"/>
      <c r="AZ34" s="39"/>
      <c r="BA34" s="38"/>
      <c r="BB34" s="39"/>
      <c r="BC34" s="38"/>
      <c r="BD34" s="39"/>
      <c r="BE34" s="38"/>
      <c r="BF34" s="39"/>
      <c r="BG34" s="38"/>
      <c r="BH34" s="39"/>
      <c r="BI34" s="38"/>
      <c r="BJ34" s="39"/>
      <c r="BK34" s="38"/>
      <c r="BL34" s="39"/>
      <c r="BM34" s="38"/>
      <c r="BN34" s="39"/>
    </row>
    <row r="35" spans="1:66" ht="15" customHeight="1">
      <c r="A35" s="28" t="s">
        <v>447</v>
      </c>
      <c r="M35" s="28" t="s">
        <v>447</v>
      </c>
      <c r="Y35" s="120"/>
      <c r="Z35" s="119"/>
      <c r="AA35" s="120"/>
      <c r="AB35" s="119"/>
      <c r="AC35" s="120"/>
      <c r="AD35" s="119"/>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row>
    <row r="36" spans="1:66" ht="15" customHeight="1">
      <c r="A36" s="28" t="s">
        <v>448</v>
      </c>
      <c r="M36" s="28" t="s">
        <v>448</v>
      </c>
      <c r="Y36" s="120"/>
      <c r="Z36" s="119"/>
      <c r="AA36" s="120"/>
      <c r="AB36" s="119"/>
      <c r="AC36" s="120"/>
      <c r="AD36" s="119"/>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row>
    <row r="37" spans="1:66" ht="15" customHeight="1">
      <c r="Y37" s="102"/>
      <c r="Z37" s="104"/>
      <c r="AA37" s="102"/>
      <c r="AB37" s="104"/>
      <c r="AC37" s="102"/>
      <c r="AD37" s="104"/>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row>
    <row r="38" spans="1:66" ht="15" customHeight="1">
      <c r="A38" s="28" t="s">
        <v>449</v>
      </c>
      <c r="M38" s="28" t="s">
        <v>449</v>
      </c>
      <c r="Y38" s="42"/>
    </row>
    <row r="39" spans="1:66" ht="15" customHeight="1">
      <c r="Y39" s="42"/>
      <c r="Z39" s="121" t="s">
        <v>450</v>
      </c>
      <c r="AA39" s="118"/>
      <c r="AB39" s="118"/>
      <c r="AC39" s="118"/>
      <c r="AD39" s="118"/>
      <c r="AE39" s="118"/>
      <c r="AF39" s="118"/>
      <c r="AG39" s="118"/>
      <c r="AH39" s="118"/>
      <c r="AI39" s="118"/>
      <c r="AJ39" s="118"/>
      <c r="AK39" s="118"/>
      <c r="AL39" s="118"/>
      <c r="AM39" s="118"/>
      <c r="AN39" s="118"/>
    </row>
    <row r="40" spans="1:66" ht="15" customHeight="1">
      <c r="J40" s="28" t="s">
        <v>451</v>
      </c>
      <c r="V40" s="28" t="s">
        <v>451</v>
      </c>
      <c r="Y40" s="199" t="s">
        <v>286</v>
      </c>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row>
    <row r="41" spans="1:66" ht="15" customHeight="1">
      <c r="Y41" s="199"/>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row>
    <row r="42" spans="1:66" ht="15" customHeight="1">
      <c r="A42" s="28" t="s">
        <v>452</v>
      </c>
      <c r="M42" s="28" t="s">
        <v>452</v>
      </c>
      <c r="Y42" s="199"/>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row>
    <row r="43" spans="1:66" ht="15" customHeight="1">
      <c r="A43" s="43" t="s">
        <v>453</v>
      </c>
      <c r="M43" s="43" t="s">
        <v>453</v>
      </c>
      <c r="Y43" s="199"/>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row>
    <row r="44" spans="1:66" ht="15" customHeight="1">
      <c r="Y44" s="199"/>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row>
    <row r="45" spans="1:66" ht="15" customHeight="1">
      <c r="A45" s="28" t="s">
        <v>454</v>
      </c>
      <c r="M45" s="28" t="s">
        <v>454</v>
      </c>
      <c r="Y45" s="199"/>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row>
    <row r="46" spans="1:66" ht="15" customHeight="1">
      <c r="Y46" s="199"/>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row>
    <row r="47" spans="1:66" ht="15" customHeight="1">
      <c r="A47" s="34"/>
      <c r="Y47" s="199"/>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row>
    <row r="48" spans="1:66" ht="15" customHeight="1">
      <c r="Y48" s="199"/>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row>
    <row r="49" spans="1:66" ht="15" customHeight="1">
      <c r="Y49" s="199"/>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row>
    <row r="50" spans="1:66" ht="15" customHeight="1">
      <c r="Y50" s="199"/>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row>
    <row r="51" spans="1:66" ht="15" customHeight="1">
      <c r="Y51" s="199"/>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row>
    <row r="52" spans="1:66" ht="15" customHeight="1">
      <c r="A52" s="34"/>
      <c r="Y52" s="201"/>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2"/>
      <c r="BI52" s="202"/>
      <c r="BJ52" s="202"/>
      <c r="BK52" s="202"/>
      <c r="BL52" s="202"/>
      <c r="BM52" s="202"/>
      <c r="BN52" s="202"/>
    </row>
    <row r="53" spans="1:66" ht="15" customHeight="1"/>
    <row r="54" spans="1:66" ht="15" customHeight="1"/>
    <row r="55" spans="1:66" ht="15" customHeight="1">
      <c r="K55" s="29" t="s">
        <v>455</v>
      </c>
      <c r="W55" s="29" t="s">
        <v>455</v>
      </c>
      <c r="BJ55" s="128" t="s">
        <v>456</v>
      </c>
      <c r="BK55" s="128"/>
      <c r="BL55" s="128"/>
      <c r="BM55" s="128"/>
      <c r="BN55" s="128"/>
    </row>
    <row r="56" spans="1:66" ht="15" customHeight="1">
      <c r="A56" s="130" t="s">
        <v>457</v>
      </c>
      <c r="B56" s="131"/>
      <c r="C56" s="131"/>
      <c r="D56" s="131"/>
      <c r="E56" s="131"/>
      <c r="F56" s="131"/>
      <c r="G56" s="131"/>
      <c r="H56" s="131"/>
      <c r="I56" s="131"/>
      <c r="J56" s="131"/>
      <c r="K56" s="131"/>
      <c r="M56" s="130" t="s">
        <v>458</v>
      </c>
      <c r="N56" s="131"/>
      <c r="O56" s="131"/>
      <c r="P56" s="131"/>
      <c r="Q56" s="131"/>
      <c r="R56" s="131"/>
      <c r="S56" s="131"/>
      <c r="T56" s="131"/>
      <c r="U56" s="131"/>
      <c r="V56" s="131"/>
      <c r="W56" s="131"/>
    </row>
    <row r="57" spans="1:66" ht="15" customHeight="1">
      <c r="A57" s="131"/>
      <c r="B57" s="131"/>
      <c r="C57" s="131"/>
      <c r="D57" s="131"/>
      <c r="E57" s="131"/>
      <c r="F57" s="131"/>
      <c r="G57" s="131"/>
      <c r="H57" s="131"/>
      <c r="I57" s="131"/>
      <c r="J57" s="131"/>
      <c r="K57" s="131"/>
      <c r="M57" s="131"/>
      <c r="N57" s="131"/>
      <c r="O57" s="131"/>
      <c r="P57" s="131"/>
      <c r="Q57" s="131"/>
      <c r="R57" s="131"/>
      <c r="S57" s="131"/>
      <c r="T57" s="131"/>
      <c r="U57" s="131"/>
      <c r="V57" s="131"/>
      <c r="W57" s="131"/>
      <c r="BE57" s="128" t="s">
        <v>459</v>
      </c>
      <c r="BF57" s="128"/>
      <c r="BG57" s="128"/>
      <c r="BH57" s="128"/>
      <c r="BI57" s="128"/>
      <c r="BJ57" s="128"/>
      <c r="BK57" s="128"/>
      <c r="BL57" s="128"/>
      <c r="BM57" s="128"/>
      <c r="BN57" s="128"/>
    </row>
    <row r="58" spans="1:66" ht="15" customHeight="1"/>
    <row r="59" spans="1:66" ht="15" customHeight="1"/>
    <row r="60" spans="1:66" ht="15" customHeight="1">
      <c r="Y60" s="130" t="s">
        <v>460</v>
      </c>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row>
    <row r="61" spans="1:66" ht="15" customHeight="1">
      <c r="G61" s="44" t="s">
        <v>461</v>
      </c>
      <c r="H61" s="33"/>
      <c r="I61" s="33"/>
      <c r="J61" s="33"/>
      <c r="K61" s="33"/>
      <c r="S61" s="33" t="s">
        <v>461</v>
      </c>
      <c r="T61" s="33"/>
      <c r="U61" s="33"/>
      <c r="V61" s="33"/>
      <c r="W61" s="33"/>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30"/>
      <c r="BN61" s="130"/>
    </row>
    <row r="62" spans="1:66" ht="15" customHeight="1"/>
    <row r="63" spans="1:66" ht="15" customHeight="1">
      <c r="A63" s="38"/>
      <c r="B63" s="179" t="s">
        <v>462</v>
      </c>
      <c r="C63" s="180"/>
      <c r="D63" s="179"/>
      <c r="E63" s="183"/>
      <c r="F63" s="183"/>
      <c r="G63" s="183"/>
      <c r="H63" s="183"/>
      <c r="I63" s="183"/>
      <c r="J63" s="183"/>
      <c r="K63" s="180"/>
      <c r="M63" s="38"/>
      <c r="N63" s="179" t="s">
        <v>462</v>
      </c>
      <c r="O63" s="180"/>
      <c r="P63" s="179"/>
      <c r="Q63" s="183"/>
      <c r="R63" s="183"/>
      <c r="S63" s="183"/>
      <c r="T63" s="183"/>
      <c r="U63" s="183"/>
      <c r="V63" s="183"/>
      <c r="W63" s="180"/>
    </row>
    <row r="64" spans="1:66" ht="15" customHeight="1">
      <c r="A64" s="45" t="s">
        <v>463</v>
      </c>
      <c r="B64" s="184"/>
      <c r="C64" s="186"/>
      <c r="D64" s="184"/>
      <c r="E64" s="185"/>
      <c r="F64" s="185"/>
      <c r="G64" s="185"/>
      <c r="H64" s="185"/>
      <c r="I64" s="185"/>
      <c r="J64" s="185"/>
      <c r="K64" s="186"/>
      <c r="M64" s="45" t="s">
        <v>463</v>
      </c>
      <c r="N64" s="184"/>
      <c r="O64" s="186"/>
      <c r="P64" s="184"/>
      <c r="Q64" s="185"/>
      <c r="R64" s="185"/>
      <c r="S64" s="185"/>
      <c r="T64" s="185"/>
      <c r="U64" s="185"/>
      <c r="V64" s="185"/>
      <c r="W64" s="186"/>
      <c r="Y64" s="28" t="str">
        <f>A10</f>
        <v>分任契約担当官</v>
      </c>
    </row>
    <row r="65" spans="1:66" ht="15" customHeight="1">
      <c r="A65" s="46"/>
      <c r="B65" s="179" t="s">
        <v>464</v>
      </c>
      <c r="C65" s="180"/>
      <c r="D65" s="179"/>
      <c r="E65" s="183"/>
      <c r="F65" s="183"/>
      <c r="G65" s="183"/>
      <c r="H65" s="183"/>
      <c r="I65" s="183"/>
      <c r="J65" s="183"/>
      <c r="K65" s="180"/>
      <c r="M65" s="46"/>
      <c r="N65" s="179" t="s">
        <v>464</v>
      </c>
      <c r="O65" s="180"/>
      <c r="P65" s="179"/>
      <c r="Q65" s="183"/>
      <c r="R65" s="183"/>
      <c r="S65" s="183"/>
      <c r="T65" s="183"/>
      <c r="U65" s="183"/>
      <c r="V65" s="183"/>
      <c r="W65" s="180"/>
      <c r="Y65" s="28" t="str">
        <f t="shared" ref="Y65:Y66" si="1">A11</f>
        <v>陸上自衛隊宇都宮駐屯地</v>
      </c>
    </row>
    <row r="66" spans="1:66" ht="15" customHeight="1">
      <c r="A66" s="45" t="s">
        <v>465</v>
      </c>
      <c r="B66" s="184"/>
      <c r="C66" s="186"/>
      <c r="D66" s="184"/>
      <c r="E66" s="185"/>
      <c r="F66" s="185"/>
      <c r="G66" s="185"/>
      <c r="H66" s="185"/>
      <c r="I66" s="185"/>
      <c r="J66" s="185"/>
      <c r="K66" s="186"/>
      <c r="M66" s="45" t="s">
        <v>465</v>
      </c>
      <c r="N66" s="184"/>
      <c r="O66" s="186"/>
      <c r="P66" s="184"/>
      <c r="Q66" s="185"/>
      <c r="R66" s="185"/>
      <c r="S66" s="185"/>
      <c r="T66" s="185"/>
      <c r="U66" s="185"/>
      <c r="V66" s="185"/>
      <c r="W66" s="186"/>
      <c r="Y66" s="28" t="str">
        <f t="shared" si="1"/>
        <v>第３３４会計隊長　　　今野　誠　　殿</v>
      </c>
    </row>
    <row r="67" spans="1:66" ht="15" customHeight="1">
      <c r="A67" s="46"/>
      <c r="B67" s="179" t="s">
        <v>466</v>
      </c>
      <c r="C67" s="180"/>
      <c r="D67" s="193" t="s">
        <v>467</v>
      </c>
      <c r="E67" s="194"/>
      <c r="F67" s="194"/>
      <c r="G67" s="194"/>
      <c r="H67" s="194"/>
      <c r="I67" s="194"/>
      <c r="J67" s="194"/>
      <c r="K67" s="195"/>
      <c r="M67" s="46"/>
      <c r="N67" s="179" t="s">
        <v>466</v>
      </c>
      <c r="O67" s="180"/>
      <c r="P67" s="179"/>
      <c r="Q67" s="183"/>
      <c r="R67" s="183"/>
      <c r="S67" s="183"/>
      <c r="T67" s="183"/>
      <c r="U67" s="183"/>
      <c r="V67" s="183"/>
      <c r="W67" s="180"/>
    </row>
    <row r="68" spans="1:66" ht="15" customHeight="1">
      <c r="A68" s="45" t="s">
        <v>468</v>
      </c>
      <c r="B68" s="184"/>
      <c r="C68" s="186"/>
      <c r="D68" s="196"/>
      <c r="E68" s="197"/>
      <c r="F68" s="197"/>
      <c r="G68" s="197"/>
      <c r="H68" s="197"/>
      <c r="I68" s="197"/>
      <c r="J68" s="197"/>
      <c r="K68" s="198"/>
      <c r="M68" s="45" t="s">
        <v>468</v>
      </c>
      <c r="N68" s="184"/>
      <c r="O68" s="186"/>
      <c r="P68" s="184"/>
      <c r="Q68" s="185"/>
      <c r="R68" s="185"/>
      <c r="S68" s="185"/>
      <c r="T68" s="185"/>
      <c r="U68" s="185"/>
      <c r="V68" s="185"/>
      <c r="W68" s="186"/>
      <c r="AT68" s="148" t="s">
        <v>469</v>
      </c>
      <c r="AU68" s="148"/>
      <c r="AV68" s="148"/>
      <c r="AW68" s="148"/>
      <c r="AX68" s="148"/>
      <c r="AY68" s="148"/>
      <c r="AZ68" s="148"/>
      <c r="BA68" s="148"/>
      <c r="BB68" s="148"/>
      <c r="BC68" s="148"/>
      <c r="BD68" s="148"/>
      <c r="BE68" s="148"/>
      <c r="BF68" s="148"/>
      <c r="BG68" s="148"/>
      <c r="BH68" s="148"/>
      <c r="BI68" s="148"/>
      <c r="BJ68" s="148"/>
      <c r="BK68" s="148"/>
      <c r="BL68" s="148"/>
      <c r="BM68" s="148"/>
      <c r="BN68" s="148"/>
    </row>
    <row r="69" spans="1:66" ht="15" customHeight="1">
      <c r="A69" s="46"/>
      <c r="B69" s="179" t="s">
        <v>470</v>
      </c>
      <c r="C69" s="180"/>
      <c r="D69" s="193" t="s">
        <v>471</v>
      </c>
      <c r="E69" s="194"/>
      <c r="F69" s="194"/>
      <c r="G69" s="194"/>
      <c r="H69" s="194"/>
      <c r="I69" s="194"/>
      <c r="J69" s="194"/>
      <c r="K69" s="195"/>
      <c r="M69" s="46"/>
      <c r="N69" s="179" t="s">
        <v>470</v>
      </c>
      <c r="O69" s="180"/>
      <c r="P69" s="179"/>
      <c r="Q69" s="183"/>
      <c r="R69" s="183"/>
      <c r="S69" s="183"/>
      <c r="T69" s="183"/>
      <c r="U69" s="183"/>
      <c r="V69" s="183"/>
      <c r="W69" s="180"/>
      <c r="AT69" s="148" t="s">
        <v>472</v>
      </c>
      <c r="AU69" s="148"/>
      <c r="AV69" s="148"/>
      <c r="AW69" s="148"/>
      <c r="AX69" s="148"/>
      <c r="AY69" s="148"/>
      <c r="AZ69" s="148"/>
      <c r="BA69" s="148"/>
      <c r="BB69" s="148"/>
      <c r="BC69" s="148"/>
      <c r="BD69" s="148"/>
      <c r="BE69" s="148"/>
      <c r="BF69" s="148"/>
      <c r="BG69" s="148"/>
      <c r="BH69" s="148"/>
      <c r="BI69" s="148"/>
      <c r="BJ69" s="148"/>
      <c r="BK69" s="148"/>
      <c r="BL69" s="148"/>
      <c r="BM69" s="148"/>
      <c r="BN69" s="148"/>
    </row>
    <row r="70" spans="1:66" ht="15" customHeight="1">
      <c r="A70" s="45" t="s">
        <v>473</v>
      </c>
      <c r="B70" s="184"/>
      <c r="C70" s="186"/>
      <c r="D70" s="196"/>
      <c r="E70" s="197"/>
      <c r="F70" s="197"/>
      <c r="G70" s="197"/>
      <c r="H70" s="197"/>
      <c r="I70" s="197"/>
      <c r="J70" s="197"/>
      <c r="K70" s="198"/>
      <c r="M70" s="45" t="s">
        <v>473</v>
      </c>
      <c r="N70" s="184"/>
      <c r="O70" s="186"/>
      <c r="P70" s="184"/>
      <c r="Q70" s="185"/>
      <c r="R70" s="185"/>
      <c r="S70" s="185"/>
      <c r="T70" s="185"/>
      <c r="U70" s="185"/>
      <c r="V70" s="185"/>
      <c r="W70" s="186"/>
      <c r="AT70" s="148" t="s">
        <v>474</v>
      </c>
      <c r="AU70" s="148"/>
      <c r="AV70" s="148"/>
      <c r="AW70" s="148"/>
      <c r="AX70" s="148"/>
      <c r="AY70" s="148"/>
      <c r="AZ70" s="148"/>
      <c r="BA70" s="148"/>
      <c r="BB70" s="148"/>
      <c r="BC70" s="148"/>
      <c r="BD70" s="148"/>
      <c r="BE70" s="148"/>
      <c r="BF70" s="148"/>
      <c r="BG70" s="148"/>
      <c r="BH70" s="148"/>
      <c r="BI70" s="148"/>
      <c r="BJ70" s="148"/>
      <c r="BK70" s="148"/>
      <c r="BL70" s="148"/>
      <c r="BM70" s="148"/>
      <c r="BN70" s="148"/>
    </row>
    <row r="71" spans="1:66" ht="15" customHeight="1">
      <c r="A71" s="46"/>
      <c r="B71" s="179" t="s">
        <v>475</v>
      </c>
      <c r="C71" s="180"/>
      <c r="D71" s="193" t="s">
        <v>476</v>
      </c>
      <c r="E71" s="194"/>
      <c r="F71" s="194"/>
      <c r="G71" s="194"/>
      <c r="H71" s="194"/>
      <c r="I71" s="194"/>
      <c r="J71" s="194"/>
      <c r="K71" s="195"/>
      <c r="M71" s="46"/>
      <c r="N71" s="179" t="s">
        <v>475</v>
      </c>
      <c r="O71" s="180"/>
      <c r="P71" s="179"/>
      <c r="Q71" s="183"/>
      <c r="R71" s="183"/>
      <c r="S71" s="183"/>
      <c r="T71" s="183"/>
      <c r="U71" s="183"/>
      <c r="V71" s="183"/>
      <c r="W71" s="180"/>
    </row>
    <row r="72" spans="1:66" ht="15" customHeight="1">
      <c r="A72" s="45" t="s">
        <v>477</v>
      </c>
      <c r="B72" s="184"/>
      <c r="C72" s="186"/>
      <c r="D72" s="196"/>
      <c r="E72" s="197"/>
      <c r="F72" s="197"/>
      <c r="G72" s="197"/>
      <c r="H72" s="197"/>
      <c r="I72" s="197"/>
      <c r="J72" s="197"/>
      <c r="K72" s="198"/>
      <c r="M72" s="45" t="s">
        <v>477</v>
      </c>
      <c r="N72" s="184"/>
      <c r="O72" s="186"/>
      <c r="P72" s="184"/>
      <c r="Q72" s="185"/>
      <c r="R72" s="185"/>
      <c r="S72" s="185"/>
      <c r="T72" s="185"/>
      <c r="U72" s="185"/>
      <c r="V72" s="185"/>
      <c r="W72" s="186"/>
    </row>
    <row r="73" spans="1:66" ht="15" customHeight="1">
      <c r="A73" s="46"/>
      <c r="B73" s="179" t="s">
        <v>478</v>
      </c>
      <c r="C73" s="180"/>
      <c r="D73" s="193" t="s">
        <v>479</v>
      </c>
      <c r="E73" s="194"/>
      <c r="F73" s="194"/>
      <c r="G73" s="194"/>
      <c r="H73" s="194"/>
      <c r="I73" s="194"/>
      <c r="J73" s="194"/>
      <c r="K73" s="195"/>
      <c r="M73" s="46"/>
      <c r="N73" s="179" t="s">
        <v>478</v>
      </c>
      <c r="O73" s="180"/>
      <c r="P73" s="179"/>
      <c r="Q73" s="183"/>
      <c r="R73" s="183"/>
      <c r="S73" s="183"/>
      <c r="T73" s="183"/>
      <c r="U73" s="183"/>
      <c r="V73" s="183"/>
      <c r="W73" s="180"/>
    </row>
    <row r="74" spans="1:66" ht="15" customHeight="1">
      <c r="A74" s="46"/>
      <c r="B74" s="184"/>
      <c r="C74" s="186"/>
      <c r="D74" s="196"/>
      <c r="E74" s="197"/>
      <c r="F74" s="197"/>
      <c r="G74" s="197"/>
      <c r="H74" s="197"/>
      <c r="I74" s="197"/>
      <c r="J74" s="197"/>
      <c r="K74" s="198"/>
      <c r="M74" s="46"/>
      <c r="N74" s="184"/>
      <c r="O74" s="186"/>
      <c r="P74" s="184"/>
      <c r="Q74" s="185"/>
      <c r="R74" s="185"/>
      <c r="S74" s="185"/>
      <c r="T74" s="185"/>
      <c r="U74" s="185"/>
      <c r="V74" s="185"/>
      <c r="W74" s="186"/>
      <c r="Y74" s="147" t="s">
        <v>480</v>
      </c>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row>
    <row r="75" spans="1:66" ht="15" customHeight="1">
      <c r="A75" s="47"/>
      <c r="B75" s="179" t="s">
        <v>481</v>
      </c>
      <c r="C75" s="180"/>
      <c r="D75" s="179"/>
      <c r="E75" s="183"/>
      <c r="F75" s="183"/>
      <c r="G75" s="183"/>
      <c r="H75" s="183"/>
      <c r="I75" s="183"/>
      <c r="J75" s="183"/>
      <c r="K75" s="180"/>
      <c r="M75" s="47"/>
      <c r="N75" s="179" t="s">
        <v>481</v>
      </c>
      <c r="O75" s="180"/>
      <c r="P75" s="179"/>
      <c r="Q75" s="183"/>
      <c r="R75" s="183"/>
      <c r="S75" s="183"/>
      <c r="T75" s="183"/>
      <c r="U75" s="183"/>
      <c r="V75" s="183"/>
      <c r="W75" s="180"/>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row>
    <row r="76" spans="1:66" ht="15" customHeight="1">
      <c r="A76" s="45" t="s">
        <v>463</v>
      </c>
      <c r="B76" s="184"/>
      <c r="C76" s="186"/>
      <c r="D76" s="184"/>
      <c r="E76" s="185"/>
      <c r="F76" s="185"/>
      <c r="G76" s="185"/>
      <c r="H76" s="185"/>
      <c r="I76" s="185"/>
      <c r="J76" s="185"/>
      <c r="K76" s="186"/>
      <c r="M76" s="45" t="s">
        <v>463</v>
      </c>
      <c r="N76" s="184"/>
      <c r="O76" s="186"/>
      <c r="P76" s="184"/>
      <c r="Q76" s="185"/>
      <c r="R76" s="185"/>
      <c r="S76" s="185"/>
      <c r="T76" s="185"/>
      <c r="U76" s="185"/>
      <c r="V76" s="185"/>
      <c r="W76" s="186"/>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c r="BK76" s="147"/>
      <c r="BL76" s="147"/>
      <c r="BM76" s="147"/>
    </row>
    <row r="77" spans="1:66" ht="15" customHeight="1">
      <c r="A77" s="45"/>
      <c r="B77" s="179" t="s">
        <v>482</v>
      </c>
      <c r="C77" s="180"/>
      <c r="D77" s="179"/>
      <c r="E77" s="183"/>
      <c r="F77" s="183"/>
      <c r="G77" s="183"/>
      <c r="H77" s="183"/>
      <c r="I77" s="183"/>
      <c r="J77" s="183"/>
      <c r="K77" s="180"/>
      <c r="M77" s="45"/>
      <c r="N77" s="179" t="s">
        <v>482</v>
      </c>
      <c r="O77" s="180"/>
      <c r="P77" s="179"/>
      <c r="Q77" s="183"/>
      <c r="R77" s="183"/>
      <c r="S77" s="183"/>
      <c r="T77" s="183"/>
      <c r="U77" s="183"/>
      <c r="V77" s="183"/>
      <c r="W77" s="180"/>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row>
    <row r="78" spans="1:66" ht="15" customHeight="1">
      <c r="A78" s="45" t="s">
        <v>465</v>
      </c>
      <c r="B78" s="184"/>
      <c r="C78" s="186"/>
      <c r="D78" s="184"/>
      <c r="E78" s="185"/>
      <c r="F78" s="185"/>
      <c r="G78" s="185"/>
      <c r="H78" s="185"/>
      <c r="I78" s="185"/>
      <c r="J78" s="185"/>
      <c r="K78" s="186"/>
      <c r="M78" s="45" t="s">
        <v>465</v>
      </c>
      <c r="N78" s="184"/>
      <c r="O78" s="186"/>
      <c r="P78" s="184"/>
      <c r="Q78" s="185"/>
      <c r="R78" s="185"/>
      <c r="S78" s="185"/>
      <c r="T78" s="185"/>
      <c r="U78" s="185"/>
      <c r="V78" s="185"/>
      <c r="W78" s="186"/>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row>
    <row r="79" spans="1:66" ht="15" customHeight="1">
      <c r="A79" s="45"/>
      <c r="B79" s="179" t="s">
        <v>483</v>
      </c>
      <c r="C79" s="180"/>
      <c r="D79" s="179"/>
      <c r="E79" s="183"/>
      <c r="F79" s="183"/>
      <c r="G79" s="183"/>
      <c r="H79" s="183"/>
      <c r="I79" s="183"/>
      <c r="J79" s="183"/>
      <c r="K79" s="180"/>
      <c r="M79" s="45"/>
      <c r="N79" s="179" t="s">
        <v>483</v>
      </c>
      <c r="O79" s="180"/>
      <c r="P79" s="179"/>
      <c r="Q79" s="183"/>
      <c r="R79" s="183"/>
      <c r="S79" s="183"/>
      <c r="T79" s="183"/>
      <c r="U79" s="183"/>
      <c r="V79" s="183"/>
      <c r="W79" s="180"/>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row>
    <row r="80" spans="1:66" ht="15" customHeight="1">
      <c r="A80" s="45" t="s">
        <v>484</v>
      </c>
      <c r="B80" s="184"/>
      <c r="C80" s="186"/>
      <c r="D80" s="184"/>
      <c r="E80" s="185"/>
      <c r="F80" s="185"/>
      <c r="G80" s="185"/>
      <c r="H80" s="185"/>
      <c r="I80" s="185"/>
      <c r="J80" s="185"/>
      <c r="K80" s="186"/>
      <c r="M80" s="45" t="s">
        <v>484</v>
      </c>
      <c r="N80" s="184"/>
      <c r="O80" s="186"/>
      <c r="P80" s="184"/>
      <c r="Q80" s="185"/>
      <c r="R80" s="185"/>
      <c r="S80" s="185"/>
      <c r="T80" s="185"/>
      <c r="U80" s="185"/>
      <c r="V80" s="185"/>
      <c r="W80" s="186"/>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row>
    <row r="81" spans="1:65" ht="15" customHeight="1">
      <c r="A81" s="45"/>
      <c r="B81" s="179" t="s">
        <v>485</v>
      </c>
      <c r="C81" s="180"/>
      <c r="D81" s="193" t="s">
        <v>486</v>
      </c>
      <c r="E81" s="194"/>
      <c r="F81" s="194"/>
      <c r="G81" s="194"/>
      <c r="H81" s="194"/>
      <c r="I81" s="194"/>
      <c r="J81" s="194"/>
      <c r="K81" s="195"/>
      <c r="M81" s="45"/>
      <c r="N81" s="179" t="s">
        <v>485</v>
      </c>
      <c r="O81" s="180"/>
      <c r="P81" s="179"/>
      <c r="Q81" s="183"/>
      <c r="R81" s="183"/>
      <c r="S81" s="183"/>
      <c r="T81" s="183"/>
      <c r="U81" s="183"/>
      <c r="V81" s="183"/>
      <c r="W81" s="180"/>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row>
    <row r="82" spans="1:65" ht="15" customHeight="1">
      <c r="A82" s="45" t="s">
        <v>487</v>
      </c>
      <c r="B82" s="184"/>
      <c r="C82" s="186"/>
      <c r="D82" s="196"/>
      <c r="E82" s="197"/>
      <c r="F82" s="197"/>
      <c r="G82" s="197"/>
      <c r="H82" s="197"/>
      <c r="I82" s="197"/>
      <c r="J82" s="197"/>
      <c r="K82" s="198"/>
      <c r="M82" s="45" t="s">
        <v>487</v>
      </c>
      <c r="N82" s="184"/>
      <c r="O82" s="186"/>
      <c r="P82" s="184"/>
      <c r="Q82" s="185"/>
      <c r="R82" s="185"/>
      <c r="S82" s="185"/>
      <c r="T82" s="185"/>
      <c r="U82" s="185"/>
      <c r="V82" s="185"/>
      <c r="W82" s="186"/>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c r="BI82" s="147"/>
      <c r="BJ82" s="147"/>
      <c r="BK82" s="147"/>
      <c r="BL82" s="147"/>
      <c r="BM82" s="147"/>
    </row>
    <row r="83" spans="1:65" ht="15" customHeight="1">
      <c r="A83" s="45"/>
      <c r="B83" s="179" t="s">
        <v>488</v>
      </c>
      <c r="C83" s="180"/>
      <c r="D83" s="179"/>
      <c r="E83" s="183"/>
      <c r="F83" s="183"/>
      <c r="G83" s="183"/>
      <c r="H83" s="183"/>
      <c r="I83" s="183"/>
      <c r="J83" s="183"/>
      <c r="K83" s="180"/>
      <c r="M83" s="45"/>
      <c r="N83" s="179" t="s">
        <v>488</v>
      </c>
      <c r="O83" s="180"/>
      <c r="P83" s="179"/>
      <c r="Q83" s="183"/>
      <c r="R83" s="183"/>
      <c r="S83" s="183"/>
      <c r="T83" s="183"/>
      <c r="U83" s="183"/>
      <c r="V83" s="183"/>
      <c r="W83" s="180"/>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row>
    <row r="84" spans="1:65" ht="15" customHeight="1">
      <c r="A84" s="48"/>
      <c r="B84" s="181"/>
      <c r="C84" s="182"/>
      <c r="D84" s="184"/>
      <c r="E84" s="185"/>
      <c r="F84" s="185"/>
      <c r="G84" s="185"/>
      <c r="H84" s="185"/>
      <c r="I84" s="185"/>
      <c r="J84" s="185"/>
      <c r="K84" s="186"/>
      <c r="M84" s="48"/>
      <c r="N84" s="181"/>
      <c r="O84" s="182"/>
      <c r="P84" s="184"/>
      <c r="Q84" s="185"/>
      <c r="R84" s="185"/>
      <c r="S84" s="185"/>
      <c r="T84" s="185"/>
      <c r="U84" s="185"/>
      <c r="V84" s="185"/>
      <c r="W84" s="186"/>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c r="BI84" s="147"/>
      <c r="BJ84" s="147"/>
      <c r="BK84" s="147"/>
      <c r="BL84" s="147"/>
      <c r="BM84" s="147"/>
    </row>
    <row r="85" spans="1:65" ht="15" customHeight="1">
      <c r="A85" s="187" t="s">
        <v>489</v>
      </c>
      <c r="B85" s="188"/>
      <c r="C85" s="189"/>
      <c r="D85" s="193" t="s">
        <v>490</v>
      </c>
      <c r="E85" s="194"/>
      <c r="F85" s="194"/>
      <c r="G85" s="194"/>
      <c r="H85" s="194"/>
      <c r="I85" s="194"/>
      <c r="J85" s="194"/>
      <c r="K85" s="195"/>
      <c r="M85" s="187" t="s">
        <v>489</v>
      </c>
      <c r="N85" s="188"/>
      <c r="O85" s="189"/>
      <c r="P85" s="179" t="s">
        <v>490</v>
      </c>
      <c r="Q85" s="183"/>
      <c r="R85" s="183"/>
      <c r="S85" s="183"/>
      <c r="T85" s="183"/>
      <c r="U85" s="183"/>
      <c r="V85" s="183"/>
      <c r="W85" s="180"/>
    </row>
    <row r="86" spans="1:65" ht="15" customHeight="1">
      <c r="A86" s="190"/>
      <c r="B86" s="191"/>
      <c r="C86" s="192"/>
      <c r="D86" s="196"/>
      <c r="E86" s="197"/>
      <c r="F86" s="197"/>
      <c r="G86" s="197"/>
      <c r="H86" s="197"/>
      <c r="I86" s="197"/>
      <c r="J86" s="197"/>
      <c r="K86" s="198"/>
      <c r="M86" s="190"/>
      <c r="N86" s="191"/>
      <c r="O86" s="192"/>
      <c r="P86" s="184"/>
      <c r="Q86" s="185"/>
      <c r="R86" s="185"/>
      <c r="S86" s="185"/>
      <c r="T86" s="185"/>
      <c r="U86" s="185"/>
      <c r="V86" s="185"/>
      <c r="W86" s="186"/>
    </row>
    <row r="87" spans="1:65" ht="15" customHeight="1"/>
    <row r="88" spans="1:65" ht="15" customHeight="1">
      <c r="A88" s="28" t="s">
        <v>491</v>
      </c>
      <c r="M88" s="28" t="s">
        <v>491</v>
      </c>
    </row>
    <row r="89" spans="1:65" ht="15" customHeight="1"/>
    <row r="90" spans="1:65" ht="15" customHeight="1">
      <c r="A90" s="28" t="s">
        <v>492</v>
      </c>
      <c r="M90" s="28" t="s">
        <v>492</v>
      </c>
    </row>
    <row r="91" spans="1:65" ht="15" customHeight="1"/>
    <row r="92" spans="1:65" ht="15" customHeight="1">
      <c r="A92" s="28" t="s">
        <v>493</v>
      </c>
      <c r="M92" s="28" t="s">
        <v>493</v>
      </c>
    </row>
    <row r="93" spans="1:65" ht="15" customHeight="1"/>
    <row r="94" spans="1:65" ht="15" customHeight="1">
      <c r="A94" s="28" t="s">
        <v>494</v>
      </c>
      <c r="M94" s="28" t="s">
        <v>494</v>
      </c>
    </row>
    <row r="95" spans="1:65" ht="15" customHeight="1"/>
    <row r="96" spans="1:65" ht="15" customHeight="1">
      <c r="A96" s="28" t="s">
        <v>495</v>
      </c>
      <c r="M96" s="28" t="s">
        <v>495</v>
      </c>
    </row>
    <row r="97" spans="1:66" ht="15" customHeight="1"/>
    <row r="98" spans="1:66" ht="15" customHeight="1">
      <c r="A98" s="28" t="s">
        <v>496</v>
      </c>
      <c r="M98" s="28" t="s">
        <v>496</v>
      </c>
    </row>
    <row r="99" spans="1:66" ht="15" customHeight="1"/>
    <row r="100" spans="1:66" ht="15" customHeight="1"/>
    <row r="101" spans="1:66" ht="15" customHeight="1"/>
    <row r="102" spans="1:66" ht="15" customHeight="1"/>
    <row r="103" spans="1:66" ht="15" customHeight="1"/>
    <row r="104" spans="1:66" ht="15" customHeight="1"/>
    <row r="105" spans="1:66" ht="15" customHeight="1"/>
    <row r="106" spans="1:66" ht="15" customHeight="1"/>
    <row r="107" spans="1:66" ht="15" customHeight="1"/>
    <row r="108" spans="1:66" ht="15" customHeight="1">
      <c r="K108" s="29" t="s">
        <v>497</v>
      </c>
      <c r="W108" s="29" t="s">
        <v>497</v>
      </c>
      <c r="BJ108" s="128" t="s">
        <v>498</v>
      </c>
      <c r="BK108" s="128"/>
      <c r="BL108" s="128"/>
      <c r="BM108" s="128"/>
      <c r="BN108" s="128"/>
    </row>
    <row r="109" spans="1:66" ht="15" customHeight="1">
      <c r="A109" s="130" t="s">
        <v>499</v>
      </c>
      <c r="B109" s="131"/>
      <c r="C109" s="131"/>
      <c r="D109" s="131"/>
      <c r="E109" s="131"/>
      <c r="F109" s="131"/>
      <c r="G109" s="131"/>
      <c r="H109" s="131"/>
      <c r="I109" s="131"/>
      <c r="J109" s="131"/>
      <c r="K109" s="131"/>
      <c r="M109" s="130" t="s">
        <v>500</v>
      </c>
      <c r="N109" s="131"/>
      <c r="O109" s="131"/>
      <c r="P109" s="131"/>
      <c r="Q109" s="131"/>
      <c r="R109" s="131"/>
      <c r="S109" s="131"/>
      <c r="T109" s="131"/>
      <c r="U109" s="131"/>
      <c r="V109" s="131"/>
      <c r="W109" s="131"/>
    </row>
    <row r="110" spans="1:66" ht="15" customHeight="1">
      <c r="A110" s="131"/>
      <c r="B110" s="131"/>
      <c r="C110" s="131"/>
      <c r="D110" s="131"/>
      <c r="E110" s="131"/>
      <c r="F110" s="131"/>
      <c r="G110" s="131"/>
      <c r="H110" s="131"/>
      <c r="I110" s="131"/>
      <c r="J110" s="131"/>
      <c r="K110" s="131"/>
      <c r="M110" s="131"/>
      <c r="N110" s="131"/>
      <c r="O110" s="131"/>
      <c r="P110" s="131"/>
      <c r="Q110" s="131"/>
      <c r="R110" s="131"/>
      <c r="S110" s="131"/>
      <c r="T110" s="131"/>
      <c r="U110" s="131"/>
      <c r="V110" s="131"/>
      <c r="W110" s="131"/>
      <c r="BE110" s="128" t="s">
        <v>459</v>
      </c>
      <c r="BF110" s="128"/>
      <c r="BG110" s="128"/>
      <c r="BH110" s="128"/>
      <c r="BI110" s="128"/>
      <c r="BJ110" s="128"/>
      <c r="BK110" s="128"/>
      <c r="BL110" s="128"/>
      <c r="BM110" s="128"/>
      <c r="BN110" s="128"/>
    </row>
    <row r="111" spans="1:66" ht="15" customHeight="1"/>
    <row r="112" spans="1:66" ht="15" customHeight="1"/>
    <row r="113" spans="1:66" ht="15" customHeight="1">
      <c r="G113" s="44" t="s">
        <v>461</v>
      </c>
      <c r="H113" s="33"/>
      <c r="I113" s="33"/>
      <c r="J113" s="33"/>
      <c r="K113" s="33"/>
      <c r="S113" s="33" t="s">
        <v>461</v>
      </c>
      <c r="T113" s="33"/>
      <c r="U113" s="33"/>
      <c r="V113" s="33"/>
      <c r="W113" s="33"/>
      <c r="Y113" s="130" t="s">
        <v>460</v>
      </c>
      <c r="Z113" s="130"/>
      <c r="AA113" s="130"/>
      <c r="AB113" s="130"/>
      <c r="AC113" s="130"/>
      <c r="AD113" s="130"/>
      <c r="AE113" s="130"/>
      <c r="AF113" s="130"/>
      <c r="AG113" s="130"/>
      <c r="AH113" s="130"/>
      <c r="AI113" s="130"/>
      <c r="AJ113" s="130"/>
      <c r="AK113" s="130"/>
      <c r="AL113" s="130"/>
      <c r="AM113" s="130"/>
      <c r="AN113" s="130"/>
      <c r="AO113" s="130"/>
      <c r="AP113" s="130"/>
      <c r="AQ113" s="130"/>
      <c r="AR113" s="130"/>
      <c r="AS113" s="130"/>
      <c r="AT113" s="130"/>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row>
    <row r="114" spans="1:66" ht="15" customHeight="1">
      <c r="Y114" s="130"/>
      <c r="Z114" s="130"/>
      <c r="AA114" s="130"/>
      <c r="AB114" s="130"/>
      <c r="AC114" s="130"/>
      <c r="AD114" s="130"/>
      <c r="AE114" s="130"/>
      <c r="AF114" s="130"/>
      <c r="AG114" s="130"/>
      <c r="AH114" s="130"/>
      <c r="AI114" s="130"/>
      <c r="AJ114" s="130"/>
      <c r="AK114" s="130"/>
      <c r="AL114" s="130"/>
      <c r="AM114" s="130"/>
      <c r="AN114" s="130"/>
      <c r="AO114" s="130"/>
      <c r="AP114" s="130"/>
      <c r="AQ114" s="130"/>
      <c r="AR114" s="130"/>
      <c r="AS114" s="130"/>
      <c r="AT114" s="130"/>
      <c r="AU114" s="130"/>
      <c r="AV114" s="130"/>
      <c r="AW114" s="130"/>
      <c r="AX114" s="130"/>
      <c r="AY114" s="130"/>
      <c r="AZ114" s="130"/>
      <c r="BA114" s="130"/>
      <c r="BB114" s="130"/>
      <c r="BC114" s="130"/>
      <c r="BD114" s="130"/>
      <c r="BE114" s="130"/>
      <c r="BF114" s="130"/>
      <c r="BG114" s="130"/>
      <c r="BH114" s="130"/>
      <c r="BI114" s="130"/>
      <c r="BJ114" s="130"/>
      <c r="BK114" s="130"/>
      <c r="BL114" s="130"/>
      <c r="BM114" s="130"/>
      <c r="BN114" s="130"/>
    </row>
    <row r="115" spans="1:66" ht="15" customHeight="1"/>
    <row r="116" spans="1:66" ht="15" customHeight="1">
      <c r="A116" s="136" t="s">
        <v>501</v>
      </c>
      <c r="B116" s="178"/>
      <c r="C116" s="137"/>
      <c r="D116" s="138" t="s">
        <v>502</v>
      </c>
      <c r="E116" s="139"/>
      <c r="F116" s="139"/>
      <c r="G116" s="139"/>
      <c r="H116" s="139"/>
      <c r="I116" s="139"/>
      <c r="J116" s="139"/>
      <c r="K116" s="140"/>
      <c r="M116" s="136" t="s">
        <v>501</v>
      </c>
      <c r="N116" s="178"/>
      <c r="O116" s="137"/>
      <c r="P116" s="141"/>
      <c r="Q116" s="142"/>
      <c r="R116" s="142"/>
      <c r="S116" s="142"/>
      <c r="T116" s="142"/>
      <c r="U116" s="142"/>
      <c r="V116" s="142"/>
      <c r="W116" s="143"/>
    </row>
    <row r="117" spans="1:66" ht="15" customHeight="1">
      <c r="A117" s="136" t="s">
        <v>503</v>
      </c>
      <c r="B117" s="178"/>
      <c r="C117" s="137"/>
      <c r="D117" s="138"/>
      <c r="E117" s="139"/>
      <c r="F117" s="139"/>
      <c r="G117" s="139"/>
      <c r="H117" s="139"/>
      <c r="I117" s="139"/>
      <c r="J117" s="139"/>
      <c r="K117" s="140"/>
      <c r="M117" s="136" t="s">
        <v>503</v>
      </c>
      <c r="N117" s="178"/>
      <c r="O117" s="137"/>
      <c r="P117" s="141"/>
      <c r="Q117" s="142"/>
      <c r="R117" s="142"/>
      <c r="S117" s="142"/>
      <c r="T117" s="142"/>
      <c r="U117" s="142"/>
      <c r="V117" s="142"/>
      <c r="W117" s="143"/>
      <c r="Y117" s="28" t="str">
        <f>A10</f>
        <v>分任契約担当官</v>
      </c>
    </row>
    <row r="118" spans="1:66" ht="15" customHeight="1">
      <c r="A118" s="136" t="s">
        <v>504</v>
      </c>
      <c r="B118" s="178"/>
      <c r="C118" s="137"/>
      <c r="D118" s="138" t="s">
        <v>505</v>
      </c>
      <c r="E118" s="139"/>
      <c r="F118" s="139"/>
      <c r="G118" s="139"/>
      <c r="H118" s="139"/>
      <c r="I118" s="139"/>
      <c r="J118" s="139"/>
      <c r="K118" s="140"/>
      <c r="M118" s="136" t="s">
        <v>504</v>
      </c>
      <c r="N118" s="178"/>
      <c r="O118" s="137"/>
      <c r="P118" s="141"/>
      <c r="Q118" s="142"/>
      <c r="R118" s="142"/>
      <c r="S118" s="142"/>
      <c r="T118" s="142"/>
      <c r="U118" s="142"/>
      <c r="V118" s="142"/>
      <c r="W118" s="143"/>
      <c r="Y118" s="28" t="str">
        <f t="shared" ref="Y118:Y119" si="2">A11</f>
        <v>陸上自衛隊宇都宮駐屯地</v>
      </c>
    </row>
    <row r="119" spans="1:66" ht="15" customHeight="1">
      <c r="A119" s="132" t="s">
        <v>506</v>
      </c>
      <c r="B119" s="155"/>
      <c r="C119" s="133"/>
      <c r="D119" s="160" t="s">
        <v>507</v>
      </c>
      <c r="E119" s="161"/>
      <c r="F119" s="161"/>
      <c r="G119" s="161"/>
      <c r="H119" s="161"/>
      <c r="I119" s="161"/>
      <c r="J119" s="161"/>
      <c r="K119" s="162"/>
      <c r="M119" s="132" t="s">
        <v>506</v>
      </c>
      <c r="N119" s="155"/>
      <c r="O119" s="133"/>
      <c r="P119" s="169"/>
      <c r="Q119" s="170"/>
      <c r="R119" s="170"/>
      <c r="S119" s="170"/>
      <c r="T119" s="170"/>
      <c r="U119" s="170"/>
      <c r="V119" s="170"/>
      <c r="W119" s="171"/>
      <c r="Y119" s="28" t="str">
        <f t="shared" si="2"/>
        <v>第３３４会計隊長　　　今野　誠　　殿</v>
      </c>
    </row>
    <row r="120" spans="1:66" ht="15" customHeight="1">
      <c r="A120" s="156"/>
      <c r="B120" s="157"/>
      <c r="C120" s="158"/>
      <c r="D120" s="163"/>
      <c r="E120" s="164"/>
      <c r="F120" s="164"/>
      <c r="G120" s="164"/>
      <c r="H120" s="164"/>
      <c r="I120" s="164"/>
      <c r="J120" s="164"/>
      <c r="K120" s="165"/>
      <c r="M120" s="156"/>
      <c r="N120" s="157"/>
      <c r="O120" s="158"/>
      <c r="P120" s="172"/>
      <c r="Q120" s="173"/>
      <c r="R120" s="173"/>
      <c r="S120" s="173"/>
      <c r="T120" s="173"/>
      <c r="U120" s="173"/>
      <c r="V120" s="173"/>
      <c r="W120" s="174"/>
    </row>
    <row r="121" spans="1:66" ht="15" customHeight="1">
      <c r="A121" s="156"/>
      <c r="B121" s="157"/>
      <c r="C121" s="158"/>
      <c r="D121" s="163"/>
      <c r="E121" s="164"/>
      <c r="F121" s="164"/>
      <c r="G121" s="164"/>
      <c r="H121" s="164"/>
      <c r="I121" s="164"/>
      <c r="J121" s="164"/>
      <c r="K121" s="165"/>
      <c r="M121" s="156"/>
      <c r="N121" s="157"/>
      <c r="O121" s="158"/>
      <c r="P121" s="172"/>
      <c r="Q121" s="173"/>
      <c r="R121" s="173"/>
      <c r="S121" s="173"/>
      <c r="T121" s="173"/>
      <c r="U121" s="173"/>
      <c r="V121" s="173"/>
      <c r="W121" s="174"/>
      <c r="AT121" s="148" t="s">
        <v>469</v>
      </c>
      <c r="AU121" s="148"/>
      <c r="AV121" s="148"/>
      <c r="AW121" s="148"/>
      <c r="AX121" s="148"/>
      <c r="AY121" s="148"/>
      <c r="AZ121" s="148"/>
      <c r="BA121" s="148"/>
      <c r="BB121" s="148"/>
      <c r="BC121" s="148"/>
      <c r="BD121" s="148"/>
      <c r="BE121" s="148"/>
      <c r="BF121" s="148"/>
      <c r="BG121" s="148"/>
      <c r="BH121" s="148"/>
      <c r="BI121" s="148"/>
      <c r="BJ121" s="148"/>
      <c r="BK121" s="148"/>
      <c r="BL121" s="148"/>
      <c r="BM121" s="148"/>
      <c r="BN121" s="148"/>
    </row>
    <row r="122" spans="1:66" ht="15" customHeight="1">
      <c r="A122" s="134"/>
      <c r="B122" s="159"/>
      <c r="C122" s="135"/>
      <c r="D122" s="166"/>
      <c r="E122" s="167"/>
      <c r="F122" s="167"/>
      <c r="G122" s="167"/>
      <c r="H122" s="167"/>
      <c r="I122" s="167"/>
      <c r="J122" s="167"/>
      <c r="K122" s="168"/>
      <c r="M122" s="134"/>
      <c r="N122" s="159"/>
      <c r="O122" s="135"/>
      <c r="P122" s="175"/>
      <c r="Q122" s="176"/>
      <c r="R122" s="176"/>
      <c r="S122" s="176"/>
      <c r="T122" s="176"/>
      <c r="U122" s="176"/>
      <c r="V122" s="176"/>
      <c r="W122" s="177"/>
      <c r="AT122" s="148" t="s">
        <v>472</v>
      </c>
      <c r="AU122" s="148"/>
      <c r="AV122" s="148"/>
      <c r="AW122" s="148"/>
      <c r="AX122" s="148"/>
      <c r="AY122" s="148"/>
      <c r="AZ122" s="148"/>
      <c r="BA122" s="148"/>
      <c r="BB122" s="148"/>
      <c r="BC122" s="148"/>
      <c r="BD122" s="148"/>
      <c r="BE122" s="148"/>
      <c r="BF122" s="148"/>
      <c r="BG122" s="148"/>
      <c r="BH122" s="148"/>
      <c r="BI122" s="148"/>
      <c r="BJ122" s="148"/>
      <c r="BK122" s="148"/>
      <c r="BL122" s="148"/>
      <c r="BM122" s="148"/>
      <c r="BN122" s="148"/>
    </row>
    <row r="123" spans="1:66" ht="15" customHeight="1">
      <c r="A123" s="152" t="s">
        <v>508</v>
      </c>
      <c r="B123" s="136" t="s">
        <v>509</v>
      </c>
      <c r="C123" s="146"/>
      <c r="D123" s="149"/>
      <c r="E123" s="150"/>
      <c r="F123" s="150"/>
      <c r="G123" s="150"/>
      <c r="H123" s="150"/>
      <c r="I123" s="150"/>
      <c r="J123" s="150"/>
      <c r="K123" s="151"/>
      <c r="M123" s="152" t="s">
        <v>508</v>
      </c>
      <c r="N123" s="136" t="s">
        <v>509</v>
      </c>
      <c r="O123" s="146"/>
      <c r="P123" s="141"/>
      <c r="Q123" s="142"/>
      <c r="R123" s="142"/>
      <c r="S123" s="142"/>
      <c r="T123" s="142"/>
      <c r="U123" s="142"/>
      <c r="V123" s="142"/>
      <c r="W123" s="143"/>
      <c r="AT123" s="148" t="s">
        <v>474</v>
      </c>
      <c r="AU123" s="148"/>
      <c r="AV123" s="148"/>
      <c r="AW123" s="148"/>
      <c r="AX123" s="148"/>
      <c r="AY123" s="148"/>
      <c r="AZ123" s="148"/>
      <c r="BA123" s="148"/>
      <c r="BB123" s="148"/>
      <c r="BC123" s="148"/>
      <c r="BD123" s="148"/>
      <c r="BE123" s="148"/>
      <c r="BF123" s="148"/>
      <c r="BG123" s="148"/>
      <c r="BH123" s="148"/>
      <c r="BI123" s="148"/>
      <c r="BJ123" s="148"/>
      <c r="BK123" s="148"/>
      <c r="BL123" s="148"/>
      <c r="BM123" s="148"/>
      <c r="BN123" s="148"/>
    </row>
    <row r="124" spans="1:66" ht="15" customHeight="1">
      <c r="A124" s="153"/>
      <c r="B124" s="136" t="s">
        <v>510</v>
      </c>
      <c r="C124" s="137"/>
      <c r="D124" s="149"/>
      <c r="E124" s="150"/>
      <c r="F124" s="150"/>
      <c r="G124" s="150"/>
      <c r="H124" s="150"/>
      <c r="I124" s="150"/>
      <c r="J124" s="150"/>
      <c r="K124" s="151"/>
      <c r="M124" s="153"/>
      <c r="N124" s="136" t="s">
        <v>510</v>
      </c>
      <c r="O124" s="137"/>
      <c r="P124" s="141"/>
      <c r="Q124" s="142"/>
      <c r="R124" s="142"/>
      <c r="S124" s="142"/>
      <c r="T124" s="142"/>
      <c r="U124" s="142"/>
      <c r="V124" s="142"/>
      <c r="W124" s="143"/>
    </row>
    <row r="125" spans="1:66" ht="15" customHeight="1">
      <c r="A125" s="153"/>
      <c r="B125" s="136" t="s">
        <v>511</v>
      </c>
      <c r="C125" s="137"/>
      <c r="D125" s="138" t="s">
        <v>512</v>
      </c>
      <c r="E125" s="139"/>
      <c r="F125" s="139"/>
      <c r="G125" s="139"/>
      <c r="H125" s="139"/>
      <c r="I125" s="139"/>
      <c r="J125" s="139"/>
      <c r="K125" s="140"/>
      <c r="M125" s="153"/>
      <c r="N125" s="136" t="s">
        <v>511</v>
      </c>
      <c r="O125" s="137"/>
      <c r="P125" s="141"/>
      <c r="Q125" s="142"/>
      <c r="R125" s="142"/>
      <c r="S125" s="142"/>
      <c r="T125" s="142"/>
      <c r="U125" s="142"/>
      <c r="V125" s="142"/>
      <c r="W125" s="143"/>
    </row>
    <row r="126" spans="1:66" ht="15" customHeight="1">
      <c r="A126" s="153"/>
      <c r="B126" s="136" t="s">
        <v>513</v>
      </c>
      <c r="C126" s="137"/>
      <c r="D126" s="138" t="s">
        <v>514</v>
      </c>
      <c r="E126" s="139"/>
      <c r="F126" s="139"/>
      <c r="G126" s="139"/>
      <c r="H126" s="139"/>
      <c r="I126" s="139"/>
      <c r="J126" s="139"/>
      <c r="K126" s="140"/>
      <c r="M126" s="153"/>
      <c r="N126" s="136" t="s">
        <v>513</v>
      </c>
      <c r="O126" s="137"/>
      <c r="P126" s="141"/>
      <c r="Q126" s="142"/>
      <c r="R126" s="142"/>
      <c r="S126" s="142"/>
      <c r="T126" s="142"/>
      <c r="U126" s="142"/>
      <c r="V126" s="142"/>
      <c r="W126" s="143"/>
    </row>
    <row r="127" spans="1:66" ht="15" customHeight="1">
      <c r="A127" s="153"/>
      <c r="B127" s="136" t="s">
        <v>515</v>
      </c>
      <c r="C127" s="137"/>
      <c r="D127" s="138" t="s">
        <v>516</v>
      </c>
      <c r="E127" s="139"/>
      <c r="F127" s="139"/>
      <c r="G127" s="139"/>
      <c r="H127" s="139"/>
      <c r="I127" s="139"/>
      <c r="J127" s="139"/>
      <c r="K127" s="140"/>
      <c r="M127" s="153"/>
      <c r="N127" s="136" t="s">
        <v>515</v>
      </c>
      <c r="O127" s="137"/>
      <c r="P127" s="141"/>
      <c r="Q127" s="142"/>
      <c r="R127" s="142"/>
      <c r="S127" s="142"/>
      <c r="T127" s="142"/>
      <c r="U127" s="142"/>
      <c r="V127" s="142"/>
      <c r="W127" s="143"/>
      <c r="Y127" s="147" t="s">
        <v>517</v>
      </c>
      <c r="Z127" s="147"/>
      <c r="AA127" s="147"/>
      <c r="AB127" s="147"/>
      <c r="AC127" s="147"/>
      <c r="AD127" s="147"/>
      <c r="AE127" s="147"/>
      <c r="AF127" s="147"/>
      <c r="AG127" s="147"/>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c r="BI127" s="147"/>
      <c r="BJ127" s="147"/>
      <c r="BK127" s="147"/>
      <c r="BL127" s="147"/>
      <c r="BM127" s="147"/>
    </row>
    <row r="128" spans="1:66" ht="15" customHeight="1">
      <c r="A128" s="153"/>
      <c r="B128" s="136" t="s">
        <v>518</v>
      </c>
      <c r="C128" s="137"/>
      <c r="D128" s="138" t="s">
        <v>519</v>
      </c>
      <c r="E128" s="139"/>
      <c r="F128" s="139"/>
      <c r="G128" s="139"/>
      <c r="H128" s="139"/>
      <c r="I128" s="139"/>
      <c r="J128" s="139"/>
      <c r="K128" s="140"/>
      <c r="M128" s="153"/>
      <c r="N128" s="136" t="s">
        <v>518</v>
      </c>
      <c r="O128" s="137"/>
      <c r="P128" s="141"/>
      <c r="Q128" s="142"/>
      <c r="R128" s="142"/>
      <c r="S128" s="142"/>
      <c r="T128" s="142"/>
      <c r="U128" s="142"/>
      <c r="V128" s="142"/>
      <c r="W128" s="143"/>
      <c r="Y128" s="147"/>
      <c r="Z128" s="147"/>
      <c r="AA128" s="147"/>
      <c r="AB128" s="147"/>
      <c r="AC128" s="147"/>
      <c r="AD128" s="147"/>
      <c r="AE128" s="147"/>
      <c r="AF128" s="147"/>
      <c r="AG128" s="147"/>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c r="BI128" s="147"/>
      <c r="BJ128" s="147"/>
      <c r="BK128" s="147"/>
      <c r="BL128" s="147"/>
      <c r="BM128" s="147"/>
    </row>
    <row r="129" spans="1:65" ht="15" customHeight="1">
      <c r="A129" s="153"/>
      <c r="B129" s="136" t="s">
        <v>520</v>
      </c>
      <c r="C129" s="137"/>
      <c r="D129" s="138"/>
      <c r="E129" s="139"/>
      <c r="F129" s="139"/>
      <c r="G129" s="139"/>
      <c r="H129" s="139"/>
      <c r="I129" s="139"/>
      <c r="J129" s="139"/>
      <c r="K129" s="140"/>
      <c r="M129" s="153"/>
      <c r="N129" s="136" t="s">
        <v>520</v>
      </c>
      <c r="O129" s="137"/>
      <c r="P129" s="141"/>
      <c r="Q129" s="142"/>
      <c r="R129" s="142"/>
      <c r="S129" s="142"/>
      <c r="T129" s="142"/>
      <c r="U129" s="142"/>
      <c r="V129" s="142"/>
      <c r="W129" s="143"/>
      <c r="Y129" s="147"/>
      <c r="Z129" s="147"/>
      <c r="AA129" s="147"/>
      <c r="AB129" s="147"/>
      <c r="AC129" s="147"/>
      <c r="AD129" s="147"/>
      <c r="AE129" s="147"/>
      <c r="AF129" s="147"/>
      <c r="AG129" s="147"/>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c r="BI129" s="147"/>
      <c r="BJ129" s="147"/>
      <c r="BK129" s="147"/>
      <c r="BL129" s="147"/>
      <c r="BM129" s="147"/>
    </row>
    <row r="130" spans="1:65" ht="15" customHeight="1">
      <c r="A130" s="154"/>
      <c r="B130" s="136" t="s">
        <v>521</v>
      </c>
      <c r="C130" s="137"/>
      <c r="D130" s="138" t="s">
        <v>522</v>
      </c>
      <c r="E130" s="139"/>
      <c r="F130" s="139"/>
      <c r="G130" s="139"/>
      <c r="H130" s="139"/>
      <c r="I130" s="139"/>
      <c r="J130" s="139"/>
      <c r="K130" s="140"/>
      <c r="M130" s="154"/>
      <c r="N130" s="136" t="s">
        <v>521</v>
      </c>
      <c r="O130" s="137"/>
      <c r="P130" s="141" t="s">
        <v>523</v>
      </c>
      <c r="Q130" s="142"/>
      <c r="R130" s="142"/>
      <c r="S130" s="142"/>
      <c r="T130" s="142"/>
      <c r="U130" s="142"/>
      <c r="V130" s="142"/>
      <c r="W130" s="143"/>
      <c r="Y130" s="147"/>
      <c r="Z130" s="147"/>
      <c r="AA130" s="147"/>
      <c r="AB130" s="147"/>
      <c r="AC130" s="147"/>
      <c r="AD130" s="147"/>
      <c r="AE130" s="147"/>
      <c r="AF130" s="147"/>
      <c r="AG130" s="147"/>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c r="BI130" s="147"/>
      <c r="BJ130" s="147"/>
      <c r="BK130" s="147"/>
      <c r="BL130" s="147"/>
      <c r="BM130" s="147"/>
    </row>
    <row r="131" spans="1:65" ht="15" customHeight="1">
      <c r="A131" s="144" t="s">
        <v>524</v>
      </c>
      <c r="B131" s="136" t="s">
        <v>509</v>
      </c>
      <c r="C131" s="146"/>
      <c r="D131" s="138"/>
      <c r="E131" s="139"/>
      <c r="F131" s="139"/>
      <c r="G131" s="139"/>
      <c r="H131" s="139"/>
      <c r="I131" s="139"/>
      <c r="J131" s="139"/>
      <c r="K131" s="140"/>
      <c r="M131" s="144" t="s">
        <v>524</v>
      </c>
      <c r="N131" s="136" t="s">
        <v>509</v>
      </c>
      <c r="O131" s="146"/>
      <c r="P131" s="141"/>
      <c r="Q131" s="142"/>
      <c r="R131" s="142"/>
      <c r="S131" s="142"/>
      <c r="T131" s="142"/>
      <c r="U131" s="142"/>
      <c r="V131" s="142"/>
      <c r="W131" s="143"/>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row>
    <row r="132" spans="1:65" ht="15" customHeight="1">
      <c r="A132" s="145"/>
      <c r="B132" s="136" t="s">
        <v>510</v>
      </c>
      <c r="C132" s="137"/>
      <c r="D132" s="138"/>
      <c r="E132" s="139"/>
      <c r="F132" s="139"/>
      <c r="G132" s="139"/>
      <c r="H132" s="139"/>
      <c r="I132" s="139"/>
      <c r="J132" s="139"/>
      <c r="K132" s="140"/>
      <c r="M132" s="145"/>
      <c r="N132" s="136" t="s">
        <v>510</v>
      </c>
      <c r="O132" s="137"/>
      <c r="P132" s="141"/>
      <c r="Q132" s="142"/>
      <c r="R132" s="142"/>
      <c r="S132" s="142"/>
      <c r="T132" s="142"/>
      <c r="U132" s="142"/>
      <c r="V132" s="142"/>
      <c r="W132" s="143"/>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row>
    <row r="133" spans="1:65" ht="15" customHeight="1">
      <c r="A133" s="145"/>
      <c r="B133" s="136" t="s">
        <v>515</v>
      </c>
      <c r="C133" s="137"/>
      <c r="D133" s="138" t="s">
        <v>516</v>
      </c>
      <c r="E133" s="139"/>
      <c r="F133" s="139"/>
      <c r="G133" s="139"/>
      <c r="H133" s="139"/>
      <c r="I133" s="139"/>
      <c r="J133" s="139"/>
      <c r="K133" s="140"/>
      <c r="M133" s="145"/>
      <c r="N133" s="136" t="s">
        <v>515</v>
      </c>
      <c r="O133" s="137"/>
      <c r="P133" s="141"/>
      <c r="Q133" s="142"/>
      <c r="R133" s="142"/>
      <c r="S133" s="142"/>
      <c r="T133" s="142"/>
      <c r="U133" s="142"/>
      <c r="V133" s="142"/>
      <c r="W133" s="143"/>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c r="BI133" s="147"/>
      <c r="BJ133" s="147"/>
      <c r="BK133" s="147"/>
      <c r="BL133" s="147"/>
      <c r="BM133" s="147"/>
    </row>
    <row r="134" spans="1:65" ht="15" customHeight="1">
      <c r="A134" s="145"/>
      <c r="B134" s="136" t="s">
        <v>518</v>
      </c>
      <c r="C134" s="137"/>
      <c r="D134" s="138" t="s">
        <v>525</v>
      </c>
      <c r="E134" s="139"/>
      <c r="F134" s="139"/>
      <c r="G134" s="139"/>
      <c r="H134" s="139"/>
      <c r="I134" s="139"/>
      <c r="J134" s="139"/>
      <c r="K134" s="140"/>
      <c r="M134" s="145"/>
      <c r="N134" s="136" t="s">
        <v>518</v>
      </c>
      <c r="O134" s="137"/>
      <c r="P134" s="141"/>
      <c r="Q134" s="142"/>
      <c r="R134" s="142"/>
      <c r="S134" s="142"/>
      <c r="T134" s="142"/>
      <c r="U134" s="142"/>
      <c r="V134" s="142"/>
      <c r="W134" s="143"/>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row>
    <row r="135" spans="1:65" ht="15" customHeight="1">
      <c r="A135" s="145"/>
      <c r="B135" s="132" t="s">
        <v>526</v>
      </c>
      <c r="C135" s="133"/>
      <c r="D135" s="105"/>
      <c r="E135" s="106"/>
      <c r="F135" s="106"/>
      <c r="G135" s="106"/>
      <c r="H135" s="106"/>
      <c r="I135" s="106"/>
      <c r="J135" s="106"/>
      <c r="K135" s="107"/>
      <c r="M135" s="145"/>
      <c r="N135" s="132" t="s">
        <v>526</v>
      </c>
      <c r="O135" s="133"/>
      <c r="P135" s="99"/>
      <c r="Q135" s="100"/>
      <c r="R135" s="100"/>
      <c r="S135" s="100"/>
      <c r="T135" s="100"/>
      <c r="U135" s="100"/>
      <c r="V135" s="100"/>
      <c r="W135" s="101"/>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c r="BI135" s="147"/>
      <c r="BJ135" s="147"/>
      <c r="BK135" s="147"/>
      <c r="BL135" s="147"/>
      <c r="BM135" s="147"/>
    </row>
    <row r="136" spans="1:65" ht="15" customHeight="1">
      <c r="A136" s="145"/>
      <c r="B136" s="134"/>
      <c r="C136" s="135"/>
      <c r="D136" s="108"/>
      <c r="E136" s="109"/>
      <c r="F136" s="109"/>
      <c r="G136" s="109"/>
      <c r="H136" s="109"/>
      <c r="I136" s="109"/>
      <c r="J136" s="109"/>
      <c r="K136" s="110"/>
      <c r="M136" s="145"/>
      <c r="N136" s="134"/>
      <c r="O136" s="135"/>
      <c r="P136" s="102"/>
      <c r="Q136" s="103"/>
      <c r="R136" s="103"/>
      <c r="S136" s="103"/>
      <c r="T136" s="103"/>
      <c r="U136" s="103"/>
      <c r="V136" s="103"/>
      <c r="W136" s="104"/>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row>
    <row r="137" spans="1:65" ht="15" customHeight="1">
      <c r="A137" s="49"/>
      <c r="B137" s="136" t="s">
        <v>521</v>
      </c>
      <c r="C137" s="137"/>
      <c r="D137" s="138" t="s">
        <v>522</v>
      </c>
      <c r="E137" s="139"/>
      <c r="F137" s="139"/>
      <c r="G137" s="139"/>
      <c r="H137" s="139"/>
      <c r="I137" s="139"/>
      <c r="J137" s="139"/>
      <c r="K137" s="140"/>
      <c r="M137" s="49"/>
      <c r="N137" s="136" t="s">
        <v>521</v>
      </c>
      <c r="O137" s="137"/>
      <c r="P137" s="141" t="s">
        <v>523</v>
      </c>
      <c r="Q137" s="142"/>
      <c r="R137" s="142"/>
      <c r="S137" s="142"/>
      <c r="T137" s="142"/>
      <c r="U137" s="142"/>
      <c r="V137" s="142"/>
      <c r="W137" s="143"/>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row>
    <row r="138" spans="1:65" ht="15" customHeight="1"/>
    <row r="139" spans="1:65" ht="15" customHeight="1"/>
    <row r="140" spans="1:65" ht="15" customHeight="1">
      <c r="A140" s="28" t="s">
        <v>527</v>
      </c>
      <c r="M140" s="28" t="s">
        <v>527</v>
      </c>
    </row>
    <row r="141" spans="1:65" ht="15" customHeight="1"/>
    <row r="142" spans="1:65" ht="15" customHeight="1">
      <c r="A142" s="28" t="s">
        <v>528</v>
      </c>
      <c r="M142" s="28" t="s">
        <v>528</v>
      </c>
    </row>
    <row r="143" spans="1:65" ht="15" customHeight="1"/>
    <row r="144" spans="1:65" ht="15" customHeight="1">
      <c r="A144" s="28" t="s">
        <v>529</v>
      </c>
      <c r="M144" s="28" t="s">
        <v>529</v>
      </c>
    </row>
    <row r="145" spans="1:13" ht="15" customHeight="1"/>
    <row r="146" spans="1:13" ht="15" customHeight="1">
      <c r="A146" s="28" t="s">
        <v>530</v>
      </c>
      <c r="M146" s="28" t="s">
        <v>530</v>
      </c>
    </row>
    <row r="147" spans="1:13" ht="15" customHeight="1"/>
    <row r="148" spans="1:13" ht="15" customHeight="1">
      <c r="A148" s="28" t="s">
        <v>531</v>
      </c>
      <c r="M148" s="28" t="s">
        <v>531</v>
      </c>
    </row>
    <row r="149" spans="1:13" ht="15" customHeight="1"/>
    <row r="150" spans="1:13" ht="15" customHeight="1">
      <c r="A150" s="28" t="s">
        <v>532</v>
      </c>
      <c r="M150" s="28" t="s">
        <v>532</v>
      </c>
    </row>
    <row r="151" spans="1:13" ht="15" customHeight="1"/>
    <row r="152" spans="1:13" ht="15" customHeight="1"/>
    <row r="153" spans="1:13" ht="15" customHeight="1"/>
    <row r="154" spans="1:13" ht="15" customHeight="1"/>
    <row r="155" spans="1:13" ht="15" customHeight="1"/>
    <row r="156" spans="1:13" ht="15" customHeight="1"/>
    <row r="157" spans="1:13" ht="15" customHeight="1"/>
    <row r="158" spans="1:13" ht="15" customHeight="1"/>
    <row r="159" spans="1:13" ht="15" customHeight="1"/>
    <row r="160" spans="1:13" ht="15" customHeight="1"/>
    <row r="161" spans="1:23" ht="15" customHeight="1">
      <c r="I161" s="128" t="s">
        <v>533</v>
      </c>
      <c r="J161" s="129"/>
      <c r="K161" s="129"/>
      <c r="U161" s="128" t="s">
        <v>533</v>
      </c>
      <c r="V161" s="129"/>
      <c r="W161" s="129"/>
    </row>
    <row r="162" spans="1:23" ht="15" customHeight="1">
      <c r="I162" s="128" t="s">
        <v>534</v>
      </c>
      <c r="J162" s="129"/>
      <c r="K162" s="129"/>
      <c r="U162" s="128" t="s">
        <v>534</v>
      </c>
      <c r="V162" s="129"/>
      <c r="W162" s="129"/>
    </row>
    <row r="163" spans="1:23" ht="15" customHeight="1"/>
    <row r="164" spans="1:23" ht="15" customHeight="1">
      <c r="A164" s="130" t="s">
        <v>535</v>
      </c>
      <c r="B164" s="131"/>
      <c r="C164" s="131"/>
      <c r="D164" s="131"/>
      <c r="E164" s="131"/>
      <c r="F164" s="131"/>
      <c r="G164" s="131"/>
      <c r="H164" s="131"/>
      <c r="I164" s="131"/>
      <c r="J164" s="131"/>
      <c r="K164" s="131"/>
      <c r="M164" s="130" t="s">
        <v>536</v>
      </c>
      <c r="N164" s="131"/>
      <c r="O164" s="131"/>
      <c r="P164" s="131"/>
      <c r="Q164" s="131"/>
      <c r="R164" s="131"/>
      <c r="S164" s="131"/>
      <c r="T164" s="131"/>
      <c r="U164" s="131"/>
      <c r="V164" s="131"/>
      <c r="W164" s="131"/>
    </row>
    <row r="165" spans="1:23" ht="15" customHeight="1">
      <c r="A165" s="131"/>
      <c r="B165" s="131"/>
      <c r="C165" s="131"/>
      <c r="D165" s="131"/>
      <c r="E165" s="131"/>
      <c r="F165" s="131"/>
      <c r="G165" s="131"/>
      <c r="H165" s="131"/>
      <c r="I165" s="131"/>
      <c r="J165" s="131"/>
      <c r="K165" s="131"/>
      <c r="M165" s="131"/>
      <c r="N165" s="131"/>
      <c r="O165" s="131"/>
      <c r="P165" s="131"/>
      <c r="Q165" s="131"/>
      <c r="R165" s="131"/>
      <c r="S165" s="131"/>
      <c r="T165" s="131"/>
      <c r="U165" s="131"/>
      <c r="V165" s="131"/>
      <c r="W165" s="131"/>
    </row>
    <row r="166" spans="1:23" ht="15" customHeight="1"/>
    <row r="167" spans="1:23" ht="15" customHeight="1">
      <c r="A167" s="28" t="str">
        <f>A10</f>
        <v>分任契約担当官</v>
      </c>
      <c r="M167" s="28" t="str">
        <f>M10</f>
        <v>分任契約担当官</v>
      </c>
    </row>
    <row r="168" spans="1:23" ht="15" customHeight="1">
      <c r="A168" s="28" t="str">
        <f>A11</f>
        <v>陸上自衛隊宇都宮駐屯地</v>
      </c>
      <c r="M168" s="28" t="str">
        <f>M11</f>
        <v>陸上自衛隊宇都宮駐屯地</v>
      </c>
    </row>
    <row r="169" spans="1:23" ht="15" customHeight="1">
      <c r="A169" s="28" t="str">
        <f>A12</f>
        <v>第３３４会計隊長　　　今野　誠　　殿</v>
      </c>
      <c r="H169" s="34" t="s">
        <v>420</v>
      </c>
      <c r="I169" s="35"/>
      <c r="M169" s="28" t="str">
        <f>M12</f>
        <v>第３３４会計隊長　　　今野　誠　　殿</v>
      </c>
      <c r="T169" s="34"/>
      <c r="U169" s="35"/>
    </row>
    <row r="170" spans="1:23" ht="15" customHeight="1">
      <c r="H170" s="35" t="s">
        <v>436</v>
      </c>
      <c r="I170" s="35"/>
      <c r="T170" s="35"/>
      <c r="U170" s="35"/>
    </row>
    <row r="171" spans="1:23" ht="15" customHeight="1">
      <c r="H171" s="35" t="s">
        <v>437</v>
      </c>
      <c r="I171" s="35"/>
      <c r="T171" s="35"/>
      <c r="U171" s="35"/>
    </row>
    <row r="172" spans="1:23" ht="15" customHeight="1"/>
    <row r="173" spans="1:23" ht="15" customHeight="1"/>
    <row r="174" spans="1:23" ht="15" customHeight="1">
      <c r="A174" s="121" t="s">
        <v>537</v>
      </c>
      <c r="B174" s="118"/>
      <c r="C174" s="118"/>
      <c r="D174" s="118"/>
      <c r="E174" s="118"/>
      <c r="F174" s="118"/>
      <c r="G174" s="118"/>
      <c r="H174" s="118"/>
      <c r="I174" s="118"/>
      <c r="J174" s="118"/>
      <c r="K174" s="118"/>
      <c r="M174" s="121" t="s">
        <v>537</v>
      </c>
      <c r="N174" s="118"/>
      <c r="O174" s="118"/>
      <c r="P174" s="118"/>
      <c r="Q174" s="118"/>
      <c r="R174" s="118"/>
      <c r="S174" s="118"/>
      <c r="T174" s="118"/>
      <c r="U174" s="118"/>
      <c r="V174" s="118"/>
      <c r="W174" s="118"/>
    </row>
    <row r="175" spans="1:23" ht="15" customHeight="1"/>
    <row r="176" spans="1:23" ht="15" customHeight="1"/>
    <row r="177" spans="1:23" ht="15" customHeight="1">
      <c r="A177" s="99" t="s">
        <v>538</v>
      </c>
      <c r="B177" s="100"/>
      <c r="C177" s="101"/>
      <c r="D177" s="122">
        <f>D123</f>
        <v>0</v>
      </c>
      <c r="E177" s="123"/>
      <c r="F177" s="123"/>
      <c r="G177" s="123"/>
      <c r="H177" s="123"/>
      <c r="I177" s="123"/>
      <c r="J177" s="123"/>
      <c r="K177" s="124"/>
      <c r="M177" s="99" t="s">
        <v>538</v>
      </c>
      <c r="N177" s="100"/>
      <c r="O177" s="101"/>
      <c r="P177" s="122">
        <f>P123</f>
        <v>0</v>
      </c>
      <c r="Q177" s="123"/>
      <c r="R177" s="123"/>
      <c r="S177" s="123"/>
      <c r="T177" s="123"/>
      <c r="U177" s="123"/>
      <c r="V177" s="123"/>
      <c r="W177" s="124"/>
    </row>
    <row r="178" spans="1:23" ht="15" customHeight="1">
      <c r="A178" s="102"/>
      <c r="B178" s="103"/>
      <c r="C178" s="104"/>
      <c r="D178" s="125"/>
      <c r="E178" s="126"/>
      <c r="F178" s="126"/>
      <c r="G178" s="126"/>
      <c r="H178" s="126"/>
      <c r="I178" s="126"/>
      <c r="J178" s="126"/>
      <c r="K178" s="127"/>
      <c r="M178" s="102"/>
      <c r="N178" s="103"/>
      <c r="O178" s="104"/>
      <c r="P178" s="125"/>
      <c r="Q178" s="126"/>
      <c r="R178" s="126"/>
      <c r="S178" s="126"/>
      <c r="T178" s="126"/>
      <c r="U178" s="126"/>
      <c r="V178" s="126"/>
      <c r="W178" s="127"/>
    </row>
    <row r="179" spans="1:23" ht="15" customHeight="1">
      <c r="A179" s="99" t="s">
        <v>539</v>
      </c>
      <c r="B179" s="100"/>
      <c r="C179" s="101"/>
      <c r="D179" s="51" t="s">
        <v>540</v>
      </c>
      <c r="E179" s="34"/>
      <c r="F179" s="34"/>
      <c r="G179" s="34"/>
      <c r="H179" s="34"/>
      <c r="I179" s="34"/>
      <c r="J179" s="34"/>
      <c r="K179" s="52"/>
      <c r="M179" s="99" t="s">
        <v>539</v>
      </c>
      <c r="N179" s="100"/>
      <c r="O179" s="101"/>
      <c r="P179" s="51" t="s">
        <v>540</v>
      </c>
      <c r="Q179" s="34"/>
      <c r="R179" s="34"/>
      <c r="S179" s="34"/>
      <c r="T179" s="34"/>
      <c r="U179" s="34"/>
      <c r="V179" s="34"/>
      <c r="W179" s="52"/>
    </row>
    <row r="180" spans="1:23" ht="15" customHeight="1">
      <c r="A180" s="117"/>
      <c r="B180" s="118"/>
      <c r="C180" s="119"/>
      <c r="D180" s="53"/>
      <c r="E180" s="34"/>
      <c r="F180" s="34"/>
      <c r="G180" s="34"/>
      <c r="H180" s="34"/>
      <c r="I180" s="34"/>
      <c r="J180" s="34"/>
      <c r="K180" s="52"/>
      <c r="M180" s="117"/>
      <c r="N180" s="118"/>
      <c r="O180" s="119"/>
      <c r="P180" s="53"/>
      <c r="Q180" s="34"/>
      <c r="R180" s="34"/>
      <c r="S180" s="34"/>
      <c r="T180" s="34"/>
      <c r="U180" s="34"/>
      <c r="V180" s="34"/>
      <c r="W180" s="52"/>
    </row>
    <row r="181" spans="1:23" ht="15" customHeight="1">
      <c r="A181" s="117"/>
      <c r="B181" s="118"/>
      <c r="C181" s="119"/>
      <c r="D181" s="53" t="s">
        <v>541</v>
      </c>
      <c r="E181" s="34"/>
      <c r="F181" s="34"/>
      <c r="G181" s="34"/>
      <c r="H181" s="34"/>
      <c r="I181" s="34"/>
      <c r="J181" s="34"/>
      <c r="K181" s="52"/>
      <c r="M181" s="117"/>
      <c r="N181" s="118"/>
      <c r="O181" s="119"/>
      <c r="P181" s="53" t="s">
        <v>541</v>
      </c>
      <c r="Q181" s="34"/>
      <c r="R181" s="34"/>
      <c r="S181" s="34"/>
      <c r="T181" s="34"/>
      <c r="U181" s="34"/>
      <c r="V181" s="34"/>
      <c r="W181" s="52"/>
    </row>
    <row r="182" spans="1:23" ht="15" customHeight="1">
      <c r="A182" s="120"/>
      <c r="B182" s="118"/>
      <c r="C182" s="119"/>
      <c r="D182" s="53"/>
      <c r="E182" s="34"/>
      <c r="F182" s="34"/>
      <c r="G182" s="34"/>
      <c r="H182" s="34"/>
      <c r="I182" s="34"/>
      <c r="J182" s="34"/>
      <c r="K182" s="52"/>
      <c r="M182" s="120"/>
      <c r="N182" s="118"/>
      <c r="O182" s="119"/>
      <c r="P182" s="53"/>
      <c r="Q182" s="34"/>
      <c r="R182" s="34"/>
      <c r="S182" s="34"/>
      <c r="T182" s="34"/>
      <c r="U182" s="34"/>
      <c r="V182" s="34"/>
      <c r="W182" s="52"/>
    </row>
    <row r="183" spans="1:23" ht="15" customHeight="1">
      <c r="A183" s="120"/>
      <c r="B183" s="118"/>
      <c r="C183" s="119"/>
      <c r="D183" s="53" t="s">
        <v>542</v>
      </c>
      <c r="E183" s="34"/>
      <c r="F183" s="34"/>
      <c r="G183" s="34"/>
      <c r="H183" s="34"/>
      <c r="I183" s="34"/>
      <c r="J183" s="34"/>
      <c r="K183" s="52"/>
      <c r="M183" s="120"/>
      <c r="N183" s="118"/>
      <c r="O183" s="119"/>
      <c r="P183" s="53" t="s">
        <v>542</v>
      </c>
      <c r="Q183" s="34"/>
      <c r="R183" s="34"/>
      <c r="S183" s="34"/>
      <c r="T183" s="34"/>
      <c r="U183" s="34"/>
      <c r="V183" s="34"/>
      <c r="W183" s="52"/>
    </row>
    <row r="184" spans="1:23" ht="15" customHeight="1">
      <c r="A184" s="102"/>
      <c r="B184" s="103"/>
      <c r="C184" s="104"/>
      <c r="D184" s="54"/>
      <c r="E184" s="34"/>
      <c r="F184" s="34"/>
      <c r="G184" s="34"/>
      <c r="H184" s="34"/>
      <c r="I184" s="34"/>
      <c r="J184" s="34"/>
      <c r="K184" s="52"/>
      <c r="M184" s="102"/>
      <c r="N184" s="103"/>
      <c r="O184" s="104"/>
      <c r="P184" s="55"/>
      <c r="Q184" s="44"/>
      <c r="R184" s="44"/>
      <c r="S184" s="44"/>
      <c r="T184" s="44"/>
      <c r="U184" s="44"/>
      <c r="V184" s="44"/>
      <c r="W184" s="56"/>
    </row>
    <row r="185" spans="1:23" ht="15" customHeight="1">
      <c r="A185" s="99" t="s">
        <v>543</v>
      </c>
      <c r="B185" s="100"/>
      <c r="C185" s="101"/>
      <c r="D185" s="105" t="s">
        <v>544</v>
      </c>
      <c r="E185" s="106"/>
      <c r="F185" s="106"/>
      <c r="G185" s="106"/>
      <c r="H185" s="106"/>
      <c r="I185" s="106"/>
      <c r="J185" s="106"/>
      <c r="K185" s="107"/>
      <c r="M185" s="99" t="s">
        <v>543</v>
      </c>
      <c r="N185" s="100"/>
      <c r="O185" s="101"/>
      <c r="P185" s="111" t="s">
        <v>545</v>
      </c>
      <c r="Q185" s="112"/>
      <c r="R185" s="112"/>
      <c r="S185" s="112"/>
      <c r="T185" s="112"/>
      <c r="U185" s="112"/>
      <c r="V185" s="112"/>
      <c r="W185" s="113"/>
    </row>
    <row r="186" spans="1:23">
      <c r="A186" s="102"/>
      <c r="B186" s="103"/>
      <c r="C186" s="104"/>
      <c r="D186" s="108"/>
      <c r="E186" s="109"/>
      <c r="F186" s="109"/>
      <c r="G186" s="109"/>
      <c r="H186" s="109"/>
      <c r="I186" s="109"/>
      <c r="J186" s="109"/>
      <c r="K186" s="110"/>
      <c r="M186" s="102"/>
      <c r="N186" s="103"/>
      <c r="O186" s="104"/>
      <c r="P186" s="114"/>
      <c r="Q186" s="115"/>
      <c r="R186" s="115"/>
      <c r="S186" s="115"/>
      <c r="T186" s="115"/>
      <c r="U186" s="115"/>
      <c r="V186" s="115"/>
      <c r="W186" s="116"/>
    </row>
    <row r="187" spans="1:23">
      <c r="A187" s="99" t="s">
        <v>546</v>
      </c>
      <c r="B187" s="100"/>
      <c r="C187" s="101"/>
      <c r="D187" s="105" t="s">
        <v>547</v>
      </c>
      <c r="E187" s="106"/>
      <c r="F187" s="106"/>
      <c r="G187" s="106"/>
      <c r="H187" s="106"/>
      <c r="I187" s="106"/>
      <c r="J187" s="106"/>
      <c r="K187" s="107"/>
      <c r="M187" s="99" t="s">
        <v>546</v>
      </c>
      <c r="N187" s="100"/>
      <c r="O187" s="101"/>
      <c r="P187" s="111" t="s">
        <v>548</v>
      </c>
      <c r="Q187" s="112"/>
      <c r="R187" s="112"/>
      <c r="S187" s="112"/>
      <c r="T187" s="112"/>
      <c r="U187" s="112"/>
      <c r="V187" s="112"/>
      <c r="W187" s="113"/>
    </row>
    <row r="188" spans="1:23">
      <c r="A188" s="102"/>
      <c r="B188" s="103"/>
      <c r="C188" s="104"/>
      <c r="D188" s="108"/>
      <c r="E188" s="109"/>
      <c r="F188" s="109"/>
      <c r="G188" s="109"/>
      <c r="H188" s="109"/>
      <c r="I188" s="109"/>
      <c r="J188" s="109"/>
      <c r="K188" s="110"/>
      <c r="M188" s="102"/>
      <c r="N188" s="103"/>
      <c r="O188" s="104"/>
      <c r="P188" s="114"/>
      <c r="Q188" s="115"/>
      <c r="R188" s="115"/>
      <c r="S188" s="115"/>
      <c r="T188" s="115"/>
      <c r="U188" s="115"/>
      <c r="V188" s="115"/>
      <c r="W188" s="116"/>
    </row>
    <row r="191" spans="1:23">
      <c r="A191" s="28" t="s">
        <v>549</v>
      </c>
      <c r="M191" s="28" t="s">
        <v>549</v>
      </c>
    </row>
    <row r="192" spans="1:23">
      <c r="A192" s="28" t="s">
        <v>550</v>
      </c>
      <c r="M192" s="28" t="s">
        <v>550</v>
      </c>
    </row>
    <row r="194" spans="1:13">
      <c r="A194" s="28" t="s">
        <v>551</v>
      </c>
      <c r="M194" s="28" t="s">
        <v>551</v>
      </c>
    </row>
    <row r="195" spans="1:13">
      <c r="A195" s="28" t="s">
        <v>552</v>
      </c>
      <c r="M195" s="28" t="s">
        <v>552</v>
      </c>
    </row>
  </sheetData>
  <mergeCells count="221">
    <mergeCell ref="BI1:BN1"/>
    <mergeCell ref="Y3:BN4"/>
    <mergeCell ref="A7:K8"/>
    <mergeCell ref="M7:W8"/>
    <mergeCell ref="AT7:AX7"/>
    <mergeCell ref="AY7:BN7"/>
    <mergeCell ref="AW12:AY14"/>
    <mergeCell ref="AZ12:BB14"/>
    <mergeCell ref="BC12:BE14"/>
    <mergeCell ref="BF12:BH14"/>
    <mergeCell ref="BI12:BK14"/>
    <mergeCell ref="BL12:BN14"/>
    <mergeCell ref="AT9:AX9"/>
    <mergeCell ref="Y12:Z17"/>
    <mergeCell ref="AA12:AB17"/>
    <mergeCell ref="AC12:AD17"/>
    <mergeCell ref="AE12:AG14"/>
    <mergeCell ref="AH12:AJ14"/>
    <mergeCell ref="AK12:AM14"/>
    <mergeCell ref="AN12:AP14"/>
    <mergeCell ref="AQ12:AS14"/>
    <mergeCell ref="AT12:AV14"/>
    <mergeCell ref="BL15:BN17"/>
    <mergeCell ref="A16:H18"/>
    <mergeCell ref="M16:T18"/>
    <mergeCell ref="Y18:Z21"/>
    <mergeCell ref="AA18:AB21"/>
    <mergeCell ref="AC18:AD21"/>
    <mergeCell ref="AQ15:AS17"/>
    <mergeCell ref="AT15:AV17"/>
    <mergeCell ref="AW15:AY17"/>
    <mergeCell ref="AZ15:BB17"/>
    <mergeCell ref="BC15:BE17"/>
    <mergeCell ref="BF15:BH17"/>
    <mergeCell ref="A15:B15"/>
    <mergeCell ref="M15:N15"/>
    <mergeCell ref="AE15:AG17"/>
    <mergeCell ref="AH15:AJ17"/>
    <mergeCell ref="AK15:AM17"/>
    <mergeCell ref="AN15:AP17"/>
    <mergeCell ref="Y22:Z25"/>
    <mergeCell ref="AA22:AB25"/>
    <mergeCell ref="AC22:AD25"/>
    <mergeCell ref="A26:K26"/>
    <mergeCell ref="M26:W26"/>
    <mergeCell ref="Y26:Z29"/>
    <mergeCell ref="AA26:AB29"/>
    <mergeCell ref="AC26:AD29"/>
    <mergeCell ref="BI15:BK17"/>
    <mergeCell ref="Z39:AN39"/>
    <mergeCell ref="Y40:BN52"/>
    <mergeCell ref="BJ55:BN55"/>
    <mergeCell ref="A56:K57"/>
    <mergeCell ref="M56:W57"/>
    <mergeCell ref="BE57:BN57"/>
    <mergeCell ref="Y30:Z33"/>
    <mergeCell ref="AA30:AB33"/>
    <mergeCell ref="AC30:AD33"/>
    <mergeCell ref="Y34:Z37"/>
    <mergeCell ref="AA34:AB37"/>
    <mergeCell ref="AC34:AD37"/>
    <mergeCell ref="Y60:BN61"/>
    <mergeCell ref="B63:C64"/>
    <mergeCell ref="D63:K64"/>
    <mergeCell ref="N63:O64"/>
    <mergeCell ref="P63:W64"/>
    <mergeCell ref="B65:C66"/>
    <mergeCell ref="D65:K66"/>
    <mergeCell ref="N65:O66"/>
    <mergeCell ref="P65:W66"/>
    <mergeCell ref="B67:C68"/>
    <mergeCell ref="D67:K68"/>
    <mergeCell ref="N67:O68"/>
    <mergeCell ref="P67:W68"/>
    <mergeCell ref="AT68:BN68"/>
    <mergeCell ref="B69:C70"/>
    <mergeCell ref="D69:K70"/>
    <mergeCell ref="N69:O70"/>
    <mergeCell ref="P69:W70"/>
    <mergeCell ref="AT69:BN69"/>
    <mergeCell ref="B75:C76"/>
    <mergeCell ref="D75:K76"/>
    <mergeCell ref="N75:O76"/>
    <mergeCell ref="P75:W76"/>
    <mergeCell ref="B77:C78"/>
    <mergeCell ref="D77:K78"/>
    <mergeCell ref="N77:O78"/>
    <mergeCell ref="P77:W78"/>
    <mergeCell ref="AT70:BN70"/>
    <mergeCell ref="B71:C72"/>
    <mergeCell ref="D71:K72"/>
    <mergeCell ref="N71:O72"/>
    <mergeCell ref="P71:W72"/>
    <mergeCell ref="B73:C74"/>
    <mergeCell ref="D73:K74"/>
    <mergeCell ref="N73:O74"/>
    <mergeCell ref="P73:W74"/>
    <mergeCell ref="Y74:BM84"/>
    <mergeCell ref="B83:C84"/>
    <mergeCell ref="D83:K84"/>
    <mergeCell ref="N83:O84"/>
    <mergeCell ref="P83:W84"/>
    <mergeCell ref="A85:C86"/>
    <mergeCell ref="D85:K86"/>
    <mergeCell ref="M85:O86"/>
    <mergeCell ref="P85:W86"/>
    <mergeCell ref="B79:C80"/>
    <mergeCell ref="D79:K80"/>
    <mergeCell ref="N79:O80"/>
    <mergeCell ref="P79:W80"/>
    <mergeCell ref="B81:C82"/>
    <mergeCell ref="D81:K82"/>
    <mergeCell ref="N81:O82"/>
    <mergeCell ref="P81:W82"/>
    <mergeCell ref="BJ108:BN108"/>
    <mergeCell ref="A109:K110"/>
    <mergeCell ref="M109:W110"/>
    <mergeCell ref="BE110:BN110"/>
    <mergeCell ref="Y113:BN114"/>
    <mergeCell ref="A116:C116"/>
    <mergeCell ref="D116:K116"/>
    <mergeCell ref="M116:O116"/>
    <mergeCell ref="P116:W116"/>
    <mergeCell ref="A119:C122"/>
    <mergeCell ref="D119:K122"/>
    <mergeCell ref="M119:O122"/>
    <mergeCell ref="P119:W122"/>
    <mergeCell ref="AT121:BN121"/>
    <mergeCell ref="AT122:BN122"/>
    <mergeCell ref="A117:C117"/>
    <mergeCell ref="D117:K117"/>
    <mergeCell ref="M117:O117"/>
    <mergeCell ref="P117:W117"/>
    <mergeCell ref="A118:C118"/>
    <mergeCell ref="D118:K118"/>
    <mergeCell ref="M118:O118"/>
    <mergeCell ref="P118:W118"/>
    <mergeCell ref="A123:A130"/>
    <mergeCell ref="B123:C123"/>
    <mergeCell ref="D123:K123"/>
    <mergeCell ref="M123:M130"/>
    <mergeCell ref="N123:O123"/>
    <mergeCell ref="P123:W123"/>
    <mergeCell ref="B126:C126"/>
    <mergeCell ref="D126:K126"/>
    <mergeCell ref="N126:O126"/>
    <mergeCell ref="P126:W126"/>
    <mergeCell ref="Y127:BM136"/>
    <mergeCell ref="B128:C128"/>
    <mergeCell ref="D128:K128"/>
    <mergeCell ref="N128:O128"/>
    <mergeCell ref="P128:W128"/>
    <mergeCell ref="B129:C129"/>
    <mergeCell ref="AT123:BN123"/>
    <mergeCell ref="B124:C124"/>
    <mergeCell ref="D124:K124"/>
    <mergeCell ref="N124:O124"/>
    <mergeCell ref="P124:W124"/>
    <mergeCell ref="B125:C125"/>
    <mergeCell ref="D125:K125"/>
    <mergeCell ref="N125:O125"/>
    <mergeCell ref="P125:W125"/>
    <mergeCell ref="D129:K129"/>
    <mergeCell ref="N129:O129"/>
    <mergeCell ref="P129:W129"/>
    <mergeCell ref="B130:C130"/>
    <mergeCell ref="D130:K130"/>
    <mergeCell ref="N130:O130"/>
    <mergeCell ref="P130:W130"/>
    <mergeCell ref="B127:C127"/>
    <mergeCell ref="D127:K127"/>
    <mergeCell ref="N127:O127"/>
    <mergeCell ref="P127:W127"/>
    <mergeCell ref="A131:A136"/>
    <mergeCell ref="B131:C131"/>
    <mergeCell ref="D131:K131"/>
    <mergeCell ref="M131:M136"/>
    <mergeCell ref="N131:O131"/>
    <mergeCell ref="P131:W131"/>
    <mergeCell ref="B132:C132"/>
    <mergeCell ref="D132:K132"/>
    <mergeCell ref="N132:O132"/>
    <mergeCell ref="P132:W132"/>
    <mergeCell ref="B135:C136"/>
    <mergeCell ref="D135:K136"/>
    <mergeCell ref="N135:O136"/>
    <mergeCell ref="P135:W136"/>
    <mergeCell ref="B137:C137"/>
    <mergeCell ref="D137:K137"/>
    <mergeCell ref="N137:O137"/>
    <mergeCell ref="P137:W137"/>
    <mergeCell ref="B133:C133"/>
    <mergeCell ref="D133:K133"/>
    <mergeCell ref="N133:O133"/>
    <mergeCell ref="P133:W133"/>
    <mergeCell ref="B134:C134"/>
    <mergeCell ref="D134:K134"/>
    <mergeCell ref="N134:O134"/>
    <mergeCell ref="P134:W134"/>
    <mergeCell ref="A174:K174"/>
    <mergeCell ref="M174:W174"/>
    <mergeCell ref="A177:C178"/>
    <mergeCell ref="D177:K178"/>
    <mergeCell ref="M177:O178"/>
    <mergeCell ref="P177:W178"/>
    <mergeCell ref="I161:K161"/>
    <mergeCell ref="U161:W161"/>
    <mergeCell ref="I162:K162"/>
    <mergeCell ref="U162:W162"/>
    <mergeCell ref="A164:K165"/>
    <mergeCell ref="M164:W165"/>
    <mergeCell ref="A187:C188"/>
    <mergeCell ref="D187:K188"/>
    <mergeCell ref="M187:O188"/>
    <mergeCell ref="P187:W188"/>
    <mergeCell ref="A179:C184"/>
    <mergeCell ref="M179:O184"/>
    <mergeCell ref="A185:C186"/>
    <mergeCell ref="D185:K186"/>
    <mergeCell ref="M185:O186"/>
    <mergeCell ref="P185:W186"/>
  </mergeCells>
  <phoneticPr fontId="3"/>
  <pageMargins left="0.25" right="0.25" top="0.75" bottom="0.75" header="0.3" footer="0.3"/>
  <pageSetup paperSize="9" scale="89" orientation="portrait" r:id="rId1"/>
  <rowBreaks count="3" manualBreakCount="3">
    <brk id="54" max="65" man="1"/>
    <brk id="107" max="65" man="1"/>
    <brk id="160" max="65" man="1"/>
  </rowBreaks>
  <colBreaks count="2" manualBreakCount="2">
    <brk id="11" max="159" man="1"/>
    <brk id="2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60CF-F8AE-4E2E-A3AC-974558C58F7F}">
  <sheetPr codeName="Sheet10"/>
  <dimension ref="A1:F44"/>
  <sheetViews>
    <sheetView view="pageBreakPreview" topLeftCell="A6" zoomScale="60" zoomScaleNormal="100" workbookViewId="0">
      <selection activeCell="D132" sqref="D132:K132"/>
    </sheetView>
  </sheetViews>
  <sheetFormatPr defaultRowHeight="18.75"/>
  <cols>
    <col min="1" max="1" width="5" style="57" customWidth="1"/>
    <col min="2" max="2" width="2.5" style="57" customWidth="1"/>
    <col min="3" max="3" width="6.25" style="57" customWidth="1"/>
    <col min="4" max="4" width="18.75" style="57" customWidth="1"/>
    <col min="5" max="6" width="25" style="57" customWidth="1"/>
    <col min="7" max="256" width="9" style="57"/>
    <col min="257" max="257" width="5" style="57" customWidth="1"/>
    <col min="258" max="258" width="2.5" style="57" customWidth="1"/>
    <col min="259" max="259" width="6.25" style="57" customWidth="1"/>
    <col min="260" max="260" width="18.75" style="57" customWidth="1"/>
    <col min="261" max="262" width="25" style="57" customWidth="1"/>
    <col min="263" max="512" width="9" style="57"/>
    <col min="513" max="513" width="5" style="57" customWidth="1"/>
    <col min="514" max="514" width="2.5" style="57" customWidth="1"/>
    <col min="515" max="515" width="6.25" style="57" customWidth="1"/>
    <col min="516" max="516" width="18.75" style="57" customWidth="1"/>
    <col min="517" max="518" width="25" style="57" customWidth="1"/>
    <col min="519" max="768" width="9" style="57"/>
    <col min="769" max="769" width="5" style="57" customWidth="1"/>
    <col min="770" max="770" width="2.5" style="57" customWidth="1"/>
    <col min="771" max="771" width="6.25" style="57" customWidth="1"/>
    <col min="772" max="772" width="18.75" style="57" customWidth="1"/>
    <col min="773" max="774" width="25" style="57" customWidth="1"/>
    <col min="775" max="1024" width="9" style="57"/>
    <col min="1025" max="1025" width="5" style="57" customWidth="1"/>
    <col min="1026" max="1026" width="2.5" style="57" customWidth="1"/>
    <col min="1027" max="1027" width="6.25" style="57" customWidth="1"/>
    <col min="1028" max="1028" width="18.75" style="57" customWidth="1"/>
    <col min="1029" max="1030" width="25" style="57" customWidth="1"/>
    <col min="1031" max="1280" width="9" style="57"/>
    <col min="1281" max="1281" width="5" style="57" customWidth="1"/>
    <col min="1282" max="1282" width="2.5" style="57" customWidth="1"/>
    <col min="1283" max="1283" width="6.25" style="57" customWidth="1"/>
    <col min="1284" max="1284" width="18.75" style="57" customWidth="1"/>
    <col min="1285" max="1286" width="25" style="57" customWidth="1"/>
    <col min="1287" max="1536" width="9" style="57"/>
    <col min="1537" max="1537" width="5" style="57" customWidth="1"/>
    <col min="1538" max="1538" width="2.5" style="57" customWidth="1"/>
    <col min="1539" max="1539" width="6.25" style="57" customWidth="1"/>
    <col min="1540" max="1540" width="18.75" style="57" customWidth="1"/>
    <col min="1541" max="1542" width="25" style="57" customWidth="1"/>
    <col min="1543" max="1792" width="9" style="57"/>
    <col min="1793" max="1793" width="5" style="57" customWidth="1"/>
    <col min="1794" max="1794" width="2.5" style="57" customWidth="1"/>
    <col min="1795" max="1795" width="6.25" style="57" customWidth="1"/>
    <col min="1796" max="1796" width="18.75" style="57" customWidth="1"/>
    <col min="1797" max="1798" width="25" style="57" customWidth="1"/>
    <col min="1799" max="2048" width="9" style="57"/>
    <col min="2049" max="2049" width="5" style="57" customWidth="1"/>
    <col min="2050" max="2050" width="2.5" style="57" customWidth="1"/>
    <col min="2051" max="2051" width="6.25" style="57" customWidth="1"/>
    <col min="2052" max="2052" width="18.75" style="57" customWidth="1"/>
    <col min="2053" max="2054" width="25" style="57" customWidth="1"/>
    <col min="2055" max="2304" width="9" style="57"/>
    <col min="2305" max="2305" width="5" style="57" customWidth="1"/>
    <col min="2306" max="2306" width="2.5" style="57" customWidth="1"/>
    <col min="2307" max="2307" width="6.25" style="57" customWidth="1"/>
    <col min="2308" max="2308" width="18.75" style="57" customWidth="1"/>
    <col min="2309" max="2310" width="25" style="57" customWidth="1"/>
    <col min="2311" max="2560" width="9" style="57"/>
    <col min="2561" max="2561" width="5" style="57" customWidth="1"/>
    <col min="2562" max="2562" width="2.5" style="57" customWidth="1"/>
    <col min="2563" max="2563" width="6.25" style="57" customWidth="1"/>
    <col min="2564" max="2564" width="18.75" style="57" customWidth="1"/>
    <col min="2565" max="2566" width="25" style="57" customWidth="1"/>
    <col min="2567" max="2816" width="9" style="57"/>
    <col min="2817" max="2817" width="5" style="57" customWidth="1"/>
    <col min="2818" max="2818" width="2.5" style="57" customWidth="1"/>
    <col min="2819" max="2819" width="6.25" style="57" customWidth="1"/>
    <col min="2820" max="2820" width="18.75" style="57" customWidth="1"/>
    <col min="2821" max="2822" width="25" style="57" customWidth="1"/>
    <col min="2823" max="3072" width="9" style="57"/>
    <col min="3073" max="3073" width="5" style="57" customWidth="1"/>
    <col min="3074" max="3074" width="2.5" style="57" customWidth="1"/>
    <col min="3075" max="3075" width="6.25" style="57" customWidth="1"/>
    <col min="3076" max="3076" width="18.75" style="57" customWidth="1"/>
    <col min="3077" max="3078" width="25" style="57" customWidth="1"/>
    <col min="3079" max="3328" width="9" style="57"/>
    <col min="3329" max="3329" width="5" style="57" customWidth="1"/>
    <col min="3330" max="3330" width="2.5" style="57" customWidth="1"/>
    <col min="3331" max="3331" width="6.25" style="57" customWidth="1"/>
    <col min="3332" max="3332" width="18.75" style="57" customWidth="1"/>
    <col min="3333" max="3334" width="25" style="57" customWidth="1"/>
    <col min="3335" max="3584" width="9" style="57"/>
    <col min="3585" max="3585" width="5" style="57" customWidth="1"/>
    <col min="3586" max="3586" width="2.5" style="57" customWidth="1"/>
    <col min="3587" max="3587" width="6.25" style="57" customWidth="1"/>
    <col min="3588" max="3588" width="18.75" style="57" customWidth="1"/>
    <col min="3589" max="3590" width="25" style="57" customWidth="1"/>
    <col min="3591" max="3840" width="9" style="57"/>
    <col min="3841" max="3841" width="5" style="57" customWidth="1"/>
    <col min="3842" max="3842" width="2.5" style="57" customWidth="1"/>
    <col min="3843" max="3843" width="6.25" style="57" customWidth="1"/>
    <col min="3844" max="3844" width="18.75" style="57" customWidth="1"/>
    <col min="3845" max="3846" width="25" style="57" customWidth="1"/>
    <col min="3847" max="4096" width="9" style="57"/>
    <col min="4097" max="4097" width="5" style="57" customWidth="1"/>
    <col min="4098" max="4098" width="2.5" style="57" customWidth="1"/>
    <col min="4099" max="4099" width="6.25" style="57" customWidth="1"/>
    <col min="4100" max="4100" width="18.75" style="57" customWidth="1"/>
    <col min="4101" max="4102" width="25" style="57" customWidth="1"/>
    <col min="4103" max="4352" width="9" style="57"/>
    <col min="4353" max="4353" width="5" style="57" customWidth="1"/>
    <col min="4354" max="4354" width="2.5" style="57" customWidth="1"/>
    <col min="4355" max="4355" width="6.25" style="57" customWidth="1"/>
    <col min="4356" max="4356" width="18.75" style="57" customWidth="1"/>
    <col min="4357" max="4358" width="25" style="57" customWidth="1"/>
    <col min="4359" max="4608" width="9" style="57"/>
    <col min="4609" max="4609" width="5" style="57" customWidth="1"/>
    <col min="4610" max="4610" width="2.5" style="57" customWidth="1"/>
    <col min="4611" max="4611" width="6.25" style="57" customWidth="1"/>
    <col min="4612" max="4612" width="18.75" style="57" customWidth="1"/>
    <col min="4613" max="4614" width="25" style="57" customWidth="1"/>
    <col min="4615" max="4864" width="9" style="57"/>
    <col min="4865" max="4865" width="5" style="57" customWidth="1"/>
    <col min="4866" max="4866" width="2.5" style="57" customWidth="1"/>
    <col min="4867" max="4867" width="6.25" style="57" customWidth="1"/>
    <col min="4868" max="4868" width="18.75" style="57" customWidth="1"/>
    <col min="4869" max="4870" width="25" style="57" customWidth="1"/>
    <col min="4871" max="5120" width="9" style="57"/>
    <col min="5121" max="5121" width="5" style="57" customWidth="1"/>
    <col min="5122" max="5122" width="2.5" style="57" customWidth="1"/>
    <col min="5123" max="5123" width="6.25" style="57" customWidth="1"/>
    <col min="5124" max="5124" width="18.75" style="57" customWidth="1"/>
    <col min="5125" max="5126" width="25" style="57" customWidth="1"/>
    <col min="5127" max="5376" width="9" style="57"/>
    <col min="5377" max="5377" width="5" style="57" customWidth="1"/>
    <col min="5378" max="5378" width="2.5" style="57" customWidth="1"/>
    <col min="5379" max="5379" width="6.25" style="57" customWidth="1"/>
    <col min="5380" max="5380" width="18.75" style="57" customWidth="1"/>
    <col min="5381" max="5382" width="25" style="57" customWidth="1"/>
    <col min="5383" max="5632" width="9" style="57"/>
    <col min="5633" max="5633" width="5" style="57" customWidth="1"/>
    <col min="5634" max="5634" width="2.5" style="57" customWidth="1"/>
    <col min="5635" max="5635" width="6.25" style="57" customWidth="1"/>
    <col min="5636" max="5636" width="18.75" style="57" customWidth="1"/>
    <col min="5637" max="5638" width="25" style="57" customWidth="1"/>
    <col min="5639" max="5888" width="9" style="57"/>
    <col min="5889" max="5889" width="5" style="57" customWidth="1"/>
    <col min="5890" max="5890" width="2.5" style="57" customWidth="1"/>
    <col min="5891" max="5891" width="6.25" style="57" customWidth="1"/>
    <col min="5892" max="5892" width="18.75" style="57" customWidth="1"/>
    <col min="5893" max="5894" width="25" style="57" customWidth="1"/>
    <col min="5895" max="6144" width="9" style="57"/>
    <col min="6145" max="6145" width="5" style="57" customWidth="1"/>
    <col min="6146" max="6146" width="2.5" style="57" customWidth="1"/>
    <col min="6147" max="6147" width="6.25" style="57" customWidth="1"/>
    <col min="6148" max="6148" width="18.75" style="57" customWidth="1"/>
    <col min="6149" max="6150" width="25" style="57" customWidth="1"/>
    <col min="6151" max="6400" width="9" style="57"/>
    <col min="6401" max="6401" width="5" style="57" customWidth="1"/>
    <col min="6402" max="6402" width="2.5" style="57" customWidth="1"/>
    <col min="6403" max="6403" width="6.25" style="57" customWidth="1"/>
    <col min="6404" max="6404" width="18.75" style="57" customWidth="1"/>
    <col min="6405" max="6406" width="25" style="57" customWidth="1"/>
    <col min="6407" max="6656" width="9" style="57"/>
    <col min="6657" max="6657" width="5" style="57" customWidth="1"/>
    <col min="6658" max="6658" width="2.5" style="57" customWidth="1"/>
    <col min="6659" max="6659" width="6.25" style="57" customWidth="1"/>
    <col min="6660" max="6660" width="18.75" style="57" customWidth="1"/>
    <col min="6661" max="6662" width="25" style="57" customWidth="1"/>
    <col min="6663" max="6912" width="9" style="57"/>
    <col min="6913" max="6913" width="5" style="57" customWidth="1"/>
    <col min="6914" max="6914" width="2.5" style="57" customWidth="1"/>
    <col min="6915" max="6915" width="6.25" style="57" customWidth="1"/>
    <col min="6916" max="6916" width="18.75" style="57" customWidth="1"/>
    <col min="6917" max="6918" width="25" style="57" customWidth="1"/>
    <col min="6919" max="7168" width="9" style="57"/>
    <col min="7169" max="7169" width="5" style="57" customWidth="1"/>
    <col min="7170" max="7170" width="2.5" style="57" customWidth="1"/>
    <col min="7171" max="7171" width="6.25" style="57" customWidth="1"/>
    <col min="7172" max="7172" width="18.75" style="57" customWidth="1"/>
    <col min="7173" max="7174" width="25" style="57" customWidth="1"/>
    <col min="7175" max="7424" width="9" style="57"/>
    <col min="7425" max="7425" width="5" style="57" customWidth="1"/>
    <col min="7426" max="7426" width="2.5" style="57" customWidth="1"/>
    <col min="7427" max="7427" width="6.25" style="57" customWidth="1"/>
    <col min="7428" max="7428" width="18.75" style="57" customWidth="1"/>
    <col min="7429" max="7430" width="25" style="57" customWidth="1"/>
    <col min="7431" max="7680" width="9" style="57"/>
    <col min="7681" max="7681" width="5" style="57" customWidth="1"/>
    <col min="7682" max="7682" width="2.5" style="57" customWidth="1"/>
    <col min="7683" max="7683" width="6.25" style="57" customWidth="1"/>
    <col min="7684" max="7684" width="18.75" style="57" customWidth="1"/>
    <col min="7685" max="7686" width="25" style="57" customWidth="1"/>
    <col min="7687" max="7936" width="9" style="57"/>
    <col min="7937" max="7937" width="5" style="57" customWidth="1"/>
    <col min="7938" max="7938" width="2.5" style="57" customWidth="1"/>
    <col min="7939" max="7939" width="6.25" style="57" customWidth="1"/>
    <col min="7940" max="7940" width="18.75" style="57" customWidth="1"/>
    <col min="7941" max="7942" width="25" style="57" customWidth="1"/>
    <col min="7943" max="8192" width="9" style="57"/>
    <col min="8193" max="8193" width="5" style="57" customWidth="1"/>
    <col min="8194" max="8194" width="2.5" style="57" customWidth="1"/>
    <col min="8195" max="8195" width="6.25" style="57" customWidth="1"/>
    <col min="8196" max="8196" width="18.75" style="57" customWidth="1"/>
    <col min="8197" max="8198" width="25" style="57" customWidth="1"/>
    <col min="8199" max="8448" width="9" style="57"/>
    <col min="8449" max="8449" width="5" style="57" customWidth="1"/>
    <col min="8450" max="8450" width="2.5" style="57" customWidth="1"/>
    <col min="8451" max="8451" width="6.25" style="57" customWidth="1"/>
    <col min="8452" max="8452" width="18.75" style="57" customWidth="1"/>
    <col min="8453" max="8454" width="25" style="57" customWidth="1"/>
    <col min="8455" max="8704" width="9" style="57"/>
    <col min="8705" max="8705" width="5" style="57" customWidth="1"/>
    <col min="8706" max="8706" width="2.5" style="57" customWidth="1"/>
    <col min="8707" max="8707" width="6.25" style="57" customWidth="1"/>
    <col min="8708" max="8708" width="18.75" style="57" customWidth="1"/>
    <col min="8709" max="8710" width="25" style="57" customWidth="1"/>
    <col min="8711" max="8960" width="9" style="57"/>
    <col min="8961" max="8961" width="5" style="57" customWidth="1"/>
    <col min="8962" max="8962" width="2.5" style="57" customWidth="1"/>
    <col min="8963" max="8963" width="6.25" style="57" customWidth="1"/>
    <col min="8964" max="8964" width="18.75" style="57" customWidth="1"/>
    <col min="8965" max="8966" width="25" style="57" customWidth="1"/>
    <col min="8967" max="9216" width="9" style="57"/>
    <col min="9217" max="9217" width="5" style="57" customWidth="1"/>
    <col min="9218" max="9218" width="2.5" style="57" customWidth="1"/>
    <col min="9219" max="9219" width="6.25" style="57" customWidth="1"/>
    <col min="9220" max="9220" width="18.75" style="57" customWidth="1"/>
    <col min="9221" max="9222" width="25" style="57" customWidth="1"/>
    <col min="9223" max="9472" width="9" style="57"/>
    <col min="9473" max="9473" width="5" style="57" customWidth="1"/>
    <col min="9474" max="9474" width="2.5" style="57" customWidth="1"/>
    <col min="9475" max="9475" width="6.25" style="57" customWidth="1"/>
    <col min="9476" max="9476" width="18.75" style="57" customWidth="1"/>
    <col min="9477" max="9478" width="25" style="57" customWidth="1"/>
    <col min="9479" max="9728" width="9" style="57"/>
    <col min="9729" max="9729" width="5" style="57" customWidth="1"/>
    <col min="9730" max="9730" width="2.5" style="57" customWidth="1"/>
    <col min="9731" max="9731" width="6.25" style="57" customWidth="1"/>
    <col min="9732" max="9732" width="18.75" style="57" customWidth="1"/>
    <col min="9733" max="9734" width="25" style="57" customWidth="1"/>
    <col min="9735" max="9984" width="9" style="57"/>
    <col min="9985" max="9985" width="5" style="57" customWidth="1"/>
    <col min="9986" max="9986" width="2.5" style="57" customWidth="1"/>
    <col min="9987" max="9987" width="6.25" style="57" customWidth="1"/>
    <col min="9988" max="9988" width="18.75" style="57" customWidth="1"/>
    <col min="9989" max="9990" width="25" style="57" customWidth="1"/>
    <col min="9991" max="10240" width="9" style="57"/>
    <col min="10241" max="10241" width="5" style="57" customWidth="1"/>
    <col min="10242" max="10242" width="2.5" style="57" customWidth="1"/>
    <col min="10243" max="10243" width="6.25" style="57" customWidth="1"/>
    <col min="10244" max="10244" width="18.75" style="57" customWidth="1"/>
    <col min="10245" max="10246" width="25" style="57" customWidth="1"/>
    <col min="10247" max="10496" width="9" style="57"/>
    <col min="10497" max="10497" width="5" style="57" customWidth="1"/>
    <col min="10498" max="10498" width="2.5" style="57" customWidth="1"/>
    <col min="10499" max="10499" width="6.25" style="57" customWidth="1"/>
    <col min="10500" max="10500" width="18.75" style="57" customWidth="1"/>
    <col min="10501" max="10502" width="25" style="57" customWidth="1"/>
    <col min="10503" max="10752" width="9" style="57"/>
    <col min="10753" max="10753" width="5" style="57" customWidth="1"/>
    <col min="10754" max="10754" width="2.5" style="57" customWidth="1"/>
    <col min="10755" max="10755" width="6.25" style="57" customWidth="1"/>
    <col min="10756" max="10756" width="18.75" style="57" customWidth="1"/>
    <col min="10757" max="10758" width="25" style="57" customWidth="1"/>
    <col min="10759" max="11008" width="9" style="57"/>
    <col min="11009" max="11009" width="5" style="57" customWidth="1"/>
    <col min="11010" max="11010" width="2.5" style="57" customWidth="1"/>
    <col min="11011" max="11011" width="6.25" style="57" customWidth="1"/>
    <col min="11012" max="11012" width="18.75" style="57" customWidth="1"/>
    <col min="11013" max="11014" width="25" style="57" customWidth="1"/>
    <col min="11015" max="11264" width="9" style="57"/>
    <col min="11265" max="11265" width="5" style="57" customWidth="1"/>
    <col min="11266" max="11266" width="2.5" style="57" customWidth="1"/>
    <col min="11267" max="11267" width="6.25" style="57" customWidth="1"/>
    <col min="11268" max="11268" width="18.75" style="57" customWidth="1"/>
    <col min="11269" max="11270" width="25" style="57" customWidth="1"/>
    <col min="11271" max="11520" width="9" style="57"/>
    <col min="11521" max="11521" width="5" style="57" customWidth="1"/>
    <col min="11522" max="11522" width="2.5" style="57" customWidth="1"/>
    <col min="11523" max="11523" width="6.25" style="57" customWidth="1"/>
    <col min="11524" max="11524" width="18.75" style="57" customWidth="1"/>
    <col min="11525" max="11526" width="25" style="57" customWidth="1"/>
    <col min="11527" max="11776" width="9" style="57"/>
    <col min="11777" max="11777" width="5" style="57" customWidth="1"/>
    <col min="11778" max="11778" width="2.5" style="57" customWidth="1"/>
    <col min="11779" max="11779" width="6.25" style="57" customWidth="1"/>
    <col min="11780" max="11780" width="18.75" style="57" customWidth="1"/>
    <col min="11781" max="11782" width="25" style="57" customWidth="1"/>
    <col min="11783" max="12032" width="9" style="57"/>
    <col min="12033" max="12033" width="5" style="57" customWidth="1"/>
    <col min="12034" max="12034" width="2.5" style="57" customWidth="1"/>
    <col min="12035" max="12035" width="6.25" style="57" customWidth="1"/>
    <col min="12036" max="12036" width="18.75" style="57" customWidth="1"/>
    <col min="12037" max="12038" width="25" style="57" customWidth="1"/>
    <col min="12039" max="12288" width="9" style="57"/>
    <col min="12289" max="12289" width="5" style="57" customWidth="1"/>
    <col min="12290" max="12290" width="2.5" style="57" customWidth="1"/>
    <col min="12291" max="12291" width="6.25" style="57" customWidth="1"/>
    <col min="12292" max="12292" width="18.75" style="57" customWidth="1"/>
    <col min="12293" max="12294" width="25" style="57" customWidth="1"/>
    <col min="12295" max="12544" width="9" style="57"/>
    <col min="12545" max="12545" width="5" style="57" customWidth="1"/>
    <col min="12546" max="12546" width="2.5" style="57" customWidth="1"/>
    <col min="12547" max="12547" width="6.25" style="57" customWidth="1"/>
    <col min="12548" max="12548" width="18.75" style="57" customWidth="1"/>
    <col min="12549" max="12550" width="25" style="57" customWidth="1"/>
    <col min="12551" max="12800" width="9" style="57"/>
    <col min="12801" max="12801" width="5" style="57" customWidth="1"/>
    <col min="12802" max="12802" width="2.5" style="57" customWidth="1"/>
    <col min="12803" max="12803" width="6.25" style="57" customWidth="1"/>
    <col min="12804" max="12804" width="18.75" style="57" customWidth="1"/>
    <col min="12805" max="12806" width="25" style="57" customWidth="1"/>
    <col min="12807" max="13056" width="9" style="57"/>
    <col min="13057" max="13057" width="5" style="57" customWidth="1"/>
    <col min="13058" max="13058" width="2.5" style="57" customWidth="1"/>
    <col min="13059" max="13059" width="6.25" style="57" customWidth="1"/>
    <col min="13060" max="13060" width="18.75" style="57" customWidth="1"/>
    <col min="13061" max="13062" width="25" style="57" customWidth="1"/>
    <col min="13063" max="13312" width="9" style="57"/>
    <col min="13313" max="13313" width="5" style="57" customWidth="1"/>
    <col min="13314" max="13314" width="2.5" style="57" customWidth="1"/>
    <col min="13315" max="13315" width="6.25" style="57" customWidth="1"/>
    <col min="13316" max="13316" width="18.75" style="57" customWidth="1"/>
    <col min="13317" max="13318" width="25" style="57" customWidth="1"/>
    <col min="13319" max="13568" width="9" style="57"/>
    <col min="13569" max="13569" width="5" style="57" customWidth="1"/>
    <col min="13570" max="13570" width="2.5" style="57" customWidth="1"/>
    <col min="13571" max="13571" width="6.25" style="57" customWidth="1"/>
    <col min="13572" max="13572" width="18.75" style="57" customWidth="1"/>
    <col min="13573" max="13574" width="25" style="57" customWidth="1"/>
    <col min="13575" max="13824" width="9" style="57"/>
    <col min="13825" max="13825" width="5" style="57" customWidth="1"/>
    <col min="13826" max="13826" width="2.5" style="57" customWidth="1"/>
    <col min="13827" max="13827" width="6.25" style="57" customWidth="1"/>
    <col min="13828" max="13828" width="18.75" style="57" customWidth="1"/>
    <col min="13829" max="13830" width="25" style="57" customWidth="1"/>
    <col min="13831" max="14080" width="9" style="57"/>
    <col min="14081" max="14081" width="5" style="57" customWidth="1"/>
    <col min="14082" max="14082" width="2.5" style="57" customWidth="1"/>
    <col min="14083" max="14083" width="6.25" style="57" customWidth="1"/>
    <col min="14084" max="14084" width="18.75" style="57" customWidth="1"/>
    <col min="14085" max="14086" width="25" style="57" customWidth="1"/>
    <col min="14087" max="14336" width="9" style="57"/>
    <col min="14337" max="14337" width="5" style="57" customWidth="1"/>
    <col min="14338" max="14338" width="2.5" style="57" customWidth="1"/>
    <col min="14339" max="14339" width="6.25" style="57" customWidth="1"/>
    <col min="14340" max="14340" width="18.75" style="57" customWidth="1"/>
    <col min="14341" max="14342" width="25" style="57" customWidth="1"/>
    <col min="14343" max="14592" width="9" style="57"/>
    <col min="14593" max="14593" width="5" style="57" customWidth="1"/>
    <col min="14594" max="14594" width="2.5" style="57" customWidth="1"/>
    <col min="14595" max="14595" width="6.25" style="57" customWidth="1"/>
    <col min="14596" max="14596" width="18.75" style="57" customWidth="1"/>
    <col min="14597" max="14598" width="25" style="57" customWidth="1"/>
    <col min="14599" max="14848" width="9" style="57"/>
    <col min="14849" max="14849" width="5" style="57" customWidth="1"/>
    <col min="14850" max="14850" width="2.5" style="57" customWidth="1"/>
    <col min="14851" max="14851" width="6.25" style="57" customWidth="1"/>
    <col min="14852" max="14852" width="18.75" style="57" customWidth="1"/>
    <col min="14853" max="14854" width="25" style="57" customWidth="1"/>
    <col min="14855" max="15104" width="9" style="57"/>
    <col min="15105" max="15105" width="5" style="57" customWidth="1"/>
    <col min="15106" max="15106" width="2.5" style="57" customWidth="1"/>
    <col min="15107" max="15107" width="6.25" style="57" customWidth="1"/>
    <col min="15108" max="15108" width="18.75" style="57" customWidth="1"/>
    <col min="15109" max="15110" width="25" style="57" customWidth="1"/>
    <col min="15111" max="15360" width="9" style="57"/>
    <col min="15361" max="15361" width="5" style="57" customWidth="1"/>
    <col min="15362" max="15362" width="2.5" style="57" customWidth="1"/>
    <col min="15363" max="15363" width="6.25" style="57" customWidth="1"/>
    <col min="15364" max="15364" width="18.75" style="57" customWidth="1"/>
    <col min="15365" max="15366" width="25" style="57" customWidth="1"/>
    <col min="15367" max="15616" width="9" style="57"/>
    <col min="15617" max="15617" width="5" style="57" customWidth="1"/>
    <col min="15618" max="15618" width="2.5" style="57" customWidth="1"/>
    <col min="15619" max="15619" width="6.25" style="57" customWidth="1"/>
    <col min="15620" max="15620" width="18.75" style="57" customWidth="1"/>
    <col min="15621" max="15622" width="25" style="57" customWidth="1"/>
    <col min="15623" max="15872" width="9" style="57"/>
    <col min="15873" max="15873" width="5" style="57" customWidth="1"/>
    <col min="15874" max="15874" width="2.5" style="57" customWidth="1"/>
    <col min="15875" max="15875" width="6.25" style="57" customWidth="1"/>
    <col min="15876" max="15876" width="18.75" style="57" customWidth="1"/>
    <col min="15877" max="15878" width="25" style="57" customWidth="1"/>
    <col min="15879" max="16128" width="9" style="57"/>
    <col min="16129" max="16129" width="5" style="57" customWidth="1"/>
    <col min="16130" max="16130" width="2.5" style="57" customWidth="1"/>
    <col min="16131" max="16131" width="6.25" style="57" customWidth="1"/>
    <col min="16132" max="16132" width="18.75" style="57" customWidth="1"/>
    <col min="16133" max="16134" width="25" style="57" customWidth="1"/>
    <col min="16135" max="16384" width="9" style="57"/>
  </cols>
  <sheetData>
    <row r="1" spans="2:6" ht="19.5">
      <c r="F1" s="58" t="s">
        <v>553</v>
      </c>
    </row>
    <row r="2" spans="2:6" ht="19.5">
      <c r="F2" s="58" t="s">
        <v>554</v>
      </c>
    </row>
    <row r="3" spans="2:6" ht="30" customHeight="1">
      <c r="B3" s="233" t="s">
        <v>555</v>
      </c>
      <c r="C3" s="233"/>
      <c r="D3" s="233"/>
      <c r="E3" s="233"/>
      <c r="F3" s="233"/>
    </row>
    <row r="4" spans="2:6" ht="7.5" customHeight="1"/>
    <row r="5" spans="2:6" ht="30" customHeight="1">
      <c r="B5" s="222" t="s">
        <v>556</v>
      </c>
      <c r="C5" s="223"/>
      <c r="D5" s="59" t="s">
        <v>557</v>
      </c>
      <c r="E5" s="228"/>
      <c r="F5" s="229"/>
    </row>
    <row r="6" spans="2:6" ht="30" customHeight="1">
      <c r="B6" s="224"/>
      <c r="C6" s="225"/>
      <c r="D6" s="60" t="s">
        <v>558</v>
      </c>
      <c r="E6" s="230"/>
      <c r="F6" s="229"/>
    </row>
    <row r="7" spans="2:6" ht="30" customHeight="1">
      <c r="B7" s="224"/>
      <c r="C7" s="225"/>
      <c r="D7" s="59" t="s">
        <v>559</v>
      </c>
      <c r="E7" s="228"/>
      <c r="F7" s="229"/>
    </row>
    <row r="8" spans="2:6" ht="30" customHeight="1">
      <c r="B8" s="224"/>
      <c r="C8" s="225"/>
      <c r="D8" s="59" t="s">
        <v>560</v>
      </c>
      <c r="E8" s="228" t="s">
        <v>561</v>
      </c>
      <c r="F8" s="229"/>
    </row>
    <row r="9" spans="2:6" ht="30" customHeight="1">
      <c r="B9" s="224"/>
      <c r="C9" s="225"/>
      <c r="D9" s="59" t="s">
        <v>562</v>
      </c>
      <c r="E9" s="219"/>
      <c r="F9" s="220"/>
    </row>
    <row r="10" spans="2:6" ht="37.5" customHeight="1">
      <c r="B10" s="224"/>
      <c r="C10" s="225"/>
      <c r="D10" s="59" t="s">
        <v>563</v>
      </c>
      <c r="E10" s="231" t="s">
        <v>564</v>
      </c>
      <c r="F10" s="232"/>
    </row>
    <row r="11" spans="2:6" ht="37.5" customHeight="1">
      <c r="B11" s="224"/>
      <c r="C11" s="225"/>
      <c r="D11" s="61" t="s">
        <v>565</v>
      </c>
      <c r="E11" s="231" t="s">
        <v>566</v>
      </c>
      <c r="F11" s="232"/>
    </row>
    <row r="12" spans="2:6" ht="37.5" customHeight="1">
      <c r="B12" s="224"/>
      <c r="C12" s="225"/>
      <c r="D12" s="61" t="s">
        <v>567</v>
      </c>
      <c r="E12" s="231" t="s">
        <v>568</v>
      </c>
      <c r="F12" s="232"/>
    </row>
    <row r="13" spans="2:6" ht="37.5" customHeight="1">
      <c r="B13" s="224"/>
      <c r="C13" s="225"/>
      <c r="D13" s="60" t="s">
        <v>569</v>
      </c>
      <c r="E13" s="231" t="s">
        <v>570</v>
      </c>
      <c r="F13" s="232"/>
    </row>
    <row r="14" spans="2:6" ht="30" customHeight="1">
      <c r="B14" s="224"/>
      <c r="C14" s="225"/>
      <c r="D14" s="61" t="s">
        <v>571</v>
      </c>
      <c r="E14" s="219"/>
      <c r="F14" s="220"/>
    </row>
    <row r="15" spans="2:6" ht="30" customHeight="1">
      <c r="B15" s="224"/>
      <c r="C15" s="225"/>
      <c r="D15" s="61" t="s">
        <v>572</v>
      </c>
      <c r="E15" s="219"/>
      <c r="F15" s="220"/>
    </row>
    <row r="16" spans="2:6" ht="37.5" customHeight="1">
      <c r="B16" s="226"/>
      <c r="C16" s="227"/>
      <c r="D16" s="59" t="s">
        <v>573</v>
      </c>
      <c r="E16" s="231" t="s">
        <v>574</v>
      </c>
      <c r="F16" s="232"/>
    </row>
    <row r="17" spans="2:6" ht="37.5" customHeight="1">
      <c r="B17" s="222" t="s">
        <v>575</v>
      </c>
      <c r="C17" s="223"/>
      <c r="D17" s="59" t="s">
        <v>557</v>
      </c>
      <c r="E17" s="228"/>
      <c r="F17" s="229"/>
    </row>
    <row r="18" spans="2:6" ht="37.5" customHeight="1">
      <c r="B18" s="224"/>
      <c r="C18" s="225"/>
      <c r="D18" s="60" t="s">
        <v>558</v>
      </c>
      <c r="E18" s="230"/>
      <c r="F18" s="229"/>
    </row>
    <row r="19" spans="2:6" ht="37.5" customHeight="1">
      <c r="B19" s="224"/>
      <c r="C19" s="225"/>
      <c r="D19" s="59" t="s">
        <v>559</v>
      </c>
      <c r="E19" s="228"/>
      <c r="F19" s="229"/>
    </row>
    <row r="20" spans="2:6" ht="37.5" customHeight="1">
      <c r="B20" s="224"/>
      <c r="C20" s="225"/>
      <c r="D20" s="59" t="s">
        <v>560</v>
      </c>
      <c r="E20" s="228"/>
      <c r="F20" s="229"/>
    </row>
    <row r="21" spans="2:6" ht="37.5" customHeight="1">
      <c r="B21" s="224"/>
      <c r="C21" s="225"/>
      <c r="D21" s="59" t="s">
        <v>562</v>
      </c>
      <c r="E21" s="219"/>
      <c r="F21" s="220"/>
    </row>
    <row r="22" spans="2:6" ht="37.5" customHeight="1">
      <c r="B22" s="224"/>
      <c r="C22" s="225"/>
      <c r="D22" s="59" t="s">
        <v>563</v>
      </c>
      <c r="E22" s="219"/>
      <c r="F22" s="220"/>
    </row>
    <row r="23" spans="2:6" ht="37.5" customHeight="1">
      <c r="B23" s="224"/>
      <c r="C23" s="225"/>
      <c r="D23" s="61" t="s">
        <v>565</v>
      </c>
      <c r="E23" s="219"/>
      <c r="F23" s="220"/>
    </row>
    <row r="24" spans="2:6" ht="37.5" customHeight="1">
      <c r="B24" s="224"/>
      <c r="C24" s="225"/>
      <c r="D24" s="61" t="s">
        <v>567</v>
      </c>
      <c r="E24" s="219"/>
      <c r="F24" s="220"/>
    </row>
    <row r="25" spans="2:6" ht="37.5" customHeight="1">
      <c r="B25" s="224"/>
      <c r="C25" s="225"/>
      <c r="D25" s="60" t="s">
        <v>569</v>
      </c>
      <c r="E25" s="219"/>
      <c r="F25" s="220"/>
    </row>
    <row r="26" spans="2:6" ht="37.5" customHeight="1">
      <c r="B26" s="224"/>
      <c r="C26" s="225"/>
      <c r="D26" s="61" t="s">
        <v>571</v>
      </c>
      <c r="E26" s="219"/>
      <c r="F26" s="220"/>
    </row>
    <row r="27" spans="2:6" ht="37.5" customHeight="1">
      <c r="B27" s="224"/>
      <c r="C27" s="225"/>
      <c r="D27" s="61" t="s">
        <v>572</v>
      </c>
      <c r="E27" s="219"/>
      <c r="F27" s="220"/>
    </row>
    <row r="28" spans="2:6" ht="37.5" customHeight="1">
      <c r="B28" s="226"/>
      <c r="C28" s="227"/>
      <c r="D28" s="59" t="s">
        <v>573</v>
      </c>
      <c r="E28" s="219"/>
      <c r="F28" s="220"/>
    </row>
    <row r="29" spans="2:6" ht="37.5" customHeight="1">
      <c r="B29" s="222" t="s">
        <v>576</v>
      </c>
      <c r="C29" s="223"/>
      <c r="D29" s="59" t="s">
        <v>557</v>
      </c>
      <c r="E29" s="228"/>
      <c r="F29" s="229"/>
    </row>
    <row r="30" spans="2:6" ht="37.5" customHeight="1">
      <c r="B30" s="224"/>
      <c r="C30" s="225"/>
      <c r="D30" s="60" t="s">
        <v>558</v>
      </c>
      <c r="E30" s="230"/>
      <c r="F30" s="229"/>
    </row>
    <row r="31" spans="2:6" ht="37.5" customHeight="1">
      <c r="B31" s="224"/>
      <c r="C31" s="225"/>
      <c r="D31" s="59" t="s">
        <v>559</v>
      </c>
      <c r="E31" s="228"/>
      <c r="F31" s="229"/>
    </row>
    <row r="32" spans="2:6" ht="37.5" customHeight="1">
      <c r="B32" s="224"/>
      <c r="C32" s="225"/>
      <c r="D32" s="59" t="s">
        <v>560</v>
      </c>
      <c r="E32" s="228"/>
      <c r="F32" s="229"/>
    </row>
    <row r="33" spans="1:6" ht="37.5" customHeight="1">
      <c r="B33" s="224"/>
      <c r="C33" s="225"/>
      <c r="D33" s="59" t="s">
        <v>562</v>
      </c>
      <c r="E33" s="219"/>
      <c r="F33" s="220"/>
    </row>
    <row r="34" spans="1:6" ht="37.5" customHeight="1">
      <c r="B34" s="224"/>
      <c r="C34" s="225"/>
      <c r="D34" s="59" t="s">
        <v>563</v>
      </c>
      <c r="E34" s="219"/>
      <c r="F34" s="220"/>
    </row>
    <row r="35" spans="1:6" ht="37.5" customHeight="1">
      <c r="B35" s="224"/>
      <c r="C35" s="225"/>
      <c r="D35" s="61" t="s">
        <v>565</v>
      </c>
      <c r="E35" s="219"/>
      <c r="F35" s="220"/>
    </row>
    <row r="36" spans="1:6" ht="37.5" customHeight="1">
      <c r="B36" s="224"/>
      <c r="C36" s="225"/>
      <c r="D36" s="61" t="s">
        <v>567</v>
      </c>
      <c r="E36" s="219"/>
      <c r="F36" s="220"/>
    </row>
    <row r="37" spans="1:6" ht="37.5" customHeight="1">
      <c r="B37" s="224"/>
      <c r="C37" s="225"/>
      <c r="D37" s="60" t="s">
        <v>569</v>
      </c>
      <c r="E37" s="219"/>
      <c r="F37" s="220"/>
    </row>
    <row r="38" spans="1:6" ht="37.5" customHeight="1">
      <c r="B38" s="224"/>
      <c r="C38" s="225"/>
      <c r="D38" s="61" t="s">
        <v>571</v>
      </c>
      <c r="E38" s="219"/>
      <c r="F38" s="220"/>
    </row>
    <row r="39" spans="1:6" ht="37.5" customHeight="1">
      <c r="B39" s="224"/>
      <c r="C39" s="225"/>
      <c r="D39" s="61" t="s">
        <v>572</v>
      </c>
      <c r="E39" s="219"/>
      <c r="F39" s="220"/>
    </row>
    <row r="40" spans="1:6" ht="37.5" customHeight="1">
      <c r="B40" s="226"/>
      <c r="C40" s="227"/>
      <c r="D40" s="59" t="s">
        <v>573</v>
      </c>
      <c r="E40" s="219"/>
      <c r="F40" s="220"/>
    </row>
    <row r="41" spans="1:6" ht="7.5" customHeight="1">
      <c r="B41" s="62"/>
      <c r="E41" s="63"/>
    </row>
    <row r="42" spans="1:6" ht="22.5" customHeight="1">
      <c r="A42" s="64" t="s">
        <v>577</v>
      </c>
      <c r="B42" s="65">
        <v>1</v>
      </c>
      <c r="C42" s="66" t="s">
        <v>578</v>
      </c>
      <c r="D42" s="63"/>
      <c r="E42" s="63"/>
      <c r="F42" s="63"/>
    </row>
    <row r="43" spans="1:6" ht="22.5" customHeight="1">
      <c r="A43" s="63"/>
      <c r="B43" s="65">
        <v>2</v>
      </c>
      <c r="C43" s="221" t="s">
        <v>579</v>
      </c>
      <c r="D43" s="221"/>
      <c r="E43" s="221"/>
      <c r="F43" s="221"/>
    </row>
    <row r="44" spans="1:6" ht="22.5" customHeight="1">
      <c r="A44" s="63"/>
      <c r="B44" s="65">
        <v>3</v>
      </c>
      <c r="C44" s="221" t="s">
        <v>580</v>
      </c>
      <c r="D44" s="221"/>
      <c r="E44" s="221"/>
      <c r="F44" s="221"/>
    </row>
  </sheetData>
  <mergeCells count="42">
    <mergeCell ref="B3:F3"/>
    <mergeCell ref="B5:C16"/>
    <mergeCell ref="E5:F5"/>
    <mergeCell ref="E6:F6"/>
    <mergeCell ref="E7:F7"/>
    <mergeCell ref="E8:F8"/>
    <mergeCell ref="E9:F9"/>
    <mergeCell ref="E10:F10"/>
    <mergeCell ref="E11:F11"/>
    <mergeCell ref="E12:F12"/>
    <mergeCell ref="E27:F27"/>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C44:F44"/>
    <mergeCell ref="E28:F28"/>
    <mergeCell ref="B29:C40"/>
    <mergeCell ref="E29:F29"/>
    <mergeCell ref="E30:F30"/>
    <mergeCell ref="E31:F31"/>
    <mergeCell ref="E32:F32"/>
    <mergeCell ref="E33:F33"/>
    <mergeCell ref="E34:F34"/>
    <mergeCell ref="E35:F35"/>
    <mergeCell ref="E36:F36"/>
    <mergeCell ref="B17:C28"/>
    <mergeCell ref="E37:F37"/>
    <mergeCell ref="E38:F38"/>
    <mergeCell ref="E39:F39"/>
    <mergeCell ref="E40:F40"/>
    <mergeCell ref="C43:F43"/>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07F9-435F-4B0C-AC09-3D17E941F7A4}">
  <sheetPr codeName="Sheet15"/>
  <dimension ref="A1:F13"/>
  <sheetViews>
    <sheetView view="pageBreakPreview" zoomScale="60" zoomScaleNormal="100" workbookViewId="0">
      <selection activeCell="D132" sqref="D132:K132"/>
    </sheetView>
  </sheetViews>
  <sheetFormatPr defaultRowHeight="18.75"/>
  <cols>
    <col min="1" max="1" width="5" style="57" customWidth="1"/>
    <col min="2" max="2" width="2.5" style="57" customWidth="1"/>
    <col min="3" max="3" width="3.875" style="57" customWidth="1"/>
    <col min="4" max="4" width="12.5" style="57" customWidth="1"/>
    <col min="5" max="5" width="31.25" style="57" customWidth="1"/>
    <col min="6" max="6" width="25" style="57" customWidth="1"/>
    <col min="7" max="256" width="9" style="57"/>
    <col min="257" max="257" width="5" style="57" customWidth="1"/>
    <col min="258" max="258" width="2.5" style="57" customWidth="1"/>
    <col min="259" max="259" width="3.875" style="57" customWidth="1"/>
    <col min="260" max="260" width="12.5" style="57" customWidth="1"/>
    <col min="261" max="261" width="31.25" style="57" customWidth="1"/>
    <col min="262" max="262" width="25" style="57" customWidth="1"/>
    <col min="263" max="512" width="9" style="57"/>
    <col min="513" max="513" width="5" style="57" customWidth="1"/>
    <col min="514" max="514" width="2.5" style="57" customWidth="1"/>
    <col min="515" max="515" width="3.875" style="57" customWidth="1"/>
    <col min="516" max="516" width="12.5" style="57" customWidth="1"/>
    <col min="517" max="517" width="31.25" style="57" customWidth="1"/>
    <col min="518" max="518" width="25" style="57" customWidth="1"/>
    <col min="519" max="768" width="9" style="57"/>
    <col min="769" max="769" width="5" style="57" customWidth="1"/>
    <col min="770" max="770" width="2.5" style="57" customWidth="1"/>
    <col min="771" max="771" width="3.875" style="57" customWidth="1"/>
    <col min="772" max="772" width="12.5" style="57" customWidth="1"/>
    <col min="773" max="773" width="31.25" style="57" customWidth="1"/>
    <col min="774" max="774" width="25" style="57" customWidth="1"/>
    <col min="775" max="1024" width="9" style="57"/>
    <col min="1025" max="1025" width="5" style="57" customWidth="1"/>
    <col min="1026" max="1026" width="2.5" style="57" customWidth="1"/>
    <col min="1027" max="1027" width="3.875" style="57" customWidth="1"/>
    <col min="1028" max="1028" width="12.5" style="57" customWidth="1"/>
    <col min="1029" max="1029" width="31.25" style="57" customWidth="1"/>
    <col min="1030" max="1030" width="25" style="57" customWidth="1"/>
    <col min="1031" max="1280" width="9" style="57"/>
    <col min="1281" max="1281" width="5" style="57" customWidth="1"/>
    <col min="1282" max="1282" width="2.5" style="57" customWidth="1"/>
    <col min="1283" max="1283" width="3.875" style="57" customWidth="1"/>
    <col min="1284" max="1284" width="12.5" style="57" customWidth="1"/>
    <col min="1285" max="1285" width="31.25" style="57" customWidth="1"/>
    <col min="1286" max="1286" width="25" style="57" customWidth="1"/>
    <col min="1287" max="1536" width="9" style="57"/>
    <col min="1537" max="1537" width="5" style="57" customWidth="1"/>
    <col min="1538" max="1538" width="2.5" style="57" customWidth="1"/>
    <col min="1539" max="1539" width="3.875" style="57" customWidth="1"/>
    <col min="1540" max="1540" width="12.5" style="57" customWidth="1"/>
    <col min="1541" max="1541" width="31.25" style="57" customWidth="1"/>
    <col min="1542" max="1542" width="25" style="57" customWidth="1"/>
    <col min="1543" max="1792" width="9" style="57"/>
    <col min="1793" max="1793" width="5" style="57" customWidth="1"/>
    <col min="1794" max="1794" width="2.5" style="57" customWidth="1"/>
    <col min="1795" max="1795" width="3.875" style="57" customWidth="1"/>
    <col min="1796" max="1796" width="12.5" style="57" customWidth="1"/>
    <col min="1797" max="1797" width="31.25" style="57" customWidth="1"/>
    <col min="1798" max="1798" width="25" style="57" customWidth="1"/>
    <col min="1799" max="2048" width="9" style="57"/>
    <col min="2049" max="2049" width="5" style="57" customWidth="1"/>
    <col min="2050" max="2050" width="2.5" style="57" customWidth="1"/>
    <col min="2051" max="2051" width="3.875" style="57" customWidth="1"/>
    <col min="2052" max="2052" width="12.5" style="57" customWidth="1"/>
    <col min="2053" max="2053" width="31.25" style="57" customWidth="1"/>
    <col min="2054" max="2054" width="25" style="57" customWidth="1"/>
    <col min="2055" max="2304" width="9" style="57"/>
    <col min="2305" max="2305" width="5" style="57" customWidth="1"/>
    <col min="2306" max="2306" width="2.5" style="57" customWidth="1"/>
    <col min="2307" max="2307" width="3.875" style="57" customWidth="1"/>
    <col min="2308" max="2308" width="12.5" style="57" customWidth="1"/>
    <col min="2309" max="2309" width="31.25" style="57" customWidth="1"/>
    <col min="2310" max="2310" width="25" style="57" customWidth="1"/>
    <col min="2311" max="2560" width="9" style="57"/>
    <col min="2561" max="2561" width="5" style="57" customWidth="1"/>
    <col min="2562" max="2562" width="2.5" style="57" customWidth="1"/>
    <col min="2563" max="2563" width="3.875" style="57" customWidth="1"/>
    <col min="2564" max="2564" width="12.5" style="57" customWidth="1"/>
    <col min="2565" max="2565" width="31.25" style="57" customWidth="1"/>
    <col min="2566" max="2566" width="25" style="57" customWidth="1"/>
    <col min="2567" max="2816" width="9" style="57"/>
    <col min="2817" max="2817" width="5" style="57" customWidth="1"/>
    <col min="2818" max="2818" width="2.5" style="57" customWidth="1"/>
    <col min="2819" max="2819" width="3.875" style="57" customWidth="1"/>
    <col min="2820" max="2820" width="12.5" style="57" customWidth="1"/>
    <col min="2821" max="2821" width="31.25" style="57" customWidth="1"/>
    <col min="2822" max="2822" width="25" style="57" customWidth="1"/>
    <col min="2823" max="3072" width="9" style="57"/>
    <col min="3073" max="3073" width="5" style="57" customWidth="1"/>
    <col min="3074" max="3074" width="2.5" style="57" customWidth="1"/>
    <col min="3075" max="3075" width="3.875" style="57" customWidth="1"/>
    <col min="3076" max="3076" width="12.5" style="57" customWidth="1"/>
    <col min="3077" max="3077" width="31.25" style="57" customWidth="1"/>
    <col min="3078" max="3078" width="25" style="57" customWidth="1"/>
    <col min="3079" max="3328" width="9" style="57"/>
    <col min="3329" max="3329" width="5" style="57" customWidth="1"/>
    <col min="3330" max="3330" width="2.5" style="57" customWidth="1"/>
    <col min="3331" max="3331" width="3.875" style="57" customWidth="1"/>
    <col min="3332" max="3332" width="12.5" style="57" customWidth="1"/>
    <col min="3333" max="3333" width="31.25" style="57" customWidth="1"/>
    <col min="3334" max="3334" width="25" style="57" customWidth="1"/>
    <col min="3335" max="3584" width="9" style="57"/>
    <col min="3585" max="3585" width="5" style="57" customWidth="1"/>
    <col min="3586" max="3586" width="2.5" style="57" customWidth="1"/>
    <col min="3587" max="3587" width="3.875" style="57" customWidth="1"/>
    <col min="3588" max="3588" width="12.5" style="57" customWidth="1"/>
    <col min="3589" max="3589" width="31.25" style="57" customWidth="1"/>
    <col min="3590" max="3590" width="25" style="57" customWidth="1"/>
    <col min="3591" max="3840" width="9" style="57"/>
    <col min="3841" max="3841" width="5" style="57" customWidth="1"/>
    <col min="3842" max="3842" width="2.5" style="57" customWidth="1"/>
    <col min="3843" max="3843" width="3.875" style="57" customWidth="1"/>
    <col min="3844" max="3844" width="12.5" style="57" customWidth="1"/>
    <col min="3845" max="3845" width="31.25" style="57" customWidth="1"/>
    <col min="3846" max="3846" width="25" style="57" customWidth="1"/>
    <col min="3847" max="4096" width="9" style="57"/>
    <col min="4097" max="4097" width="5" style="57" customWidth="1"/>
    <col min="4098" max="4098" width="2.5" style="57" customWidth="1"/>
    <col min="4099" max="4099" width="3.875" style="57" customWidth="1"/>
    <col min="4100" max="4100" width="12.5" style="57" customWidth="1"/>
    <col min="4101" max="4101" width="31.25" style="57" customWidth="1"/>
    <col min="4102" max="4102" width="25" style="57" customWidth="1"/>
    <col min="4103" max="4352" width="9" style="57"/>
    <col min="4353" max="4353" width="5" style="57" customWidth="1"/>
    <col min="4354" max="4354" width="2.5" style="57" customWidth="1"/>
    <col min="4355" max="4355" width="3.875" style="57" customWidth="1"/>
    <col min="4356" max="4356" width="12.5" style="57" customWidth="1"/>
    <col min="4357" max="4357" width="31.25" style="57" customWidth="1"/>
    <col min="4358" max="4358" width="25" style="57" customWidth="1"/>
    <col min="4359" max="4608" width="9" style="57"/>
    <col min="4609" max="4609" width="5" style="57" customWidth="1"/>
    <col min="4610" max="4610" width="2.5" style="57" customWidth="1"/>
    <col min="4611" max="4611" width="3.875" style="57" customWidth="1"/>
    <col min="4612" max="4612" width="12.5" style="57" customWidth="1"/>
    <col min="4613" max="4613" width="31.25" style="57" customWidth="1"/>
    <col min="4614" max="4614" width="25" style="57" customWidth="1"/>
    <col min="4615" max="4864" width="9" style="57"/>
    <col min="4865" max="4865" width="5" style="57" customWidth="1"/>
    <col min="4866" max="4866" width="2.5" style="57" customWidth="1"/>
    <col min="4867" max="4867" width="3.875" style="57" customWidth="1"/>
    <col min="4868" max="4868" width="12.5" style="57" customWidth="1"/>
    <col min="4869" max="4869" width="31.25" style="57" customWidth="1"/>
    <col min="4870" max="4870" width="25" style="57" customWidth="1"/>
    <col min="4871" max="5120" width="9" style="57"/>
    <col min="5121" max="5121" width="5" style="57" customWidth="1"/>
    <col min="5122" max="5122" width="2.5" style="57" customWidth="1"/>
    <col min="5123" max="5123" width="3.875" style="57" customWidth="1"/>
    <col min="5124" max="5124" width="12.5" style="57" customWidth="1"/>
    <col min="5125" max="5125" width="31.25" style="57" customWidth="1"/>
    <col min="5126" max="5126" width="25" style="57" customWidth="1"/>
    <col min="5127" max="5376" width="9" style="57"/>
    <col min="5377" max="5377" width="5" style="57" customWidth="1"/>
    <col min="5378" max="5378" width="2.5" style="57" customWidth="1"/>
    <col min="5379" max="5379" width="3.875" style="57" customWidth="1"/>
    <col min="5380" max="5380" width="12.5" style="57" customWidth="1"/>
    <col min="5381" max="5381" width="31.25" style="57" customWidth="1"/>
    <col min="5382" max="5382" width="25" style="57" customWidth="1"/>
    <col min="5383" max="5632" width="9" style="57"/>
    <col min="5633" max="5633" width="5" style="57" customWidth="1"/>
    <col min="5634" max="5634" width="2.5" style="57" customWidth="1"/>
    <col min="5635" max="5635" width="3.875" style="57" customWidth="1"/>
    <col min="5636" max="5636" width="12.5" style="57" customWidth="1"/>
    <col min="5637" max="5637" width="31.25" style="57" customWidth="1"/>
    <col min="5638" max="5638" width="25" style="57" customWidth="1"/>
    <col min="5639" max="5888" width="9" style="57"/>
    <col min="5889" max="5889" width="5" style="57" customWidth="1"/>
    <col min="5890" max="5890" width="2.5" style="57" customWidth="1"/>
    <col min="5891" max="5891" width="3.875" style="57" customWidth="1"/>
    <col min="5892" max="5892" width="12.5" style="57" customWidth="1"/>
    <col min="5893" max="5893" width="31.25" style="57" customWidth="1"/>
    <col min="5894" max="5894" width="25" style="57" customWidth="1"/>
    <col min="5895" max="6144" width="9" style="57"/>
    <col min="6145" max="6145" width="5" style="57" customWidth="1"/>
    <col min="6146" max="6146" width="2.5" style="57" customWidth="1"/>
    <col min="6147" max="6147" width="3.875" style="57" customWidth="1"/>
    <col min="6148" max="6148" width="12.5" style="57" customWidth="1"/>
    <col min="6149" max="6149" width="31.25" style="57" customWidth="1"/>
    <col min="6150" max="6150" width="25" style="57" customWidth="1"/>
    <col min="6151" max="6400" width="9" style="57"/>
    <col min="6401" max="6401" width="5" style="57" customWidth="1"/>
    <col min="6402" max="6402" width="2.5" style="57" customWidth="1"/>
    <col min="6403" max="6403" width="3.875" style="57" customWidth="1"/>
    <col min="6404" max="6404" width="12.5" style="57" customWidth="1"/>
    <col min="6405" max="6405" width="31.25" style="57" customWidth="1"/>
    <col min="6406" max="6406" width="25" style="57" customWidth="1"/>
    <col min="6407" max="6656" width="9" style="57"/>
    <col min="6657" max="6657" width="5" style="57" customWidth="1"/>
    <col min="6658" max="6658" width="2.5" style="57" customWidth="1"/>
    <col min="6659" max="6659" width="3.875" style="57" customWidth="1"/>
    <col min="6660" max="6660" width="12.5" style="57" customWidth="1"/>
    <col min="6661" max="6661" width="31.25" style="57" customWidth="1"/>
    <col min="6662" max="6662" width="25" style="57" customWidth="1"/>
    <col min="6663" max="6912" width="9" style="57"/>
    <col min="6913" max="6913" width="5" style="57" customWidth="1"/>
    <col min="6914" max="6914" width="2.5" style="57" customWidth="1"/>
    <col min="6915" max="6915" width="3.875" style="57" customWidth="1"/>
    <col min="6916" max="6916" width="12.5" style="57" customWidth="1"/>
    <col min="6917" max="6917" width="31.25" style="57" customWidth="1"/>
    <col min="6918" max="6918" width="25" style="57" customWidth="1"/>
    <col min="6919" max="7168" width="9" style="57"/>
    <col min="7169" max="7169" width="5" style="57" customWidth="1"/>
    <col min="7170" max="7170" width="2.5" style="57" customWidth="1"/>
    <col min="7171" max="7171" width="3.875" style="57" customWidth="1"/>
    <col min="7172" max="7172" width="12.5" style="57" customWidth="1"/>
    <col min="7173" max="7173" width="31.25" style="57" customWidth="1"/>
    <col min="7174" max="7174" width="25" style="57" customWidth="1"/>
    <col min="7175" max="7424" width="9" style="57"/>
    <col min="7425" max="7425" width="5" style="57" customWidth="1"/>
    <col min="7426" max="7426" width="2.5" style="57" customWidth="1"/>
    <col min="7427" max="7427" width="3.875" style="57" customWidth="1"/>
    <col min="7428" max="7428" width="12.5" style="57" customWidth="1"/>
    <col min="7429" max="7429" width="31.25" style="57" customWidth="1"/>
    <col min="7430" max="7430" width="25" style="57" customWidth="1"/>
    <col min="7431" max="7680" width="9" style="57"/>
    <col min="7681" max="7681" width="5" style="57" customWidth="1"/>
    <col min="7682" max="7682" width="2.5" style="57" customWidth="1"/>
    <col min="7683" max="7683" width="3.875" style="57" customWidth="1"/>
    <col min="7684" max="7684" width="12.5" style="57" customWidth="1"/>
    <col min="7685" max="7685" width="31.25" style="57" customWidth="1"/>
    <col min="7686" max="7686" width="25" style="57" customWidth="1"/>
    <col min="7687" max="7936" width="9" style="57"/>
    <col min="7937" max="7937" width="5" style="57" customWidth="1"/>
    <col min="7938" max="7938" width="2.5" style="57" customWidth="1"/>
    <col min="7939" max="7939" width="3.875" style="57" customWidth="1"/>
    <col min="7940" max="7940" width="12.5" style="57" customWidth="1"/>
    <col min="7941" max="7941" width="31.25" style="57" customWidth="1"/>
    <col min="7942" max="7942" width="25" style="57" customWidth="1"/>
    <col min="7943" max="8192" width="9" style="57"/>
    <col min="8193" max="8193" width="5" style="57" customWidth="1"/>
    <col min="8194" max="8194" width="2.5" style="57" customWidth="1"/>
    <col min="8195" max="8195" width="3.875" style="57" customWidth="1"/>
    <col min="8196" max="8196" width="12.5" style="57" customWidth="1"/>
    <col min="8197" max="8197" width="31.25" style="57" customWidth="1"/>
    <col min="8198" max="8198" width="25" style="57" customWidth="1"/>
    <col min="8199" max="8448" width="9" style="57"/>
    <col min="8449" max="8449" width="5" style="57" customWidth="1"/>
    <col min="8450" max="8450" width="2.5" style="57" customWidth="1"/>
    <col min="8451" max="8451" width="3.875" style="57" customWidth="1"/>
    <col min="8452" max="8452" width="12.5" style="57" customWidth="1"/>
    <col min="8453" max="8453" width="31.25" style="57" customWidth="1"/>
    <col min="8454" max="8454" width="25" style="57" customWidth="1"/>
    <col min="8455" max="8704" width="9" style="57"/>
    <col min="8705" max="8705" width="5" style="57" customWidth="1"/>
    <col min="8706" max="8706" width="2.5" style="57" customWidth="1"/>
    <col min="8707" max="8707" width="3.875" style="57" customWidth="1"/>
    <col min="8708" max="8708" width="12.5" style="57" customWidth="1"/>
    <col min="8709" max="8709" width="31.25" style="57" customWidth="1"/>
    <col min="8710" max="8710" width="25" style="57" customWidth="1"/>
    <col min="8711" max="8960" width="9" style="57"/>
    <col min="8961" max="8961" width="5" style="57" customWidth="1"/>
    <col min="8962" max="8962" width="2.5" style="57" customWidth="1"/>
    <col min="8963" max="8963" width="3.875" style="57" customWidth="1"/>
    <col min="8964" max="8964" width="12.5" style="57" customWidth="1"/>
    <col min="8965" max="8965" width="31.25" style="57" customWidth="1"/>
    <col min="8966" max="8966" width="25" style="57" customWidth="1"/>
    <col min="8967" max="9216" width="9" style="57"/>
    <col min="9217" max="9217" width="5" style="57" customWidth="1"/>
    <col min="9218" max="9218" width="2.5" style="57" customWidth="1"/>
    <col min="9219" max="9219" width="3.875" style="57" customWidth="1"/>
    <col min="9220" max="9220" width="12.5" style="57" customWidth="1"/>
    <col min="9221" max="9221" width="31.25" style="57" customWidth="1"/>
    <col min="9222" max="9222" width="25" style="57" customWidth="1"/>
    <col min="9223" max="9472" width="9" style="57"/>
    <col min="9473" max="9473" width="5" style="57" customWidth="1"/>
    <col min="9474" max="9474" width="2.5" style="57" customWidth="1"/>
    <col min="9475" max="9475" width="3.875" style="57" customWidth="1"/>
    <col min="9476" max="9476" width="12.5" style="57" customWidth="1"/>
    <col min="9477" max="9477" width="31.25" style="57" customWidth="1"/>
    <col min="9478" max="9478" width="25" style="57" customWidth="1"/>
    <col min="9479" max="9728" width="9" style="57"/>
    <col min="9729" max="9729" width="5" style="57" customWidth="1"/>
    <col min="9730" max="9730" width="2.5" style="57" customWidth="1"/>
    <col min="9731" max="9731" width="3.875" style="57" customWidth="1"/>
    <col min="9732" max="9732" width="12.5" style="57" customWidth="1"/>
    <col min="9733" max="9733" width="31.25" style="57" customWidth="1"/>
    <col min="9734" max="9734" width="25" style="57" customWidth="1"/>
    <col min="9735" max="9984" width="9" style="57"/>
    <col min="9985" max="9985" width="5" style="57" customWidth="1"/>
    <col min="9986" max="9986" width="2.5" style="57" customWidth="1"/>
    <col min="9987" max="9987" width="3.875" style="57" customWidth="1"/>
    <col min="9988" max="9988" width="12.5" style="57" customWidth="1"/>
    <col min="9989" max="9989" width="31.25" style="57" customWidth="1"/>
    <col min="9990" max="9990" width="25" style="57" customWidth="1"/>
    <col min="9991" max="10240" width="9" style="57"/>
    <col min="10241" max="10241" width="5" style="57" customWidth="1"/>
    <col min="10242" max="10242" width="2.5" style="57" customWidth="1"/>
    <col min="10243" max="10243" width="3.875" style="57" customWidth="1"/>
    <col min="10244" max="10244" width="12.5" style="57" customWidth="1"/>
    <col min="10245" max="10245" width="31.25" style="57" customWidth="1"/>
    <col min="10246" max="10246" width="25" style="57" customWidth="1"/>
    <col min="10247" max="10496" width="9" style="57"/>
    <col min="10497" max="10497" width="5" style="57" customWidth="1"/>
    <col min="10498" max="10498" width="2.5" style="57" customWidth="1"/>
    <col min="10499" max="10499" width="3.875" style="57" customWidth="1"/>
    <col min="10500" max="10500" width="12.5" style="57" customWidth="1"/>
    <col min="10501" max="10501" width="31.25" style="57" customWidth="1"/>
    <col min="10502" max="10502" width="25" style="57" customWidth="1"/>
    <col min="10503" max="10752" width="9" style="57"/>
    <col min="10753" max="10753" width="5" style="57" customWidth="1"/>
    <col min="10754" max="10754" width="2.5" style="57" customWidth="1"/>
    <col min="10755" max="10755" width="3.875" style="57" customWidth="1"/>
    <col min="10756" max="10756" width="12.5" style="57" customWidth="1"/>
    <col min="10757" max="10757" width="31.25" style="57" customWidth="1"/>
    <col min="10758" max="10758" width="25" style="57" customWidth="1"/>
    <col min="10759" max="11008" width="9" style="57"/>
    <col min="11009" max="11009" width="5" style="57" customWidth="1"/>
    <col min="11010" max="11010" width="2.5" style="57" customWidth="1"/>
    <col min="11011" max="11011" width="3.875" style="57" customWidth="1"/>
    <col min="11012" max="11012" width="12.5" style="57" customWidth="1"/>
    <col min="11013" max="11013" width="31.25" style="57" customWidth="1"/>
    <col min="11014" max="11014" width="25" style="57" customWidth="1"/>
    <col min="11015" max="11264" width="9" style="57"/>
    <col min="11265" max="11265" width="5" style="57" customWidth="1"/>
    <col min="11266" max="11266" width="2.5" style="57" customWidth="1"/>
    <col min="11267" max="11267" width="3.875" style="57" customWidth="1"/>
    <col min="11268" max="11268" width="12.5" style="57" customWidth="1"/>
    <col min="11269" max="11269" width="31.25" style="57" customWidth="1"/>
    <col min="11270" max="11270" width="25" style="57" customWidth="1"/>
    <col min="11271" max="11520" width="9" style="57"/>
    <col min="11521" max="11521" width="5" style="57" customWidth="1"/>
    <col min="11522" max="11522" width="2.5" style="57" customWidth="1"/>
    <col min="11523" max="11523" width="3.875" style="57" customWidth="1"/>
    <col min="11524" max="11524" width="12.5" style="57" customWidth="1"/>
    <col min="11525" max="11525" width="31.25" style="57" customWidth="1"/>
    <col min="11526" max="11526" width="25" style="57" customWidth="1"/>
    <col min="11527" max="11776" width="9" style="57"/>
    <col min="11777" max="11777" width="5" style="57" customWidth="1"/>
    <col min="11778" max="11778" width="2.5" style="57" customWidth="1"/>
    <col min="11779" max="11779" width="3.875" style="57" customWidth="1"/>
    <col min="11780" max="11780" width="12.5" style="57" customWidth="1"/>
    <col min="11781" max="11781" width="31.25" style="57" customWidth="1"/>
    <col min="11782" max="11782" width="25" style="57" customWidth="1"/>
    <col min="11783" max="12032" width="9" style="57"/>
    <col min="12033" max="12033" width="5" style="57" customWidth="1"/>
    <col min="12034" max="12034" width="2.5" style="57" customWidth="1"/>
    <col min="12035" max="12035" width="3.875" style="57" customWidth="1"/>
    <col min="12036" max="12036" width="12.5" style="57" customWidth="1"/>
    <col min="12037" max="12037" width="31.25" style="57" customWidth="1"/>
    <col min="12038" max="12038" width="25" style="57" customWidth="1"/>
    <col min="12039" max="12288" width="9" style="57"/>
    <col min="12289" max="12289" width="5" style="57" customWidth="1"/>
    <col min="12290" max="12290" width="2.5" style="57" customWidth="1"/>
    <col min="12291" max="12291" width="3.875" style="57" customWidth="1"/>
    <col min="12292" max="12292" width="12.5" style="57" customWidth="1"/>
    <col min="12293" max="12293" width="31.25" style="57" customWidth="1"/>
    <col min="12294" max="12294" width="25" style="57" customWidth="1"/>
    <col min="12295" max="12544" width="9" style="57"/>
    <col min="12545" max="12545" width="5" style="57" customWidth="1"/>
    <col min="12546" max="12546" width="2.5" style="57" customWidth="1"/>
    <col min="12547" max="12547" width="3.875" style="57" customWidth="1"/>
    <col min="12548" max="12548" width="12.5" style="57" customWidth="1"/>
    <col min="12549" max="12549" width="31.25" style="57" customWidth="1"/>
    <col min="12550" max="12550" width="25" style="57" customWidth="1"/>
    <col min="12551" max="12800" width="9" style="57"/>
    <col min="12801" max="12801" width="5" style="57" customWidth="1"/>
    <col min="12802" max="12802" width="2.5" style="57" customWidth="1"/>
    <col min="12803" max="12803" width="3.875" style="57" customWidth="1"/>
    <col min="12804" max="12804" width="12.5" style="57" customWidth="1"/>
    <col min="12805" max="12805" width="31.25" style="57" customWidth="1"/>
    <col min="12806" max="12806" width="25" style="57" customWidth="1"/>
    <col min="12807" max="13056" width="9" style="57"/>
    <col min="13057" max="13057" width="5" style="57" customWidth="1"/>
    <col min="13058" max="13058" width="2.5" style="57" customWidth="1"/>
    <col min="13059" max="13059" width="3.875" style="57" customWidth="1"/>
    <col min="13060" max="13060" width="12.5" style="57" customWidth="1"/>
    <col min="13061" max="13061" width="31.25" style="57" customWidth="1"/>
    <col min="13062" max="13062" width="25" style="57" customWidth="1"/>
    <col min="13063" max="13312" width="9" style="57"/>
    <col min="13313" max="13313" width="5" style="57" customWidth="1"/>
    <col min="13314" max="13314" width="2.5" style="57" customWidth="1"/>
    <col min="13315" max="13315" width="3.875" style="57" customWidth="1"/>
    <col min="13316" max="13316" width="12.5" style="57" customWidth="1"/>
    <col min="13317" max="13317" width="31.25" style="57" customWidth="1"/>
    <col min="13318" max="13318" width="25" style="57" customWidth="1"/>
    <col min="13319" max="13568" width="9" style="57"/>
    <col min="13569" max="13569" width="5" style="57" customWidth="1"/>
    <col min="13570" max="13570" width="2.5" style="57" customWidth="1"/>
    <col min="13571" max="13571" width="3.875" style="57" customWidth="1"/>
    <col min="13572" max="13572" width="12.5" style="57" customWidth="1"/>
    <col min="13573" max="13573" width="31.25" style="57" customWidth="1"/>
    <col min="13574" max="13574" width="25" style="57" customWidth="1"/>
    <col min="13575" max="13824" width="9" style="57"/>
    <col min="13825" max="13825" width="5" style="57" customWidth="1"/>
    <col min="13826" max="13826" width="2.5" style="57" customWidth="1"/>
    <col min="13827" max="13827" width="3.875" style="57" customWidth="1"/>
    <col min="13828" max="13828" width="12.5" style="57" customWidth="1"/>
    <col min="13829" max="13829" width="31.25" style="57" customWidth="1"/>
    <col min="13830" max="13830" width="25" style="57" customWidth="1"/>
    <col min="13831" max="14080" width="9" style="57"/>
    <col min="14081" max="14081" width="5" style="57" customWidth="1"/>
    <col min="14082" max="14082" width="2.5" style="57" customWidth="1"/>
    <col min="14083" max="14083" width="3.875" style="57" customWidth="1"/>
    <col min="14084" max="14084" width="12.5" style="57" customWidth="1"/>
    <col min="14085" max="14085" width="31.25" style="57" customWidth="1"/>
    <col min="14086" max="14086" width="25" style="57" customWidth="1"/>
    <col min="14087" max="14336" width="9" style="57"/>
    <col min="14337" max="14337" width="5" style="57" customWidth="1"/>
    <col min="14338" max="14338" width="2.5" style="57" customWidth="1"/>
    <col min="14339" max="14339" width="3.875" style="57" customWidth="1"/>
    <col min="14340" max="14340" width="12.5" style="57" customWidth="1"/>
    <col min="14341" max="14341" width="31.25" style="57" customWidth="1"/>
    <col min="14342" max="14342" width="25" style="57" customWidth="1"/>
    <col min="14343" max="14592" width="9" style="57"/>
    <col min="14593" max="14593" width="5" style="57" customWidth="1"/>
    <col min="14594" max="14594" width="2.5" style="57" customWidth="1"/>
    <col min="14595" max="14595" width="3.875" style="57" customWidth="1"/>
    <col min="14596" max="14596" width="12.5" style="57" customWidth="1"/>
    <col min="14597" max="14597" width="31.25" style="57" customWidth="1"/>
    <col min="14598" max="14598" width="25" style="57" customWidth="1"/>
    <col min="14599" max="14848" width="9" style="57"/>
    <col min="14849" max="14849" width="5" style="57" customWidth="1"/>
    <col min="14850" max="14850" width="2.5" style="57" customWidth="1"/>
    <col min="14851" max="14851" width="3.875" style="57" customWidth="1"/>
    <col min="14852" max="14852" width="12.5" style="57" customWidth="1"/>
    <col min="14853" max="14853" width="31.25" style="57" customWidth="1"/>
    <col min="14854" max="14854" width="25" style="57" customWidth="1"/>
    <col min="14855" max="15104" width="9" style="57"/>
    <col min="15105" max="15105" width="5" style="57" customWidth="1"/>
    <col min="15106" max="15106" width="2.5" style="57" customWidth="1"/>
    <col min="15107" max="15107" width="3.875" style="57" customWidth="1"/>
    <col min="15108" max="15108" width="12.5" style="57" customWidth="1"/>
    <col min="15109" max="15109" width="31.25" style="57" customWidth="1"/>
    <col min="15110" max="15110" width="25" style="57" customWidth="1"/>
    <col min="15111" max="15360" width="9" style="57"/>
    <col min="15361" max="15361" width="5" style="57" customWidth="1"/>
    <col min="15362" max="15362" width="2.5" style="57" customWidth="1"/>
    <col min="15363" max="15363" width="3.875" style="57" customWidth="1"/>
    <col min="15364" max="15364" width="12.5" style="57" customWidth="1"/>
    <col min="15365" max="15365" width="31.25" style="57" customWidth="1"/>
    <col min="15366" max="15366" width="25" style="57" customWidth="1"/>
    <col min="15367" max="15616" width="9" style="57"/>
    <col min="15617" max="15617" width="5" style="57" customWidth="1"/>
    <col min="15618" max="15618" width="2.5" style="57" customWidth="1"/>
    <col min="15619" max="15619" width="3.875" style="57" customWidth="1"/>
    <col min="15620" max="15620" width="12.5" style="57" customWidth="1"/>
    <col min="15621" max="15621" width="31.25" style="57" customWidth="1"/>
    <col min="15622" max="15622" width="25" style="57" customWidth="1"/>
    <col min="15623" max="15872" width="9" style="57"/>
    <col min="15873" max="15873" width="5" style="57" customWidth="1"/>
    <col min="15874" max="15874" width="2.5" style="57" customWidth="1"/>
    <col min="15875" max="15875" width="3.875" style="57" customWidth="1"/>
    <col min="15876" max="15876" width="12.5" style="57" customWidth="1"/>
    <col min="15877" max="15877" width="31.25" style="57" customWidth="1"/>
    <col min="15878" max="15878" width="25" style="57" customWidth="1"/>
    <col min="15879" max="16128" width="9" style="57"/>
    <col min="16129" max="16129" width="5" style="57" customWidth="1"/>
    <col min="16130" max="16130" width="2.5" style="57" customWidth="1"/>
    <col min="16131" max="16131" width="3.875" style="57" customWidth="1"/>
    <col min="16132" max="16132" width="12.5" style="57" customWidth="1"/>
    <col min="16133" max="16133" width="31.25" style="57" customWidth="1"/>
    <col min="16134" max="16134" width="25" style="57" customWidth="1"/>
    <col min="16135" max="16384" width="9" style="57"/>
  </cols>
  <sheetData>
    <row r="1" spans="1:6" ht="22.5" customHeight="1">
      <c r="F1" s="58" t="s">
        <v>581</v>
      </c>
    </row>
    <row r="2" spans="1:6" ht="22.5" customHeight="1">
      <c r="F2" s="58" t="s">
        <v>554</v>
      </c>
    </row>
    <row r="3" spans="1:6" ht="37.5" customHeight="1">
      <c r="B3" s="233" t="s">
        <v>582</v>
      </c>
      <c r="C3" s="233"/>
      <c r="D3" s="233"/>
      <c r="E3" s="233"/>
      <c r="F3" s="233"/>
    </row>
    <row r="4" spans="1:6" ht="7.5" customHeight="1"/>
    <row r="5" spans="1:6" ht="37.5" customHeight="1">
      <c r="B5" s="220" t="s">
        <v>583</v>
      </c>
      <c r="C5" s="220"/>
      <c r="D5" s="220"/>
      <c r="E5" s="220" t="s">
        <v>584</v>
      </c>
      <c r="F5" s="220"/>
    </row>
    <row r="6" spans="1:6" ht="37.5" customHeight="1">
      <c r="B6" s="230" t="s">
        <v>585</v>
      </c>
      <c r="C6" s="236"/>
      <c r="D6" s="236"/>
      <c r="E6" s="228" t="s">
        <v>586</v>
      </c>
      <c r="F6" s="229"/>
    </row>
    <row r="7" spans="1:6" ht="38.25" customHeight="1">
      <c r="B7" s="230"/>
      <c r="C7" s="236"/>
      <c r="D7" s="236"/>
      <c r="E7" s="228" t="s">
        <v>587</v>
      </c>
      <c r="F7" s="229"/>
    </row>
    <row r="8" spans="1:6" ht="38.25" customHeight="1">
      <c r="B8" s="230"/>
      <c r="C8" s="236"/>
      <c r="D8" s="236"/>
      <c r="E8" s="228" t="s">
        <v>588</v>
      </c>
      <c r="F8" s="229"/>
    </row>
    <row r="9" spans="1:6" ht="7.5" customHeight="1">
      <c r="B9" s="62"/>
      <c r="E9" s="63"/>
    </row>
    <row r="10" spans="1:6" ht="22.5" customHeight="1">
      <c r="A10" s="64" t="s">
        <v>577</v>
      </c>
      <c r="B10" s="65">
        <v>1</v>
      </c>
      <c r="C10" s="234" t="s">
        <v>589</v>
      </c>
      <c r="D10" s="235"/>
      <c r="E10" s="235"/>
      <c r="F10" s="235"/>
    </row>
    <row r="11" spans="1:6" ht="22.5" customHeight="1">
      <c r="A11" s="63"/>
      <c r="B11" s="65">
        <v>2</v>
      </c>
      <c r="C11" s="221" t="s">
        <v>590</v>
      </c>
      <c r="D11" s="221"/>
      <c r="E11" s="221"/>
      <c r="F11" s="221"/>
    </row>
    <row r="12" spans="1:6" ht="22.5" customHeight="1">
      <c r="A12" s="63"/>
      <c r="B12" s="65">
        <v>3</v>
      </c>
      <c r="C12" s="221" t="s">
        <v>591</v>
      </c>
      <c r="D12" s="221"/>
      <c r="E12" s="221"/>
      <c r="F12" s="221"/>
    </row>
    <row r="13" spans="1:6" ht="22.5" customHeight="1">
      <c r="B13" s="65"/>
      <c r="C13" s="221"/>
      <c r="D13" s="221"/>
      <c r="E13" s="221"/>
      <c r="F13" s="221"/>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70E0-0860-4676-ABCE-3371853F1BD5}">
  <sheetPr codeName="Sheet16"/>
  <dimension ref="A1:K35"/>
  <sheetViews>
    <sheetView showZeros="0" view="pageBreakPreview" zoomScale="85" zoomScaleNormal="55" zoomScaleSheetLayoutView="85" workbookViewId="0">
      <selection activeCell="D132" sqref="D132:K132"/>
    </sheetView>
  </sheetViews>
  <sheetFormatPr defaultRowHeight="13.5"/>
  <cols>
    <col min="1" max="11" width="8.25" style="1" customWidth="1"/>
    <col min="12" max="16384" width="9" style="1"/>
  </cols>
  <sheetData>
    <row r="1" spans="1:11">
      <c r="I1" s="24"/>
      <c r="J1" s="24"/>
      <c r="K1" s="24" t="s">
        <v>592</v>
      </c>
    </row>
    <row r="2" spans="1:11">
      <c r="I2" s="24"/>
      <c r="J2" s="24"/>
      <c r="K2" s="24"/>
    </row>
    <row r="3" spans="1:11">
      <c r="I3" s="237" t="s">
        <v>459</v>
      </c>
      <c r="J3" s="237"/>
      <c r="K3" s="237"/>
    </row>
    <row r="7" spans="1:11">
      <c r="A7" s="97" t="s">
        <v>593</v>
      </c>
      <c r="B7" s="97"/>
      <c r="C7" s="97"/>
      <c r="D7" s="97"/>
      <c r="E7" s="97"/>
      <c r="F7" s="97"/>
      <c r="G7" s="97"/>
      <c r="H7" s="97"/>
      <c r="I7" s="97"/>
      <c r="J7" s="97"/>
      <c r="K7" s="97"/>
    </row>
    <row r="8" spans="1:11">
      <c r="A8" s="97"/>
      <c r="B8" s="97"/>
      <c r="C8" s="97"/>
      <c r="D8" s="97"/>
      <c r="E8" s="97"/>
      <c r="F8" s="97"/>
      <c r="G8" s="97"/>
      <c r="H8" s="97"/>
      <c r="I8" s="97"/>
      <c r="J8" s="97"/>
      <c r="K8" s="97"/>
    </row>
    <row r="10" spans="1:11">
      <c r="A10" s="1" t="str">
        <f>'別紙第1～6(13)'!A10</f>
        <v>分任契約担当官</v>
      </c>
    </row>
    <row r="11" spans="1:11">
      <c r="A11" s="1" t="str">
        <f>'別紙第1～6(13)'!A11</f>
        <v>陸上自衛隊宇都宮駐屯地</v>
      </c>
    </row>
    <row r="12" spans="1:11">
      <c r="A12" s="1" t="str">
        <f>'別紙第1～6(13)'!A12</f>
        <v>第３３４会計隊長　　　今野　誠　　殿</v>
      </c>
    </row>
    <row r="14" spans="1:11">
      <c r="G14" s="95" t="s">
        <v>469</v>
      </c>
      <c r="H14" s="95"/>
      <c r="I14" s="95"/>
      <c r="J14" s="95"/>
      <c r="K14" s="95"/>
    </row>
    <row r="15" spans="1:11">
      <c r="G15" s="95" t="s">
        <v>472</v>
      </c>
      <c r="H15" s="95"/>
      <c r="I15" s="95"/>
      <c r="J15" s="95"/>
      <c r="K15" s="95"/>
    </row>
    <row r="16" spans="1:11">
      <c r="G16" s="95" t="s">
        <v>594</v>
      </c>
      <c r="H16" s="95"/>
      <c r="I16" s="95"/>
      <c r="J16" s="95"/>
      <c r="K16" s="95"/>
    </row>
    <row r="20" spans="1:11">
      <c r="A20" s="238" t="s">
        <v>595</v>
      </c>
      <c r="B20" s="238"/>
      <c r="C20" s="238"/>
      <c r="D20" s="238"/>
      <c r="E20" s="238"/>
      <c r="F20" s="238"/>
      <c r="G20" s="238"/>
      <c r="H20" s="238"/>
      <c r="I20" s="238"/>
      <c r="J20" s="238"/>
      <c r="K20" s="238"/>
    </row>
    <row r="21" spans="1:11">
      <c r="A21" s="238"/>
      <c r="B21" s="238"/>
      <c r="C21" s="238"/>
      <c r="D21" s="238"/>
      <c r="E21" s="238"/>
      <c r="F21" s="238"/>
      <c r="G21" s="238"/>
      <c r="H21" s="238"/>
      <c r="I21" s="238"/>
      <c r="J21" s="238"/>
      <c r="K21" s="238"/>
    </row>
    <row r="22" spans="1:11">
      <c r="A22" s="238"/>
      <c r="B22" s="238"/>
      <c r="C22" s="238"/>
      <c r="D22" s="238"/>
      <c r="E22" s="238"/>
      <c r="F22" s="238"/>
      <c r="G22" s="238"/>
      <c r="H22" s="238"/>
      <c r="I22" s="238"/>
      <c r="J22" s="238"/>
      <c r="K22" s="238"/>
    </row>
    <row r="23" spans="1:11">
      <c r="A23" s="238"/>
      <c r="B23" s="238"/>
      <c r="C23" s="238"/>
      <c r="D23" s="238"/>
      <c r="E23" s="238"/>
      <c r="F23" s="238"/>
      <c r="G23" s="238"/>
      <c r="H23" s="238"/>
      <c r="I23" s="238"/>
      <c r="J23" s="238"/>
      <c r="K23" s="238"/>
    </row>
    <row r="26" spans="1:11">
      <c r="A26" s="1" t="s">
        <v>596</v>
      </c>
    </row>
    <row r="27" spans="1:11">
      <c r="A27" s="1" t="s">
        <v>597</v>
      </c>
    </row>
    <row r="33" spans="1:1">
      <c r="A33" s="1" t="s">
        <v>598</v>
      </c>
    </row>
    <row r="34" spans="1:1">
      <c r="A34" s="1" t="s">
        <v>599</v>
      </c>
    </row>
    <row r="35" spans="1:1">
      <c r="A35" s="1" t="s">
        <v>600</v>
      </c>
    </row>
  </sheetData>
  <mergeCells count="6">
    <mergeCell ref="A20:K23"/>
    <mergeCell ref="I3:K3"/>
    <mergeCell ref="A7:K8"/>
    <mergeCell ref="G14:K14"/>
    <mergeCell ref="G15:K15"/>
    <mergeCell ref="G16:K16"/>
  </mergeCells>
  <phoneticPr fontId="3"/>
  <pageMargins left="0.23622047244094491" right="3.937007874015748E-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26EB1-70E0-4B16-AE18-7AE2B2FD36CB}">
  <sheetPr codeName="Sheet18"/>
  <dimension ref="A1:F24"/>
  <sheetViews>
    <sheetView view="pageBreakPreview" zoomScale="60" zoomScaleNormal="100" workbookViewId="0">
      <selection activeCell="D132" sqref="D132:K132"/>
    </sheetView>
  </sheetViews>
  <sheetFormatPr defaultRowHeight="18.75"/>
  <cols>
    <col min="1" max="1" width="5" style="57" customWidth="1"/>
    <col min="2" max="2" width="2.5" style="57" customWidth="1"/>
    <col min="3" max="3" width="6.25" style="57" customWidth="1"/>
    <col min="4" max="4" width="18.75" style="57" customWidth="1"/>
    <col min="5" max="6" width="25" style="57" customWidth="1"/>
    <col min="7" max="256" width="9" style="57"/>
    <col min="257" max="257" width="5" style="57" customWidth="1"/>
    <col min="258" max="258" width="2.5" style="57" customWidth="1"/>
    <col min="259" max="259" width="6.25" style="57" customWidth="1"/>
    <col min="260" max="260" width="18.75" style="57" customWidth="1"/>
    <col min="261" max="262" width="25" style="57" customWidth="1"/>
    <col min="263" max="512" width="9" style="57"/>
    <col min="513" max="513" width="5" style="57" customWidth="1"/>
    <col min="514" max="514" width="2.5" style="57" customWidth="1"/>
    <col min="515" max="515" width="6.25" style="57" customWidth="1"/>
    <col min="516" max="516" width="18.75" style="57" customWidth="1"/>
    <col min="517" max="518" width="25" style="57" customWidth="1"/>
    <col min="519" max="768" width="9" style="57"/>
    <col min="769" max="769" width="5" style="57" customWidth="1"/>
    <col min="770" max="770" width="2.5" style="57" customWidth="1"/>
    <col min="771" max="771" width="6.25" style="57" customWidth="1"/>
    <col min="772" max="772" width="18.75" style="57" customWidth="1"/>
    <col min="773" max="774" width="25" style="57" customWidth="1"/>
    <col min="775" max="1024" width="9" style="57"/>
    <col min="1025" max="1025" width="5" style="57" customWidth="1"/>
    <col min="1026" max="1026" width="2.5" style="57" customWidth="1"/>
    <col min="1027" max="1027" width="6.25" style="57" customWidth="1"/>
    <col min="1028" max="1028" width="18.75" style="57" customWidth="1"/>
    <col min="1029" max="1030" width="25" style="57" customWidth="1"/>
    <col min="1031" max="1280" width="9" style="57"/>
    <col min="1281" max="1281" width="5" style="57" customWidth="1"/>
    <col min="1282" max="1282" width="2.5" style="57" customWidth="1"/>
    <col min="1283" max="1283" width="6.25" style="57" customWidth="1"/>
    <col min="1284" max="1284" width="18.75" style="57" customWidth="1"/>
    <col min="1285" max="1286" width="25" style="57" customWidth="1"/>
    <col min="1287" max="1536" width="9" style="57"/>
    <col min="1537" max="1537" width="5" style="57" customWidth="1"/>
    <col min="1538" max="1538" width="2.5" style="57" customWidth="1"/>
    <col min="1539" max="1539" width="6.25" style="57" customWidth="1"/>
    <col min="1540" max="1540" width="18.75" style="57" customWidth="1"/>
    <col min="1541" max="1542" width="25" style="57" customWidth="1"/>
    <col min="1543" max="1792" width="9" style="57"/>
    <col min="1793" max="1793" width="5" style="57" customWidth="1"/>
    <col min="1794" max="1794" width="2.5" style="57" customWidth="1"/>
    <col min="1795" max="1795" width="6.25" style="57" customWidth="1"/>
    <col min="1796" max="1796" width="18.75" style="57" customWidth="1"/>
    <col min="1797" max="1798" width="25" style="57" customWidth="1"/>
    <col min="1799" max="2048" width="9" style="57"/>
    <col min="2049" max="2049" width="5" style="57" customWidth="1"/>
    <col min="2050" max="2050" width="2.5" style="57" customWidth="1"/>
    <col min="2051" max="2051" width="6.25" style="57" customWidth="1"/>
    <col min="2052" max="2052" width="18.75" style="57" customWidth="1"/>
    <col min="2053" max="2054" width="25" style="57" customWidth="1"/>
    <col min="2055" max="2304" width="9" style="57"/>
    <col min="2305" max="2305" width="5" style="57" customWidth="1"/>
    <col min="2306" max="2306" width="2.5" style="57" customWidth="1"/>
    <col min="2307" max="2307" width="6.25" style="57" customWidth="1"/>
    <col min="2308" max="2308" width="18.75" style="57" customWidth="1"/>
    <col min="2309" max="2310" width="25" style="57" customWidth="1"/>
    <col min="2311" max="2560" width="9" style="57"/>
    <col min="2561" max="2561" width="5" style="57" customWidth="1"/>
    <col min="2562" max="2562" width="2.5" style="57" customWidth="1"/>
    <col min="2563" max="2563" width="6.25" style="57" customWidth="1"/>
    <col min="2564" max="2564" width="18.75" style="57" customWidth="1"/>
    <col min="2565" max="2566" width="25" style="57" customWidth="1"/>
    <col min="2567" max="2816" width="9" style="57"/>
    <col min="2817" max="2817" width="5" style="57" customWidth="1"/>
    <col min="2818" max="2818" width="2.5" style="57" customWidth="1"/>
    <col min="2819" max="2819" width="6.25" style="57" customWidth="1"/>
    <col min="2820" max="2820" width="18.75" style="57" customWidth="1"/>
    <col min="2821" max="2822" width="25" style="57" customWidth="1"/>
    <col min="2823" max="3072" width="9" style="57"/>
    <col min="3073" max="3073" width="5" style="57" customWidth="1"/>
    <col min="3074" max="3074" width="2.5" style="57" customWidth="1"/>
    <col min="3075" max="3075" width="6.25" style="57" customWidth="1"/>
    <col min="3076" max="3076" width="18.75" style="57" customWidth="1"/>
    <col min="3077" max="3078" width="25" style="57" customWidth="1"/>
    <col min="3079" max="3328" width="9" style="57"/>
    <col min="3329" max="3329" width="5" style="57" customWidth="1"/>
    <col min="3330" max="3330" width="2.5" style="57" customWidth="1"/>
    <col min="3331" max="3331" width="6.25" style="57" customWidth="1"/>
    <col min="3332" max="3332" width="18.75" style="57" customWidth="1"/>
    <col min="3333" max="3334" width="25" style="57" customWidth="1"/>
    <col min="3335" max="3584" width="9" style="57"/>
    <col min="3585" max="3585" width="5" style="57" customWidth="1"/>
    <col min="3586" max="3586" width="2.5" style="57" customWidth="1"/>
    <col min="3587" max="3587" width="6.25" style="57" customWidth="1"/>
    <col min="3588" max="3588" width="18.75" style="57" customWidth="1"/>
    <col min="3589" max="3590" width="25" style="57" customWidth="1"/>
    <col min="3591" max="3840" width="9" style="57"/>
    <col min="3841" max="3841" width="5" style="57" customWidth="1"/>
    <col min="3842" max="3842" width="2.5" style="57" customWidth="1"/>
    <col min="3843" max="3843" width="6.25" style="57" customWidth="1"/>
    <col min="3844" max="3844" width="18.75" style="57" customWidth="1"/>
    <col min="3845" max="3846" width="25" style="57" customWidth="1"/>
    <col min="3847" max="4096" width="9" style="57"/>
    <col min="4097" max="4097" width="5" style="57" customWidth="1"/>
    <col min="4098" max="4098" width="2.5" style="57" customWidth="1"/>
    <col min="4099" max="4099" width="6.25" style="57" customWidth="1"/>
    <col min="4100" max="4100" width="18.75" style="57" customWidth="1"/>
    <col min="4101" max="4102" width="25" style="57" customWidth="1"/>
    <col min="4103" max="4352" width="9" style="57"/>
    <col min="4353" max="4353" width="5" style="57" customWidth="1"/>
    <col min="4354" max="4354" width="2.5" style="57" customWidth="1"/>
    <col min="4355" max="4355" width="6.25" style="57" customWidth="1"/>
    <col min="4356" max="4356" width="18.75" style="57" customWidth="1"/>
    <col min="4357" max="4358" width="25" style="57" customWidth="1"/>
    <col min="4359" max="4608" width="9" style="57"/>
    <col min="4609" max="4609" width="5" style="57" customWidth="1"/>
    <col min="4610" max="4610" width="2.5" style="57" customWidth="1"/>
    <col min="4611" max="4611" width="6.25" style="57" customWidth="1"/>
    <col min="4612" max="4612" width="18.75" style="57" customWidth="1"/>
    <col min="4613" max="4614" width="25" style="57" customWidth="1"/>
    <col min="4615" max="4864" width="9" style="57"/>
    <col min="4865" max="4865" width="5" style="57" customWidth="1"/>
    <col min="4866" max="4866" width="2.5" style="57" customWidth="1"/>
    <col min="4867" max="4867" width="6.25" style="57" customWidth="1"/>
    <col min="4868" max="4868" width="18.75" style="57" customWidth="1"/>
    <col min="4869" max="4870" width="25" style="57" customWidth="1"/>
    <col min="4871" max="5120" width="9" style="57"/>
    <col min="5121" max="5121" width="5" style="57" customWidth="1"/>
    <col min="5122" max="5122" width="2.5" style="57" customWidth="1"/>
    <col min="5123" max="5123" width="6.25" style="57" customWidth="1"/>
    <col min="5124" max="5124" width="18.75" style="57" customWidth="1"/>
    <col min="5125" max="5126" width="25" style="57" customWidth="1"/>
    <col min="5127" max="5376" width="9" style="57"/>
    <col min="5377" max="5377" width="5" style="57" customWidth="1"/>
    <col min="5378" max="5378" width="2.5" style="57" customWidth="1"/>
    <col min="5379" max="5379" width="6.25" style="57" customWidth="1"/>
    <col min="5380" max="5380" width="18.75" style="57" customWidth="1"/>
    <col min="5381" max="5382" width="25" style="57" customWidth="1"/>
    <col min="5383" max="5632" width="9" style="57"/>
    <col min="5633" max="5633" width="5" style="57" customWidth="1"/>
    <col min="5634" max="5634" width="2.5" style="57" customWidth="1"/>
    <col min="5635" max="5635" width="6.25" style="57" customWidth="1"/>
    <col min="5636" max="5636" width="18.75" style="57" customWidth="1"/>
    <col min="5637" max="5638" width="25" style="57" customWidth="1"/>
    <col min="5639" max="5888" width="9" style="57"/>
    <col min="5889" max="5889" width="5" style="57" customWidth="1"/>
    <col min="5890" max="5890" width="2.5" style="57" customWidth="1"/>
    <col min="5891" max="5891" width="6.25" style="57" customWidth="1"/>
    <col min="5892" max="5892" width="18.75" style="57" customWidth="1"/>
    <col min="5893" max="5894" width="25" style="57" customWidth="1"/>
    <col min="5895" max="6144" width="9" style="57"/>
    <col min="6145" max="6145" width="5" style="57" customWidth="1"/>
    <col min="6146" max="6146" width="2.5" style="57" customWidth="1"/>
    <col min="6147" max="6147" width="6.25" style="57" customWidth="1"/>
    <col min="6148" max="6148" width="18.75" style="57" customWidth="1"/>
    <col min="6149" max="6150" width="25" style="57" customWidth="1"/>
    <col min="6151" max="6400" width="9" style="57"/>
    <col min="6401" max="6401" width="5" style="57" customWidth="1"/>
    <col min="6402" max="6402" width="2.5" style="57" customWidth="1"/>
    <col min="6403" max="6403" width="6.25" style="57" customWidth="1"/>
    <col min="6404" max="6404" width="18.75" style="57" customWidth="1"/>
    <col min="6405" max="6406" width="25" style="57" customWidth="1"/>
    <col min="6407" max="6656" width="9" style="57"/>
    <col min="6657" max="6657" width="5" style="57" customWidth="1"/>
    <col min="6658" max="6658" width="2.5" style="57" customWidth="1"/>
    <col min="6659" max="6659" width="6.25" style="57" customWidth="1"/>
    <col min="6660" max="6660" width="18.75" style="57" customWidth="1"/>
    <col min="6661" max="6662" width="25" style="57" customWidth="1"/>
    <col min="6663" max="6912" width="9" style="57"/>
    <col min="6913" max="6913" width="5" style="57" customWidth="1"/>
    <col min="6914" max="6914" width="2.5" style="57" customWidth="1"/>
    <col min="6915" max="6915" width="6.25" style="57" customWidth="1"/>
    <col min="6916" max="6916" width="18.75" style="57" customWidth="1"/>
    <col min="6917" max="6918" width="25" style="57" customWidth="1"/>
    <col min="6919" max="7168" width="9" style="57"/>
    <col min="7169" max="7169" width="5" style="57" customWidth="1"/>
    <col min="7170" max="7170" width="2.5" style="57" customWidth="1"/>
    <col min="7171" max="7171" width="6.25" style="57" customWidth="1"/>
    <col min="7172" max="7172" width="18.75" style="57" customWidth="1"/>
    <col min="7173" max="7174" width="25" style="57" customWidth="1"/>
    <col min="7175" max="7424" width="9" style="57"/>
    <col min="7425" max="7425" width="5" style="57" customWidth="1"/>
    <col min="7426" max="7426" width="2.5" style="57" customWidth="1"/>
    <col min="7427" max="7427" width="6.25" style="57" customWidth="1"/>
    <col min="7428" max="7428" width="18.75" style="57" customWidth="1"/>
    <col min="7429" max="7430" width="25" style="57" customWidth="1"/>
    <col min="7431" max="7680" width="9" style="57"/>
    <col min="7681" max="7681" width="5" style="57" customWidth="1"/>
    <col min="7682" max="7682" width="2.5" style="57" customWidth="1"/>
    <col min="7683" max="7683" width="6.25" style="57" customWidth="1"/>
    <col min="7684" max="7684" width="18.75" style="57" customWidth="1"/>
    <col min="7685" max="7686" width="25" style="57" customWidth="1"/>
    <col min="7687" max="7936" width="9" style="57"/>
    <col min="7937" max="7937" width="5" style="57" customWidth="1"/>
    <col min="7938" max="7938" width="2.5" style="57" customWidth="1"/>
    <col min="7939" max="7939" width="6.25" style="57" customWidth="1"/>
    <col min="7940" max="7940" width="18.75" style="57" customWidth="1"/>
    <col min="7941" max="7942" width="25" style="57" customWidth="1"/>
    <col min="7943" max="8192" width="9" style="57"/>
    <col min="8193" max="8193" width="5" style="57" customWidth="1"/>
    <col min="8194" max="8194" width="2.5" style="57" customWidth="1"/>
    <col min="8195" max="8195" width="6.25" style="57" customWidth="1"/>
    <col min="8196" max="8196" width="18.75" style="57" customWidth="1"/>
    <col min="8197" max="8198" width="25" style="57" customWidth="1"/>
    <col min="8199" max="8448" width="9" style="57"/>
    <col min="8449" max="8449" width="5" style="57" customWidth="1"/>
    <col min="8450" max="8450" width="2.5" style="57" customWidth="1"/>
    <col min="8451" max="8451" width="6.25" style="57" customWidth="1"/>
    <col min="8452" max="8452" width="18.75" style="57" customWidth="1"/>
    <col min="8453" max="8454" width="25" style="57" customWidth="1"/>
    <col min="8455" max="8704" width="9" style="57"/>
    <col min="8705" max="8705" width="5" style="57" customWidth="1"/>
    <col min="8706" max="8706" width="2.5" style="57" customWidth="1"/>
    <col min="8707" max="8707" width="6.25" style="57" customWidth="1"/>
    <col min="8708" max="8708" width="18.75" style="57" customWidth="1"/>
    <col min="8709" max="8710" width="25" style="57" customWidth="1"/>
    <col min="8711" max="8960" width="9" style="57"/>
    <col min="8961" max="8961" width="5" style="57" customWidth="1"/>
    <col min="8962" max="8962" width="2.5" style="57" customWidth="1"/>
    <col min="8963" max="8963" width="6.25" style="57" customWidth="1"/>
    <col min="8964" max="8964" width="18.75" style="57" customWidth="1"/>
    <col min="8965" max="8966" width="25" style="57" customWidth="1"/>
    <col min="8967" max="9216" width="9" style="57"/>
    <col min="9217" max="9217" width="5" style="57" customWidth="1"/>
    <col min="9218" max="9218" width="2.5" style="57" customWidth="1"/>
    <col min="9219" max="9219" width="6.25" style="57" customWidth="1"/>
    <col min="9220" max="9220" width="18.75" style="57" customWidth="1"/>
    <col min="9221" max="9222" width="25" style="57" customWidth="1"/>
    <col min="9223" max="9472" width="9" style="57"/>
    <col min="9473" max="9473" width="5" style="57" customWidth="1"/>
    <col min="9474" max="9474" width="2.5" style="57" customWidth="1"/>
    <col min="9475" max="9475" width="6.25" style="57" customWidth="1"/>
    <col min="9476" max="9476" width="18.75" style="57" customWidth="1"/>
    <col min="9477" max="9478" width="25" style="57" customWidth="1"/>
    <col min="9479" max="9728" width="9" style="57"/>
    <col min="9729" max="9729" width="5" style="57" customWidth="1"/>
    <col min="9730" max="9730" width="2.5" style="57" customWidth="1"/>
    <col min="9731" max="9731" width="6.25" style="57" customWidth="1"/>
    <col min="9732" max="9732" width="18.75" style="57" customWidth="1"/>
    <col min="9733" max="9734" width="25" style="57" customWidth="1"/>
    <col min="9735" max="9984" width="9" style="57"/>
    <col min="9985" max="9985" width="5" style="57" customWidth="1"/>
    <col min="9986" max="9986" width="2.5" style="57" customWidth="1"/>
    <col min="9987" max="9987" width="6.25" style="57" customWidth="1"/>
    <col min="9988" max="9988" width="18.75" style="57" customWidth="1"/>
    <col min="9989" max="9990" width="25" style="57" customWidth="1"/>
    <col min="9991" max="10240" width="9" style="57"/>
    <col min="10241" max="10241" width="5" style="57" customWidth="1"/>
    <col min="10242" max="10242" width="2.5" style="57" customWidth="1"/>
    <col min="10243" max="10243" width="6.25" style="57" customWidth="1"/>
    <col min="10244" max="10244" width="18.75" style="57" customWidth="1"/>
    <col min="10245" max="10246" width="25" style="57" customWidth="1"/>
    <col min="10247" max="10496" width="9" style="57"/>
    <col min="10497" max="10497" width="5" style="57" customWidth="1"/>
    <col min="10498" max="10498" width="2.5" style="57" customWidth="1"/>
    <col min="10499" max="10499" width="6.25" style="57" customWidth="1"/>
    <col min="10500" max="10500" width="18.75" style="57" customWidth="1"/>
    <col min="10501" max="10502" width="25" style="57" customWidth="1"/>
    <col min="10503" max="10752" width="9" style="57"/>
    <col min="10753" max="10753" width="5" style="57" customWidth="1"/>
    <col min="10754" max="10754" width="2.5" style="57" customWidth="1"/>
    <col min="10755" max="10755" width="6.25" style="57" customWidth="1"/>
    <col min="10756" max="10756" width="18.75" style="57" customWidth="1"/>
    <col min="10757" max="10758" width="25" style="57" customWidth="1"/>
    <col min="10759" max="11008" width="9" style="57"/>
    <col min="11009" max="11009" width="5" style="57" customWidth="1"/>
    <col min="11010" max="11010" width="2.5" style="57" customWidth="1"/>
    <col min="11011" max="11011" width="6.25" style="57" customWidth="1"/>
    <col min="11012" max="11012" width="18.75" style="57" customWidth="1"/>
    <col min="11013" max="11014" width="25" style="57" customWidth="1"/>
    <col min="11015" max="11264" width="9" style="57"/>
    <col min="11265" max="11265" width="5" style="57" customWidth="1"/>
    <col min="11266" max="11266" width="2.5" style="57" customWidth="1"/>
    <col min="11267" max="11267" width="6.25" style="57" customWidth="1"/>
    <col min="11268" max="11268" width="18.75" style="57" customWidth="1"/>
    <col min="11269" max="11270" width="25" style="57" customWidth="1"/>
    <col min="11271" max="11520" width="9" style="57"/>
    <col min="11521" max="11521" width="5" style="57" customWidth="1"/>
    <col min="11522" max="11522" width="2.5" style="57" customWidth="1"/>
    <col min="11523" max="11523" width="6.25" style="57" customWidth="1"/>
    <col min="11524" max="11524" width="18.75" style="57" customWidth="1"/>
    <col min="11525" max="11526" width="25" style="57" customWidth="1"/>
    <col min="11527" max="11776" width="9" style="57"/>
    <col min="11777" max="11777" width="5" style="57" customWidth="1"/>
    <col min="11778" max="11778" width="2.5" style="57" customWidth="1"/>
    <col min="11779" max="11779" width="6.25" style="57" customWidth="1"/>
    <col min="11780" max="11780" width="18.75" style="57" customWidth="1"/>
    <col min="11781" max="11782" width="25" style="57" customWidth="1"/>
    <col min="11783" max="12032" width="9" style="57"/>
    <col min="12033" max="12033" width="5" style="57" customWidth="1"/>
    <col min="12034" max="12034" width="2.5" style="57" customWidth="1"/>
    <col min="12035" max="12035" width="6.25" style="57" customWidth="1"/>
    <col min="12036" max="12036" width="18.75" style="57" customWidth="1"/>
    <col min="12037" max="12038" width="25" style="57" customWidth="1"/>
    <col min="12039" max="12288" width="9" style="57"/>
    <col min="12289" max="12289" width="5" style="57" customWidth="1"/>
    <col min="12290" max="12290" width="2.5" style="57" customWidth="1"/>
    <col min="12291" max="12291" width="6.25" style="57" customWidth="1"/>
    <col min="12292" max="12292" width="18.75" style="57" customWidth="1"/>
    <col min="12293" max="12294" width="25" style="57" customWidth="1"/>
    <col min="12295" max="12544" width="9" style="57"/>
    <col min="12545" max="12545" width="5" style="57" customWidth="1"/>
    <col min="12546" max="12546" width="2.5" style="57" customWidth="1"/>
    <col min="12547" max="12547" width="6.25" style="57" customWidth="1"/>
    <col min="12548" max="12548" width="18.75" style="57" customWidth="1"/>
    <col min="12549" max="12550" width="25" style="57" customWidth="1"/>
    <col min="12551" max="12800" width="9" style="57"/>
    <col min="12801" max="12801" width="5" style="57" customWidth="1"/>
    <col min="12802" max="12802" width="2.5" style="57" customWidth="1"/>
    <col min="12803" max="12803" width="6.25" style="57" customWidth="1"/>
    <col min="12804" max="12804" width="18.75" style="57" customWidth="1"/>
    <col min="12805" max="12806" width="25" style="57" customWidth="1"/>
    <col min="12807" max="13056" width="9" style="57"/>
    <col min="13057" max="13057" width="5" style="57" customWidth="1"/>
    <col min="13058" max="13058" width="2.5" style="57" customWidth="1"/>
    <col min="13059" max="13059" width="6.25" style="57" customWidth="1"/>
    <col min="13060" max="13060" width="18.75" style="57" customWidth="1"/>
    <col min="13061" max="13062" width="25" style="57" customWidth="1"/>
    <col min="13063" max="13312" width="9" style="57"/>
    <col min="13313" max="13313" width="5" style="57" customWidth="1"/>
    <col min="13314" max="13314" width="2.5" style="57" customWidth="1"/>
    <col min="13315" max="13315" width="6.25" style="57" customWidth="1"/>
    <col min="13316" max="13316" width="18.75" style="57" customWidth="1"/>
    <col min="13317" max="13318" width="25" style="57" customWidth="1"/>
    <col min="13319" max="13568" width="9" style="57"/>
    <col min="13569" max="13569" width="5" style="57" customWidth="1"/>
    <col min="13570" max="13570" width="2.5" style="57" customWidth="1"/>
    <col min="13571" max="13571" width="6.25" style="57" customWidth="1"/>
    <col min="13572" max="13572" width="18.75" style="57" customWidth="1"/>
    <col min="13573" max="13574" width="25" style="57" customWidth="1"/>
    <col min="13575" max="13824" width="9" style="57"/>
    <col min="13825" max="13825" width="5" style="57" customWidth="1"/>
    <col min="13826" max="13826" width="2.5" style="57" customWidth="1"/>
    <col min="13827" max="13827" width="6.25" style="57" customWidth="1"/>
    <col min="13828" max="13828" width="18.75" style="57" customWidth="1"/>
    <col min="13829" max="13830" width="25" style="57" customWidth="1"/>
    <col min="13831" max="14080" width="9" style="57"/>
    <col min="14081" max="14081" width="5" style="57" customWidth="1"/>
    <col min="14082" max="14082" width="2.5" style="57" customWidth="1"/>
    <col min="14083" max="14083" width="6.25" style="57" customWidth="1"/>
    <col min="14084" max="14084" width="18.75" style="57" customWidth="1"/>
    <col min="14085" max="14086" width="25" style="57" customWidth="1"/>
    <col min="14087" max="14336" width="9" style="57"/>
    <col min="14337" max="14337" width="5" style="57" customWidth="1"/>
    <col min="14338" max="14338" width="2.5" style="57" customWidth="1"/>
    <col min="14339" max="14339" width="6.25" style="57" customWidth="1"/>
    <col min="14340" max="14340" width="18.75" style="57" customWidth="1"/>
    <col min="14341" max="14342" width="25" style="57" customWidth="1"/>
    <col min="14343" max="14592" width="9" style="57"/>
    <col min="14593" max="14593" width="5" style="57" customWidth="1"/>
    <col min="14594" max="14594" width="2.5" style="57" customWidth="1"/>
    <col min="14595" max="14595" width="6.25" style="57" customWidth="1"/>
    <col min="14596" max="14596" width="18.75" style="57" customWidth="1"/>
    <col min="14597" max="14598" width="25" style="57" customWidth="1"/>
    <col min="14599" max="14848" width="9" style="57"/>
    <col min="14849" max="14849" width="5" style="57" customWidth="1"/>
    <col min="14850" max="14850" width="2.5" style="57" customWidth="1"/>
    <col min="14851" max="14851" width="6.25" style="57" customWidth="1"/>
    <col min="14852" max="14852" width="18.75" style="57" customWidth="1"/>
    <col min="14853" max="14854" width="25" style="57" customWidth="1"/>
    <col min="14855" max="15104" width="9" style="57"/>
    <col min="15105" max="15105" width="5" style="57" customWidth="1"/>
    <col min="15106" max="15106" width="2.5" style="57" customWidth="1"/>
    <col min="15107" max="15107" width="6.25" style="57" customWidth="1"/>
    <col min="15108" max="15108" width="18.75" style="57" customWidth="1"/>
    <col min="15109" max="15110" width="25" style="57" customWidth="1"/>
    <col min="15111" max="15360" width="9" style="57"/>
    <col min="15361" max="15361" width="5" style="57" customWidth="1"/>
    <col min="15362" max="15362" width="2.5" style="57" customWidth="1"/>
    <col min="15363" max="15363" width="6.25" style="57" customWidth="1"/>
    <col min="15364" max="15364" width="18.75" style="57" customWidth="1"/>
    <col min="15365" max="15366" width="25" style="57" customWidth="1"/>
    <col min="15367" max="15616" width="9" style="57"/>
    <col min="15617" max="15617" width="5" style="57" customWidth="1"/>
    <col min="15618" max="15618" width="2.5" style="57" customWidth="1"/>
    <col min="15619" max="15619" width="6.25" style="57" customWidth="1"/>
    <col min="15620" max="15620" width="18.75" style="57" customWidth="1"/>
    <col min="15621" max="15622" width="25" style="57" customWidth="1"/>
    <col min="15623" max="15872" width="9" style="57"/>
    <col min="15873" max="15873" width="5" style="57" customWidth="1"/>
    <col min="15874" max="15874" width="2.5" style="57" customWidth="1"/>
    <col min="15875" max="15875" width="6.25" style="57" customWidth="1"/>
    <col min="15876" max="15876" width="18.75" style="57" customWidth="1"/>
    <col min="15877" max="15878" width="25" style="57" customWidth="1"/>
    <col min="15879" max="16128" width="9" style="57"/>
    <col min="16129" max="16129" width="5" style="57" customWidth="1"/>
    <col min="16130" max="16130" width="2.5" style="57" customWidth="1"/>
    <col min="16131" max="16131" width="6.25" style="57" customWidth="1"/>
    <col min="16132" max="16132" width="18.75" style="57" customWidth="1"/>
    <col min="16133" max="16134" width="25" style="57" customWidth="1"/>
    <col min="16135" max="16384" width="9" style="57"/>
  </cols>
  <sheetData>
    <row r="1" spans="2:6" ht="19.5">
      <c r="F1" s="58" t="s">
        <v>601</v>
      </c>
    </row>
    <row r="2" spans="2:6" ht="19.5">
      <c r="F2" s="58" t="s">
        <v>554</v>
      </c>
    </row>
    <row r="3" spans="2:6" ht="30" customHeight="1">
      <c r="B3" s="233" t="s">
        <v>602</v>
      </c>
      <c r="C3" s="233"/>
      <c r="D3" s="233"/>
      <c r="E3" s="233"/>
      <c r="F3" s="233"/>
    </row>
    <row r="4" spans="2:6" ht="7.5" customHeight="1"/>
    <row r="5" spans="2:6" ht="30" customHeight="1">
      <c r="B5" s="239" t="s">
        <v>603</v>
      </c>
      <c r="C5" s="240"/>
      <c r="D5" s="59" t="s">
        <v>604</v>
      </c>
      <c r="E5" s="228"/>
      <c r="F5" s="229"/>
    </row>
    <row r="6" spans="2:6" ht="30" customHeight="1">
      <c r="B6" s="240"/>
      <c r="C6" s="240"/>
      <c r="D6" s="60" t="s">
        <v>605</v>
      </c>
      <c r="E6" s="230"/>
      <c r="F6" s="229"/>
    </row>
    <row r="7" spans="2:6" ht="30" customHeight="1">
      <c r="B7" s="236"/>
      <c r="C7" s="236"/>
      <c r="D7" s="59" t="s">
        <v>606</v>
      </c>
      <c r="E7" s="228"/>
      <c r="F7" s="229"/>
    </row>
    <row r="8" spans="2:6" ht="30" customHeight="1">
      <c r="B8" s="239" t="s">
        <v>607</v>
      </c>
      <c r="C8" s="240"/>
      <c r="D8" s="59" t="s">
        <v>604</v>
      </c>
      <c r="E8" s="228"/>
      <c r="F8" s="229"/>
    </row>
    <row r="9" spans="2:6" ht="30" customHeight="1">
      <c r="B9" s="240"/>
      <c r="C9" s="240"/>
      <c r="D9" s="60" t="s">
        <v>605</v>
      </c>
      <c r="E9" s="230"/>
      <c r="F9" s="229"/>
    </row>
    <row r="10" spans="2:6" ht="37.5" customHeight="1">
      <c r="B10" s="236"/>
      <c r="C10" s="236"/>
      <c r="D10" s="59" t="s">
        <v>606</v>
      </c>
      <c r="E10" s="228"/>
      <c r="F10" s="229"/>
    </row>
    <row r="11" spans="2:6" ht="30" customHeight="1">
      <c r="B11" s="239" t="s">
        <v>608</v>
      </c>
      <c r="C11" s="240"/>
      <c r="D11" s="59" t="s">
        <v>604</v>
      </c>
      <c r="E11" s="228"/>
      <c r="F11" s="229"/>
    </row>
    <row r="12" spans="2:6" ht="30" customHeight="1">
      <c r="B12" s="240"/>
      <c r="C12" s="240"/>
      <c r="D12" s="60" t="s">
        <v>605</v>
      </c>
      <c r="E12" s="230"/>
      <c r="F12" s="229"/>
    </row>
    <row r="13" spans="2:6" ht="37.5" customHeight="1">
      <c r="B13" s="236"/>
      <c r="C13" s="236"/>
      <c r="D13" s="59" t="s">
        <v>606</v>
      </c>
      <c r="E13" s="228"/>
      <c r="F13" s="229"/>
    </row>
    <row r="14" spans="2:6" ht="30" customHeight="1">
      <c r="B14" s="239" t="s">
        <v>609</v>
      </c>
      <c r="C14" s="240"/>
      <c r="D14" s="59" t="s">
        <v>604</v>
      </c>
      <c r="E14" s="228"/>
      <c r="F14" s="229"/>
    </row>
    <row r="15" spans="2:6" ht="30" customHeight="1">
      <c r="B15" s="240"/>
      <c r="C15" s="240"/>
      <c r="D15" s="60" t="s">
        <v>605</v>
      </c>
      <c r="E15" s="230"/>
      <c r="F15" s="229"/>
    </row>
    <row r="16" spans="2:6" ht="37.5" customHeight="1">
      <c r="B16" s="236"/>
      <c r="C16" s="236"/>
      <c r="D16" s="59" t="s">
        <v>606</v>
      </c>
      <c r="E16" s="228"/>
      <c r="F16" s="229"/>
    </row>
    <row r="17" spans="1:6" ht="37.5" customHeight="1">
      <c r="B17" s="239" t="s">
        <v>610</v>
      </c>
      <c r="C17" s="240"/>
      <c r="D17" s="59" t="s">
        <v>604</v>
      </c>
      <c r="E17" s="228"/>
      <c r="F17" s="229"/>
    </row>
    <row r="18" spans="1:6" ht="37.5" customHeight="1">
      <c r="B18" s="240"/>
      <c r="C18" s="240"/>
      <c r="D18" s="60" t="s">
        <v>605</v>
      </c>
      <c r="E18" s="230"/>
      <c r="F18" s="229"/>
    </row>
    <row r="19" spans="1:6" ht="37.5" customHeight="1">
      <c r="B19" s="236"/>
      <c r="C19" s="236"/>
      <c r="D19" s="59" t="s">
        <v>606</v>
      </c>
      <c r="E19" s="228"/>
      <c r="F19" s="229"/>
    </row>
    <row r="20" spans="1:6" ht="37.5" customHeight="1">
      <c r="B20" s="241" t="s">
        <v>611</v>
      </c>
      <c r="C20" s="242"/>
      <c r="D20" s="242"/>
      <c r="E20" s="242"/>
      <c r="F20" s="243"/>
    </row>
    <row r="21" spans="1:6" ht="7.5" customHeight="1">
      <c r="B21" s="62"/>
      <c r="E21" s="63"/>
    </row>
    <row r="22" spans="1:6" ht="22.5" customHeight="1">
      <c r="A22" s="64" t="s">
        <v>577</v>
      </c>
      <c r="B22" s="65">
        <v>1</v>
      </c>
      <c r="C22" s="66" t="s">
        <v>578</v>
      </c>
      <c r="D22" s="63"/>
      <c r="E22" s="63"/>
      <c r="F22" s="63"/>
    </row>
    <row r="23" spans="1:6" ht="22.5" customHeight="1">
      <c r="A23" s="63"/>
      <c r="B23" s="65">
        <v>2</v>
      </c>
      <c r="C23" s="221" t="s">
        <v>612</v>
      </c>
      <c r="D23" s="221"/>
      <c r="E23" s="221"/>
      <c r="F23" s="221"/>
    </row>
    <row r="24" spans="1:6" ht="22.5" customHeight="1">
      <c r="A24" s="63"/>
      <c r="B24" s="65">
        <v>3</v>
      </c>
      <c r="C24" s="221" t="s">
        <v>613</v>
      </c>
      <c r="D24" s="221"/>
      <c r="E24" s="221"/>
      <c r="F24" s="221"/>
    </row>
  </sheetData>
  <mergeCells count="24">
    <mergeCell ref="B8:C10"/>
    <mergeCell ref="E8:F8"/>
    <mergeCell ref="E9:F9"/>
    <mergeCell ref="E10:F10"/>
    <mergeCell ref="B3:F3"/>
    <mergeCell ref="B5:C7"/>
    <mergeCell ref="E5:F5"/>
    <mergeCell ref="E6:F6"/>
    <mergeCell ref="E7:F7"/>
    <mergeCell ref="B11:C13"/>
    <mergeCell ref="E11:F11"/>
    <mergeCell ref="E12:F12"/>
    <mergeCell ref="E13:F13"/>
    <mergeCell ref="B14:C16"/>
    <mergeCell ref="E14:F14"/>
    <mergeCell ref="E15:F15"/>
    <mergeCell ref="E16:F16"/>
    <mergeCell ref="C24:F24"/>
    <mergeCell ref="B17:C19"/>
    <mergeCell ref="E17:F17"/>
    <mergeCell ref="E18:F18"/>
    <mergeCell ref="E19:F19"/>
    <mergeCell ref="B20:F20"/>
    <mergeCell ref="C23:F23"/>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C8A48-68F3-449A-A30C-91570256343F}">
  <sheetPr codeName="Sheet19"/>
  <dimension ref="A1:F13"/>
  <sheetViews>
    <sheetView view="pageBreakPreview" zoomScale="70" zoomScaleNormal="100" zoomScaleSheetLayoutView="70" workbookViewId="0">
      <selection activeCell="D132" sqref="D132:K132"/>
    </sheetView>
  </sheetViews>
  <sheetFormatPr defaultRowHeight="18.75"/>
  <cols>
    <col min="1" max="1" width="5" style="57" customWidth="1"/>
    <col min="2" max="2" width="2.5" style="57" customWidth="1"/>
    <col min="3" max="3" width="3.875" style="57" customWidth="1"/>
    <col min="4" max="4" width="12.5" style="57" customWidth="1"/>
    <col min="5" max="5" width="31.25" style="57" customWidth="1"/>
    <col min="6" max="6" width="25" style="57" customWidth="1"/>
    <col min="7" max="256" width="9" style="57"/>
    <col min="257" max="257" width="5" style="57" customWidth="1"/>
    <col min="258" max="258" width="2.5" style="57" customWidth="1"/>
    <col min="259" max="259" width="3.875" style="57" customWidth="1"/>
    <col min="260" max="260" width="12.5" style="57" customWidth="1"/>
    <col min="261" max="261" width="31.25" style="57" customWidth="1"/>
    <col min="262" max="262" width="25" style="57" customWidth="1"/>
    <col min="263" max="512" width="9" style="57"/>
    <col min="513" max="513" width="5" style="57" customWidth="1"/>
    <col min="514" max="514" width="2.5" style="57" customWidth="1"/>
    <col min="515" max="515" width="3.875" style="57" customWidth="1"/>
    <col min="516" max="516" width="12.5" style="57" customWidth="1"/>
    <col min="517" max="517" width="31.25" style="57" customWidth="1"/>
    <col min="518" max="518" width="25" style="57" customWidth="1"/>
    <col min="519" max="768" width="9" style="57"/>
    <col min="769" max="769" width="5" style="57" customWidth="1"/>
    <col min="770" max="770" width="2.5" style="57" customWidth="1"/>
    <col min="771" max="771" width="3.875" style="57" customWidth="1"/>
    <col min="772" max="772" width="12.5" style="57" customWidth="1"/>
    <col min="773" max="773" width="31.25" style="57" customWidth="1"/>
    <col min="774" max="774" width="25" style="57" customWidth="1"/>
    <col min="775" max="1024" width="9" style="57"/>
    <col min="1025" max="1025" width="5" style="57" customWidth="1"/>
    <col min="1026" max="1026" width="2.5" style="57" customWidth="1"/>
    <col min="1027" max="1027" width="3.875" style="57" customWidth="1"/>
    <col min="1028" max="1028" width="12.5" style="57" customWidth="1"/>
    <col min="1029" max="1029" width="31.25" style="57" customWidth="1"/>
    <col min="1030" max="1030" width="25" style="57" customWidth="1"/>
    <col min="1031" max="1280" width="9" style="57"/>
    <col min="1281" max="1281" width="5" style="57" customWidth="1"/>
    <col min="1282" max="1282" width="2.5" style="57" customWidth="1"/>
    <col min="1283" max="1283" width="3.875" style="57" customWidth="1"/>
    <col min="1284" max="1284" width="12.5" style="57" customWidth="1"/>
    <col min="1285" max="1285" width="31.25" style="57" customWidth="1"/>
    <col min="1286" max="1286" width="25" style="57" customWidth="1"/>
    <col min="1287" max="1536" width="9" style="57"/>
    <col min="1537" max="1537" width="5" style="57" customWidth="1"/>
    <col min="1538" max="1538" width="2.5" style="57" customWidth="1"/>
    <col min="1539" max="1539" width="3.875" style="57" customWidth="1"/>
    <col min="1540" max="1540" width="12.5" style="57" customWidth="1"/>
    <col min="1541" max="1541" width="31.25" style="57" customWidth="1"/>
    <col min="1542" max="1542" width="25" style="57" customWidth="1"/>
    <col min="1543" max="1792" width="9" style="57"/>
    <col min="1793" max="1793" width="5" style="57" customWidth="1"/>
    <col min="1794" max="1794" width="2.5" style="57" customWidth="1"/>
    <col min="1795" max="1795" width="3.875" style="57" customWidth="1"/>
    <col min="1796" max="1796" width="12.5" style="57" customWidth="1"/>
    <col min="1797" max="1797" width="31.25" style="57" customWidth="1"/>
    <col min="1798" max="1798" width="25" style="57" customWidth="1"/>
    <col min="1799" max="2048" width="9" style="57"/>
    <col min="2049" max="2049" width="5" style="57" customWidth="1"/>
    <col min="2050" max="2050" width="2.5" style="57" customWidth="1"/>
    <col min="2051" max="2051" width="3.875" style="57" customWidth="1"/>
    <col min="2052" max="2052" width="12.5" style="57" customWidth="1"/>
    <col min="2053" max="2053" width="31.25" style="57" customWidth="1"/>
    <col min="2054" max="2054" width="25" style="57" customWidth="1"/>
    <col min="2055" max="2304" width="9" style="57"/>
    <col min="2305" max="2305" width="5" style="57" customWidth="1"/>
    <col min="2306" max="2306" width="2.5" style="57" customWidth="1"/>
    <col min="2307" max="2307" width="3.875" style="57" customWidth="1"/>
    <col min="2308" max="2308" width="12.5" style="57" customWidth="1"/>
    <col min="2309" max="2309" width="31.25" style="57" customWidth="1"/>
    <col min="2310" max="2310" width="25" style="57" customWidth="1"/>
    <col min="2311" max="2560" width="9" style="57"/>
    <col min="2561" max="2561" width="5" style="57" customWidth="1"/>
    <col min="2562" max="2562" width="2.5" style="57" customWidth="1"/>
    <col min="2563" max="2563" width="3.875" style="57" customWidth="1"/>
    <col min="2564" max="2564" width="12.5" style="57" customWidth="1"/>
    <col min="2565" max="2565" width="31.25" style="57" customWidth="1"/>
    <col min="2566" max="2566" width="25" style="57" customWidth="1"/>
    <col min="2567" max="2816" width="9" style="57"/>
    <col min="2817" max="2817" width="5" style="57" customWidth="1"/>
    <col min="2818" max="2818" width="2.5" style="57" customWidth="1"/>
    <col min="2819" max="2819" width="3.875" style="57" customWidth="1"/>
    <col min="2820" max="2820" width="12.5" style="57" customWidth="1"/>
    <col min="2821" max="2821" width="31.25" style="57" customWidth="1"/>
    <col min="2822" max="2822" width="25" style="57" customWidth="1"/>
    <col min="2823" max="3072" width="9" style="57"/>
    <col min="3073" max="3073" width="5" style="57" customWidth="1"/>
    <col min="3074" max="3074" width="2.5" style="57" customWidth="1"/>
    <col min="3075" max="3075" width="3.875" style="57" customWidth="1"/>
    <col min="3076" max="3076" width="12.5" style="57" customWidth="1"/>
    <col min="3077" max="3077" width="31.25" style="57" customWidth="1"/>
    <col min="3078" max="3078" width="25" style="57" customWidth="1"/>
    <col min="3079" max="3328" width="9" style="57"/>
    <col min="3329" max="3329" width="5" style="57" customWidth="1"/>
    <col min="3330" max="3330" width="2.5" style="57" customWidth="1"/>
    <col min="3331" max="3331" width="3.875" style="57" customWidth="1"/>
    <col min="3332" max="3332" width="12.5" style="57" customWidth="1"/>
    <col min="3333" max="3333" width="31.25" style="57" customWidth="1"/>
    <col min="3334" max="3334" width="25" style="57" customWidth="1"/>
    <col min="3335" max="3584" width="9" style="57"/>
    <col min="3585" max="3585" width="5" style="57" customWidth="1"/>
    <col min="3586" max="3586" width="2.5" style="57" customWidth="1"/>
    <col min="3587" max="3587" width="3.875" style="57" customWidth="1"/>
    <col min="3588" max="3588" width="12.5" style="57" customWidth="1"/>
    <col min="3589" max="3589" width="31.25" style="57" customWidth="1"/>
    <col min="3590" max="3590" width="25" style="57" customWidth="1"/>
    <col min="3591" max="3840" width="9" style="57"/>
    <col min="3841" max="3841" width="5" style="57" customWidth="1"/>
    <col min="3842" max="3842" width="2.5" style="57" customWidth="1"/>
    <col min="3843" max="3843" width="3.875" style="57" customWidth="1"/>
    <col min="3844" max="3844" width="12.5" style="57" customWidth="1"/>
    <col min="3845" max="3845" width="31.25" style="57" customWidth="1"/>
    <col min="3846" max="3846" width="25" style="57" customWidth="1"/>
    <col min="3847" max="4096" width="9" style="57"/>
    <col min="4097" max="4097" width="5" style="57" customWidth="1"/>
    <col min="4098" max="4098" width="2.5" style="57" customWidth="1"/>
    <col min="4099" max="4099" width="3.875" style="57" customWidth="1"/>
    <col min="4100" max="4100" width="12.5" style="57" customWidth="1"/>
    <col min="4101" max="4101" width="31.25" style="57" customWidth="1"/>
    <col min="4102" max="4102" width="25" style="57" customWidth="1"/>
    <col min="4103" max="4352" width="9" style="57"/>
    <col min="4353" max="4353" width="5" style="57" customWidth="1"/>
    <col min="4354" max="4354" width="2.5" style="57" customWidth="1"/>
    <col min="4355" max="4355" width="3.875" style="57" customWidth="1"/>
    <col min="4356" max="4356" width="12.5" style="57" customWidth="1"/>
    <col min="4357" max="4357" width="31.25" style="57" customWidth="1"/>
    <col min="4358" max="4358" width="25" style="57" customWidth="1"/>
    <col min="4359" max="4608" width="9" style="57"/>
    <col min="4609" max="4609" width="5" style="57" customWidth="1"/>
    <col min="4610" max="4610" width="2.5" style="57" customWidth="1"/>
    <col min="4611" max="4611" width="3.875" style="57" customWidth="1"/>
    <col min="4612" max="4612" width="12.5" style="57" customWidth="1"/>
    <col min="4613" max="4613" width="31.25" style="57" customWidth="1"/>
    <col min="4614" max="4614" width="25" style="57" customWidth="1"/>
    <col min="4615" max="4864" width="9" style="57"/>
    <col min="4865" max="4865" width="5" style="57" customWidth="1"/>
    <col min="4866" max="4866" width="2.5" style="57" customWidth="1"/>
    <col min="4867" max="4867" width="3.875" style="57" customWidth="1"/>
    <col min="4868" max="4868" width="12.5" style="57" customWidth="1"/>
    <col min="4869" max="4869" width="31.25" style="57" customWidth="1"/>
    <col min="4870" max="4870" width="25" style="57" customWidth="1"/>
    <col min="4871" max="5120" width="9" style="57"/>
    <col min="5121" max="5121" width="5" style="57" customWidth="1"/>
    <col min="5122" max="5122" width="2.5" style="57" customWidth="1"/>
    <col min="5123" max="5123" width="3.875" style="57" customWidth="1"/>
    <col min="5124" max="5124" width="12.5" style="57" customWidth="1"/>
    <col min="5125" max="5125" width="31.25" style="57" customWidth="1"/>
    <col min="5126" max="5126" width="25" style="57" customWidth="1"/>
    <col min="5127" max="5376" width="9" style="57"/>
    <col min="5377" max="5377" width="5" style="57" customWidth="1"/>
    <col min="5378" max="5378" width="2.5" style="57" customWidth="1"/>
    <col min="5379" max="5379" width="3.875" style="57" customWidth="1"/>
    <col min="5380" max="5380" width="12.5" style="57" customWidth="1"/>
    <col min="5381" max="5381" width="31.25" style="57" customWidth="1"/>
    <col min="5382" max="5382" width="25" style="57" customWidth="1"/>
    <col min="5383" max="5632" width="9" style="57"/>
    <col min="5633" max="5633" width="5" style="57" customWidth="1"/>
    <col min="5634" max="5634" width="2.5" style="57" customWidth="1"/>
    <col min="5635" max="5635" width="3.875" style="57" customWidth="1"/>
    <col min="5636" max="5636" width="12.5" style="57" customWidth="1"/>
    <col min="5637" max="5637" width="31.25" style="57" customWidth="1"/>
    <col min="5638" max="5638" width="25" style="57" customWidth="1"/>
    <col min="5639" max="5888" width="9" style="57"/>
    <col min="5889" max="5889" width="5" style="57" customWidth="1"/>
    <col min="5890" max="5890" width="2.5" style="57" customWidth="1"/>
    <col min="5891" max="5891" width="3.875" style="57" customWidth="1"/>
    <col min="5892" max="5892" width="12.5" style="57" customWidth="1"/>
    <col min="5893" max="5893" width="31.25" style="57" customWidth="1"/>
    <col min="5894" max="5894" width="25" style="57" customWidth="1"/>
    <col min="5895" max="6144" width="9" style="57"/>
    <col min="6145" max="6145" width="5" style="57" customWidth="1"/>
    <col min="6146" max="6146" width="2.5" style="57" customWidth="1"/>
    <col min="6147" max="6147" width="3.875" style="57" customWidth="1"/>
    <col min="6148" max="6148" width="12.5" style="57" customWidth="1"/>
    <col min="6149" max="6149" width="31.25" style="57" customWidth="1"/>
    <col min="6150" max="6150" width="25" style="57" customWidth="1"/>
    <col min="6151" max="6400" width="9" style="57"/>
    <col min="6401" max="6401" width="5" style="57" customWidth="1"/>
    <col min="6402" max="6402" width="2.5" style="57" customWidth="1"/>
    <col min="6403" max="6403" width="3.875" style="57" customWidth="1"/>
    <col min="6404" max="6404" width="12.5" style="57" customWidth="1"/>
    <col min="6405" max="6405" width="31.25" style="57" customWidth="1"/>
    <col min="6406" max="6406" width="25" style="57" customWidth="1"/>
    <col min="6407" max="6656" width="9" style="57"/>
    <col min="6657" max="6657" width="5" style="57" customWidth="1"/>
    <col min="6658" max="6658" width="2.5" style="57" customWidth="1"/>
    <col min="6659" max="6659" width="3.875" style="57" customWidth="1"/>
    <col min="6660" max="6660" width="12.5" style="57" customWidth="1"/>
    <col min="6661" max="6661" width="31.25" style="57" customWidth="1"/>
    <col min="6662" max="6662" width="25" style="57" customWidth="1"/>
    <col min="6663" max="6912" width="9" style="57"/>
    <col min="6913" max="6913" width="5" style="57" customWidth="1"/>
    <col min="6914" max="6914" width="2.5" style="57" customWidth="1"/>
    <col min="6915" max="6915" width="3.875" style="57" customWidth="1"/>
    <col min="6916" max="6916" width="12.5" style="57" customWidth="1"/>
    <col min="6917" max="6917" width="31.25" style="57" customWidth="1"/>
    <col min="6918" max="6918" width="25" style="57" customWidth="1"/>
    <col min="6919" max="7168" width="9" style="57"/>
    <col min="7169" max="7169" width="5" style="57" customWidth="1"/>
    <col min="7170" max="7170" width="2.5" style="57" customWidth="1"/>
    <col min="7171" max="7171" width="3.875" style="57" customWidth="1"/>
    <col min="7172" max="7172" width="12.5" style="57" customWidth="1"/>
    <col min="7173" max="7173" width="31.25" style="57" customWidth="1"/>
    <col min="7174" max="7174" width="25" style="57" customWidth="1"/>
    <col min="7175" max="7424" width="9" style="57"/>
    <col min="7425" max="7425" width="5" style="57" customWidth="1"/>
    <col min="7426" max="7426" width="2.5" style="57" customWidth="1"/>
    <col min="7427" max="7427" width="3.875" style="57" customWidth="1"/>
    <col min="7428" max="7428" width="12.5" style="57" customWidth="1"/>
    <col min="7429" max="7429" width="31.25" style="57" customWidth="1"/>
    <col min="7430" max="7430" width="25" style="57" customWidth="1"/>
    <col min="7431" max="7680" width="9" style="57"/>
    <col min="7681" max="7681" width="5" style="57" customWidth="1"/>
    <col min="7682" max="7682" width="2.5" style="57" customWidth="1"/>
    <col min="7683" max="7683" width="3.875" style="57" customWidth="1"/>
    <col min="7684" max="7684" width="12.5" style="57" customWidth="1"/>
    <col min="7685" max="7685" width="31.25" style="57" customWidth="1"/>
    <col min="7686" max="7686" width="25" style="57" customWidth="1"/>
    <col min="7687" max="7936" width="9" style="57"/>
    <col min="7937" max="7937" width="5" style="57" customWidth="1"/>
    <col min="7938" max="7938" width="2.5" style="57" customWidth="1"/>
    <col min="7939" max="7939" width="3.875" style="57" customWidth="1"/>
    <col min="7940" max="7940" width="12.5" style="57" customWidth="1"/>
    <col min="7941" max="7941" width="31.25" style="57" customWidth="1"/>
    <col min="7942" max="7942" width="25" style="57" customWidth="1"/>
    <col min="7943" max="8192" width="9" style="57"/>
    <col min="8193" max="8193" width="5" style="57" customWidth="1"/>
    <col min="8194" max="8194" width="2.5" style="57" customWidth="1"/>
    <col min="8195" max="8195" width="3.875" style="57" customWidth="1"/>
    <col min="8196" max="8196" width="12.5" style="57" customWidth="1"/>
    <col min="8197" max="8197" width="31.25" style="57" customWidth="1"/>
    <col min="8198" max="8198" width="25" style="57" customWidth="1"/>
    <col min="8199" max="8448" width="9" style="57"/>
    <col min="8449" max="8449" width="5" style="57" customWidth="1"/>
    <col min="8450" max="8450" width="2.5" style="57" customWidth="1"/>
    <col min="8451" max="8451" width="3.875" style="57" customWidth="1"/>
    <col min="8452" max="8452" width="12.5" style="57" customWidth="1"/>
    <col min="8453" max="8453" width="31.25" style="57" customWidth="1"/>
    <col min="8454" max="8454" width="25" style="57" customWidth="1"/>
    <col min="8455" max="8704" width="9" style="57"/>
    <col min="8705" max="8705" width="5" style="57" customWidth="1"/>
    <col min="8706" max="8706" width="2.5" style="57" customWidth="1"/>
    <col min="8707" max="8707" width="3.875" style="57" customWidth="1"/>
    <col min="8708" max="8708" width="12.5" style="57" customWidth="1"/>
    <col min="8709" max="8709" width="31.25" style="57" customWidth="1"/>
    <col min="8710" max="8710" width="25" style="57" customWidth="1"/>
    <col min="8711" max="8960" width="9" style="57"/>
    <col min="8961" max="8961" width="5" style="57" customWidth="1"/>
    <col min="8962" max="8962" width="2.5" style="57" customWidth="1"/>
    <col min="8963" max="8963" width="3.875" style="57" customWidth="1"/>
    <col min="8964" max="8964" width="12.5" style="57" customWidth="1"/>
    <col min="8965" max="8965" width="31.25" style="57" customWidth="1"/>
    <col min="8966" max="8966" width="25" style="57" customWidth="1"/>
    <col min="8967" max="9216" width="9" style="57"/>
    <col min="9217" max="9217" width="5" style="57" customWidth="1"/>
    <col min="9218" max="9218" width="2.5" style="57" customWidth="1"/>
    <col min="9219" max="9219" width="3.875" style="57" customWidth="1"/>
    <col min="9220" max="9220" width="12.5" style="57" customWidth="1"/>
    <col min="9221" max="9221" width="31.25" style="57" customWidth="1"/>
    <col min="9222" max="9222" width="25" style="57" customWidth="1"/>
    <col min="9223" max="9472" width="9" style="57"/>
    <col min="9473" max="9473" width="5" style="57" customWidth="1"/>
    <col min="9474" max="9474" width="2.5" style="57" customWidth="1"/>
    <col min="9475" max="9475" width="3.875" style="57" customWidth="1"/>
    <col min="9476" max="9476" width="12.5" style="57" customWidth="1"/>
    <col min="9477" max="9477" width="31.25" style="57" customWidth="1"/>
    <col min="9478" max="9478" width="25" style="57" customWidth="1"/>
    <col min="9479" max="9728" width="9" style="57"/>
    <col min="9729" max="9729" width="5" style="57" customWidth="1"/>
    <col min="9730" max="9730" width="2.5" style="57" customWidth="1"/>
    <col min="9731" max="9731" width="3.875" style="57" customWidth="1"/>
    <col min="9732" max="9732" width="12.5" style="57" customWidth="1"/>
    <col min="9733" max="9733" width="31.25" style="57" customWidth="1"/>
    <col min="9734" max="9734" width="25" style="57" customWidth="1"/>
    <col min="9735" max="9984" width="9" style="57"/>
    <col min="9985" max="9985" width="5" style="57" customWidth="1"/>
    <col min="9986" max="9986" width="2.5" style="57" customWidth="1"/>
    <col min="9987" max="9987" width="3.875" style="57" customWidth="1"/>
    <col min="9988" max="9988" width="12.5" style="57" customWidth="1"/>
    <col min="9989" max="9989" width="31.25" style="57" customWidth="1"/>
    <col min="9990" max="9990" width="25" style="57" customWidth="1"/>
    <col min="9991" max="10240" width="9" style="57"/>
    <col min="10241" max="10241" width="5" style="57" customWidth="1"/>
    <col min="10242" max="10242" width="2.5" style="57" customWidth="1"/>
    <col min="10243" max="10243" width="3.875" style="57" customWidth="1"/>
    <col min="10244" max="10244" width="12.5" style="57" customWidth="1"/>
    <col min="10245" max="10245" width="31.25" style="57" customWidth="1"/>
    <col min="10246" max="10246" width="25" style="57" customWidth="1"/>
    <col min="10247" max="10496" width="9" style="57"/>
    <col min="10497" max="10497" width="5" style="57" customWidth="1"/>
    <col min="10498" max="10498" width="2.5" style="57" customWidth="1"/>
    <col min="10499" max="10499" width="3.875" style="57" customWidth="1"/>
    <col min="10500" max="10500" width="12.5" style="57" customWidth="1"/>
    <col min="10501" max="10501" width="31.25" style="57" customWidth="1"/>
    <col min="10502" max="10502" width="25" style="57" customWidth="1"/>
    <col min="10503" max="10752" width="9" style="57"/>
    <col min="10753" max="10753" width="5" style="57" customWidth="1"/>
    <col min="10754" max="10754" width="2.5" style="57" customWidth="1"/>
    <col min="10755" max="10755" width="3.875" style="57" customWidth="1"/>
    <col min="10756" max="10756" width="12.5" style="57" customWidth="1"/>
    <col min="10757" max="10757" width="31.25" style="57" customWidth="1"/>
    <col min="10758" max="10758" width="25" style="57" customWidth="1"/>
    <col min="10759" max="11008" width="9" style="57"/>
    <col min="11009" max="11009" width="5" style="57" customWidth="1"/>
    <col min="11010" max="11010" width="2.5" style="57" customWidth="1"/>
    <col min="11011" max="11011" width="3.875" style="57" customWidth="1"/>
    <col min="11012" max="11012" width="12.5" style="57" customWidth="1"/>
    <col min="11013" max="11013" width="31.25" style="57" customWidth="1"/>
    <col min="11014" max="11014" width="25" style="57" customWidth="1"/>
    <col min="11015" max="11264" width="9" style="57"/>
    <col min="11265" max="11265" width="5" style="57" customWidth="1"/>
    <col min="11266" max="11266" width="2.5" style="57" customWidth="1"/>
    <col min="11267" max="11267" width="3.875" style="57" customWidth="1"/>
    <col min="11268" max="11268" width="12.5" style="57" customWidth="1"/>
    <col min="11269" max="11269" width="31.25" style="57" customWidth="1"/>
    <col min="11270" max="11270" width="25" style="57" customWidth="1"/>
    <col min="11271" max="11520" width="9" style="57"/>
    <col min="11521" max="11521" width="5" style="57" customWidth="1"/>
    <col min="11522" max="11522" width="2.5" style="57" customWidth="1"/>
    <col min="11523" max="11523" width="3.875" style="57" customWidth="1"/>
    <col min="11524" max="11524" width="12.5" style="57" customWidth="1"/>
    <col min="11525" max="11525" width="31.25" style="57" customWidth="1"/>
    <col min="11526" max="11526" width="25" style="57" customWidth="1"/>
    <col min="11527" max="11776" width="9" style="57"/>
    <col min="11777" max="11777" width="5" style="57" customWidth="1"/>
    <col min="11778" max="11778" width="2.5" style="57" customWidth="1"/>
    <col min="11779" max="11779" width="3.875" style="57" customWidth="1"/>
    <col min="11780" max="11780" width="12.5" style="57" customWidth="1"/>
    <col min="11781" max="11781" width="31.25" style="57" customWidth="1"/>
    <col min="11782" max="11782" width="25" style="57" customWidth="1"/>
    <col min="11783" max="12032" width="9" style="57"/>
    <col min="12033" max="12033" width="5" style="57" customWidth="1"/>
    <col min="12034" max="12034" width="2.5" style="57" customWidth="1"/>
    <col min="12035" max="12035" width="3.875" style="57" customWidth="1"/>
    <col min="12036" max="12036" width="12.5" style="57" customWidth="1"/>
    <col min="12037" max="12037" width="31.25" style="57" customWidth="1"/>
    <col min="12038" max="12038" width="25" style="57" customWidth="1"/>
    <col min="12039" max="12288" width="9" style="57"/>
    <col min="12289" max="12289" width="5" style="57" customWidth="1"/>
    <col min="12290" max="12290" width="2.5" style="57" customWidth="1"/>
    <col min="12291" max="12291" width="3.875" style="57" customWidth="1"/>
    <col min="12292" max="12292" width="12.5" style="57" customWidth="1"/>
    <col min="12293" max="12293" width="31.25" style="57" customWidth="1"/>
    <col min="12294" max="12294" width="25" style="57" customWidth="1"/>
    <col min="12295" max="12544" width="9" style="57"/>
    <col min="12545" max="12545" width="5" style="57" customWidth="1"/>
    <col min="12546" max="12546" width="2.5" style="57" customWidth="1"/>
    <col min="12547" max="12547" width="3.875" style="57" customWidth="1"/>
    <col min="12548" max="12548" width="12.5" style="57" customWidth="1"/>
    <col min="12549" max="12549" width="31.25" style="57" customWidth="1"/>
    <col min="12550" max="12550" width="25" style="57" customWidth="1"/>
    <col min="12551" max="12800" width="9" style="57"/>
    <col min="12801" max="12801" width="5" style="57" customWidth="1"/>
    <col min="12802" max="12802" width="2.5" style="57" customWidth="1"/>
    <col min="12803" max="12803" width="3.875" style="57" customWidth="1"/>
    <col min="12804" max="12804" width="12.5" style="57" customWidth="1"/>
    <col min="12805" max="12805" width="31.25" style="57" customWidth="1"/>
    <col min="12806" max="12806" width="25" style="57" customWidth="1"/>
    <col min="12807" max="13056" width="9" style="57"/>
    <col min="13057" max="13057" width="5" style="57" customWidth="1"/>
    <col min="13058" max="13058" width="2.5" style="57" customWidth="1"/>
    <col min="13059" max="13059" width="3.875" style="57" customWidth="1"/>
    <col min="13060" max="13060" width="12.5" style="57" customWidth="1"/>
    <col min="13061" max="13061" width="31.25" style="57" customWidth="1"/>
    <col min="13062" max="13062" width="25" style="57" customWidth="1"/>
    <col min="13063" max="13312" width="9" style="57"/>
    <col min="13313" max="13313" width="5" style="57" customWidth="1"/>
    <col min="13314" max="13314" width="2.5" style="57" customWidth="1"/>
    <col min="13315" max="13315" width="3.875" style="57" customWidth="1"/>
    <col min="13316" max="13316" width="12.5" style="57" customWidth="1"/>
    <col min="13317" max="13317" width="31.25" style="57" customWidth="1"/>
    <col min="13318" max="13318" width="25" style="57" customWidth="1"/>
    <col min="13319" max="13568" width="9" style="57"/>
    <col min="13569" max="13569" width="5" style="57" customWidth="1"/>
    <col min="13570" max="13570" width="2.5" style="57" customWidth="1"/>
    <col min="13571" max="13571" width="3.875" style="57" customWidth="1"/>
    <col min="13572" max="13572" width="12.5" style="57" customWidth="1"/>
    <col min="13573" max="13573" width="31.25" style="57" customWidth="1"/>
    <col min="13574" max="13574" width="25" style="57" customWidth="1"/>
    <col min="13575" max="13824" width="9" style="57"/>
    <col min="13825" max="13825" width="5" style="57" customWidth="1"/>
    <col min="13826" max="13826" width="2.5" style="57" customWidth="1"/>
    <col min="13827" max="13827" width="3.875" style="57" customWidth="1"/>
    <col min="13828" max="13828" width="12.5" style="57" customWidth="1"/>
    <col min="13829" max="13829" width="31.25" style="57" customWidth="1"/>
    <col min="13830" max="13830" width="25" style="57" customWidth="1"/>
    <col min="13831" max="14080" width="9" style="57"/>
    <col min="14081" max="14081" width="5" style="57" customWidth="1"/>
    <col min="14082" max="14082" width="2.5" style="57" customWidth="1"/>
    <col min="14083" max="14083" width="3.875" style="57" customWidth="1"/>
    <col min="14084" max="14084" width="12.5" style="57" customWidth="1"/>
    <col min="14085" max="14085" width="31.25" style="57" customWidth="1"/>
    <col min="14086" max="14086" width="25" style="57" customWidth="1"/>
    <col min="14087" max="14336" width="9" style="57"/>
    <col min="14337" max="14337" width="5" style="57" customWidth="1"/>
    <col min="14338" max="14338" width="2.5" style="57" customWidth="1"/>
    <col min="14339" max="14339" width="3.875" style="57" customWidth="1"/>
    <col min="14340" max="14340" width="12.5" style="57" customWidth="1"/>
    <col min="14341" max="14341" width="31.25" style="57" customWidth="1"/>
    <col min="14342" max="14342" width="25" style="57" customWidth="1"/>
    <col min="14343" max="14592" width="9" style="57"/>
    <col min="14593" max="14593" width="5" style="57" customWidth="1"/>
    <col min="14594" max="14594" width="2.5" style="57" customWidth="1"/>
    <col min="14595" max="14595" width="3.875" style="57" customWidth="1"/>
    <col min="14596" max="14596" width="12.5" style="57" customWidth="1"/>
    <col min="14597" max="14597" width="31.25" style="57" customWidth="1"/>
    <col min="14598" max="14598" width="25" style="57" customWidth="1"/>
    <col min="14599" max="14848" width="9" style="57"/>
    <col min="14849" max="14849" width="5" style="57" customWidth="1"/>
    <col min="14850" max="14850" width="2.5" style="57" customWidth="1"/>
    <col min="14851" max="14851" width="3.875" style="57" customWidth="1"/>
    <col min="14852" max="14852" width="12.5" style="57" customWidth="1"/>
    <col min="14853" max="14853" width="31.25" style="57" customWidth="1"/>
    <col min="14854" max="14854" width="25" style="57" customWidth="1"/>
    <col min="14855" max="15104" width="9" style="57"/>
    <col min="15105" max="15105" width="5" style="57" customWidth="1"/>
    <col min="15106" max="15106" width="2.5" style="57" customWidth="1"/>
    <col min="15107" max="15107" width="3.875" style="57" customWidth="1"/>
    <col min="15108" max="15108" width="12.5" style="57" customWidth="1"/>
    <col min="15109" max="15109" width="31.25" style="57" customWidth="1"/>
    <col min="15110" max="15110" width="25" style="57" customWidth="1"/>
    <col min="15111" max="15360" width="9" style="57"/>
    <col min="15361" max="15361" width="5" style="57" customWidth="1"/>
    <col min="15362" max="15362" width="2.5" style="57" customWidth="1"/>
    <col min="15363" max="15363" width="3.875" style="57" customWidth="1"/>
    <col min="15364" max="15364" width="12.5" style="57" customWidth="1"/>
    <col min="15365" max="15365" width="31.25" style="57" customWidth="1"/>
    <col min="15366" max="15366" width="25" style="57" customWidth="1"/>
    <col min="15367" max="15616" width="9" style="57"/>
    <col min="15617" max="15617" width="5" style="57" customWidth="1"/>
    <col min="15618" max="15618" width="2.5" style="57" customWidth="1"/>
    <col min="15619" max="15619" width="3.875" style="57" customWidth="1"/>
    <col min="15620" max="15620" width="12.5" style="57" customWidth="1"/>
    <col min="15621" max="15621" width="31.25" style="57" customWidth="1"/>
    <col min="15622" max="15622" width="25" style="57" customWidth="1"/>
    <col min="15623" max="15872" width="9" style="57"/>
    <col min="15873" max="15873" width="5" style="57" customWidth="1"/>
    <col min="15874" max="15874" width="2.5" style="57" customWidth="1"/>
    <col min="15875" max="15875" width="3.875" style="57" customWidth="1"/>
    <col min="15876" max="15876" width="12.5" style="57" customWidth="1"/>
    <col min="15877" max="15877" width="31.25" style="57" customWidth="1"/>
    <col min="15878" max="15878" width="25" style="57" customWidth="1"/>
    <col min="15879" max="16128" width="9" style="57"/>
    <col min="16129" max="16129" width="5" style="57" customWidth="1"/>
    <col min="16130" max="16130" width="2.5" style="57" customWidth="1"/>
    <col min="16131" max="16131" width="3.875" style="57" customWidth="1"/>
    <col min="16132" max="16132" width="12.5" style="57" customWidth="1"/>
    <col min="16133" max="16133" width="31.25" style="57" customWidth="1"/>
    <col min="16134" max="16134" width="25" style="57" customWidth="1"/>
    <col min="16135" max="16384" width="9" style="57"/>
  </cols>
  <sheetData>
    <row r="1" spans="1:6" ht="22.5" customHeight="1">
      <c r="F1" s="58" t="s">
        <v>614</v>
      </c>
    </row>
    <row r="2" spans="1:6" ht="22.5" customHeight="1">
      <c r="F2" s="58" t="s">
        <v>554</v>
      </c>
    </row>
    <row r="3" spans="1:6" ht="37.5" customHeight="1">
      <c r="B3" s="244" t="s">
        <v>615</v>
      </c>
      <c r="C3" s="244"/>
      <c r="D3" s="244"/>
      <c r="E3" s="244"/>
      <c r="F3" s="244"/>
    </row>
    <row r="4" spans="1:6" ht="7.5" customHeight="1"/>
    <row r="5" spans="1:6" ht="37.5" customHeight="1">
      <c r="B5" s="220" t="s">
        <v>583</v>
      </c>
      <c r="C5" s="220"/>
      <c r="D5" s="220"/>
      <c r="E5" s="220" t="s">
        <v>584</v>
      </c>
      <c r="F5" s="220"/>
    </row>
    <row r="6" spans="1:6" ht="37.5" customHeight="1">
      <c r="B6" s="230" t="s">
        <v>616</v>
      </c>
      <c r="C6" s="236"/>
      <c r="D6" s="236"/>
      <c r="E6" s="230" t="s">
        <v>617</v>
      </c>
      <c r="F6" s="236"/>
    </row>
    <row r="7" spans="1:6" ht="38.25" customHeight="1">
      <c r="B7" s="230"/>
      <c r="C7" s="236"/>
      <c r="D7" s="236"/>
      <c r="E7" s="228" t="s">
        <v>618</v>
      </c>
      <c r="F7" s="229"/>
    </row>
    <row r="8" spans="1:6" ht="38.25" customHeight="1">
      <c r="B8" s="230"/>
      <c r="C8" s="236"/>
      <c r="D8" s="236"/>
      <c r="E8" s="228" t="s">
        <v>619</v>
      </c>
      <c r="F8" s="229"/>
    </row>
    <row r="9" spans="1:6" ht="7.5" customHeight="1">
      <c r="B9" s="62"/>
      <c r="E9" s="63"/>
    </row>
    <row r="10" spans="1:6" ht="22.5" customHeight="1">
      <c r="A10" s="64" t="s">
        <v>577</v>
      </c>
      <c r="B10" s="65">
        <v>1</v>
      </c>
      <c r="C10" s="234" t="s">
        <v>589</v>
      </c>
      <c r="D10" s="235"/>
      <c r="E10" s="235"/>
      <c r="F10" s="235"/>
    </row>
    <row r="11" spans="1:6" ht="22.5" customHeight="1">
      <c r="A11" s="63"/>
      <c r="B11" s="65">
        <v>2</v>
      </c>
      <c r="C11" s="221" t="s">
        <v>620</v>
      </c>
      <c r="D11" s="221"/>
      <c r="E11" s="221"/>
      <c r="F11" s="221"/>
    </row>
    <row r="12" spans="1:6" ht="22.5" customHeight="1">
      <c r="A12" s="63"/>
      <c r="B12" s="65">
        <v>3</v>
      </c>
      <c r="C12" s="221" t="s">
        <v>621</v>
      </c>
      <c r="D12" s="221"/>
      <c r="E12" s="221"/>
      <c r="F12" s="221"/>
    </row>
    <row r="13" spans="1:6" ht="22.5" customHeight="1">
      <c r="B13" s="65"/>
      <c r="C13" s="221"/>
      <c r="D13" s="221"/>
      <c r="E13" s="221"/>
      <c r="F13" s="221"/>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51BC5-576F-4296-A13A-21CF247DBF0C}">
  <sheetPr codeName="Sheet20"/>
  <dimension ref="A1:K36"/>
  <sheetViews>
    <sheetView showZeros="0" view="pageBreakPreview" zoomScale="85" zoomScaleNormal="55" zoomScaleSheetLayoutView="85" workbookViewId="0">
      <selection activeCell="D132" sqref="D132:K132"/>
    </sheetView>
  </sheetViews>
  <sheetFormatPr defaultRowHeight="13.5"/>
  <cols>
    <col min="1" max="11" width="8.25" style="1" customWidth="1"/>
    <col min="12" max="16384" width="9" style="1"/>
  </cols>
  <sheetData>
    <row r="1" spans="1:11">
      <c r="I1" s="24"/>
      <c r="J1" s="24"/>
      <c r="K1" s="24" t="s">
        <v>622</v>
      </c>
    </row>
    <row r="2" spans="1:11">
      <c r="I2" s="24"/>
      <c r="J2" s="24"/>
      <c r="K2" s="24"/>
    </row>
    <row r="3" spans="1:11">
      <c r="I3" s="237" t="s">
        <v>459</v>
      </c>
      <c r="J3" s="237"/>
      <c r="K3" s="237"/>
    </row>
    <row r="7" spans="1:11">
      <c r="A7" s="97" t="s">
        <v>593</v>
      </c>
      <c r="B7" s="97"/>
      <c r="C7" s="97"/>
      <c r="D7" s="97"/>
      <c r="E7" s="97"/>
      <c r="F7" s="97"/>
      <c r="G7" s="97"/>
      <c r="H7" s="97"/>
      <c r="I7" s="97"/>
      <c r="J7" s="97"/>
      <c r="K7" s="97"/>
    </row>
    <row r="8" spans="1:11">
      <c r="A8" s="97"/>
      <c r="B8" s="97"/>
      <c r="C8" s="97"/>
      <c r="D8" s="97"/>
      <c r="E8" s="97"/>
      <c r="F8" s="97"/>
      <c r="G8" s="97"/>
      <c r="H8" s="97"/>
      <c r="I8" s="97"/>
      <c r="J8" s="97"/>
      <c r="K8" s="97"/>
    </row>
    <row r="10" spans="1:11">
      <c r="A10" s="1" t="str">
        <f>'別紙第1～6(13)'!A10</f>
        <v>分任契約担当官</v>
      </c>
    </row>
    <row r="11" spans="1:11">
      <c r="A11" s="1" t="str">
        <f>'別紙第1～6(13)'!A11</f>
        <v>陸上自衛隊宇都宮駐屯地</v>
      </c>
    </row>
    <row r="12" spans="1:11">
      <c r="A12" s="1" t="str">
        <f>'別紙第1～6(13)'!A12</f>
        <v>第３３４会計隊長　　　今野　誠　　殿</v>
      </c>
    </row>
    <row r="14" spans="1:11">
      <c r="G14" s="95" t="s">
        <v>469</v>
      </c>
      <c r="H14" s="95"/>
      <c r="I14" s="95"/>
      <c r="J14" s="95"/>
      <c r="K14" s="95"/>
    </row>
    <row r="15" spans="1:11">
      <c r="G15" s="95" t="s">
        <v>472</v>
      </c>
      <c r="H15" s="95"/>
      <c r="I15" s="95"/>
      <c r="J15" s="95"/>
      <c r="K15" s="95"/>
    </row>
    <row r="16" spans="1:11">
      <c r="G16" s="95" t="s">
        <v>623</v>
      </c>
      <c r="H16" s="95"/>
      <c r="I16" s="95"/>
      <c r="J16" s="95"/>
      <c r="K16" s="95"/>
    </row>
    <row r="20" spans="1:11">
      <c r="A20" s="238" t="s">
        <v>624</v>
      </c>
      <c r="B20" s="238"/>
      <c r="C20" s="238"/>
      <c r="D20" s="238"/>
      <c r="E20" s="238"/>
      <c r="F20" s="238"/>
      <c r="G20" s="238"/>
      <c r="H20" s="238"/>
      <c r="I20" s="238"/>
      <c r="J20" s="238"/>
      <c r="K20" s="238"/>
    </row>
    <row r="21" spans="1:11">
      <c r="A21" s="238"/>
      <c r="B21" s="238"/>
      <c r="C21" s="238"/>
      <c r="D21" s="238"/>
      <c r="E21" s="238"/>
      <c r="F21" s="238"/>
      <c r="G21" s="238"/>
      <c r="H21" s="238"/>
      <c r="I21" s="238"/>
      <c r="J21" s="238"/>
      <c r="K21" s="238"/>
    </row>
    <row r="22" spans="1:11">
      <c r="A22" s="238"/>
      <c r="B22" s="238"/>
      <c r="C22" s="238"/>
      <c r="D22" s="238"/>
      <c r="E22" s="238"/>
      <c r="F22" s="238"/>
      <c r="G22" s="238"/>
      <c r="H22" s="238"/>
      <c r="I22" s="238"/>
      <c r="J22" s="238"/>
      <c r="K22" s="238"/>
    </row>
    <row r="23" spans="1:11">
      <c r="A23" s="238"/>
      <c r="B23" s="238"/>
      <c r="C23" s="238"/>
      <c r="D23" s="238"/>
      <c r="E23" s="238"/>
      <c r="F23" s="238"/>
      <c r="G23" s="238"/>
      <c r="H23" s="238"/>
      <c r="I23" s="238"/>
      <c r="J23" s="238"/>
      <c r="K23" s="238"/>
    </row>
    <row r="26" spans="1:11" ht="14.25">
      <c r="A26" s="67" t="s">
        <v>625</v>
      </c>
    </row>
    <row r="27" spans="1:11" ht="14.25">
      <c r="A27" s="67" t="s">
        <v>626</v>
      </c>
    </row>
    <row r="28" spans="1:11" ht="14.25">
      <c r="A28" s="67" t="s">
        <v>627</v>
      </c>
    </row>
    <row r="29" spans="1:11" ht="14.25">
      <c r="A29" s="67" t="s">
        <v>628</v>
      </c>
    </row>
    <row r="30" spans="1:11" ht="14.25">
      <c r="A30" s="67" t="s">
        <v>629</v>
      </c>
    </row>
    <row r="33" spans="1:11" ht="14.25">
      <c r="A33" s="67" t="s">
        <v>630</v>
      </c>
    </row>
    <row r="34" spans="1:11" ht="13.5" customHeight="1">
      <c r="A34" s="238" t="s">
        <v>631</v>
      </c>
      <c r="B34" s="238"/>
      <c r="C34" s="238"/>
      <c r="D34" s="238"/>
      <c r="E34" s="238"/>
      <c r="F34" s="238"/>
      <c r="G34" s="238"/>
      <c r="H34" s="238"/>
      <c r="I34" s="238"/>
      <c r="J34" s="238"/>
      <c r="K34" s="238"/>
    </row>
    <row r="35" spans="1:11">
      <c r="A35" s="238"/>
      <c r="B35" s="238"/>
      <c r="C35" s="238"/>
      <c r="D35" s="238"/>
      <c r="E35" s="238"/>
      <c r="F35" s="238"/>
      <c r="G35" s="238"/>
      <c r="H35" s="238"/>
      <c r="I35" s="238"/>
      <c r="J35" s="238"/>
      <c r="K35" s="238"/>
    </row>
    <row r="36" spans="1:11">
      <c r="A36" s="238"/>
      <c r="B36" s="238"/>
      <c r="C36" s="238"/>
      <c r="D36" s="238"/>
      <c r="E36" s="238"/>
      <c r="F36" s="238"/>
      <c r="G36" s="238"/>
      <c r="H36" s="238"/>
      <c r="I36" s="238"/>
      <c r="J36" s="238"/>
      <c r="K36" s="238"/>
    </row>
  </sheetData>
  <mergeCells count="7">
    <mergeCell ref="A34:K36"/>
    <mergeCell ref="I3:K3"/>
    <mergeCell ref="A7:K8"/>
    <mergeCell ref="G14:K14"/>
    <mergeCell ref="G15:K15"/>
    <mergeCell ref="G16:K16"/>
    <mergeCell ref="A20:K23"/>
  </mergeCells>
  <phoneticPr fontId="3"/>
  <pageMargins left="0.23622047244094491" right="3.937007874015748E-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42B43-0527-4321-BE16-9E810C074A7F}">
  <sheetPr codeName="Sheet8"/>
  <dimension ref="A2:V169"/>
  <sheetViews>
    <sheetView showZeros="0" view="pageBreakPreview" topLeftCell="A54" zoomScale="120" zoomScaleNormal="100" zoomScaleSheetLayoutView="120" workbookViewId="0">
      <selection activeCell="D132" sqref="D132:K132"/>
    </sheetView>
  </sheetViews>
  <sheetFormatPr defaultRowHeight="13.5"/>
  <cols>
    <col min="1" max="10" width="9" style="1"/>
    <col min="11" max="11" width="11.375" style="1" customWidth="1"/>
    <col min="12" max="16384" width="9" style="1"/>
  </cols>
  <sheetData>
    <row r="2" spans="1:21" ht="26.25" customHeight="1">
      <c r="A2" s="97" t="s">
        <v>632</v>
      </c>
      <c r="B2" s="97"/>
      <c r="C2" s="97"/>
      <c r="D2" s="97"/>
      <c r="E2" s="97"/>
      <c r="F2" s="97"/>
      <c r="G2" s="97"/>
      <c r="H2" s="97"/>
      <c r="I2" s="97"/>
      <c r="J2" s="97"/>
      <c r="K2" s="97"/>
      <c r="L2" s="68"/>
      <c r="M2" s="68"/>
      <c r="N2" s="68"/>
      <c r="O2" s="68"/>
      <c r="P2" s="68"/>
      <c r="Q2" s="68"/>
      <c r="R2" s="68"/>
      <c r="S2" s="68"/>
      <c r="U2" s="1" t="s">
        <v>633</v>
      </c>
    </row>
    <row r="3" spans="1:21">
      <c r="U3" s="1" t="s">
        <v>634</v>
      </c>
    </row>
    <row r="4" spans="1:21">
      <c r="A4" s="1" t="s">
        <v>417</v>
      </c>
      <c r="B4" s="95" t="str">
        <f>[1]基礎入力シート!B16</f>
        <v>３１号建物給水ポンプ他修繕工事</v>
      </c>
      <c r="C4" s="95"/>
      <c r="D4" s="95"/>
      <c r="E4" s="95"/>
      <c r="F4" s="95"/>
      <c r="G4" s="95"/>
      <c r="H4" s="95"/>
      <c r="I4" s="95"/>
      <c r="U4" s="1" t="s">
        <v>635</v>
      </c>
    </row>
    <row r="6" spans="1:21">
      <c r="A6" s="1" t="s">
        <v>636</v>
      </c>
    </row>
    <row r="7" spans="1:21">
      <c r="A7" s="1" t="s">
        <v>637</v>
      </c>
    </row>
    <row r="8" spans="1:21">
      <c r="A8" s="1" t="s">
        <v>638</v>
      </c>
    </row>
    <row r="9" spans="1:21">
      <c r="A9" s="1" t="s">
        <v>639</v>
      </c>
    </row>
    <row r="10" spans="1:21">
      <c r="A10" s="1" t="s">
        <v>640</v>
      </c>
    </row>
    <row r="12" spans="1:21">
      <c r="A12" s="86" t="s">
        <v>641</v>
      </c>
      <c r="B12" s="86"/>
      <c r="C12" s="86"/>
      <c r="D12" s="86"/>
      <c r="E12" s="86"/>
      <c r="F12" s="86"/>
      <c r="G12" s="86"/>
      <c r="H12" s="86"/>
      <c r="I12" s="86"/>
      <c r="J12" s="86"/>
      <c r="K12" s="86"/>
      <c r="L12" s="6"/>
      <c r="M12" s="6"/>
      <c r="N12" s="6"/>
      <c r="O12" s="6"/>
      <c r="P12" s="6"/>
      <c r="Q12" s="6"/>
      <c r="R12" s="6"/>
      <c r="S12" s="6"/>
    </row>
    <row r="14" spans="1:21">
      <c r="A14" s="1" t="s">
        <v>642</v>
      </c>
    </row>
    <row r="15" spans="1:21">
      <c r="A15" s="1" t="s">
        <v>643</v>
      </c>
    </row>
    <row r="17" spans="1:22">
      <c r="A17" s="1" t="s">
        <v>644</v>
      </c>
    </row>
    <row r="18" spans="1:22">
      <c r="A18" s="1" t="s">
        <v>645</v>
      </c>
    </row>
    <row r="19" spans="1:22">
      <c r="A19" s="1" t="s">
        <v>646</v>
      </c>
    </row>
    <row r="21" spans="1:22">
      <c r="A21" s="1" t="s">
        <v>647</v>
      </c>
    </row>
    <row r="22" spans="1:22">
      <c r="A22" s="1" t="s">
        <v>648</v>
      </c>
      <c r="B22" s="98" t="str">
        <f>[1]公告_以上!B21</f>
        <v>用途(管)</v>
      </c>
      <c r="C22" s="98"/>
      <c r="D22" s="98"/>
      <c r="E22" s="98"/>
      <c r="F22" s="98"/>
      <c r="G22" s="98"/>
      <c r="H22" s="98"/>
      <c r="I22" s="98"/>
      <c r="J22" s="98"/>
    </row>
    <row r="23" spans="1:22">
      <c r="A23" s="1" t="s">
        <v>648</v>
      </c>
      <c r="B23" s="98">
        <f>[1]公告_以上!B22</f>
        <v>0</v>
      </c>
      <c r="C23" s="98"/>
      <c r="D23" s="98"/>
      <c r="E23" s="98"/>
      <c r="F23" s="98"/>
      <c r="G23" s="98"/>
      <c r="H23" s="98"/>
      <c r="I23" s="98"/>
      <c r="J23" s="98"/>
    </row>
    <row r="25" spans="1:22">
      <c r="A25" s="1" t="str">
        <f>CONCATENATE(※申請書作成要領!V25,[1]基礎入力シート!J39,V26)</f>
        <v xml:space="preserve">　(2) 記載する工事は、平成23年度以降に完成した工事の中から、代表的なものを１件記載して下さい。 </v>
      </c>
      <c r="V25" s="1" t="s">
        <v>649</v>
      </c>
    </row>
    <row r="26" spans="1:22">
      <c r="A26" s="1" t="s">
        <v>650</v>
      </c>
      <c r="V26" s="1" t="s">
        <v>651</v>
      </c>
    </row>
    <row r="28" spans="1:22">
      <c r="A28" s="1" t="s">
        <v>652</v>
      </c>
    </row>
    <row r="29" spans="1:22">
      <c r="A29" s="1" t="s">
        <v>653</v>
      </c>
    </row>
    <row r="30" spans="1:22">
      <c r="A30" s="1" t="s">
        <v>654</v>
      </c>
    </row>
    <row r="31" spans="1:22">
      <c r="A31" s="1" t="s">
        <v>655</v>
      </c>
    </row>
    <row r="32" spans="1:22">
      <c r="A32" s="1" t="s">
        <v>656</v>
      </c>
    </row>
    <row r="33" spans="1:1">
      <c r="A33" s="1" t="s">
        <v>657</v>
      </c>
    </row>
    <row r="34" spans="1:1">
      <c r="A34" s="1" t="s">
        <v>658</v>
      </c>
    </row>
    <row r="35" spans="1:1">
      <c r="A35" s="1" t="s">
        <v>659</v>
      </c>
    </row>
    <row r="37" spans="1:1">
      <c r="A37" s="1" t="s">
        <v>660</v>
      </c>
    </row>
    <row r="39" spans="1:1">
      <c r="A39" s="1" t="s">
        <v>661</v>
      </c>
    </row>
    <row r="41" spans="1:1">
      <c r="A41" s="1" t="s">
        <v>662</v>
      </c>
    </row>
    <row r="43" spans="1:1">
      <c r="A43" s="1" t="s">
        <v>663</v>
      </c>
    </row>
    <row r="44" spans="1:1">
      <c r="A44" s="1" t="s">
        <v>664</v>
      </c>
    </row>
    <row r="46" spans="1:1">
      <c r="A46" s="1" t="s">
        <v>665</v>
      </c>
    </row>
    <row r="48" spans="1:1">
      <c r="A48" s="1" t="s">
        <v>666</v>
      </c>
    </row>
    <row r="49" spans="1:1">
      <c r="A49" s="1" t="s">
        <v>667</v>
      </c>
    </row>
    <row r="60" spans="1:1">
      <c r="A60" s="1" t="s">
        <v>668</v>
      </c>
    </row>
    <row r="61" spans="1:1">
      <c r="A61" s="1" t="s">
        <v>669</v>
      </c>
    </row>
    <row r="63" spans="1:1">
      <c r="A63" s="1" t="s">
        <v>670</v>
      </c>
    </row>
    <row r="64" spans="1:1">
      <c r="A64" s="1" t="s">
        <v>671</v>
      </c>
    </row>
    <row r="65" spans="1:1">
      <c r="A65" s="1" t="s">
        <v>672</v>
      </c>
    </row>
    <row r="66" spans="1:1">
      <c r="A66" s="1" t="s">
        <v>673</v>
      </c>
    </row>
    <row r="67" spans="1:1">
      <c r="A67" s="1" t="s">
        <v>674</v>
      </c>
    </row>
    <row r="68" spans="1:1">
      <c r="A68" s="1" t="s">
        <v>675</v>
      </c>
    </row>
    <row r="69" spans="1:1">
      <c r="A69" s="1" t="s">
        <v>676</v>
      </c>
    </row>
    <row r="70" spans="1:1">
      <c r="A70" s="1" t="s">
        <v>677</v>
      </c>
    </row>
    <row r="71" spans="1:1">
      <c r="A71" s="1" t="s">
        <v>678</v>
      </c>
    </row>
    <row r="72" spans="1:1">
      <c r="A72" s="1" t="s">
        <v>679</v>
      </c>
    </row>
    <row r="73" spans="1:1">
      <c r="A73" s="1" t="s">
        <v>680</v>
      </c>
    </row>
    <row r="74" spans="1:1">
      <c r="A74" s="1" t="s">
        <v>681</v>
      </c>
    </row>
    <row r="76" spans="1:1">
      <c r="A76" s="1" t="s">
        <v>682</v>
      </c>
    </row>
    <row r="78" spans="1:1">
      <c r="A78" s="1" t="s">
        <v>683</v>
      </c>
    </row>
    <row r="79" spans="1:1">
      <c r="A79" s="1" t="s">
        <v>684</v>
      </c>
    </row>
    <row r="80" spans="1:1">
      <c r="A80" s="1" t="s">
        <v>685</v>
      </c>
    </row>
    <row r="82" spans="1:1">
      <c r="A82" s="1" t="s">
        <v>686</v>
      </c>
    </row>
    <row r="83" spans="1:1">
      <c r="A83" s="1" t="s">
        <v>687</v>
      </c>
    </row>
    <row r="85" spans="1:1">
      <c r="A85" s="1" t="s">
        <v>688</v>
      </c>
    </row>
    <row r="86" spans="1:1">
      <c r="A86" s="1" t="s">
        <v>689</v>
      </c>
    </row>
    <row r="87" spans="1:1">
      <c r="A87" s="1" t="s">
        <v>690</v>
      </c>
    </row>
    <row r="88" spans="1:1">
      <c r="A88" s="1" t="s">
        <v>691</v>
      </c>
    </row>
    <row r="90" spans="1:1">
      <c r="A90" s="1" t="s">
        <v>692</v>
      </c>
    </row>
    <row r="92" spans="1:1">
      <c r="A92" s="1" t="s">
        <v>693</v>
      </c>
    </row>
    <row r="94" spans="1:1">
      <c r="A94" s="1" t="s">
        <v>694</v>
      </c>
    </row>
    <row r="96" spans="1:1">
      <c r="A96" s="1" t="s">
        <v>695</v>
      </c>
    </row>
    <row r="98" spans="1:1">
      <c r="A98" s="1" t="s">
        <v>696</v>
      </c>
    </row>
    <row r="100" spans="1:1">
      <c r="A100" s="1" t="s">
        <v>697</v>
      </c>
    </row>
    <row r="101" spans="1:1">
      <c r="A101" s="1" t="s">
        <v>698</v>
      </c>
    </row>
    <row r="103" spans="1:1">
      <c r="A103" s="1" t="s">
        <v>699</v>
      </c>
    </row>
    <row r="104" spans="1:1">
      <c r="A104" s="1" t="s">
        <v>700</v>
      </c>
    </row>
    <row r="106" spans="1:1">
      <c r="A106" s="1" t="s">
        <v>701</v>
      </c>
    </row>
    <row r="108" spans="1:1">
      <c r="A108" s="1" t="s">
        <v>702</v>
      </c>
    </row>
    <row r="110" spans="1:1">
      <c r="A110" s="1" t="s">
        <v>703</v>
      </c>
    </row>
    <row r="112" spans="1:1">
      <c r="A112" s="1" t="s">
        <v>704</v>
      </c>
    </row>
    <row r="114" spans="1:6">
      <c r="A114" s="1" t="s">
        <v>705</v>
      </c>
    </row>
    <row r="116" spans="1:6">
      <c r="A116" s="1" t="s">
        <v>1</v>
      </c>
    </row>
    <row r="119" spans="1:6">
      <c r="A119" s="1" t="s">
        <v>706</v>
      </c>
    </row>
    <row r="121" spans="1:6" ht="14.25" thickBot="1">
      <c r="A121" s="1" t="s">
        <v>707</v>
      </c>
    </row>
    <row r="122" spans="1:6">
      <c r="B122" s="69" t="str">
        <f>[1]公告_以上!A112</f>
        <v>〒321-0145</v>
      </c>
      <c r="C122" s="70"/>
      <c r="D122" s="70"/>
      <c r="E122" s="70"/>
      <c r="F122" s="71"/>
    </row>
    <row r="123" spans="1:6">
      <c r="B123" s="72" t="str">
        <f>[1]公告_以上!A113</f>
        <v>栃木県宇都宮市茂原1-5-45</v>
      </c>
      <c r="F123" s="73"/>
    </row>
    <row r="124" spans="1:6">
      <c r="B124" s="72" t="str">
        <f>[1]公告_以上!A114</f>
        <v>陸上自衛隊宇都宮駐屯地　第334会計隊</v>
      </c>
      <c r="F124" s="73"/>
    </row>
    <row r="125" spans="1:6">
      <c r="B125" s="72" t="str">
        <f>[1]公告_以上!A115</f>
        <v>担当　　成田</v>
      </c>
      <c r="F125" s="73"/>
    </row>
    <row r="126" spans="1:6">
      <c r="B126" s="72" t="str">
        <f>[1]公告_以上!A116</f>
        <v>TEL　028-653-1551(内線351)</v>
      </c>
      <c r="F126" s="73"/>
    </row>
    <row r="127" spans="1:6" ht="14.25" thickBot="1">
      <c r="B127" s="74" t="str">
        <f>[1]公告_以上!A118</f>
        <v>Mail　334fin-ea@inet.gsdf.mod.go.jp</v>
      </c>
      <c r="C127" s="75"/>
      <c r="D127" s="75"/>
      <c r="E127" s="75"/>
      <c r="F127" s="76"/>
    </row>
    <row r="129" spans="1:6">
      <c r="A129" s="1" t="s">
        <v>708</v>
      </c>
    </row>
    <row r="130" spans="1:6">
      <c r="A130" s="1" t="s">
        <v>709</v>
      </c>
    </row>
    <row r="131" spans="1:6">
      <c r="A131" s="1" t="s">
        <v>710</v>
      </c>
    </row>
    <row r="133" spans="1:6">
      <c r="A133" s="1" t="s">
        <v>711</v>
      </c>
      <c r="C133" s="79">
        <f>[1]行程別日付入力シート!S13</f>
        <v>46295</v>
      </c>
      <c r="D133" s="79"/>
      <c r="E133" s="1" t="str">
        <f>[1]行程別日付入力シート!Z13</f>
        <v>15時00分</v>
      </c>
      <c r="F133" s="1" t="s">
        <v>200</v>
      </c>
    </row>
    <row r="134" spans="1:6">
      <c r="A134" s="1" t="s">
        <v>712</v>
      </c>
    </row>
    <row r="136" spans="1:6">
      <c r="A136" s="1" t="s">
        <v>713</v>
      </c>
    </row>
    <row r="137" spans="1:6">
      <c r="A137" s="1" t="s">
        <v>714</v>
      </c>
    </row>
    <row r="138" spans="1:6">
      <c r="A138" s="1" t="s">
        <v>715</v>
      </c>
      <c r="B138" s="79">
        <f>[1]行程別日付入力シート!S20</f>
        <v>46301</v>
      </c>
      <c r="C138" s="79"/>
    </row>
    <row r="140" spans="1:6">
      <c r="A140" s="1" t="s">
        <v>716</v>
      </c>
    </row>
    <row r="142" spans="1:6">
      <c r="A142" s="1" t="s">
        <v>717</v>
      </c>
    </row>
    <row r="144" spans="1:6">
      <c r="A144" s="1" t="s">
        <v>718</v>
      </c>
    </row>
    <row r="145" spans="1:5">
      <c r="A145" s="1" t="s">
        <v>719</v>
      </c>
    </row>
    <row r="146" spans="1:5">
      <c r="A146" s="1" t="s">
        <v>720</v>
      </c>
      <c r="B146" s="79">
        <f>[1]行程別日付入力シート!S23</f>
        <v>46304</v>
      </c>
      <c r="C146" s="79"/>
      <c r="D146" s="1" t="str">
        <f>[1]行程別日付入力シート!Z23</f>
        <v>17時00分</v>
      </c>
      <c r="E146" s="1" t="s">
        <v>200</v>
      </c>
    </row>
    <row r="148" spans="1:5">
      <c r="A148" s="1" t="s">
        <v>721</v>
      </c>
    </row>
    <row r="149" spans="1:5">
      <c r="A149" s="1" t="s">
        <v>722</v>
      </c>
      <c r="B149" s="79">
        <f>[1]行程別日付入力シート!S26</f>
        <v>46309</v>
      </c>
      <c r="C149" s="79"/>
    </row>
    <row r="151" spans="1:5">
      <c r="A151" s="1" t="s">
        <v>723</v>
      </c>
    </row>
    <row r="153" spans="1:5">
      <c r="A153" s="1" t="s">
        <v>724</v>
      </c>
    </row>
    <row r="155" spans="1:5">
      <c r="A155" s="1" t="s">
        <v>725</v>
      </c>
    </row>
    <row r="157" spans="1:5">
      <c r="A157" s="1" t="s">
        <v>726</v>
      </c>
    </row>
    <row r="159" spans="1:5">
      <c r="A159" s="1" t="s">
        <v>727</v>
      </c>
    </row>
    <row r="161" spans="1:1">
      <c r="A161" s="1" t="s">
        <v>728</v>
      </c>
    </row>
    <row r="167" spans="1:1">
      <c r="A167" s="1" t="s">
        <v>1</v>
      </c>
    </row>
    <row r="169" spans="1:1">
      <c r="A169" s="1" t="s">
        <v>1</v>
      </c>
    </row>
  </sheetData>
  <mergeCells count="9">
    <mergeCell ref="B138:C138"/>
    <mergeCell ref="B146:C146"/>
    <mergeCell ref="B149:C149"/>
    <mergeCell ref="A2:K2"/>
    <mergeCell ref="B4:I4"/>
    <mergeCell ref="A12:K12"/>
    <mergeCell ref="B22:J22"/>
    <mergeCell ref="B23:J23"/>
    <mergeCell ref="C133:D133"/>
  </mergeCells>
  <phoneticPr fontId="3"/>
  <pageMargins left="0.23622047244094491" right="3.937007874015748E-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入札説明書</vt:lpstr>
      <vt:lpstr>別紙第1～6(13)</vt:lpstr>
      <vt:lpstr>別紙第7</vt:lpstr>
      <vt:lpstr>別紙第8</vt:lpstr>
      <vt:lpstr>別紙第9</vt:lpstr>
      <vt:lpstr>別紙第10</vt:lpstr>
      <vt:lpstr>別紙第11</vt:lpstr>
      <vt:lpstr>別紙第12</vt:lpstr>
      <vt:lpstr>※申請書作成要領</vt:lpstr>
      <vt:lpstr>'別紙第1～6(13)'!OLE_LINK1</vt:lpstr>
      <vt:lpstr>'別紙第1～6(13)'!OLE_LINK2</vt:lpstr>
      <vt:lpstr>※申請書作成要領!Print_Area</vt:lpstr>
      <vt:lpstr>入札説明書!Print_Area</vt:lpstr>
      <vt:lpstr>'別紙第1～6(13)'!Print_Area</vt:lpstr>
      <vt:lpstr>別紙第11!Print_Area</vt:lpstr>
      <vt:lpstr>別紙第12!Print_Area</vt:lpstr>
      <vt:lpstr>別紙第8!Print_Area</vt:lpstr>
      <vt:lpstr>別紙第9!Print_Area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成田 雄一</dc:creator>
  <cp:lastModifiedBy>成田 雄一</cp:lastModifiedBy>
  <dcterms:created xsi:type="dcterms:W3CDTF">2026-09-16T00:14:51Z</dcterms:created>
  <dcterms:modified xsi:type="dcterms:W3CDTF">2026-09-16T00:17:44Z</dcterms:modified>
</cp:coreProperties>
</file>