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D:\Users\g1836023\Desktop\鈴木２尉　バックアップフォルダ\02　個人用フォルダ\01 契約\110　令和８年　契約\工事\11　【駒門】（以上）構内道路舗装改修工事\HP掲載\"/>
    </mc:Choice>
  </mc:AlternateContent>
  <xr:revisionPtr revIDLastSave="0" documentId="13_ncr:1_{E8B64E96-19F1-4520-8670-5F1E8C50BB2E}" xr6:coauthVersionLast="47" xr6:coauthVersionMax="47" xr10:uidLastSave="{00000000-0000-0000-0000-000000000000}"/>
  <bookViews>
    <workbookView xWindow="20370" yWindow="-120" windowWidth="29040" windowHeight="15720" tabRatio="759" activeTab="1" xr2:uid="{00000000-000D-0000-FFFF-FFFF00000000}"/>
  </bookViews>
  <sheets>
    <sheet name="数量算出" sheetId="18" r:id="rId1"/>
    <sheet name="市価調査（総額）" sheetId="8" r:id="rId2"/>
    <sheet name="市価調査" sheetId="16" r:id="rId3"/>
    <sheet name="入札書" sheetId="9" r:id="rId4"/>
    <sheet name="委任状" sheetId="11" r:id="rId5"/>
    <sheet name="別紙第７" sheetId="1" r:id="rId6"/>
    <sheet name="別紙第８－１" sheetId="2" r:id="rId7"/>
    <sheet name="別紙第９" sheetId="3" r:id="rId8"/>
    <sheet name="別紙第１０－１" sheetId="4" r:id="rId9"/>
  </sheets>
  <externalReferences>
    <externalReference r:id="rId10"/>
    <externalReference r:id="rId11"/>
    <externalReference r:id="rId12"/>
    <externalReference r:id="rId13"/>
    <externalReference r:id="rId14"/>
    <externalReference r:id="rId15"/>
    <externalReference r:id="rId16"/>
  </externalReferences>
  <definedNames>
    <definedName name="__123Graph_B" hidden="1">[1]笠石!#REF!</definedName>
    <definedName name="_Fill" hidden="1">#REF!</definedName>
    <definedName name="_Key1" localSheetId="4" hidden="1">'[2]１四'!$D$485</definedName>
    <definedName name="_Key1" hidden="1">'[3]１四'!$D$485</definedName>
    <definedName name="_Key2" localSheetId="4" hidden="1">'[2]１四'!$E$492</definedName>
    <definedName name="_Key2" hidden="1">'[3]１四'!$E$492</definedName>
    <definedName name="_Order1" hidden="1">255</definedName>
    <definedName name="_Order2" hidden="1">255</definedName>
    <definedName name="_Sort" localSheetId="4" hidden="1">'[2]１四'!$D$3:$AC$533</definedName>
    <definedName name="_Sort" hidden="1">'[3]１四'!$D$3:$AC$533</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a" hidden="1">[4]表紙!#REF!</definedName>
    <definedName name="aaaaaaa" hidden="1">[4]表紙!#REF!</definedName>
    <definedName name="_xlnm.Print_Area" localSheetId="4">委任状!$A$2:$H$38</definedName>
    <definedName name="_xlnm.Print_Area" localSheetId="2">市価調査!$A$1:$J$37</definedName>
    <definedName name="_xlnm.Print_Area" localSheetId="0">数量算出!$B$1:$G$37</definedName>
    <definedName name="_xlnm.Print_Titles" localSheetId="2">市価調査!$1:$4</definedName>
    <definedName name="Z_719DAFC0_0539_11D2_B313_0000E837C123_.wvu.Cols" localSheetId="4" hidden="1">#REF!,#REF!</definedName>
    <definedName name="Z_719DAFC0_0539_11D2_B313_0000E837C123_.wvu.Cols" localSheetId="2" hidden="1">#REF!,#REF!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4" hidden="1">#REF!</definedName>
    <definedName name="Z_719DAFC0_0539_11D2_B313_0000E837C123_.wvu.PrintTitles" localSheetId="2" hidden="1">#REF!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4" hidden="1">#REF!</definedName>
    <definedName name="Z_AB959440_7F00_11D2_8CD7_0060976187CA_.wvu.FilterData" localSheetId="2"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4" hidden="1">#REF!</definedName>
    <definedName name="Z_B619E026_7DB4_11D2_8BBC_341005C10000_.wvu.PrintTitles" localSheetId="2"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4" hidden="1">#REF!</definedName>
    <definedName name="Z_B619E026_7DB4_11D2_8BBC_341005C10000_.wvu.Rows" localSheetId="2"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4" hidden="1">#REF!</definedName>
    <definedName name="Z_C346D0A1_7E05_11D2_8CD7_0060976187CA_.wvu.FilterData" localSheetId="2"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4" hidden="1">#REF!</definedName>
    <definedName name="Z_CCA46B8E_5475_11D2_8CD7_0060976187CA_.wvu.Cols" localSheetId="2"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4" hidden="1">#REF!</definedName>
    <definedName name="Z_CCA46B8E_5475_11D2_8CD7_0060976187CA_.wvu.PrintTitles" localSheetId="2"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4" hidden="1">#REF!</definedName>
    <definedName name="Z_CCA46B8E_5475_11D2_8CD7_0060976187CA_.wvu.Rows" localSheetId="2"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4" hidden="1">#REF!,#REF!,#REF!</definedName>
    <definedName name="Z_FDC29F62_049E_11D2_B313_0000F4387536_.wvu.Cols" localSheetId="2" hidden="1">#REF!,#REF!,#REF!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4" hidden="1">#REF!</definedName>
    <definedName name="Z_FDC29F62_049E_11D2_B313_0000F4387536_.wvu.PrintTitles" localSheetId="2" hidden="1">#REF!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4" hidden="1">#REF!</definedName>
    <definedName name="Z_FDC29F62_049E_11D2_B313_0000F4387536_.wvu.Rows" localSheetId="2"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4" hidden="1">#REF!,#REF!</definedName>
    <definedName name="Z_FF508901_26E5_11D2_85F2_00804C0B2402_.wvu.Cols" localSheetId="2" hidden="1">#REF!,#REF!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4" hidden="1">#REF!</definedName>
    <definedName name="Z_FF508901_26E5_11D2_85F2_00804C0B2402_.wvu.PrintTitles" localSheetId="2" hidden="1">#REF!</definedName>
    <definedName name="Z_FF508901_26E5_11D2_85F2_00804C0B2402_.wvu.PrintTitles" localSheetId="1" hidden="1">#REF!</definedName>
    <definedName name="Z_FF508901_26E5_11D2_85F2_00804C0B2402_.wvu.PrintTitles" hidden="1">#REF!</definedName>
    <definedName name="あ">#REF!</definedName>
    <definedName name="い">#REF!</definedName>
    <definedName name="こい" localSheetId="2" hidden="1">#REF!</definedName>
    <definedName name="こい" localSheetId="1" hidden="1">#REF!</definedName>
    <definedName name="こい" hidden="1">#REF!</definedName>
    <definedName name="一位代価" localSheetId="0">#REF!</definedName>
    <definedName name="一位代価">#REF!</definedName>
    <definedName name="一位代価統計" localSheetId="0">#REF!</definedName>
    <definedName name="一位代価統計">[5]一位代価!$S$1:$U$65536</definedName>
    <definedName name="科目">#REF!</definedName>
    <definedName name="基礎数値" localSheetId="0">数量算出!$A:$F</definedName>
    <definedName name="基礎数値">[5]基礎数値!$A$1:$F$65536</definedName>
    <definedName name="業者名">#REF!</definedName>
    <definedName name="契約書">#REF!</definedName>
    <definedName name="契約方式">#REF!</definedName>
    <definedName name="公告">#REF!</definedName>
    <definedName name="算定基礎">#REF!</definedName>
    <definedName name="条項">#REF!</definedName>
    <definedName name="説明会">#REF!</definedName>
    <definedName name="入札">#REF!</definedName>
    <definedName name="納地">#REF!</definedName>
    <definedName name="冷媒管">[6]配管拾い!$C$11:$C$20</definedName>
    <definedName name="労務単価表" localSheetId="0">#REF!</definedName>
    <definedName name="労務単価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8" l="1"/>
  <c r="C4" i="18"/>
  <c r="D4" i="18"/>
  <c r="B5" i="18"/>
  <c r="C5" i="18"/>
  <c r="D5" i="18"/>
  <c r="E5" i="18"/>
  <c r="B6" i="18"/>
  <c r="C6" i="18"/>
  <c r="D6" i="18"/>
  <c r="B7" i="18"/>
  <c r="C7" i="18"/>
  <c r="D7" i="18"/>
  <c r="E7" i="18"/>
  <c r="B8" i="18"/>
  <c r="C8" i="18"/>
  <c r="D8" i="18"/>
  <c r="E8" i="18"/>
  <c r="B9" i="18"/>
  <c r="C9" i="18"/>
  <c r="D9" i="18"/>
  <c r="E9" i="18"/>
  <c r="B10" i="18"/>
  <c r="C10" i="18"/>
  <c r="D10" i="18"/>
  <c r="E10" i="18"/>
  <c r="F10" i="18"/>
  <c r="B11" i="18"/>
  <c r="C11" i="18"/>
  <c r="D11" i="18"/>
  <c r="E11" i="18"/>
  <c r="B12" i="18"/>
  <c r="C12" i="18"/>
  <c r="D12" i="18"/>
  <c r="E12" i="18"/>
  <c r="B13" i="18"/>
  <c r="C13" i="18"/>
  <c r="D13" i="18"/>
  <c r="E13" i="18"/>
  <c r="B14" i="18"/>
  <c r="C14" i="18"/>
  <c r="D14" i="18"/>
  <c r="E14" i="18"/>
  <c r="B15" i="18"/>
  <c r="C15" i="18"/>
  <c r="D15" i="18"/>
  <c r="E15" i="18"/>
  <c r="B16" i="18"/>
  <c r="C16" i="18"/>
  <c r="D16" i="18"/>
  <c r="E16" i="18"/>
  <c r="B17" i="18"/>
  <c r="C17" i="18"/>
  <c r="D17" i="18"/>
  <c r="E17" i="18"/>
  <c r="B18" i="18"/>
  <c r="C18" i="18"/>
  <c r="D18" i="18"/>
  <c r="E18" i="18"/>
  <c r="B21" i="18"/>
  <c r="C21" i="18"/>
  <c r="D21" i="18"/>
  <c r="E21" i="18"/>
  <c r="F21" i="18"/>
  <c r="B22" i="18"/>
  <c r="C22" i="18"/>
  <c r="D22" i="18"/>
  <c r="E22" i="18"/>
  <c r="I37" i="18"/>
  <c r="J37" i="18"/>
  <c r="B56" i="18"/>
  <c r="C56" i="18"/>
  <c r="D56" i="18"/>
  <c r="E56" i="18"/>
  <c r="B57" i="18"/>
  <c r="C57" i="18"/>
  <c r="D57" i="18"/>
  <c r="E57" i="18"/>
  <c r="B58" i="18"/>
  <c r="C58" i="18"/>
  <c r="D58" i="18"/>
  <c r="E58" i="18"/>
  <c r="B59" i="18"/>
  <c r="C59" i="18"/>
  <c r="D59" i="18"/>
  <c r="E59" i="18"/>
  <c r="D34" i="8" l="1"/>
</calcChain>
</file>

<file path=xl/sharedStrings.xml><?xml version="1.0" encoding="utf-8"?>
<sst xmlns="http://schemas.openxmlformats.org/spreadsheetml/2006/main" count="276" uniqueCount="208">
  <si>
    <t>別紙第７</t>
    <rPh sb="0" eb="2">
      <t>ベッシ</t>
    </rPh>
    <rPh sb="2" eb="3">
      <t>ダイ</t>
    </rPh>
    <phoneticPr fontId="3"/>
  </si>
  <si>
    <t>業務従事者一覧</t>
    <rPh sb="0" eb="2">
      <t>ギョウム</t>
    </rPh>
    <rPh sb="2" eb="5">
      <t>ジュウジシャ</t>
    </rPh>
    <rPh sb="5" eb="7">
      <t>イチラン</t>
    </rPh>
    <phoneticPr fontId="3"/>
  </si>
  <si>
    <t>監理（主任・管理）技術者</t>
    <rPh sb="0" eb="2">
      <t>カンリ</t>
    </rPh>
    <rPh sb="3" eb="5">
      <t>シュニン</t>
    </rPh>
    <rPh sb="6" eb="8">
      <t>カンリ</t>
    </rPh>
    <rPh sb="9" eb="12">
      <t>ギジュツシャ</t>
    </rPh>
    <phoneticPr fontId="3"/>
  </si>
  <si>
    <t>氏名</t>
    <rPh sb="0" eb="2">
      <t>シメイ</t>
    </rPh>
    <phoneticPr fontId="3"/>
  </si>
  <si>
    <t>所属</t>
    <rPh sb="0" eb="2">
      <t>ショゾク</t>
    </rPh>
    <phoneticPr fontId="3"/>
  </si>
  <si>
    <t>役職</t>
    <rPh sb="0" eb="2">
      <t>ヤクショク</t>
    </rPh>
    <phoneticPr fontId="3"/>
  </si>
  <si>
    <t>学歴</t>
    <rPh sb="0" eb="2">
      <t>ガクレキ</t>
    </rPh>
    <phoneticPr fontId="3"/>
  </si>
  <si>
    <t>（中学校以降を記載）</t>
    <rPh sb="1" eb="4">
      <t>チュウガッコウ</t>
    </rPh>
    <rPh sb="4" eb="6">
      <t>イコウ</t>
    </rPh>
    <rPh sb="7" eb="9">
      <t>キサイ</t>
    </rPh>
    <phoneticPr fontId="3"/>
  </si>
  <si>
    <t>職歴</t>
    <rPh sb="0" eb="2">
      <t>ショクレキ</t>
    </rPh>
    <phoneticPr fontId="3"/>
  </si>
  <si>
    <t>業務経験</t>
    <rPh sb="0" eb="2">
      <t>ギョウム</t>
    </rPh>
    <rPh sb="2" eb="4">
      <t>ケイケン</t>
    </rPh>
    <phoneticPr fontId="3"/>
  </si>
  <si>
    <t>（特に海外での業務経験、情報保全に関する業務経験があれば積極的に記載）</t>
    <rPh sb="1" eb="2">
      <t>トク</t>
    </rPh>
    <rPh sb="3" eb="5">
      <t>カイガイ</t>
    </rPh>
    <rPh sb="7" eb="9">
      <t>ギョウム</t>
    </rPh>
    <rPh sb="9" eb="11">
      <t>ケイケン</t>
    </rPh>
    <rPh sb="12" eb="14">
      <t>ジョウホウ</t>
    </rPh>
    <rPh sb="14" eb="16">
      <t>ホゼン</t>
    </rPh>
    <rPh sb="17" eb="18">
      <t>カン</t>
    </rPh>
    <rPh sb="20" eb="22">
      <t>ギョウム</t>
    </rPh>
    <rPh sb="22" eb="24">
      <t>ケイケン</t>
    </rPh>
    <rPh sb="28" eb="31">
      <t>セッキョクテキ</t>
    </rPh>
    <rPh sb="32" eb="34">
      <t>キサイ</t>
    </rPh>
    <phoneticPr fontId="3"/>
  </si>
  <si>
    <t>研修実績その他の経歴</t>
    <rPh sb="0" eb="2">
      <t>ケンシュウ</t>
    </rPh>
    <rPh sb="2" eb="4">
      <t>ジッセキ</t>
    </rPh>
    <rPh sb="6" eb="7">
      <t>タ</t>
    </rPh>
    <rPh sb="8" eb="10">
      <t>ケイレキ</t>
    </rPh>
    <phoneticPr fontId="3"/>
  </si>
  <si>
    <t>（特に海外業務に関する研修、情報保全に関する研修があれば積極的に記載）</t>
    <rPh sb="1" eb="2">
      <t>トク</t>
    </rPh>
    <rPh sb="3" eb="5">
      <t>カイガイ</t>
    </rPh>
    <rPh sb="5" eb="7">
      <t>ギョウム</t>
    </rPh>
    <rPh sb="8" eb="9">
      <t>カン</t>
    </rPh>
    <rPh sb="11" eb="13">
      <t>ケンシュウ</t>
    </rPh>
    <rPh sb="14" eb="16">
      <t>ジョウホウ</t>
    </rPh>
    <rPh sb="16" eb="18">
      <t>ホゼン</t>
    </rPh>
    <rPh sb="19" eb="20">
      <t>カン</t>
    </rPh>
    <rPh sb="22" eb="24">
      <t>ケンシュウ</t>
    </rPh>
    <rPh sb="28" eb="31">
      <t>セッキョクテキ</t>
    </rPh>
    <rPh sb="32" eb="34">
      <t>キサイ</t>
    </rPh>
    <phoneticPr fontId="3"/>
  </si>
  <si>
    <t>専門的知識その他の知見</t>
    <rPh sb="0" eb="3">
      <t>センモンテキ</t>
    </rPh>
    <rPh sb="3" eb="5">
      <t>チシキ</t>
    </rPh>
    <rPh sb="7" eb="8">
      <t>タ</t>
    </rPh>
    <rPh sb="9" eb="11">
      <t>チケン</t>
    </rPh>
    <phoneticPr fontId="3"/>
  </si>
  <si>
    <t>（特に海外業務に関する専門的知識、情報保全に関する専門的知識があれば積極的に記載）</t>
    <rPh sb="1" eb="2">
      <t>トク</t>
    </rPh>
    <rPh sb="3" eb="5">
      <t>カイガイ</t>
    </rPh>
    <rPh sb="5" eb="7">
      <t>ギョウム</t>
    </rPh>
    <rPh sb="8" eb="9">
      <t>カン</t>
    </rPh>
    <rPh sb="11" eb="14">
      <t>センモンテキ</t>
    </rPh>
    <rPh sb="14" eb="16">
      <t>チシキ</t>
    </rPh>
    <rPh sb="17" eb="19">
      <t>ジョウホウ</t>
    </rPh>
    <rPh sb="19" eb="21">
      <t>ホゼン</t>
    </rPh>
    <rPh sb="22" eb="23">
      <t>カン</t>
    </rPh>
    <rPh sb="25" eb="28">
      <t>センモンテキ</t>
    </rPh>
    <rPh sb="28" eb="30">
      <t>チシキ</t>
    </rPh>
    <rPh sb="34" eb="37">
      <t>セッキョクテキ</t>
    </rPh>
    <rPh sb="38" eb="40">
      <t>キサイ</t>
    </rPh>
    <phoneticPr fontId="3"/>
  </si>
  <si>
    <t>資格</t>
    <rPh sb="0" eb="2">
      <t>シカク</t>
    </rPh>
    <phoneticPr fontId="3"/>
  </si>
  <si>
    <t>（特に海外業務に関する資格、情報保全に関する資格があれば積極的に記載）</t>
    <rPh sb="1" eb="2">
      <t>トク</t>
    </rPh>
    <rPh sb="3" eb="5">
      <t>カイガイ</t>
    </rPh>
    <rPh sb="5" eb="7">
      <t>ギョウム</t>
    </rPh>
    <rPh sb="8" eb="9">
      <t>カン</t>
    </rPh>
    <rPh sb="11" eb="13">
      <t>シカク</t>
    </rPh>
    <rPh sb="14" eb="16">
      <t>ジョウホウ</t>
    </rPh>
    <rPh sb="16" eb="18">
      <t>ホゼン</t>
    </rPh>
    <rPh sb="19" eb="20">
      <t>カン</t>
    </rPh>
    <rPh sb="22" eb="24">
      <t>シカク</t>
    </rPh>
    <rPh sb="28" eb="31">
      <t>セッキョクテキ</t>
    </rPh>
    <rPh sb="32" eb="34">
      <t>キサイ</t>
    </rPh>
    <phoneticPr fontId="3"/>
  </si>
  <si>
    <t>母語及び外国語能力</t>
    <rPh sb="0" eb="2">
      <t>ボゴ</t>
    </rPh>
    <rPh sb="2" eb="3">
      <t>オヨ</t>
    </rPh>
    <rPh sb="4" eb="7">
      <t>ガイコクゴ</t>
    </rPh>
    <rPh sb="7" eb="9">
      <t>ノウリョク</t>
    </rPh>
    <phoneticPr fontId="3"/>
  </si>
  <si>
    <t>国籍その他文化的背景</t>
    <rPh sb="0" eb="2">
      <t>コクセキ</t>
    </rPh>
    <rPh sb="4" eb="5">
      <t>タ</t>
    </rPh>
    <rPh sb="5" eb="8">
      <t>ブンカテキ</t>
    </rPh>
    <rPh sb="8" eb="10">
      <t>ハイケイ</t>
    </rPh>
    <phoneticPr fontId="3"/>
  </si>
  <si>
    <t>業績等</t>
    <rPh sb="0" eb="2">
      <t>ギョウセキ</t>
    </rPh>
    <rPh sb="2" eb="3">
      <t>トウ</t>
    </rPh>
    <phoneticPr fontId="3"/>
  </si>
  <si>
    <t>（特に海外業務に関する業績、情報保全に関する業績があれば積極的に記載）</t>
    <rPh sb="1" eb="2">
      <t>トク</t>
    </rPh>
    <rPh sb="3" eb="5">
      <t>カイガイ</t>
    </rPh>
    <rPh sb="5" eb="7">
      <t>ギョウム</t>
    </rPh>
    <rPh sb="8" eb="9">
      <t>カン</t>
    </rPh>
    <rPh sb="11" eb="13">
      <t>ギョウセキ</t>
    </rPh>
    <rPh sb="14" eb="16">
      <t>ジョウホウ</t>
    </rPh>
    <rPh sb="16" eb="18">
      <t>ホゼン</t>
    </rPh>
    <rPh sb="19" eb="20">
      <t>カン</t>
    </rPh>
    <rPh sb="22" eb="24">
      <t>ギョウセキ</t>
    </rPh>
    <rPh sb="28" eb="31">
      <t>セッキョクテキ</t>
    </rPh>
    <rPh sb="32" eb="34">
      <t>キサイ</t>
    </rPh>
    <phoneticPr fontId="3"/>
  </si>
  <si>
    <t>現場代理人</t>
    <rPh sb="0" eb="2">
      <t>ゲンバ</t>
    </rPh>
    <rPh sb="2" eb="5">
      <t>ダイリニン</t>
    </rPh>
    <phoneticPr fontId="3"/>
  </si>
  <si>
    <t>担当技術者</t>
    <rPh sb="0" eb="2">
      <t>タントウ</t>
    </rPh>
    <rPh sb="2" eb="5">
      <t>ギジュツシャ</t>
    </rPh>
    <phoneticPr fontId="3"/>
  </si>
  <si>
    <t>注：</t>
    <phoneticPr fontId="3"/>
  </si>
  <si>
    <t>　不要な行は削除すること。</t>
    <rPh sb="1" eb="3">
      <t>フヨウ</t>
    </rPh>
    <rPh sb="4" eb="5">
      <t>ギョウ</t>
    </rPh>
    <rPh sb="6" eb="8">
      <t>サクジョ</t>
    </rPh>
    <phoneticPr fontId="3"/>
  </si>
  <si>
    <t>　記載する内容が特にない項目は、「特になし」と記載すること。</t>
    <rPh sb="1" eb="3">
      <t>キサイ</t>
    </rPh>
    <rPh sb="5" eb="7">
      <t>ナイヨウ</t>
    </rPh>
    <rPh sb="8" eb="9">
      <t>トク</t>
    </rPh>
    <rPh sb="12" eb="14">
      <t>コウモク</t>
    </rPh>
    <rPh sb="17" eb="18">
      <t>トク</t>
    </rPh>
    <rPh sb="23" eb="25">
      <t>キサイ</t>
    </rPh>
    <phoneticPr fontId="3"/>
  </si>
  <si>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3"/>
  </si>
  <si>
    <t>別紙第８－１</t>
    <rPh sb="0" eb="2">
      <t>ベッシ</t>
    </rPh>
    <rPh sb="2" eb="3">
      <t>ダイ</t>
    </rPh>
    <phoneticPr fontId="3"/>
  </si>
  <si>
    <t>取扱い制限情報に関する社内規則</t>
    <rPh sb="0" eb="2">
      <t>トリアツカ</t>
    </rPh>
    <rPh sb="3" eb="5">
      <t>セイゲン</t>
    </rPh>
    <rPh sb="5" eb="7">
      <t>ジョウホウ</t>
    </rPh>
    <rPh sb="8" eb="9">
      <t>カン</t>
    </rPh>
    <rPh sb="11" eb="13">
      <t>シャナイ</t>
    </rPh>
    <rPh sb="13" eb="15">
      <t>キソク</t>
    </rPh>
    <phoneticPr fontId="3"/>
  </si>
  <si>
    <t>項目</t>
    <rPh sb="0" eb="2">
      <t>コウモク</t>
    </rPh>
    <phoneticPr fontId="3"/>
  </si>
  <si>
    <t>内容</t>
    <rPh sb="0" eb="2">
      <t>ナイヨウ</t>
    </rPh>
    <phoneticPr fontId="3"/>
  </si>
  <si>
    <t>取扱い制限情報に関する社内規則</t>
    <phoneticPr fontId="3"/>
  </si>
  <si>
    <t>□　社内規則がある</t>
    <rPh sb="2" eb="4">
      <t>シャナイ</t>
    </rPh>
    <rPh sb="4" eb="6">
      <t>キソク</t>
    </rPh>
    <phoneticPr fontId="3"/>
  </si>
  <si>
    <t>□　社内規則に類する資料がある</t>
    <rPh sb="2" eb="4">
      <t>シャナイ</t>
    </rPh>
    <rPh sb="4" eb="6">
      <t>キソク</t>
    </rPh>
    <rPh sb="7" eb="8">
      <t>ルイ</t>
    </rPh>
    <rPh sb="10" eb="12">
      <t>シリョウ</t>
    </rPh>
    <phoneticPr fontId="3"/>
  </si>
  <si>
    <t>□　社内規則及びそれに類する資料がない</t>
    <rPh sb="2" eb="4">
      <t>シャナイ</t>
    </rPh>
    <rPh sb="4" eb="6">
      <t>キソク</t>
    </rPh>
    <rPh sb="6" eb="7">
      <t>オヨ</t>
    </rPh>
    <rPh sb="11" eb="12">
      <t>ルイ</t>
    </rPh>
    <rPh sb="14" eb="16">
      <t>シリョウ</t>
    </rPh>
    <phoneticPr fontId="3"/>
  </si>
  <si>
    <t>注：</t>
    <phoneticPr fontId="3"/>
  </si>
  <si>
    <t>　いずれかの「□」に「■」を付す。</t>
    <phoneticPr fontId="3"/>
  </si>
  <si>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3"/>
  </si>
  <si>
    <t>　社内規則及びそれに類する資料がない場合は、別に定める申出書を提出する。</t>
    <rPh sb="1" eb="3">
      <t>シャナイ</t>
    </rPh>
    <rPh sb="3" eb="5">
      <t>キソク</t>
    </rPh>
    <rPh sb="5" eb="6">
      <t>オヨ</t>
    </rPh>
    <rPh sb="10" eb="11">
      <t>ルイ</t>
    </rPh>
    <rPh sb="13" eb="15">
      <t>シリョウ</t>
    </rPh>
    <rPh sb="18" eb="20">
      <t>バアイ</t>
    </rPh>
    <rPh sb="22" eb="23">
      <t>ベツ</t>
    </rPh>
    <rPh sb="24" eb="25">
      <t>サダ</t>
    </rPh>
    <rPh sb="27" eb="30">
      <t>モウシデショ</t>
    </rPh>
    <rPh sb="31" eb="33">
      <t>テイシュツ</t>
    </rPh>
    <phoneticPr fontId="3"/>
  </si>
  <si>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3"/>
  </si>
  <si>
    <t>親会社</t>
    <rPh sb="0" eb="3">
      <t>オヤガイシャ</t>
    </rPh>
    <phoneticPr fontId="3"/>
  </si>
  <si>
    <t>会社名</t>
    <rPh sb="0" eb="1">
      <t>カイ</t>
    </rPh>
    <rPh sb="1" eb="3">
      <t>シャメイ</t>
    </rPh>
    <phoneticPr fontId="3"/>
  </si>
  <si>
    <t>代表者名</t>
    <rPh sb="0" eb="3">
      <t>ダイヒョウシャ</t>
    </rPh>
    <rPh sb="3" eb="4">
      <t>メイ</t>
    </rPh>
    <phoneticPr fontId="3"/>
  </si>
  <si>
    <t>本社所在地</t>
    <rPh sb="0" eb="2">
      <t>ホンシャ</t>
    </rPh>
    <rPh sb="2" eb="5">
      <t>ショザイチ</t>
    </rPh>
    <phoneticPr fontId="3"/>
  </si>
  <si>
    <t>地域統括会社</t>
    <rPh sb="0" eb="6">
      <t>チイキトウカツガイシャ</t>
    </rPh>
    <phoneticPr fontId="3"/>
  </si>
  <si>
    <t>ブランド・ライセンサー</t>
    <phoneticPr fontId="3"/>
  </si>
  <si>
    <t>フランチャイザー</t>
    <phoneticPr fontId="3"/>
  </si>
  <si>
    <t>コンサルタント</t>
    <phoneticPr fontId="3"/>
  </si>
  <si>
    <t>　□　親会社等が存在しない</t>
    <rPh sb="3" eb="6">
      <t>オヤガイシャ</t>
    </rPh>
    <rPh sb="6" eb="7">
      <t>トウ</t>
    </rPh>
    <rPh sb="8" eb="10">
      <t>ソンザイ</t>
    </rPh>
    <phoneticPr fontId="3"/>
  </si>
  <si>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3"/>
  </si>
  <si>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3"/>
  </si>
  <si>
    <t>別紙第９</t>
    <rPh sb="0" eb="2">
      <t>ベッシ</t>
    </rPh>
    <rPh sb="2" eb="3">
      <t>ダイ</t>
    </rPh>
    <phoneticPr fontId="3"/>
  </si>
  <si>
    <t>別紙第１０－１</t>
    <rPh sb="0" eb="2">
      <t>ベッシ</t>
    </rPh>
    <rPh sb="2" eb="3">
      <t>ダイ</t>
    </rPh>
    <phoneticPr fontId="3"/>
  </si>
  <si>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3"/>
  </si>
  <si>
    <t>取扱い制限情報に関する資料</t>
    <rPh sb="11" eb="13">
      <t>シリョウ</t>
    </rPh>
    <phoneticPr fontId="3"/>
  </si>
  <si>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3"/>
  </si>
  <si>
    <t>□　上記に類する資料がある</t>
    <rPh sb="2" eb="4">
      <t>ジョウキ</t>
    </rPh>
    <rPh sb="5" eb="6">
      <t>ルイ</t>
    </rPh>
    <rPh sb="8" eb="10">
      <t>シリョウ</t>
    </rPh>
    <phoneticPr fontId="3"/>
  </si>
  <si>
    <t>□　資料がない</t>
    <rPh sb="2" eb="4">
      <t>シリョウ</t>
    </rPh>
    <phoneticPr fontId="3"/>
  </si>
  <si>
    <t>　資料がある場合は、その写しを提出する。</t>
    <rPh sb="1" eb="3">
      <t>シリョウ</t>
    </rPh>
    <rPh sb="6" eb="8">
      <t>バアイ</t>
    </rPh>
    <rPh sb="12" eb="13">
      <t>ウツ</t>
    </rPh>
    <rPh sb="15" eb="17">
      <t>テイシュツ</t>
    </rPh>
    <phoneticPr fontId="3"/>
  </si>
  <si>
    <t>　資料がない場合は、別に定める申出書を提出する。</t>
    <rPh sb="1" eb="3">
      <t>シリョウ</t>
    </rPh>
    <rPh sb="6" eb="8">
      <t>バアイ</t>
    </rPh>
    <rPh sb="10" eb="11">
      <t>ベツ</t>
    </rPh>
    <rPh sb="12" eb="13">
      <t>サダ</t>
    </rPh>
    <rPh sb="15" eb="18">
      <t>モウシデショ</t>
    </rPh>
    <rPh sb="19" eb="21">
      <t>テイシュツ</t>
    </rPh>
    <phoneticPr fontId="3"/>
  </si>
  <si>
    <t>代表者氏名</t>
    <rPh sb="0" eb="3">
      <t>ダイヒョウシャ</t>
    </rPh>
    <rPh sb="3" eb="5">
      <t>シメイ</t>
    </rPh>
    <phoneticPr fontId="6"/>
  </si>
  <si>
    <t>商号又は名称</t>
    <rPh sb="0" eb="2">
      <t>ショウゴウ</t>
    </rPh>
    <rPh sb="2" eb="3">
      <t>マタ</t>
    </rPh>
    <rPh sb="4" eb="6">
      <t>メイショウ</t>
    </rPh>
    <phoneticPr fontId="6"/>
  </si>
  <si>
    <t>　</t>
    <phoneticPr fontId="6"/>
  </si>
  <si>
    <t>住所</t>
    <rPh sb="0" eb="1">
      <t>ジュウ</t>
    </rPh>
    <rPh sb="1" eb="2">
      <t>ショ</t>
    </rPh>
    <phoneticPr fontId="6"/>
  </si>
  <si>
    <t>殿</t>
    <rPh sb="0" eb="1">
      <t>ドノ</t>
    </rPh>
    <phoneticPr fontId="6"/>
  </si>
  <si>
    <t>分任契約担当官</t>
    <rPh sb="0" eb="7">
      <t>ブンニンケイヤクタントウカン</t>
    </rPh>
    <phoneticPr fontId="6"/>
  </si>
  <si>
    <t>令和　　年　　月　　日</t>
    <rPh sb="0" eb="2">
      <t>レイワ</t>
    </rPh>
    <rPh sb="4" eb="5">
      <t>ネン</t>
    </rPh>
    <rPh sb="7" eb="8">
      <t>ガツ</t>
    </rPh>
    <rPh sb="10" eb="11">
      <t>ニチ</t>
    </rPh>
    <phoneticPr fontId="3"/>
  </si>
  <si>
    <t>令和　　年　　月　　日</t>
    <rPh sb="0" eb="2">
      <t>レイワ</t>
    </rPh>
    <rPh sb="4" eb="5">
      <t>ネン</t>
    </rPh>
    <rPh sb="7" eb="8">
      <t>ガツ</t>
    </rPh>
    <rPh sb="10" eb="11">
      <t>ニチ</t>
    </rPh>
    <phoneticPr fontId="6"/>
  </si>
  <si>
    <t xml:space="preserve"> 入　札　書</t>
    <rPh sb="1" eb="2">
      <t>イ</t>
    </rPh>
    <rPh sb="3" eb="4">
      <t>サツ</t>
    </rPh>
    <rPh sb="5" eb="6">
      <t>ショ</t>
    </rPh>
    <phoneticPr fontId="6"/>
  </si>
  <si>
    <t>　</t>
    <phoneticPr fontId="12"/>
  </si>
  <si>
    <t>代表者名</t>
    <rPh sb="0" eb="1">
      <t>ダイ</t>
    </rPh>
    <rPh sb="1" eb="2">
      <t>ヒョウ</t>
    </rPh>
    <rPh sb="2" eb="3">
      <t>モノ</t>
    </rPh>
    <rPh sb="3" eb="4">
      <t>メイ</t>
    </rPh>
    <phoneticPr fontId="12"/>
  </si>
  <si>
    <t>会社名</t>
    <rPh sb="0" eb="1">
      <t>カイ</t>
    </rPh>
    <rPh sb="1" eb="2">
      <t>シャ</t>
    </rPh>
    <rPh sb="2" eb="3">
      <t>メイ</t>
    </rPh>
    <phoneticPr fontId="12"/>
  </si>
  <si>
    <t>住所</t>
    <rPh sb="0" eb="1">
      <t>ジュウ</t>
    </rPh>
    <rPh sb="1" eb="2">
      <t>トコロ</t>
    </rPh>
    <phoneticPr fontId="12"/>
  </si>
  <si>
    <t>　　　　</t>
    <phoneticPr fontId="12"/>
  </si>
  <si>
    <t>　分任契約担当官</t>
    <rPh sb="1" eb="2">
      <t>ブン</t>
    </rPh>
    <rPh sb="2" eb="3">
      <t>ニン</t>
    </rPh>
    <rPh sb="3" eb="5">
      <t>ケイヤク</t>
    </rPh>
    <rPh sb="5" eb="8">
      <t>タントウカン</t>
    </rPh>
    <phoneticPr fontId="12"/>
  </si>
  <si>
    <t>産業廃棄物処分</t>
    <rPh sb="0" eb="2">
      <t>サンギョウ</t>
    </rPh>
    <rPh sb="2" eb="5">
      <t>ハイキブツ</t>
    </rPh>
    <rPh sb="5" eb="7">
      <t>ショブン</t>
    </rPh>
    <phoneticPr fontId="12"/>
  </si>
  <si>
    <t>一般管理費</t>
    <rPh sb="0" eb="2">
      <t>イッパン</t>
    </rPh>
    <rPh sb="2" eb="5">
      <t>カンリヒ</t>
    </rPh>
    <phoneticPr fontId="12"/>
  </si>
  <si>
    <t>現場管理費</t>
    <rPh sb="0" eb="2">
      <t>ゲンバ</t>
    </rPh>
    <rPh sb="2" eb="5">
      <t>カンリヒ</t>
    </rPh>
    <phoneticPr fontId="12"/>
  </si>
  <si>
    <t>共通仮設費</t>
    <rPh sb="0" eb="2">
      <t>キョウツウ</t>
    </rPh>
    <rPh sb="2" eb="4">
      <t>カセツ</t>
    </rPh>
    <rPh sb="4" eb="5">
      <t>ヒ</t>
    </rPh>
    <phoneticPr fontId="12"/>
  </si>
  <si>
    <t>直接工事費</t>
    <rPh sb="0" eb="2">
      <t>チョクセツ</t>
    </rPh>
    <rPh sb="2" eb="5">
      <t>コウジヒ</t>
    </rPh>
    <phoneticPr fontId="12"/>
  </si>
  <si>
    <t>金額内訳</t>
    <rPh sb="0" eb="2">
      <t>キンガク</t>
    </rPh>
    <rPh sb="2" eb="4">
      <t>ウチワケ</t>
    </rPh>
    <phoneticPr fontId="12"/>
  </si>
  <si>
    <t>金　　額</t>
    <rPh sb="0" eb="1">
      <t>キン</t>
    </rPh>
    <rPh sb="3" eb="4">
      <t>ガク</t>
    </rPh>
    <phoneticPr fontId="12"/>
  </si>
  <si>
    <t>件　名　：</t>
    <rPh sb="0" eb="1">
      <t>ケン</t>
    </rPh>
    <rPh sb="2" eb="3">
      <t>メイ</t>
    </rPh>
    <phoneticPr fontId="12"/>
  </si>
  <si>
    <t>（代理人氏名）</t>
    <rPh sb="1" eb="4">
      <t>ダイリニン</t>
    </rPh>
    <rPh sb="4" eb="6">
      <t>シメイ</t>
    </rPh>
    <phoneticPr fontId="6"/>
  </si>
  <si>
    <t>履行場所</t>
    <rPh sb="0" eb="4">
      <t>リコウバショ</t>
    </rPh>
    <phoneticPr fontId="3"/>
  </si>
  <si>
    <t>履行期限</t>
    <rPh sb="0" eb="4">
      <t>リコウキゲン</t>
    </rPh>
    <phoneticPr fontId="3"/>
  </si>
  <si>
    <t>　上記の入札に対して、公告の入札条件、陸上自衛隊「建設工事に係る入札心得書等」及び陸上自衛隊「建設工事に係る標準契約書」の条項及び特約条項等を承諾の上、入札します。
　なお、「当社（私（個人の場合）、当団体（団体の場合））は、暴力団排除に関する誓約書に定める事項について制約いたします。」</t>
    <rPh sb="1" eb="3">
      <t>ジョウキ</t>
    </rPh>
    <rPh sb="4" eb="6">
      <t>ニュウサツ</t>
    </rPh>
    <rPh sb="7" eb="8">
      <t>タイ</t>
    </rPh>
    <rPh sb="11" eb="13">
      <t>コウコク</t>
    </rPh>
    <rPh sb="14" eb="18">
      <t>ニュウサツジョウケン</t>
    </rPh>
    <rPh sb="19" eb="24">
      <t>リクジョウジエイタイ</t>
    </rPh>
    <rPh sb="25" eb="29">
      <t>ケンセツコウジ</t>
    </rPh>
    <rPh sb="30" eb="31">
      <t>カカ</t>
    </rPh>
    <rPh sb="32" eb="34">
      <t>ニュウサツ</t>
    </rPh>
    <rPh sb="34" eb="36">
      <t>ココロエ</t>
    </rPh>
    <rPh sb="36" eb="37">
      <t>ショ</t>
    </rPh>
    <rPh sb="37" eb="38">
      <t>トウ</t>
    </rPh>
    <rPh sb="41" eb="46">
      <t>リクジョウジエイタイ</t>
    </rPh>
    <rPh sb="47" eb="51">
      <t>ケンセツコウジ</t>
    </rPh>
    <rPh sb="52" eb="53">
      <t>カカ</t>
    </rPh>
    <rPh sb="54" eb="59">
      <t>ヒョウジュンケイヤクショ</t>
    </rPh>
    <rPh sb="61" eb="64">
      <t>ジョウコウオヨ</t>
    </rPh>
    <rPh sb="65" eb="70">
      <t>トクヤクジョウコウトウ</t>
    </rPh>
    <rPh sb="76" eb="78">
      <t>ニュウサツ</t>
    </rPh>
    <rPh sb="88" eb="90">
      <t>トウシャ</t>
    </rPh>
    <rPh sb="91" eb="92">
      <t>ワタシ</t>
    </rPh>
    <rPh sb="93" eb="95">
      <t>コジン</t>
    </rPh>
    <rPh sb="96" eb="98">
      <t>バアイ</t>
    </rPh>
    <rPh sb="100" eb="103">
      <t>トウダンタイ</t>
    </rPh>
    <rPh sb="104" eb="106">
      <t>ダンタイ</t>
    </rPh>
    <rPh sb="107" eb="109">
      <t>バアイ</t>
    </rPh>
    <rPh sb="113" eb="118">
      <t>ボウリョクダンハイジョ</t>
    </rPh>
    <rPh sb="119" eb="120">
      <t>カン</t>
    </rPh>
    <rPh sb="122" eb="125">
      <t>セイヤクショ</t>
    </rPh>
    <rPh sb="126" eb="127">
      <t>サダ</t>
    </rPh>
    <rPh sb="129" eb="131">
      <t>ジコウ</t>
    </rPh>
    <rPh sb="135" eb="137">
      <t>セイヤク</t>
    </rPh>
    <phoneticPr fontId="6"/>
  </si>
  <si>
    <t>（税抜）</t>
    <rPh sb="1" eb="3">
      <t>ゼ</t>
    </rPh>
    <phoneticPr fontId="3"/>
  </si>
  <si>
    <t>入札金額</t>
    <rPh sb="0" eb="2">
      <t>ニュウサツ</t>
    </rPh>
    <rPh sb="2" eb="4">
      <t>キンガク</t>
    </rPh>
    <phoneticPr fontId="6"/>
  </si>
  <si>
    <t>件名（工事名）</t>
    <rPh sb="0" eb="1">
      <t>ケン</t>
    </rPh>
    <rPh sb="1" eb="2">
      <t>ナ</t>
    </rPh>
    <rPh sb="3" eb="6">
      <t>コウジメイ</t>
    </rPh>
    <phoneticPr fontId="6"/>
  </si>
  <si>
    <t>代表者名</t>
    <rPh sb="0" eb="3">
      <t>ダイヒョウシャ</t>
    </rPh>
    <rPh sb="3" eb="4">
      <t>メイ</t>
    </rPh>
    <phoneticPr fontId="14"/>
  </si>
  <si>
    <t>会 社 名</t>
    <rPh sb="0" eb="1">
      <t>カイ</t>
    </rPh>
    <rPh sb="2" eb="3">
      <t>シャ</t>
    </rPh>
    <rPh sb="4" eb="5">
      <t>メイ</t>
    </rPh>
    <phoneticPr fontId="14"/>
  </si>
  <si>
    <t>住　　所</t>
    <rPh sb="0" eb="1">
      <t>ジュウ</t>
    </rPh>
    <rPh sb="3" eb="4">
      <t>ショ</t>
    </rPh>
    <phoneticPr fontId="14"/>
  </si>
  <si>
    <t>４</t>
    <phoneticPr fontId="14"/>
  </si>
  <si>
    <t>本見積は消費税抜きの金額を記載してください。</t>
    <rPh sb="0" eb="1">
      <t>ホン</t>
    </rPh>
    <rPh sb="1" eb="3">
      <t>ミツモリ</t>
    </rPh>
    <rPh sb="4" eb="7">
      <t>ショウヒゼイ</t>
    </rPh>
    <rPh sb="7" eb="8">
      <t>ヌ</t>
    </rPh>
    <rPh sb="10" eb="12">
      <t>キンガク</t>
    </rPh>
    <phoneticPr fontId="6"/>
  </si>
  <si>
    <t>３</t>
    <phoneticPr fontId="6"/>
  </si>
  <si>
    <t>２</t>
    <phoneticPr fontId="6"/>
  </si>
  <si>
    <t>１</t>
    <phoneticPr fontId="6"/>
  </si>
  <si>
    <t>備考</t>
    <rPh sb="0" eb="1">
      <t>ビ</t>
    </rPh>
    <rPh sb="1" eb="2">
      <t>コウ</t>
    </rPh>
    <phoneticPr fontId="6"/>
  </si>
  <si>
    <t>金額</t>
    <rPh sb="0" eb="2">
      <t>キンガク</t>
    </rPh>
    <phoneticPr fontId="14"/>
  </si>
  <si>
    <t>単価</t>
    <rPh sb="0" eb="2">
      <t>タンカ</t>
    </rPh>
    <phoneticPr fontId="6"/>
  </si>
  <si>
    <t>単位</t>
    <rPh sb="0" eb="2">
      <t>タンイ</t>
    </rPh>
    <phoneticPr fontId="6"/>
  </si>
  <si>
    <t>数量</t>
    <rPh sb="0" eb="2">
      <t>スウリョウ</t>
    </rPh>
    <phoneticPr fontId="6"/>
  </si>
  <si>
    <t>規格</t>
    <rPh sb="0" eb="2">
      <t>キカク</t>
    </rPh>
    <phoneticPr fontId="6"/>
  </si>
  <si>
    <t>項目</t>
    <rPh sb="0" eb="1">
      <t>コウ</t>
    </rPh>
    <rPh sb="1" eb="2">
      <t>メ</t>
    </rPh>
    <phoneticPr fontId="6"/>
  </si>
  <si>
    <t>件名：</t>
    <rPh sb="0" eb="2">
      <t>ケンメイ</t>
    </rPh>
    <phoneticPr fontId="14"/>
  </si>
  <si>
    <t>代　表　者　名</t>
    <rPh sb="0" eb="1">
      <t>ダイ</t>
    </rPh>
    <rPh sb="2" eb="3">
      <t>ヒョウ</t>
    </rPh>
    <rPh sb="4" eb="5">
      <t>モノ</t>
    </rPh>
    <rPh sb="6" eb="7">
      <t>メイ</t>
    </rPh>
    <phoneticPr fontId="12"/>
  </si>
  <si>
    <t>会　　社　　名</t>
    <rPh sb="0" eb="1">
      <t>カイ</t>
    </rPh>
    <rPh sb="3" eb="4">
      <t>シャ</t>
    </rPh>
    <rPh sb="6" eb="7">
      <t>メイ</t>
    </rPh>
    <phoneticPr fontId="12"/>
  </si>
  <si>
    <t>住　　　　　所</t>
    <rPh sb="0" eb="1">
      <t>ジュウ</t>
    </rPh>
    <rPh sb="6" eb="7">
      <t>トコロ</t>
    </rPh>
    <phoneticPr fontId="12"/>
  </si>
  <si>
    <t>　　　　分任契約担当官</t>
    <rPh sb="4" eb="5">
      <t>ブン</t>
    </rPh>
    <rPh sb="5" eb="6">
      <t>ニン</t>
    </rPh>
    <rPh sb="6" eb="8">
      <t>ケイヤク</t>
    </rPh>
    <rPh sb="8" eb="11">
      <t>タントウカン</t>
    </rPh>
    <phoneticPr fontId="12"/>
  </si>
  <si>
    <t>代理人使用印鑑</t>
    <rPh sb="0" eb="3">
      <t>ダイリニン</t>
    </rPh>
    <rPh sb="3" eb="5">
      <t>シヨウ</t>
    </rPh>
    <rPh sb="5" eb="7">
      <t>インカン</t>
    </rPh>
    <phoneticPr fontId="12"/>
  </si>
  <si>
    <t>件　　　　　名</t>
    <rPh sb="0" eb="1">
      <t>ケン</t>
    </rPh>
    <rPh sb="6" eb="7">
      <t>メイ</t>
    </rPh>
    <phoneticPr fontId="12"/>
  </si>
  <si>
    <t>記</t>
    <rPh sb="0" eb="1">
      <t>キ</t>
    </rPh>
    <phoneticPr fontId="12"/>
  </si>
  <si>
    <t>　　一切の権限を委任します。</t>
    <rPh sb="2" eb="4">
      <t>イッサイ</t>
    </rPh>
    <rPh sb="5" eb="7">
      <t>ケンゲン</t>
    </rPh>
    <rPh sb="8" eb="10">
      <t>イニン</t>
    </rPh>
    <phoneticPr fontId="12"/>
  </si>
  <si>
    <t xml:space="preserve"> 当社は、　　　　　　　　　　　を代理人と定め、下記件名の入札に関する</t>
    <rPh sb="1" eb="2">
      <t>トウ</t>
    </rPh>
    <rPh sb="2" eb="3">
      <t>シャ</t>
    </rPh>
    <rPh sb="17" eb="20">
      <t>ダイリニン</t>
    </rPh>
    <rPh sb="21" eb="22">
      <t>サダ</t>
    </rPh>
    <rPh sb="24" eb="26">
      <t>カキ</t>
    </rPh>
    <rPh sb="26" eb="28">
      <t>ケンメイ</t>
    </rPh>
    <rPh sb="29" eb="31">
      <t>ニュウサツ</t>
    </rPh>
    <rPh sb="32" eb="33">
      <t>カン</t>
    </rPh>
    <phoneticPr fontId="12"/>
  </si>
  <si>
    <t>委　　任　　状</t>
    <rPh sb="0" eb="1">
      <t>イ</t>
    </rPh>
    <rPh sb="3" eb="4">
      <t>ニン</t>
    </rPh>
    <rPh sb="6" eb="7">
      <t>ジョウ</t>
    </rPh>
    <phoneticPr fontId="12"/>
  </si>
  <si>
    <t>※　代理人が入札を行う場合のみ、作成・提出してください。</t>
    <rPh sb="2" eb="5">
      <t>ダイリニン</t>
    </rPh>
    <rPh sb="6" eb="8">
      <t>ニュウサツ</t>
    </rPh>
    <rPh sb="9" eb="10">
      <t>オコナ</t>
    </rPh>
    <rPh sb="11" eb="13">
      <t>バアイ</t>
    </rPh>
    <rPh sb="16" eb="18">
      <t>サクセイ</t>
    </rPh>
    <rPh sb="19" eb="21">
      <t>テイシュツ</t>
    </rPh>
    <phoneticPr fontId="5"/>
  </si>
  <si>
    <t>市場価格調査票（総額）</t>
    <rPh sb="0" eb="7">
      <t>シジョウカカクチョウサヒョウ</t>
    </rPh>
    <rPh sb="8" eb="10">
      <t>ソウガク</t>
    </rPh>
    <phoneticPr fontId="12"/>
  </si>
  <si>
    <r>
      <t>本見積は</t>
    </r>
    <r>
      <rPr>
        <b/>
        <u/>
        <sz val="14"/>
        <rFont val="ＭＳ 明朝"/>
        <family val="1"/>
        <charset val="128"/>
      </rPr>
      <t>部分見積（直接工事費のみ）</t>
    </r>
    <r>
      <rPr>
        <sz val="14"/>
        <rFont val="ＭＳ 明朝"/>
        <family val="1"/>
        <charset val="128"/>
      </rPr>
      <t>です</t>
    </r>
    <r>
      <rPr>
        <b/>
        <u/>
        <sz val="14"/>
        <rFont val="ＭＳ 明朝"/>
        <family val="1"/>
        <charset val="128"/>
      </rPr>
      <t>（共通仮設費、管理費等を除く）。</t>
    </r>
    <rPh sb="0" eb="1">
      <t>ホン</t>
    </rPh>
    <rPh sb="1" eb="3">
      <t>ミツモリ</t>
    </rPh>
    <rPh sb="4" eb="6">
      <t>ブブン</t>
    </rPh>
    <rPh sb="6" eb="8">
      <t>ミツモリ</t>
    </rPh>
    <rPh sb="9" eb="11">
      <t>チョクセツ</t>
    </rPh>
    <rPh sb="11" eb="14">
      <t>コウジヒ</t>
    </rPh>
    <rPh sb="20" eb="22">
      <t>キョウツウ</t>
    </rPh>
    <rPh sb="22" eb="25">
      <t>カセツヒ</t>
    </rPh>
    <rPh sb="26" eb="30">
      <t>カンリヒナド</t>
    </rPh>
    <rPh sb="31" eb="32">
      <t>ノゾ</t>
    </rPh>
    <phoneticPr fontId="6"/>
  </si>
  <si>
    <r>
      <t>公表価格ではなく</t>
    </r>
    <r>
      <rPr>
        <i/>
        <u/>
        <sz val="14"/>
        <color indexed="10"/>
        <rFont val="ＭＳ 明朝"/>
        <family val="1"/>
        <charset val="128"/>
      </rPr>
      <t>実勢価格</t>
    </r>
    <r>
      <rPr>
        <sz val="14"/>
        <rFont val="ＭＳ 明朝"/>
        <family val="1"/>
        <charset val="128"/>
      </rPr>
      <t>とします。</t>
    </r>
    <rPh sb="0" eb="2">
      <t>コウヒョウ</t>
    </rPh>
    <rPh sb="2" eb="4">
      <t>カカク</t>
    </rPh>
    <rPh sb="8" eb="10">
      <t>ジッセイ</t>
    </rPh>
    <rPh sb="10" eb="12">
      <t>カカク</t>
    </rPh>
    <phoneticPr fontId="6"/>
  </si>
  <si>
    <t>　陸上自衛隊滝ヶ原駐屯地</t>
    <rPh sb="1" eb="3">
      <t>リクジョウ</t>
    </rPh>
    <rPh sb="3" eb="6">
      <t>ジエイタイ</t>
    </rPh>
    <rPh sb="6" eb="9">
      <t>タキガハラ</t>
    </rPh>
    <rPh sb="9" eb="12">
      <t>チュウトンチ</t>
    </rPh>
    <phoneticPr fontId="12"/>
  </si>
  <si>
    <r>
      <t>までに</t>
    </r>
    <r>
      <rPr>
        <b/>
        <sz val="12"/>
        <rFont val="ＭＳ Ｐ明朝"/>
        <family val="1"/>
        <charset val="128"/>
      </rPr>
      <t>メール</t>
    </r>
    <r>
      <rPr>
        <sz val="12"/>
        <rFont val="ＭＳ Ｐ明朝"/>
        <family val="1"/>
        <charset val="128"/>
      </rPr>
      <t>での送付をお願いします。</t>
    </r>
    <rPh sb="8" eb="10">
      <t>ソウフ</t>
    </rPh>
    <rPh sb="12" eb="13">
      <t>ネガ</t>
    </rPh>
    <phoneticPr fontId="14"/>
  </si>
  <si>
    <t>陸上自衛隊滝ヶ原駐屯地</t>
    <rPh sb="0" eb="2">
      <t>リクジョウ</t>
    </rPh>
    <rPh sb="2" eb="5">
      <t>ジエイタイ</t>
    </rPh>
    <rPh sb="5" eb="6">
      <t>タキ</t>
    </rPh>
    <rPh sb="7" eb="8">
      <t>ハラ</t>
    </rPh>
    <rPh sb="8" eb="11">
      <t>チュウトンチ</t>
    </rPh>
    <phoneticPr fontId="6"/>
  </si>
  <si>
    <t>　　　　陸上自衛隊滝ヶ原駐屯地</t>
    <rPh sb="4" eb="6">
      <t>リクジョウ</t>
    </rPh>
    <rPh sb="6" eb="9">
      <t>ジエイタイ</t>
    </rPh>
    <rPh sb="9" eb="12">
      <t>タキガハラ</t>
    </rPh>
    <rPh sb="12" eb="15">
      <t>チュウトンチ</t>
    </rPh>
    <phoneticPr fontId="12"/>
  </si>
  <si>
    <r>
      <t>１７：００迄に、</t>
    </r>
    <r>
      <rPr>
        <b/>
        <sz val="11"/>
        <rFont val="ＭＳ 明朝"/>
        <family val="1"/>
        <charset val="128"/>
      </rPr>
      <t>メール</t>
    </r>
    <r>
      <rPr>
        <sz val="11"/>
        <rFont val="ＭＳ 明朝"/>
        <family val="1"/>
        <charset val="128"/>
      </rPr>
      <t>での送付をお願いします。</t>
    </r>
    <rPh sb="5" eb="6">
      <t>マデ</t>
    </rPh>
    <rPh sb="13" eb="15">
      <t>ソウフ</t>
    </rPh>
    <rPh sb="17" eb="18">
      <t>ネガ</t>
    </rPh>
    <phoneticPr fontId="14"/>
  </si>
  <si>
    <t>市場価格調査票（内訳）</t>
    <rPh sb="0" eb="1">
      <t>シ</t>
    </rPh>
    <rPh sb="1" eb="2">
      <t>バ</t>
    </rPh>
    <rPh sb="2" eb="3">
      <t>アタイ</t>
    </rPh>
    <rPh sb="3" eb="4">
      <t>カク</t>
    </rPh>
    <rPh sb="4" eb="5">
      <t>チョウ</t>
    </rPh>
    <rPh sb="5" eb="6">
      <t>サ</t>
    </rPh>
    <rPh sb="6" eb="7">
      <t>ヒョウ</t>
    </rPh>
    <rPh sb="8" eb="10">
      <t>ウチワケ</t>
    </rPh>
    <phoneticPr fontId="14"/>
  </si>
  <si>
    <t>　第４３３会計隊長　中田　道夫　殿</t>
    <rPh sb="1" eb="2">
      <t>ダイ</t>
    </rPh>
    <rPh sb="5" eb="7">
      <t>カイケイ</t>
    </rPh>
    <rPh sb="7" eb="8">
      <t>タイ</t>
    </rPh>
    <rPh sb="8" eb="9">
      <t>チョウ</t>
    </rPh>
    <rPh sb="10" eb="12">
      <t>ナカタ</t>
    </rPh>
    <rPh sb="13" eb="15">
      <t>ミチオ</t>
    </rPh>
    <rPh sb="16" eb="17">
      <t>トノ</t>
    </rPh>
    <phoneticPr fontId="12"/>
  </si>
  <si>
    <t>　第４３３会計隊長　中田　道夫　　殿</t>
    <rPh sb="1" eb="2">
      <t>ダイ</t>
    </rPh>
    <rPh sb="5" eb="7">
      <t>カイケイ</t>
    </rPh>
    <rPh sb="7" eb="8">
      <t>タイ</t>
    </rPh>
    <rPh sb="10" eb="12">
      <t>ナカタ</t>
    </rPh>
    <rPh sb="13" eb="15">
      <t>ミチオ</t>
    </rPh>
    <rPh sb="17" eb="18">
      <t>トノ</t>
    </rPh>
    <phoneticPr fontId="12"/>
  </si>
  <si>
    <t>第４３３会計隊長　中田　道夫</t>
    <rPh sb="0" eb="1">
      <t>ダイ</t>
    </rPh>
    <rPh sb="4" eb="8">
      <t>カイケイタイチョウ</t>
    </rPh>
    <rPh sb="9" eb="11">
      <t>ナカタ</t>
    </rPh>
    <rPh sb="12" eb="14">
      <t>ミチオ</t>
    </rPh>
    <phoneticPr fontId="6"/>
  </si>
  <si>
    <t>　　　　第４３３会計隊長　中田　道夫　殿</t>
    <rPh sb="4" eb="5">
      <t>ダイ</t>
    </rPh>
    <rPh sb="8" eb="10">
      <t>カイケイ</t>
    </rPh>
    <rPh sb="10" eb="11">
      <t>タイ</t>
    </rPh>
    <rPh sb="11" eb="12">
      <t>チョウ</t>
    </rPh>
    <rPh sb="13" eb="15">
      <t>ナカタ</t>
    </rPh>
    <rPh sb="16" eb="18">
      <t>ミチオ</t>
    </rPh>
    <rPh sb="19" eb="20">
      <t>トノ</t>
    </rPh>
    <phoneticPr fontId="12"/>
  </si>
  <si>
    <t>(2)</t>
  </si>
  <si>
    <t>(3)</t>
  </si>
  <si>
    <t>(4)</t>
  </si>
  <si>
    <t>(5)</t>
  </si>
  <si>
    <t>(6)</t>
  </si>
  <si>
    <t>(7)</t>
  </si>
  <si>
    <t>(8)</t>
  </si>
  <si>
    <t>(9)</t>
  </si>
  <si>
    <t>(1)</t>
  </si>
  <si>
    <t>t=50</t>
  </si>
  <si>
    <t>ｍ</t>
  </si>
  <si>
    <t>㎡</t>
  </si>
  <si>
    <t>構内道路舗装改修工事</t>
    <phoneticPr fontId="3"/>
  </si>
  <si>
    <t>駒門駐屯地</t>
    <rPh sb="0" eb="2">
      <t>コマカド</t>
    </rPh>
    <rPh sb="2" eb="5">
      <t>チュウトンチ</t>
    </rPh>
    <phoneticPr fontId="5"/>
  </si>
  <si>
    <t>(1394.3+910.1+908.4-178.8)*0.05=151.7㎥</t>
    <phoneticPr fontId="6"/>
  </si>
  <si>
    <t>上記1.(1)「掘削」と同じ</t>
    <rPh sb="0" eb="2">
      <t>ジョウキ</t>
    </rPh>
    <rPh sb="8" eb="10">
      <t>クッサク</t>
    </rPh>
    <rPh sb="12" eb="13">
      <t>オナ</t>
    </rPh>
    <phoneticPr fontId="6"/>
  </si>
  <si>
    <t>産業廃棄物処分費</t>
    <rPh sb="0" eb="7">
      <t>サンギョウハイキブツショブン</t>
    </rPh>
    <rPh sb="7" eb="8">
      <t>ヒ</t>
    </rPh>
    <phoneticPr fontId="2"/>
  </si>
  <si>
    <t>産業廃棄物処分費</t>
    <rPh sb="0" eb="7">
      <t>サンギョウハイキブツショブン</t>
    </rPh>
    <rPh sb="7" eb="8">
      <t>ヒ</t>
    </rPh>
    <phoneticPr fontId="6"/>
  </si>
  <si>
    <t>8.4m</t>
    <phoneticPr fontId="6"/>
  </si>
  <si>
    <t>9.6+5.6=15.2m</t>
    <phoneticPr fontId="6"/>
  </si>
  <si>
    <t>3基</t>
    <rPh sb="1" eb="2">
      <t>キ</t>
    </rPh>
    <phoneticPr fontId="6"/>
  </si>
  <si>
    <t>8.2+19.7=27.9m</t>
    <phoneticPr fontId="6"/>
  </si>
  <si>
    <t>18.64+18.64=37.28m</t>
    <phoneticPr fontId="6"/>
  </si>
  <si>
    <t>12.3+38.8=51.1m</t>
    <phoneticPr fontId="6"/>
  </si>
  <si>
    <t>72.0+10.8+12.0+45.8+32.0+3.0*6=190.6m</t>
    <phoneticPr fontId="6"/>
  </si>
  <si>
    <t>92.0+91.3+92.0+2.8+15.7=293.8m</t>
    <phoneticPr fontId="6"/>
  </si>
  <si>
    <t>上記1.(4)「不陸整正」と同じ</t>
    <rPh sb="8" eb="12">
      <t>フリクセイセイ</t>
    </rPh>
    <phoneticPr fontId="6"/>
  </si>
  <si>
    <t>613.6+910.1+908.4=2432.1㎥</t>
    <phoneticPr fontId="6"/>
  </si>
  <si>
    <t>613.6+908.4=1522.0㎥</t>
    <phoneticPr fontId="6"/>
  </si>
  <si>
    <t>1394.3+910.1+908.4=3212.8㎥</t>
    <phoneticPr fontId="6"/>
  </si>
  <si>
    <t>1394.3+910.1+908.4-178.8=3034.0㎥</t>
    <phoneticPr fontId="6"/>
  </si>
  <si>
    <t>㎡</t>
    <phoneticPr fontId="6"/>
  </si>
  <si>
    <t>7.0+2.6+13.3+24.0+7.0+6.5+6.5+10.0+54.0+16.6=147.5m</t>
    <phoneticPr fontId="6"/>
  </si>
  <si>
    <t>178.8*0.05+(613.6+910.1+908.4)*0.1+(613.6+908.4)*0.15=480.45㎥</t>
    <phoneticPr fontId="6"/>
  </si>
  <si>
    <t>㎥</t>
    <phoneticPr fontId="6"/>
  </si>
  <si>
    <t>土木工事</t>
    <rPh sb="0" eb="2">
      <t>ドボク</t>
    </rPh>
    <rPh sb="2" eb="4">
      <t>コウジ</t>
    </rPh>
    <phoneticPr fontId="2"/>
  </si>
  <si>
    <t>土木工事</t>
    <rPh sb="0" eb="2">
      <t>ドボク</t>
    </rPh>
    <rPh sb="2" eb="4">
      <t>コウジ</t>
    </rPh>
    <phoneticPr fontId="6"/>
  </si>
  <si>
    <t>計　　　算　　　式</t>
  </si>
  <si>
    <t>数　量</t>
    <rPh sb="0" eb="3">
      <t>スウリョウ</t>
    </rPh>
    <phoneticPr fontId="6"/>
  </si>
  <si>
    <t>規格・寸法</t>
    <rPh sb="0" eb="2">
      <t>キカク</t>
    </rPh>
    <rPh sb="3" eb="5">
      <t>スンポウ</t>
    </rPh>
    <phoneticPr fontId="6"/>
  </si>
  <si>
    <t>項　　　　　目</t>
    <rPh sb="0" eb="7">
      <t>コウモク</t>
    </rPh>
    <phoneticPr fontId="6"/>
  </si>
  <si>
    <t>ＮＯ</t>
  </si>
  <si>
    <t>構内道路舗装改修工事</t>
    <phoneticPr fontId="6"/>
  </si>
  <si>
    <t>掘削</t>
  </si>
  <si>
    <t>路盤掘削</t>
  </si>
  <si>
    <t>㎥</t>
  </si>
  <si>
    <t>舗装版切断</t>
  </si>
  <si>
    <t>舗装版破砕積込</t>
  </si>
  <si>
    <t>小規模</t>
  </si>
  <si>
    <t>不陸整正</t>
  </si>
  <si>
    <t>補足材料無し</t>
  </si>
  <si>
    <t>下層路盤（車道・路肩部）</t>
  </si>
  <si>
    <t>RC-40　t=150</t>
  </si>
  <si>
    <t>上層路盤（車道・路肩部）</t>
  </si>
  <si>
    <t>RM-40　t=100</t>
  </si>
  <si>
    <t>表層（車道・路肩部）</t>
  </si>
  <si>
    <t>再生密粒ｱｽｺﾝ(13)　t=50</t>
  </si>
  <si>
    <t>区画線工</t>
  </si>
  <si>
    <t>融解式白　幅15cm</t>
  </si>
  <si>
    <t>融解式白　幅45cm</t>
  </si>
  <si>
    <t>(10)</t>
  </si>
  <si>
    <t>融解式白　ゼブラ</t>
  </si>
  <si>
    <t>(11)</t>
  </si>
  <si>
    <t>融解式白　文字</t>
  </si>
  <si>
    <t>(12)</t>
  </si>
  <si>
    <t>地先境界ブロック</t>
  </si>
  <si>
    <t>A</t>
  </si>
  <si>
    <t>(13)</t>
  </si>
  <si>
    <t>プレキャスト集水桝</t>
  </si>
  <si>
    <t>600kgを超え800以下</t>
  </si>
  <si>
    <t>基</t>
  </si>
  <si>
    <t>(14)</t>
  </si>
  <si>
    <t>U型側溝</t>
  </si>
  <si>
    <t>450A</t>
  </si>
  <si>
    <t>(15)</t>
  </si>
  <si>
    <t>土砂</t>
  </si>
  <si>
    <t>運搬処理</t>
  </si>
  <si>
    <t>アスファルト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</si>
</sst>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quot;¥&quot;#,##0&quot;-&quot;"/>
    <numFmt numFmtId="178" formatCode="h:mm;@"/>
    <numFmt numFmtId="179" formatCode="\(aaa\)"/>
    <numFmt numFmtId="180" formatCode="[$-411]ggge&quot;年&quot;m&quot;月&quot;d&quot;日&quot;;@"/>
    <numFmt numFmtId="184" formatCode="0.000_);[Red]\(0.000\)"/>
    <numFmt numFmtId="185" formatCode="#,##0.0_);[Red]\(#,##0.0\)"/>
    <numFmt numFmtId="186" formatCode="0_);\(0\)"/>
    <numFmt numFmtId="187" formatCode="0.00_);[Red]\(0.00\)"/>
    <numFmt numFmtId="188" formatCode="0.00_ "/>
    <numFmt numFmtId="189" formatCode="0.0_);[Red]\(0.0\)"/>
    <numFmt numFmtId="190" formatCode="#,##0.00_);[Red]\(#,##0.00\)"/>
    <numFmt numFmtId="191" formatCode="0.000%"/>
    <numFmt numFmtId="192" formatCode="#,##0_);[Red]\(#,##0\)"/>
  </numFmts>
  <fonts count="35"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12"/>
      <name val="ＭＳ Ｐゴシック"/>
      <family val="3"/>
      <charset val="128"/>
    </font>
    <font>
      <sz val="6"/>
      <name val="游ゴシック"/>
      <family val="3"/>
      <charset val="128"/>
    </font>
    <font>
      <sz val="6"/>
      <name val="ＭＳ Ｐゴシック"/>
      <family val="3"/>
      <charset val="128"/>
    </font>
    <font>
      <sz val="11"/>
      <name val="ＭＳ Ｐゴシック"/>
      <family val="3"/>
      <charset val="128"/>
    </font>
    <font>
      <sz val="9"/>
      <name val="ＭＳ 明朝"/>
      <family val="1"/>
      <charset val="128"/>
    </font>
    <font>
      <sz val="14"/>
      <name val="ＭＳ 明朝"/>
      <family val="1"/>
      <charset val="128"/>
    </font>
    <font>
      <sz val="12"/>
      <name val="ＭＳ 明朝"/>
      <family val="1"/>
      <charset val="128"/>
    </font>
    <font>
      <sz val="12"/>
      <name val="ＭＳ Ｐ明朝"/>
      <family val="1"/>
      <charset val="128"/>
    </font>
    <font>
      <sz val="6"/>
      <name val="ＭＳ 明朝"/>
      <family val="1"/>
      <charset val="128"/>
    </font>
    <font>
      <sz val="11"/>
      <name val="ＭＳ ゴシック"/>
      <family val="3"/>
      <charset val="128"/>
    </font>
    <font>
      <sz val="6"/>
      <name val="ＭＳ ゴシック"/>
      <family val="3"/>
      <charset val="128"/>
    </font>
    <font>
      <sz val="20"/>
      <name val="ＭＳ 明朝"/>
      <family val="1"/>
      <charset val="128"/>
    </font>
    <font>
      <sz val="18"/>
      <name val="ＭＳ 明朝"/>
      <family val="1"/>
      <charset val="128"/>
    </font>
    <font>
      <b/>
      <sz val="12"/>
      <name val="ＭＳ 明朝"/>
      <family val="1"/>
      <charset val="128"/>
    </font>
    <font>
      <sz val="6"/>
      <name val="游ゴシック"/>
      <family val="3"/>
      <charset val="128"/>
    </font>
    <font>
      <b/>
      <sz val="12"/>
      <name val="ＭＳ Ｐ明朝"/>
      <family val="1"/>
      <charset val="128"/>
    </font>
    <font>
      <sz val="10"/>
      <name val="ＭＳ 明朝"/>
      <family val="1"/>
      <charset val="128"/>
    </font>
    <font>
      <sz val="11"/>
      <name val="ＭＳ 明朝"/>
      <family val="1"/>
      <charset val="128"/>
    </font>
    <font>
      <b/>
      <u/>
      <sz val="14"/>
      <name val="ＭＳ 明朝"/>
      <family val="1"/>
      <charset val="128"/>
    </font>
    <font>
      <i/>
      <u/>
      <sz val="14"/>
      <color indexed="10"/>
      <name val="ＭＳ 明朝"/>
      <family val="1"/>
      <charset val="128"/>
    </font>
    <font>
      <b/>
      <sz val="11"/>
      <name val="ＭＳ 明朝"/>
      <family val="1"/>
      <charset val="128"/>
    </font>
    <font>
      <sz val="12"/>
      <color theme="1"/>
      <name val="游ゴシック"/>
      <family val="3"/>
      <charset val="128"/>
      <scheme val="minor"/>
    </font>
    <font>
      <sz val="10"/>
      <color theme="1"/>
      <name val="游ゴシック"/>
      <family val="3"/>
      <charset val="128"/>
      <scheme val="minor"/>
    </font>
    <font>
      <sz val="12"/>
      <color theme="1"/>
      <name val="ＭＳ 明朝"/>
      <family val="1"/>
      <charset val="128"/>
    </font>
    <font>
      <sz val="16"/>
      <color theme="1"/>
      <name val="游ゴシック"/>
      <family val="3"/>
      <charset val="128"/>
      <scheme val="minor"/>
    </font>
    <font>
      <sz val="14"/>
      <color theme="1"/>
      <name val="游ゴシック"/>
      <family val="3"/>
      <charset val="128"/>
      <scheme val="minor"/>
    </font>
    <font>
      <sz val="11"/>
      <color theme="1"/>
      <name val="游ゴシック"/>
      <family val="2"/>
      <scheme val="minor"/>
    </font>
    <font>
      <sz val="11"/>
      <color theme="1"/>
      <name val="游ゴシック"/>
      <family val="3"/>
      <charset val="128"/>
      <scheme val="minor"/>
    </font>
    <font>
      <sz val="6"/>
      <name val="游ゴシック"/>
      <family val="3"/>
      <charset val="128"/>
      <scheme val="minor"/>
    </font>
    <font>
      <sz val="10"/>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19">
    <xf numFmtId="0" fontId="0" fillId="0" borderId="0">
      <alignment vertical="center"/>
    </xf>
    <xf numFmtId="38" fontId="7"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10" fillId="0" borderId="0"/>
    <xf numFmtId="0" fontId="7" fillId="0" borderId="0"/>
    <xf numFmtId="0" fontId="7" fillId="0" borderId="0">
      <alignment vertical="center"/>
    </xf>
    <xf numFmtId="0" fontId="10" fillId="0" borderId="0"/>
    <xf numFmtId="0" fontId="10" fillId="0" borderId="0"/>
    <xf numFmtId="0" fontId="7" fillId="0" borderId="0"/>
    <xf numFmtId="0" fontId="13" fillId="0" borderId="0"/>
    <xf numFmtId="0" fontId="21" fillId="0" borderId="0"/>
    <xf numFmtId="38" fontId="21" fillId="0" borderId="0" applyFont="0" applyFill="0" applyBorder="0" applyAlignment="0" applyProtection="0"/>
    <xf numFmtId="0" fontId="30" fillId="0" borderId="0"/>
    <xf numFmtId="38" fontId="7" fillId="0" borderId="0" applyFont="0" applyFill="0" applyBorder="0" applyAlignment="0" applyProtection="0"/>
    <xf numFmtId="0" fontId="2" fillId="0" borderId="0">
      <alignment vertical="center"/>
    </xf>
    <xf numFmtId="38" fontId="3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21">
    <xf numFmtId="0" fontId="0" fillId="0" borderId="0" xfId="0">
      <alignment vertical="center"/>
    </xf>
    <xf numFmtId="0" fontId="25" fillId="0" borderId="0" xfId="0" applyFont="1" applyAlignment="1">
      <alignment horizontal="right" vertical="center"/>
    </xf>
    <xf numFmtId="0" fontId="25" fillId="0" borderId="0" xfId="0" applyFont="1" applyAlignment="1">
      <alignment horizontal="righ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6" fillId="0" borderId="1" xfId="0" applyFont="1" applyBorder="1" applyAlignment="1">
      <alignment vertical="center" wrapText="1"/>
    </xf>
    <xf numFmtId="0" fontId="25" fillId="0" borderId="0" xfId="0" applyFont="1" applyBorder="1" applyAlignment="1">
      <alignment horizontal="center" vertical="center"/>
    </xf>
    <xf numFmtId="0" fontId="0" fillId="0" borderId="0" xfId="0" applyBorder="1" applyAlignment="1">
      <alignment vertical="center"/>
    </xf>
    <xf numFmtId="0" fontId="25" fillId="0" borderId="0" xfId="0" applyFont="1" applyBorder="1" applyAlignment="1">
      <alignment vertical="center"/>
    </xf>
    <xf numFmtId="0" fontId="25" fillId="0" borderId="0" xfId="0" applyFont="1" applyAlignment="1">
      <alignment horizontal="right" vertical="top"/>
    </xf>
    <xf numFmtId="0" fontId="25" fillId="0" borderId="0" xfId="0" applyFont="1" applyAlignment="1">
      <alignment horizontal="center" vertical="top"/>
    </xf>
    <xf numFmtId="0" fontId="25" fillId="0" borderId="0" xfId="0" applyFont="1" applyAlignment="1">
      <alignment vertical="top"/>
    </xf>
    <xf numFmtId="0" fontId="25" fillId="0" borderId="0" xfId="0" applyFont="1">
      <alignment vertical="center"/>
    </xf>
    <xf numFmtId="0" fontId="10" fillId="0" borderId="0" xfId="5" applyFont="1"/>
    <xf numFmtId="0" fontId="10" fillId="0" borderId="0" xfId="5" applyFont="1" applyAlignment="1">
      <alignment horizontal="distributed"/>
    </xf>
    <xf numFmtId="0" fontId="10" fillId="0" borderId="0" xfId="5" applyFont="1" applyAlignment="1">
      <alignment horizontal="left"/>
    </xf>
    <xf numFmtId="0" fontId="10" fillId="0" borderId="0" xfId="5" applyFont="1" applyAlignment="1"/>
    <xf numFmtId="38" fontId="10" fillId="0" borderId="0" xfId="1" applyFont="1" applyAlignment="1"/>
    <xf numFmtId="177" fontId="10" fillId="0" borderId="0" xfId="1" applyNumberFormat="1" applyFont="1" applyAlignment="1">
      <alignment horizontal="left"/>
    </xf>
    <xf numFmtId="0" fontId="10" fillId="0" borderId="0" xfId="5" applyFont="1" applyAlignment="1">
      <alignment horizontal="center"/>
    </xf>
    <xf numFmtId="0" fontId="10" fillId="0" borderId="0" xfId="4" applyFont="1"/>
    <xf numFmtId="0" fontId="10" fillId="0" borderId="0" xfId="4" applyFont="1" applyAlignment="1">
      <alignment horizontal="right"/>
    </xf>
    <xf numFmtId="0" fontId="10" fillId="0" borderId="2" xfId="4" applyFont="1" applyBorder="1"/>
    <xf numFmtId="0" fontId="10" fillId="0" borderId="3" xfId="4" applyFont="1" applyBorder="1"/>
    <xf numFmtId="0" fontId="11" fillId="0" borderId="3" xfId="10" applyFont="1" applyBorder="1" applyAlignment="1">
      <alignment horizontal="left" vertical="center"/>
    </xf>
    <xf numFmtId="179" fontId="10" fillId="0" borderId="3" xfId="4" applyNumberFormat="1" applyFont="1" applyBorder="1" applyAlignment="1">
      <alignment horizontal="center"/>
    </xf>
    <xf numFmtId="0" fontId="10" fillId="0" borderId="0" xfId="4" applyAlignment="1">
      <alignment horizontal="distributed" indent="1"/>
    </xf>
    <xf numFmtId="0" fontId="10" fillId="0" borderId="0" xfId="4" applyFont="1" applyAlignment="1">
      <alignment horizontal="distributed" indent="1"/>
    </xf>
    <xf numFmtId="180" fontId="8" fillId="0" borderId="0" xfId="9" applyNumberFormat="1" applyFont="1" applyAlignment="1">
      <alignment vertical="center"/>
    </xf>
    <xf numFmtId="180" fontId="10" fillId="0" borderId="0" xfId="9" applyNumberFormat="1" applyFont="1" applyAlignment="1">
      <alignment horizontal="center" vertical="center"/>
    </xf>
    <xf numFmtId="0" fontId="10" fillId="0" borderId="1" xfId="4" applyFont="1" applyBorder="1"/>
    <xf numFmtId="0" fontId="10" fillId="0" borderId="1" xfId="4" applyFont="1" applyBorder="1" applyAlignment="1">
      <alignment horizontal="distributed" indent="1"/>
    </xf>
    <xf numFmtId="0" fontId="10" fillId="0" borderId="4" xfId="4" applyFont="1" applyBorder="1"/>
    <xf numFmtId="0" fontId="9" fillId="0" borderId="4" xfId="4" applyFont="1" applyBorder="1" applyAlignment="1">
      <alignment horizontal="center" vertical="center"/>
    </xf>
    <xf numFmtId="0" fontId="9" fillId="0" borderId="0" xfId="4" applyFont="1" applyBorder="1" applyAlignment="1">
      <alignment horizontal="center" vertical="center"/>
    </xf>
    <xf numFmtId="0" fontId="9" fillId="0" borderId="0" xfId="4" applyFont="1" applyAlignment="1"/>
    <xf numFmtId="0" fontId="10" fillId="0" borderId="0" xfId="5" applyFont="1" applyAlignment="1">
      <alignment vertical="center"/>
    </xf>
    <xf numFmtId="0" fontId="10" fillId="0" borderId="0" xfId="7" applyFont="1"/>
    <xf numFmtId="0" fontId="10" fillId="0" borderId="0" xfId="8" applyFont="1"/>
    <xf numFmtId="0" fontId="10" fillId="0" borderId="5" xfId="7" applyFont="1" applyBorder="1" applyAlignment="1"/>
    <xf numFmtId="0" fontId="10" fillId="0" borderId="6" xfId="7" applyFont="1" applyBorder="1" applyAlignment="1"/>
    <xf numFmtId="0" fontId="10" fillId="0" borderId="7" xfId="7" applyFont="1" applyBorder="1" applyAlignment="1"/>
    <xf numFmtId="0" fontId="10" fillId="0" borderId="8" xfId="7" applyFont="1" applyBorder="1" applyAlignment="1"/>
    <xf numFmtId="58" fontId="10" fillId="0" borderId="0" xfId="7" applyNumberFormat="1" applyFont="1"/>
    <xf numFmtId="0" fontId="17" fillId="0" borderId="0" xfId="7" applyFont="1" applyAlignment="1">
      <alignment horizontal="left"/>
    </xf>
    <xf numFmtId="0" fontId="10" fillId="0" borderId="9" xfId="7" applyFont="1" applyBorder="1" applyAlignment="1"/>
    <xf numFmtId="0" fontId="10" fillId="0" borderId="10" xfId="7" applyFont="1" applyBorder="1" applyAlignment="1"/>
    <xf numFmtId="58" fontId="17" fillId="0" borderId="0" xfId="7" applyNumberFormat="1" applyFont="1" applyAlignment="1">
      <alignment horizontal="left"/>
    </xf>
    <xf numFmtId="0" fontId="27" fillId="0" borderId="0" xfId="8" applyFont="1"/>
    <xf numFmtId="0" fontId="21" fillId="0" borderId="0" xfId="10" applyFont="1" applyAlignment="1">
      <alignment horizontal="center" vertical="center" shrinkToFit="1"/>
    </xf>
    <xf numFmtId="0" fontId="10" fillId="0" borderId="0" xfId="10" applyFont="1" applyAlignment="1">
      <alignment horizontal="left" vertical="center" shrinkToFit="1"/>
    </xf>
    <xf numFmtId="176" fontId="21" fillId="0" borderId="0" xfId="10" applyNumberFormat="1" applyFont="1" applyAlignment="1">
      <alignment horizontal="center" vertical="center" shrinkToFit="1"/>
    </xf>
    <xf numFmtId="0" fontId="9" fillId="0" borderId="12" xfId="10" applyFont="1" applyBorder="1" applyAlignment="1">
      <alignment horizontal="right" vertical="center" shrinkToFit="1"/>
    </xf>
    <xf numFmtId="0" fontId="9" fillId="0" borderId="12" xfId="10" applyFont="1" applyBorder="1" applyAlignment="1">
      <alignment vertical="center" shrinkToFit="1"/>
    </xf>
    <xf numFmtId="0" fontId="21" fillId="0" borderId="0" xfId="10" applyFont="1" applyBorder="1" applyAlignment="1">
      <alignment horizontal="center" vertical="center" shrinkToFit="1"/>
    </xf>
    <xf numFmtId="0" fontId="10" fillId="0" borderId="1" xfId="10" applyFont="1" applyBorder="1" applyAlignment="1">
      <alignment horizontal="distributed" vertical="center" justifyLastLine="1" shrinkToFit="1"/>
    </xf>
    <xf numFmtId="176" fontId="10" fillId="0" borderId="1" xfId="10" applyNumberFormat="1" applyFont="1" applyBorder="1" applyAlignment="1">
      <alignment horizontal="distributed" vertical="center" justifyLastLine="1" shrinkToFit="1"/>
    </xf>
    <xf numFmtId="0" fontId="20" fillId="0" borderId="0" xfId="4" applyFont="1" applyFill="1" applyBorder="1" applyAlignment="1"/>
    <xf numFmtId="0" fontId="21" fillId="0" borderId="0" xfId="10" applyFont="1" applyFill="1" applyBorder="1" applyAlignment="1">
      <alignment wrapText="1"/>
    </xf>
    <xf numFmtId="176" fontId="21" fillId="0" borderId="0" xfId="10" applyNumberFormat="1" applyFont="1" applyFill="1" applyBorder="1" applyAlignment="1">
      <alignment shrinkToFit="1"/>
    </xf>
    <xf numFmtId="0" fontId="21" fillId="0" borderId="0" xfId="10" applyFont="1" applyFill="1" applyBorder="1" applyAlignment="1">
      <alignment horizontal="center"/>
    </xf>
    <xf numFmtId="0" fontId="10" fillId="0" borderId="0" xfId="10" applyFont="1" applyFill="1" applyBorder="1" applyAlignment="1">
      <alignment horizontal="center" vertical="center" shrinkToFit="1"/>
    </xf>
    <xf numFmtId="0" fontId="10" fillId="0" borderId="0" xfId="10" applyFont="1" applyBorder="1" applyAlignment="1">
      <alignment horizontal="center" vertical="center" wrapText="1" shrinkToFit="1"/>
    </xf>
    <xf numFmtId="49" fontId="9" fillId="0" borderId="0" xfId="10" applyNumberFormat="1" applyFont="1" applyBorder="1" applyAlignment="1">
      <alignment horizontal="right" vertical="center"/>
    </xf>
    <xf numFmtId="0" fontId="9" fillId="0" borderId="0" xfId="10" applyFont="1" applyBorder="1" applyAlignment="1">
      <alignment horizontal="left" vertical="center" indent="1"/>
    </xf>
    <xf numFmtId="0" fontId="9" fillId="0" borderId="0" xfId="10" applyFont="1" applyBorder="1" applyAlignment="1">
      <alignment horizontal="center" vertical="center"/>
    </xf>
    <xf numFmtId="176" fontId="9" fillId="0" borderId="0" xfId="10" applyNumberFormat="1" applyFont="1" applyBorder="1" applyAlignment="1">
      <alignment horizontal="center" vertical="center"/>
    </xf>
    <xf numFmtId="0" fontId="9" fillId="0" borderId="0" xfId="10" applyFont="1" applyAlignment="1">
      <alignment horizontal="center" vertical="center" shrinkToFit="1"/>
    </xf>
    <xf numFmtId="0" fontId="9" fillId="0" borderId="0" xfId="10" applyFont="1" applyBorder="1" applyAlignment="1">
      <alignment horizontal="left" vertical="center"/>
    </xf>
    <xf numFmtId="49" fontId="9" fillId="0" borderId="14" xfId="10" applyNumberFormat="1" applyFont="1" applyBorder="1" applyAlignment="1">
      <alignment horizontal="right" vertical="center"/>
    </xf>
    <xf numFmtId="58" fontId="9" fillId="0" borderId="3" xfId="10" applyNumberFormat="1" applyFont="1" applyBorder="1" applyAlignment="1">
      <alignment horizontal="left" vertical="center" indent="1"/>
    </xf>
    <xf numFmtId="176" fontId="9" fillId="0" borderId="3" xfId="10" applyNumberFormat="1" applyFont="1" applyBorder="1" applyAlignment="1">
      <alignment horizontal="left" vertical="center"/>
    </xf>
    <xf numFmtId="176" fontId="9" fillId="0" borderId="0" xfId="10" applyNumberFormat="1" applyFont="1" applyBorder="1" applyAlignment="1">
      <alignment horizontal="left" vertical="center"/>
    </xf>
    <xf numFmtId="0" fontId="9" fillId="0" borderId="0" xfId="4" applyFont="1"/>
    <xf numFmtId="0" fontId="21" fillId="0" borderId="0" xfId="10" applyFont="1" applyBorder="1" applyAlignment="1">
      <alignment horizontal="left" vertical="center"/>
    </xf>
    <xf numFmtId="0" fontId="9" fillId="0" borderId="0" xfId="10" applyFont="1" applyBorder="1" applyAlignment="1">
      <alignment horizontal="right" vertical="center"/>
    </xf>
    <xf numFmtId="176" fontId="21" fillId="0" borderId="0" xfId="10" applyNumberFormat="1" applyFont="1" applyBorder="1" applyAlignment="1">
      <alignment horizontal="left" vertical="center"/>
    </xf>
    <xf numFmtId="0" fontId="10" fillId="0" borderId="0" xfId="10" applyFont="1" applyBorder="1" applyAlignment="1">
      <alignment horizontal="left" vertical="center"/>
    </xf>
    <xf numFmtId="176" fontId="10" fillId="0" borderId="0" xfId="10" applyNumberFormat="1" applyFont="1" applyBorder="1" applyAlignment="1">
      <alignment horizontal="left" vertical="center"/>
    </xf>
    <xf numFmtId="0" fontId="10" fillId="0" borderId="0" xfId="10" applyFont="1" applyBorder="1" applyAlignment="1">
      <alignment vertical="center"/>
    </xf>
    <xf numFmtId="0" fontId="21" fillId="0" borderId="3" xfId="10" applyFont="1" applyBorder="1" applyAlignment="1">
      <alignment horizontal="left" vertical="center"/>
    </xf>
    <xf numFmtId="0" fontId="9" fillId="0" borderId="3" xfId="10" applyFont="1" applyBorder="1" applyAlignment="1">
      <alignment horizontal="left" vertical="center"/>
    </xf>
    <xf numFmtId="0" fontId="10" fillId="0" borderId="0" xfId="10" applyFont="1" applyBorder="1" applyAlignment="1">
      <alignment horizontal="left" vertical="center"/>
    </xf>
    <xf numFmtId="0" fontId="10" fillId="0" borderId="0" xfId="5" applyFont="1" applyAlignment="1">
      <alignment horizontal="left"/>
    </xf>
    <xf numFmtId="0" fontId="10" fillId="0" borderId="11" xfId="10" applyFont="1" applyBorder="1" applyAlignment="1">
      <alignment horizontal="distributed" vertical="center" justifyLastLine="1" shrinkToFit="1"/>
    </xf>
    <xf numFmtId="0" fontId="10" fillId="0" borderId="11" xfId="10" applyFont="1" applyBorder="1" applyAlignment="1">
      <alignment horizontal="distributed" vertical="center" justifyLastLine="1" shrinkToFit="1"/>
    </xf>
    <xf numFmtId="0" fontId="10" fillId="0" borderId="13" xfId="4" applyFont="1" applyBorder="1" applyAlignment="1">
      <alignment horizontal="left" vertical="center" justifyLastLine="1" shrinkToFit="1"/>
    </xf>
    <xf numFmtId="0" fontId="10" fillId="0" borderId="1" xfId="10" applyFont="1" applyBorder="1" applyAlignment="1">
      <alignment horizontal="left" vertical="center" justifyLastLine="1" shrinkToFit="1"/>
    </xf>
    <xf numFmtId="38" fontId="10" fillId="0" borderId="1" xfId="16" applyFont="1" applyBorder="1" applyAlignment="1">
      <alignment horizontal="center" vertical="center" justifyLastLine="1" shrinkToFit="1"/>
    </xf>
    <xf numFmtId="0" fontId="10" fillId="0" borderId="13" xfId="10" applyFont="1" applyBorder="1" applyAlignment="1">
      <alignment horizontal="distributed" vertical="center" justifyLastLine="1" shrinkToFit="1"/>
    </xf>
    <xf numFmtId="0" fontId="10" fillId="0" borderId="11" xfId="10" applyFont="1" applyBorder="1" applyAlignment="1">
      <alignment horizontal="distributed" vertical="center" justifyLastLine="1" shrinkToFit="1"/>
    </xf>
    <xf numFmtId="0" fontId="10" fillId="0" borderId="0" xfId="4" applyFont="1" applyAlignment="1">
      <alignment horizontal="distributed"/>
    </xf>
    <xf numFmtId="0" fontId="10" fillId="0" borderId="0" xfId="4" applyAlignment="1">
      <alignment horizontal="distributed"/>
    </xf>
    <xf numFmtId="0" fontId="10" fillId="0" borderId="0" xfId="4" applyFont="1" applyAlignment="1">
      <alignment horizontal="right"/>
    </xf>
    <xf numFmtId="180" fontId="10" fillId="0" borderId="14" xfId="9" applyNumberFormat="1" applyFont="1" applyBorder="1" applyAlignment="1">
      <alignment horizontal="center" vertical="center"/>
    </xf>
    <xf numFmtId="0" fontId="10" fillId="0" borderId="3" xfId="4" applyBorder="1" applyAlignment="1">
      <alignment vertical="center"/>
    </xf>
    <xf numFmtId="178" fontId="10" fillId="0" borderId="3" xfId="4" applyNumberFormat="1" applyFont="1" applyBorder="1" applyAlignment="1">
      <alignment horizontal="center"/>
    </xf>
    <xf numFmtId="178" fontId="10" fillId="0" borderId="3" xfId="4" applyNumberFormat="1" applyBorder="1" applyAlignment="1">
      <alignment horizontal="center"/>
    </xf>
    <xf numFmtId="0" fontId="15" fillId="0" borderId="0" xfId="4" applyFont="1" applyAlignment="1">
      <alignment horizontal="center"/>
    </xf>
    <xf numFmtId="0" fontId="10" fillId="0" borderId="0" xfId="4" applyAlignment="1">
      <alignment horizontal="center"/>
    </xf>
    <xf numFmtId="0" fontId="9" fillId="0" borderId="0" xfId="4" applyFont="1" applyAlignment="1">
      <alignment horizontal="right"/>
    </xf>
    <xf numFmtId="0" fontId="10" fillId="0" borderId="0" xfId="4" applyAlignment="1"/>
    <xf numFmtId="0" fontId="10" fillId="0" borderId="1" xfId="4" applyFont="1" applyBorder="1" applyAlignment="1">
      <alignment horizontal="distributed" justifyLastLine="1"/>
    </xf>
    <xf numFmtId="0" fontId="10" fillId="0" borderId="1" xfId="4" applyBorder="1" applyAlignment="1">
      <alignment horizontal="distributed" justifyLastLine="1"/>
    </xf>
    <xf numFmtId="0" fontId="16" fillId="0" borderId="0" xfId="10" applyFont="1" applyBorder="1" applyAlignment="1">
      <alignment horizontal="center" vertical="center" shrinkToFit="1"/>
    </xf>
    <xf numFmtId="0" fontId="9" fillId="0" borderId="12" xfId="10" applyFont="1" applyBorder="1" applyAlignment="1">
      <alignment vertical="center" shrinkToFit="1"/>
    </xf>
    <xf numFmtId="0" fontId="10" fillId="0" borderId="12" xfId="4" applyFont="1" applyBorder="1" applyAlignment="1">
      <alignment vertical="center" shrinkToFit="1"/>
    </xf>
    <xf numFmtId="0" fontId="10" fillId="0" borderId="11" xfId="10" applyFont="1" applyBorder="1" applyAlignment="1">
      <alignment horizontal="distributed" vertical="center" justifyLastLine="1" shrinkToFit="1"/>
    </xf>
    <xf numFmtId="0" fontId="10" fillId="0" borderId="13" xfId="4" applyFont="1" applyBorder="1" applyAlignment="1">
      <alignment horizontal="distributed" vertical="center" justifyLastLine="1" shrinkToFit="1"/>
    </xf>
    <xf numFmtId="0" fontId="9" fillId="0" borderId="3" xfId="10" applyFont="1" applyBorder="1" applyAlignment="1">
      <alignment horizontal="left" vertical="center"/>
    </xf>
    <xf numFmtId="0" fontId="9" fillId="0" borderId="2" xfId="10" applyFont="1" applyBorder="1" applyAlignment="1">
      <alignment horizontal="left" vertical="center"/>
    </xf>
    <xf numFmtId="0" fontId="10" fillId="0" borderId="0" xfId="5" applyFont="1" applyAlignment="1">
      <alignment horizontal="distributed" vertical="center"/>
    </xf>
    <xf numFmtId="58" fontId="10" fillId="0" borderId="0" xfId="5" applyNumberFormat="1" applyFont="1" applyAlignment="1">
      <alignment horizontal="left"/>
    </xf>
    <xf numFmtId="0" fontId="10" fillId="0" borderId="0" xfId="5" applyFont="1" applyAlignment="1">
      <alignment horizontal="left"/>
    </xf>
    <xf numFmtId="0" fontId="10" fillId="0" borderId="0" xfId="5" applyFont="1" applyAlignment="1">
      <alignment horizontal="center"/>
    </xf>
    <xf numFmtId="0" fontId="10" fillId="0" borderId="0" xfId="5" applyFont="1" applyAlignment="1">
      <alignment horizontal="left" vertical="center" wrapText="1"/>
    </xf>
    <xf numFmtId="177" fontId="16" fillId="0" borderId="12" xfId="1" applyNumberFormat="1" applyFont="1" applyBorder="1" applyAlignment="1">
      <alignment horizontal="center"/>
    </xf>
    <xf numFmtId="0" fontId="15" fillId="0" borderId="0" xfId="7" applyFont="1" applyAlignment="1">
      <alignment horizontal="center"/>
    </xf>
    <xf numFmtId="0" fontId="10" fillId="0" borderId="0" xfId="7" applyFont="1" applyAlignment="1">
      <alignment horizontal="center"/>
    </xf>
    <xf numFmtId="58" fontId="17" fillId="0" borderId="0" xfId="7" applyNumberFormat="1" applyFont="1" applyAlignment="1">
      <alignment horizontal="left"/>
    </xf>
    <xf numFmtId="58" fontId="10" fillId="0" borderId="0" xfId="7" applyNumberFormat="1" applyFont="1" applyAlignment="1">
      <alignment horizontal="center"/>
    </xf>
    <xf numFmtId="0" fontId="25" fillId="0" borderId="11" xfId="0" applyFont="1" applyBorder="1" applyAlignment="1">
      <alignment vertical="center" wrapText="1"/>
    </xf>
    <xf numFmtId="0" fontId="0" fillId="0" borderId="13" xfId="0" applyBorder="1" applyAlignment="1">
      <alignment vertical="center" wrapText="1"/>
    </xf>
    <xf numFmtId="0" fontId="25" fillId="0" borderId="1" xfId="0" applyFont="1" applyBorder="1" applyAlignment="1">
      <alignment horizontal="center" vertical="center"/>
    </xf>
    <xf numFmtId="0" fontId="0" fillId="0" borderId="1" xfId="0" applyBorder="1" applyAlignment="1">
      <alignment horizontal="center" vertical="center"/>
    </xf>
    <xf numFmtId="0" fontId="28" fillId="0" borderId="0" xfId="0" applyFont="1" applyAlignment="1">
      <alignment horizontal="center" vertical="center"/>
    </xf>
    <xf numFmtId="0" fontId="25" fillId="0" borderId="10" xfId="0"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25" fillId="0" borderId="1" xfId="0" applyFont="1" applyBorder="1" applyAlignment="1">
      <alignment vertical="center"/>
    </xf>
    <xf numFmtId="0" fontId="0" fillId="0" borderId="1" xfId="0" applyBorder="1" applyAlignment="1">
      <alignment vertical="center"/>
    </xf>
    <xf numFmtId="0" fontId="25" fillId="0" borderId="1" xfId="0" applyFont="1" applyBorder="1" applyAlignment="1">
      <alignment vertical="center" wrapText="1"/>
    </xf>
    <xf numFmtId="0" fontId="25" fillId="0" borderId="0" xfId="0" applyFont="1" applyAlignment="1">
      <alignment vertical="top" wrapText="1"/>
    </xf>
    <xf numFmtId="0" fontId="25" fillId="0" borderId="0" xfId="0" applyFont="1" applyAlignment="1">
      <alignment vertical="top"/>
    </xf>
    <xf numFmtId="0" fontId="0" fillId="0" borderId="0" xfId="0" applyAlignment="1">
      <alignment vertical="center"/>
    </xf>
    <xf numFmtId="0" fontId="0" fillId="0" borderId="1" xfId="0" applyBorder="1" applyAlignment="1">
      <alignment vertical="center" wrapText="1"/>
    </xf>
    <xf numFmtId="0" fontId="25" fillId="0" borderId="1" xfId="0" applyFont="1" applyBorder="1" applyAlignment="1">
      <alignment horizontal="center" vertical="center" wrapText="1"/>
    </xf>
    <xf numFmtId="0" fontId="0" fillId="0" borderId="1" xfId="0" applyBorder="1" applyAlignment="1">
      <alignment horizontal="center" vertical="center" wrapText="1"/>
    </xf>
    <xf numFmtId="0" fontId="25" fillId="0" borderId="11" xfId="0" applyFont="1"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29" fillId="0" borderId="0" xfId="0" applyFont="1" applyAlignment="1">
      <alignment horizontal="center" vertical="center"/>
    </xf>
    <xf numFmtId="0" fontId="8" fillId="0" borderId="0" xfId="5" applyFont="1" applyAlignment="1">
      <alignment vertical="center" shrinkToFit="1"/>
    </xf>
    <xf numFmtId="184" fontId="8" fillId="0" borderId="0" xfId="5" applyNumberFormat="1" applyFont="1" applyAlignment="1">
      <alignment vertical="center" shrinkToFit="1"/>
    </xf>
    <xf numFmtId="49" fontId="8" fillId="0" borderId="0" xfId="5" applyNumberFormat="1" applyFont="1" applyAlignment="1">
      <alignment vertical="center" shrinkToFit="1"/>
    </xf>
    <xf numFmtId="185" fontId="8" fillId="0" borderId="0" xfId="5" applyNumberFormat="1" applyFont="1" applyAlignment="1">
      <alignment vertical="center" shrinkToFit="1"/>
    </xf>
    <xf numFmtId="0" fontId="8" fillId="0" borderId="0" xfId="5" applyFont="1" applyAlignment="1">
      <alignment horizontal="center" vertical="center" shrinkToFit="1"/>
    </xf>
    <xf numFmtId="186" fontId="8" fillId="0" borderId="0" xfId="5" applyNumberFormat="1" applyFont="1" applyAlignment="1">
      <alignment horizontal="center" vertical="center" shrinkToFit="1"/>
    </xf>
    <xf numFmtId="0" fontId="8" fillId="0" borderId="0" xfId="5" applyFont="1" applyAlignment="1">
      <alignment horizontal="right" vertical="center" shrinkToFit="1"/>
    </xf>
    <xf numFmtId="184" fontId="8" fillId="0" borderId="16" xfId="5" applyNumberFormat="1" applyFont="1" applyBorder="1" applyAlignment="1">
      <alignment vertical="center" shrinkToFit="1"/>
    </xf>
    <xf numFmtId="49" fontId="8" fillId="0" borderId="17" xfId="5" applyNumberFormat="1" applyFont="1" applyBorder="1" applyAlignment="1">
      <alignment vertical="center" shrinkToFit="1"/>
    </xf>
    <xf numFmtId="185" fontId="8" fillId="0" borderId="18" xfId="5" applyNumberFormat="1" applyFont="1" applyBorder="1" applyAlignment="1">
      <alignment vertical="center" shrinkToFit="1"/>
    </xf>
    <xf numFmtId="0" fontId="8" fillId="0" borderId="18" xfId="5" applyFont="1" applyBorder="1" applyAlignment="1">
      <alignment horizontal="center" vertical="center" shrinkToFit="1"/>
    </xf>
    <xf numFmtId="0" fontId="8" fillId="0" borderId="19" xfId="5" applyFont="1" applyBorder="1" applyAlignment="1">
      <alignment vertical="center" shrinkToFit="1"/>
    </xf>
    <xf numFmtId="0" fontId="8" fillId="0" borderId="18" xfId="5" applyFont="1" applyBorder="1" applyAlignment="1">
      <alignment vertical="center" shrinkToFit="1"/>
    </xf>
    <xf numFmtId="186" fontId="8" fillId="0" borderId="20" xfId="5" applyNumberFormat="1" applyFont="1" applyBorder="1" applyAlignment="1">
      <alignment horizontal="center" vertical="center" shrinkToFit="1"/>
    </xf>
    <xf numFmtId="184" fontId="8" fillId="0" borderId="21" xfId="5" applyNumberFormat="1" applyFont="1" applyBorder="1" applyAlignment="1">
      <alignment vertical="center" shrinkToFit="1"/>
    </xf>
    <xf numFmtId="49" fontId="8" fillId="0" borderId="22" xfId="5" applyNumberFormat="1" applyFont="1" applyBorder="1" applyAlignment="1">
      <alignment vertical="center" shrinkToFit="1"/>
    </xf>
    <xf numFmtId="185" fontId="8" fillId="0" borderId="23" xfId="5" applyNumberFormat="1" applyFont="1" applyBorder="1" applyAlignment="1">
      <alignment vertical="center" shrinkToFit="1"/>
    </xf>
    <xf numFmtId="0" fontId="8" fillId="0" borderId="23" xfId="5" applyFont="1" applyBorder="1" applyAlignment="1">
      <alignment horizontal="center" vertical="center" shrinkToFit="1"/>
    </xf>
    <xf numFmtId="0" fontId="8" fillId="0" borderId="22" xfId="5" applyFont="1" applyBorder="1" applyAlignment="1">
      <alignment vertical="center" shrinkToFit="1"/>
    </xf>
    <xf numFmtId="0" fontId="8" fillId="0" borderId="24" xfId="5" applyFont="1" applyBorder="1" applyAlignment="1">
      <alignment vertical="center" shrinkToFit="1"/>
    </xf>
    <xf numFmtId="186" fontId="8" fillId="0" borderId="25" xfId="5" applyNumberFormat="1" applyFont="1" applyBorder="1" applyAlignment="1">
      <alignment horizontal="center" vertical="center" shrinkToFit="1"/>
    </xf>
    <xf numFmtId="49" fontId="8" fillId="0" borderId="23" xfId="5" applyNumberFormat="1" applyFont="1" applyBorder="1" applyAlignment="1">
      <alignment vertical="center" shrinkToFit="1"/>
    </xf>
    <xf numFmtId="184" fontId="8" fillId="0" borderId="26" xfId="5" applyNumberFormat="1" applyFont="1" applyBorder="1" applyAlignment="1">
      <alignment vertical="center" shrinkToFit="1"/>
    </xf>
    <xf numFmtId="49" fontId="8" fillId="0" borderId="27" xfId="5" applyNumberFormat="1" applyFont="1" applyBorder="1" applyAlignment="1">
      <alignment vertical="center" shrinkToFit="1"/>
    </xf>
    <xf numFmtId="185" fontId="8" fillId="0" borderId="24" xfId="5" applyNumberFormat="1" applyFont="1" applyBorder="1" applyAlignment="1">
      <alignment vertical="center" shrinkToFit="1"/>
    </xf>
    <xf numFmtId="0" fontId="8" fillId="0" borderId="24" xfId="5" applyFont="1" applyBorder="1" applyAlignment="1">
      <alignment horizontal="center" vertical="center" shrinkToFit="1"/>
    </xf>
    <xf numFmtId="0" fontId="8" fillId="0" borderId="27" xfId="5" applyFont="1" applyBorder="1" applyAlignment="1">
      <alignment vertical="center" shrinkToFit="1"/>
    </xf>
    <xf numFmtId="186" fontId="8" fillId="0" borderId="28" xfId="5" applyNumberFormat="1" applyFont="1" applyBorder="1" applyAlignment="1">
      <alignment horizontal="center" vertical="center" shrinkToFit="1"/>
    </xf>
    <xf numFmtId="187" fontId="8" fillId="0" borderId="29" xfId="5" applyNumberFormat="1" applyFont="1" applyBorder="1" applyAlignment="1">
      <alignment vertical="center" shrinkToFit="1"/>
    </xf>
    <xf numFmtId="49" fontId="8" fillId="0" borderId="16" xfId="5" applyNumberFormat="1" applyFont="1" applyBorder="1" applyAlignment="1">
      <alignment vertical="center" shrinkToFit="1"/>
    </xf>
    <xf numFmtId="187" fontId="8" fillId="0" borderId="18" xfId="5" applyNumberFormat="1" applyFont="1" applyBorder="1" applyAlignment="1">
      <alignment vertical="center" shrinkToFit="1"/>
    </xf>
    <xf numFmtId="0" fontId="8" fillId="0" borderId="18" xfId="5" applyFont="1" applyBorder="1" applyAlignment="1">
      <alignment horizontal="left" vertical="center" shrinkToFit="1"/>
    </xf>
    <xf numFmtId="186" fontId="8" fillId="0" borderId="30" xfId="5" quotePrefix="1" applyNumberFormat="1" applyFont="1" applyBorder="1" applyAlignment="1">
      <alignment horizontal="center" vertical="center" shrinkToFit="1"/>
    </xf>
    <xf numFmtId="188" fontId="8" fillId="2" borderId="31" xfId="5" applyNumberFormat="1" applyFont="1" applyFill="1" applyBorder="1" applyAlignment="1">
      <alignment horizontal="right" vertical="center" shrinkToFit="1"/>
    </xf>
    <xf numFmtId="49" fontId="8" fillId="0" borderId="21" xfId="5" applyNumberFormat="1" applyFont="1" applyBorder="1" applyAlignment="1">
      <alignment vertical="center" shrinkToFit="1"/>
    </xf>
    <xf numFmtId="187" fontId="8" fillId="0" borderId="23" xfId="5" applyNumberFormat="1" applyFont="1" applyBorder="1" applyAlignment="1">
      <alignment vertical="center" shrinkToFit="1"/>
    </xf>
    <xf numFmtId="0" fontId="8" fillId="0" borderId="23" xfId="5" applyFont="1" applyBorder="1" applyAlignment="1">
      <alignment vertical="center" shrinkToFit="1"/>
    </xf>
    <xf numFmtId="0" fontId="8" fillId="0" borderId="23" xfId="5" applyFont="1" applyBorder="1" applyAlignment="1">
      <alignment horizontal="left" vertical="center" shrinkToFit="1"/>
    </xf>
    <xf numFmtId="186" fontId="8" fillId="0" borderId="32" xfId="5" quotePrefix="1" applyNumberFormat="1" applyFont="1" applyBorder="1" applyAlignment="1">
      <alignment horizontal="center" vertical="center" shrinkToFit="1"/>
    </xf>
    <xf numFmtId="0" fontId="8" fillId="2" borderId="33" xfId="5" applyFont="1" applyFill="1" applyBorder="1" applyAlignment="1">
      <alignment horizontal="center" vertical="center" shrinkToFit="1"/>
    </xf>
    <xf numFmtId="187" fontId="8" fillId="2" borderId="31" xfId="5" applyNumberFormat="1" applyFont="1" applyFill="1" applyBorder="1" applyAlignment="1">
      <alignment vertical="center" shrinkToFit="1"/>
    </xf>
    <xf numFmtId="188" fontId="8" fillId="0" borderId="31" xfId="5" applyNumberFormat="1" applyFont="1" applyBorder="1" applyAlignment="1">
      <alignment horizontal="right" vertical="center" shrinkToFit="1"/>
    </xf>
    <xf numFmtId="189" fontId="8" fillId="0" borderId="31" xfId="5" applyNumberFormat="1" applyFont="1" applyBorder="1" applyAlignment="1">
      <alignment horizontal="right" vertical="center" shrinkToFit="1"/>
    </xf>
    <xf numFmtId="190" fontId="33" fillId="0" borderId="23" xfId="5" applyNumberFormat="1" applyFont="1" applyBorder="1" applyAlignment="1">
      <alignment vertical="center" shrinkToFit="1"/>
    </xf>
    <xf numFmtId="0" fontId="33" fillId="0" borderId="23" xfId="5" applyFont="1" applyBorder="1" applyAlignment="1">
      <alignment horizontal="center" vertical="center" shrinkToFit="1"/>
    </xf>
    <xf numFmtId="191" fontId="33" fillId="0" borderId="23" xfId="5" applyNumberFormat="1" applyFont="1" applyBorder="1" applyAlignment="1">
      <alignment vertical="center" shrinkToFit="1"/>
    </xf>
    <xf numFmtId="0" fontId="34" fillId="0" borderId="23" xfId="5" applyFont="1" applyBorder="1" applyAlignment="1">
      <alignment vertical="center" shrinkToFit="1"/>
    </xf>
    <xf numFmtId="186" fontId="33" fillId="0" borderId="32" xfId="5" quotePrefix="1" applyNumberFormat="1" applyFont="1" applyBorder="1" applyAlignment="1">
      <alignment horizontal="center" vertical="center" shrinkToFit="1"/>
    </xf>
    <xf numFmtId="189" fontId="33" fillId="0" borderId="23" xfId="5" applyNumberFormat="1" applyFont="1" applyBorder="1" applyAlignment="1">
      <alignment vertical="center" shrinkToFit="1"/>
    </xf>
    <xf numFmtId="186" fontId="33" fillId="0" borderId="23" xfId="5" quotePrefix="1" applyNumberFormat="1" applyFont="1" applyBorder="1" applyAlignment="1">
      <alignment horizontal="center" vertical="center" shrinkToFit="1"/>
    </xf>
    <xf numFmtId="186" fontId="33" fillId="0" borderId="23" xfId="5" quotePrefix="1" applyNumberFormat="1" applyFont="1" applyBorder="1" applyAlignment="1">
      <alignment horizontal="left" vertical="center" shrinkToFit="1"/>
    </xf>
    <xf numFmtId="49" fontId="8" fillId="2" borderId="21" xfId="5" quotePrefix="1" applyNumberFormat="1" applyFont="1" applyFill="1" applyBorder="1" applyAlignment="1">
      <alignment vertical="center" shrinkToFit="1"/>
    </xf>
    <xf numFmtId="192" fontId="33" fillId="0" borderId="23" xfId="5" applyNumberFormat="1" applyFont="1" applyBorder="1" applyAlignment="1">
      <alignment vertical="center" shrinkToFit="1"/>
    </xf>
    <xf numFmtId="186" fontId="8" fillId="0" borderId="23" xfId="5" applyNumberFormat="1" applyFont="1" applyBorder="1" applyAlignment="1">
      <alignment horizontal="center" vertical="center" shrinkToFit="1"/>
    </xf>
    <xf numFmtId="186" fontId="8" fillId="0" borderId="23" xfId="5" applyNumberFormat="1" applyFont="1" applyBorder="1" applyAlignment="1">
      <alignment horizontal="left" vertical="center" shrinkToFit="1"/>
    </xf>
    <xf numFmtId="186" fontId="8" fillId="0" borderId="32" xfId="5" applyNumberFormat="1" applyFont="1" applyBorder="1" applyAlignment="1">
      <alignment horizontal="center" vertical="center" shrinkToFit="1"/>
    </xf>
    <xf numFmtId="49" fontId="8" fillId="0" borderId="21" xfId="5" applyNumberFormat="1" applyFont="1" applyBorder="1" applyAlignment="1">
      <alignment vertical="center" wrapText="1" shrinkToFit="1"/>
    </xf>
    <xf numFmtId="49" fontId="8" fillId="2" borderId="21" xfId="5" applyNumberFormat="1" applyFont="1" applyFill="1" applyBorder="1" applyAlignment="1">
      <alignment vertical="center" shrinkToFit="1"/>
    </xf>
    <xf numFmtId="186" fontId="33" fillId="0" borderId="23" xfId="5" quotePrefix="1" applyNumberFormat="1" applyFont="1" applyBorder="1" applyAlignment="1">
      <alignment vertical="center" shrinkToFit="1"/>
    </xf>
    <xf numFmtId="176" fontId="33" fillId="0" borderId="23" xfId="5" applyNumberFormat="1" applyFont="1" applyBorder="1" applyAlignment="1">
      <alignment vertical="center" shrinkToFit="1"/>
    </xf>
    <xf numFmtId="176" fontId="33" fillId="0" borderId="23" xfId="5" applyNumberFormat="1" applyFont="1" applyBorder="1" applyAlignment="1">
      <alignment horizontal="right" vertical="center" shrinkToFit="1"/>
    </xf>
    <xf numFmtId="189" fontId="8" fillId="2" borderId="31" xfId="5" applyNumberFormat="1" applyFont="1" applyFill="1" applyBorder="1" applyAlignment="1">
      <alignment horizontal="center" vertical="center" shrinkToFit="1"/>
    </xf>
    <xf numFmtId="189" fontId="8" fillId="2" borderId="31" xfId="5" applyNumberFormat="1" applyFont="1" applyFill="1" applyBorder="1" applyAlignment="1">
      <alignment vertical="center" shrinkToFit="1"/>
    </xf>
    <xf numFmtId="189" fontId="8" fillId="0" borderId="31" xfId="5" applyNumberFormat="1" applyFont="1" applyBorder="1" applyAlignment="1">
      <alignment vertical="center" shrinkToFit="1"/>
    </xf>
    <xf numFmtId="49" fontId="8" fillId="0" borderId="21" xfId="5" quotePrefix="1" applyNumberFormat="1" applyFont="1" applyBorder="1" applyAlignment="1">
      <alignment vertical="center" wrapText="1" shrinkToFit="1"/>
    </xf>
    <xf numFmtId="189" fontId="8" fillId="0" borderId="34" xfId="5" applyNumberFormat="1" applyFont="1" applyBorder="1" applyAlignment="1">
      <alignment horizontal="center" vertical="center" shrinkToFit="1"/>
    </xf>
    <xf numFmtId="0" fontId="8" fillId="0" borderId="26" xfId="5" applyFont="1" applyBorder="1" applyAlignment="1">
      <alignment horizontal="center" vertical="center" shrinkToFit="1"/>
    </xf>
    <xf numFmtId="185" fontId="8" fillId="0" borderId="24" xfId="5" applyNumberFormat="1" applyFont="1" applyBorder="1" applyAlignment="1">
      <alignment horizontal="center" vertical="center" shrinkToFit="1"/>
    </xf>
    <xf numFmtId="0" fontId="8" fillId="0" borderId="24" xfId="5" applyFont="1" applyBorder="1" applyAlignment="1">
      <alignment horizontal="left" vertical="center" shrinkToFit="1"/>
    </xf>
    <xf numFmtId="186" fontId="8" fillId="0" borderId="35" xfId="5" applyNumberFormat="1" applyFont="1" applyBorder="1" applyAlignment="1">
      <alignment horizontal="center" vertical="center" shrinkToFit="1"/>
    </xf>
    <xf numFmtId="0" fontId="8" fillId="0" borderId="13" xfId="5" applyFont="1" applyBorder="1" applyAlignment="1">
      <alignment vertical="center" shrinkToFit="1"/>
    </xf>
    <xf numFmtId="0" fontId="8" fillId="0" borderId="36" xfId="5" applyFont="1" applyBorder="1" applyAlignment="1">
      <alignment horizontal="center" vertical="center" shrinkToFit="1"/>
    </xf>
    <xf numFmtId="185" fontId="8" fillId="0" borderId="37" xfId="5" applyNumberFormat="1" applyFont="1" applyBorder="1" applyAlignment="1">
      <alignment horizontal="center" vertical="center" shrinkToFit="1"/>
    </xf>
    <xf numFmtId="0" fontId="8" fillId="0" borderId="37" xfId="5" applyFont="1" applyBorder="1" applyAlignment="1">
      <alignment horizontal="center" vertical="center" shrinkToFit="1"/>
    </xf>
    <xf numFmtId="186" fontId="8" fillId="0" borderId="38" xfId="5" applyNumberFormat="1" applyFont="1" applyBorder="1" applyAlignment="1">
      <alignment horizontal="center" vertical="center" shrinkToFit="1"/>
    </xf>
    <xf numFmtId="0" fontId="8" fillId="0" borderId="0" xfId="5" applyFont="1" applyAlignment="1">
      <alignment vertical="center" shrinkToFit="1"/>
    </xf>
  </cellXfs>
  <cellStyles count="19">
    <cellStyle name="桁区切り" xfId="16" builtinId="6"/>
    <cellStyle name="桁区切り 2" xfId="1" xr:uid="{00000000-0005-0000-0000-000000000000}"/>
    <cellStyle name="桁区切り 2 2" xfId="12" xr:uid="{00000000-0005-0000-0000-000001000000}"/>
    <cellStyle name="桁区切り 3" xfId="2" xr:uid="{00000000-0005-0000-0000-000002000000}"/>
    <cellStyle name="桁区切り 4" xfId="14" xr:uid="{00000000-0005-0000-0000-000003000000}"/>
    <cellStyle name="桁区切り 5" xfId="18" xr:uid="{34FAF1EC-331F-41AD-BB41-9FD2684B0E2C}"/>
    <cellStyle name="標準" xfId="0" builtinId="0"/>
    <cellStyle name="標準 2" xfId="3" xr:uid="{00000000-0005-0000-0000-000005000000}"/>
    <cellStyle name="標準 2 2" xfId="4" xr:uid="{00000000-0005-0000-0000-000006000000}"/>
    <cellStyle name="標準 2 3" xfId="11" xr:uid="{00000000-0005-0000-0000-000007000000}"/>
    <cellStyle name="標準 3" xfId="5" xr:uid="{00000000-0005-0000-0000-000008000000}"/>
    <cellStyle name="標準 4" xfId="6" xr:uid="{00000000-0005-0000-0000-000009000000}"/>
    <cellStyle name="標準 5" xfId="13" xr:uid="{00000000-0005-0000-0000-00000A000000}"/>
    <cellStyle name="標準 6" xfId="15" xr:uid="{00000000-0005-0000-0000-00000B000000}"/>
    <cellStyle name="標準 7" xfId="17" xr:uid="{6332BAB7-3EFB-4C33-A0B8-D5C86B6731EB}"/>
    <cellStyle name="標準_1050号建物トイレブース据付" xfId="7" xr:uid="{00000000-0005-0000-0000-00000C000000}"/>
    <cellStyle name="標準_241119【一般】 訓練場通用門補修工事" xfId="8" xr:uid="{00000000-0005-0000-0000-00000D000000}"/>
    <cellStyle name="標準_公告（新）250425版作業中" xfId="9" xr:uid="{00000000-0005-0000-0000-00000E000000}"/>
    <cellStyle name="標準_体育館屋根積算価格内訳表" xfId="10"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l2\&#20849;&#26377;&#12487;&#12540;&#12479;\MY%20DOCUMENTS\&#12486;&#12540;&#12523;&#12450;&#12523;&#12513;\&#12375;&#12383;&#12406;&#12435;\&#22235;&#22269;&#27178;&#26029;&#33258;&#21205;&#36554;&#36947;%20&#20809;&#28288;&#22320;&#21306;\&#12527;&#12540;&#12463;&#12501;&#12457;&#12523;&#12480;\041119&#22235;&#22269;&#27178;&#26029;&#20809;&#28288;&#22320;&#21306;&#12539;&#65332;&#65313;&#12392;&#22810;&#25968;&#12398;&#27604;&#36611;\&#22810;&#25968;&#65393;&#65437;&#65398;&#65392;&#27010;&#31639;&#30452;&#25509;&#24037;&#20107;&#360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My%20Documents/&#23470;&#19979;&#22865;&#32004;&#29677;/&#65305;&#24180;&#24230;&#35519;&#36948;&#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ll1\&#20849;&#26377;&#12487;&#12540;&#12479;\Documents%20and%20Settings\maruo0031\&#12487;&#12473;&#12463;&#12488;&#12483;&#12503;\&#39640;&#27941;&#31532;2&#39640;&#26550;&#27211;\H16_09_09_&#12486;&#12540;&#12523;&#12450;&#12523;&#12513;&#24037;&#20107;&#360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24037;&#20107;&#20225;&#30011;/My%20Documents/&#26989;&#21209;/&#65298;&#65302;&#24180;&#24230;/&#22806;&#27880;&#12539;&#33258;&#38538;&#24037;&#20107;/&#36039;&#26009;/22&#65288;&#29305;&#65289;&#33258;&#21205;&#36554;&#35347;&#32244;&#22580;&#12467;&#12540;&#12473;&#31561;&#25913;&#20462;&#24037;&#20107;/&#23487;&#33294;&#35299;&#20307;&#12395;&#38306;&#12377;&#12427;&#36039;&#26009;/&#23500;&#22763;&#23398;&#26657;&#12288;&#23487;&#33294;&#35299;&#20307;/&#23500;&#22763;&#23398;&#26657;&#12288;&#23487;&#33294;&#35299;&#20307;/&#31309;&#3163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1%20&#22865;&#32004;/090&#12288;&#20196;&#21644;&#65302;&#24180;%20%20%20%20&#22865;&#32004;&#29677;&#38263;/&#24037;&#20107;/45&#12288;&#12304;&#28381;&#12534;&#21407;&#12305;&#65288;&#20197;&#19978;&#65289;&#28381;&#12534;&#21407;&#22269;&#35373;&#23487;&#33294;&#65314;&#26847;&#32102;&#28271;&#22120;&#20132;&#25563;&#24037;&#20107;/&#31649;&#29702;&#31185;&#12487;&#12540;&#12479;/&#31309;&#31639;&#36039;&#26009;&#65288;&#28381;&#12534;&#21407;&#22269;&#35373;&#23487;&#33294;B&#26847;&#32102;&#28271;&#22120;&#20132;&#25563;&#24037;&#20107;&#65289;.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D:\Users\g1836023\Desktop\&#37428;&#26408;&#65298;&#23561;&#12288;&#12496;&#12483;&#12463;&#12450;&#12483;&#12503;&#12501;&#12457;&#12523;&#12480;\02&#12288;&#20491;&#20154;&#29992;&#12501;&#12457;&#12523;&#12480;\01%20&#22865;&#32004;\110&#12288;&#20196;&#21644;&#65304;&#24180;&#12288;&#22865;&#32004;\&#24037;&#20107;\11&#12288;&#12304;&#39378;&#38272;&#12305;&#65288;&#20197;&#19978;&#65289;&#27083;&#20869;&#36947;&#36335;&#33303;&#35013;&#25913;&#20462;&#24037;&#20107;\&#31649;&#29702;&#31185;&#12487;&#12540;&#12479;\&#12295;R8.8.18&#27083;&#20869;&#36947;&#36335;&#33303;&#35013;&#25913;&#20462;&#24037;&#20107;&#8215;&#31309;&#31639;&#36039;&#26009;.xlsx" TargetMode="External"/><Relationship Id="rId1" Type="http://schemas.openxmlformats.org/officeDocument/2006/relationships/externalLinkPath" Target="/Users/g1836023/Desktop/&#37428;&#26408;&#65298;&#23561;&#12288;&#12496;&#12483;&#12463;&#12450;&#12483;&#12503;&#12501;&#12457;&#12523;&#12480;/02&#12288;&#20491;&#20154;&#29992;&#12501;&#12457;&#12523;&#12480;/01%20&#22865;&#32004;/110&#12288;&#20196;&#21644;&#65304;&#24180;&#12288;&#22865;&#32004;/&#24037;&#20107;/11&#12288;&#12304;&#39378;&#38272;&#12305;&#65288;&#20197;&#19978;&#65289;&#27083;&#20869;&#36947;&#36335;&#33303;&#35013;&#25913;&#20462;&#24037;&#20107;/&#31649;&#29702;&#31185;&#12487;&#12540;&#12479;/&#12295;R8.8.18&#27083;&#20869;&#36947;&#36335;&#33303;&#35013;&#25913;&#20462;&#24037;&#20107;&#8215;&#31309;&#31639;&#36039;&#26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施工費"/>
      <sheetName val="基礎"/>
      <sheetName val="笠石"/>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工事費"/>
      <sheetName val="部材費"/>
      <sheetName val="施工費"/>
      <sheetName val="基礎"/>
      <sheetName val="笠ｺﾝ"/>
      <sheetName val="剛性防護柵"/>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計算"/>
      <sheetName val="積算内訳"/>
      <sheetName val="配管拾い"/>
      <sheetName val="積算内訳（B棟給湯器）"/>
      <sheetName val="算定式(改修建築工事)"/>
      <sheetName val="算定式(改修電気工事)"/>
      <sheetName val="算定式(改修機械設備工事)"/>
    </sheetNames>
    <sheetDataSet>
      <sheetData sheetId="0"/>
      <sheetData sheetId="1"/>
      <sheetData sheetId="2">
        <row r="11">
          <cell r="C11" t="str">
            <v>12.7/25.4</v>
          </cell>
        </row>
        <row r="12">
          <cell r="C12" t="str">
            <v>6.4/12.7</v>
          </cell>
        </row>
        <row r="13">
          <cell r="C13" t="str">
            <v>6.4/12.7</v>
          </cell>
        </row>
        <row r="14">
          <cell r="C14" t="str">
            <v>6.4/12.7</v>
          </cell>
        </row>
        <row r="15">
          <cell r="C15" t="str">
            <v>9.5/15.9</v>
          </cell>
        </row>
        <row r="16">
          <cell r="C16" t="str">
            <v>6.4/12.7</v>
          </cell>
        </row>
        <row r="17">
          <cell r="C17" t="str">
            <v>6.4/12.7</v>
          </cell>
        </row>
        <row r="18">
          <cell r="C18" t="str">
            <v>9.5/19.1</v>
          </cell>
        </row>
        <row r="19">
          <cell r="C19" t="str">
            <v>9.5/15.9</v>
          </cell>
        </row>
        <row r="20">
          <cell r="C20" t="str">
            <v>6.4/12.7</v>
          </cell>
        </row>
      </sheetData>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〇積算書"/>
      <sheetName val="×積算書"/>
      <sheetName val="数量算出"/>
      <sheetName val="掘削"/>
      <sheetName val="土砂運搬"/>
      <sheetName val="舗装版切断"/>
      <sheetName val="舗装版破砕"/>
      <sheetName val="積込"/>
      <sheetName val="不陸整正"/>
      <sheetName val="安定処理"/>
      <sheetName val="下層路盤"/>
      <sheetName val="上層路盤"/>
      <sheetName val="表層"/>
      <sheetName val="地先境界ブロック"/>
      <sheetName val="セメントミルク"/>
      <sheetName val="５５"/>
      <sheetName val="集水桝"/>
      <sheetName val="地盤改良"/>
      <sheetName val="基層"/>
      <sheetName val="一位代価(構内道路)"/>
      <sheetName val="殻運搬"/>
      <sheetName val="標準単価"/>
      <sheetName val="一位台価(グラウンド)"/>
      <sheetName val="一位台価"/>
      <sheetName val="数量算出 (2)"/>
    </sheetNames>
    <sheetDataSet>
      <sheetData sheetId="0"/>
      <sheetData sheetId="1">
        <row r="4">
          <cell r="B4" t="str">
            <v>(1)</v>
          </cell>
          <cell r="C4" t="str">
            <v>掘削</v>
          </cell>
          <cell r="D4" t="str">
            <v>路盤掘削</v>
          </cell>
        </row>
        <row r="5">
          <cell r="B5" t="str">
            <v>(2)</v>
          </cell>
          <cell r="C5" t="str">
            <v>舗装版切断</v>
          </cell>
          <cell r="D5" t="str">
            <v>t=50</v>
          </cell>
          <cell r="E5" t="str">
            <v>ｍ</v>
          </cell>
        </row>
        <row r="6">
          <cell r="B6" t="str">
            <v>(3)</v>
          </cell>
          <cell r="C6" t="str">
            <v>舗装版破砕積込</v>
          </cell>
          <cell r="D6" t="str">
            <v>小規模</v>
          </cell>
        </row>
        <row r="7">
          <cell r="B7" t="str">
            <v>(4)</v>
          </cell>
          <cell r="C7" t="str">
            <v>不陸整正</v>
          </cell>
          <cell r="D7" t="str">
            <v>補足材料無し</v>
          </cell>
          <cell r="E7" t="str">
            <v>㎡</v>
          </cell>
        </row>
        <row r="8">
          <cell r="B8" t="str">
            <v>(5)</v>
          </cell>
          <cell r="C8" t="str">
            <v>下層路盤（車道・路肩部）</v>
          </cell>
          <cell r="D8" t="str">
            <v>RC-40　t=150</v>
          </cell>
          <cell r="E8" t="str">
            <v>㎡</v>
          </cell>
        </row>
        <row r="9">
          <cell r="B9" t="str">
            <v>(6)</v>
          </cell>
          <cell r="C9" t="str">
            <v>上層路盤（車道・路肩部）</v>
          </cell>
          <cell r="D9" t="str">
            <v>RM-40　t=100</v>
          </cell>
          <cell r="E9" t="str">
            <v>㎡</v>
          </cell>
        </row>
        <row r="10">
          <cell r="B10" t="str">
            <v>(7)</v>
          </cell>
          <cell r="C10" t="str">
            <v>表層（車道・路肩部）</v>
          </cell>
          <cell r="D10" t="str">
            <v>再生密粒ｱｽｺﾝ(13)　t=50</v>
          </cell>
          <cell r="E10" t="str">
            <v>㎡</v>
          </cell>
        </row>
        <row r="11">
          <cell r="B11" t="str">
            <v>(8)</v>
          </cell>
          <cell r="C11" t="str">
            <v>区画線工</v>
          </cell>
          <cell r="D11" t="str">
            <v>融解式白　幅15cm</v>
          </cell>
          <cell r="E11" t="str">
            <v>ｍ</v>
          </cell>
        </row>
        <row r="12">
          <cell r="B12" t="str">
            <v>(9)</v>
          </cell>
          <cell r="C12" t="str">
            <v>区画線工</v>
          </cell>
          <cell r="D12" t="str">
            <v>融解式白　幅45cm</v>
          </cell>
          <cell r="E12" t="str">
            <v>ｍ</v>
          </cell>
        </row>
        <row r="13">
          <cell r="B13" t="str">
            <v>(10)</v>
          </cell>
          <cell r="C13" t="str">
            <v>区画線工</v>
          </cell>
          <cell r="D13" t="str">
            <v>融解式白　ゼブラ</v>
          </cell>
          <cell r="E13" t="str">
            <v>ｍ</v>
          </cell>
        </row>
        <row r="14">
          <cell r="B14" t="str">
            <v>(11)</v>
          </cell>
          <cell r="C14" t="str">
            <v>区画線工</v>
          </cell>
          <cell r="D14" t="str">
            <v>融解式白　文字</v>
          </cell>
          <cell r="E14" t="str">
            <v>ｍ</v>
          </cell>
        </row>
        <row r="15">
          <cell r="B15" t="str">
            <v>(12)</v>
          </cell>
          <cell r="C15" t="str">
            <v>地先境界ブロック</v>
          </cell>
          <cell r="D15" t="str">
            <v>A</v>
          </cell>
          <cell r="E15" t="str">
            <v>ｍ</v>
          </cell>
        </row>
        <row r="16">
          <cell r="B16" t="str">
            <v>(13)</v>
          </cell>
          <cell r="C16" t="str">
            <v>プレキャスト集水桝</v>
          </cell>
          <cell r="D16" t="str">
            <v>600kgを超え800以下</v>
          </cell>
          <cell r="E16" t="str">
            <v>基</v>
          </cell>
        </row>
        <row r="17">
          <cell r="B17" t="str">
            <v>(14)</v>
          </cell>
          <cell r="C17" t="str">
            <v>U型側溝</v>
          </cell>
          <cell r="D17" t="str">
            <v>450A</v>
          </cell>
          <cell r="E17" t="str">
            <v>ｍ</v>
          </cell>
        </row>
        <row r="18">
          <cell r="B18" t="str">
            <v>(15)</v>
          </cell>
          <cell r="C18" t="str">
            <v>U型側溝</v>
          </cell>
          <cell r="D18">
            <v>200</v>
          </cell>
          <cell r="E18" t="str">
            <v>ｍ</v>
          </cell>
        </row>
        <row r="34">
          <cell r="B34" t="str">
            <v>(1)</v>
          </cell>
          <cell r="C34" t="str">
            <v>土砂</v>
          </cell>
          <cell r="D34" t="str">
            <v>運搬処理</v>
          </cell>
          <cell r="E34" t="str">
            <v>㎥</v>
          </cell>
        </row>
        <row r="35">
          <cell r="B35" t="str">
            <v>(2)</v>
          </cell>
          <cell r="C35" t="str">
            <v>アスファルト</v>
          </cell>
          <cell r="D35" t="str">
            <v>運搬処理</v>
          </cell>
          <cell r="E35" t="str">
            <v>㎥</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17495-0261-4E51-A5CA-6CCDF025DE97}">
  <dimension ref="A1:J60"/>
  <sheetViews>
    <sheetView view="pageBreakPreview" zoomScaleNormal="100" zoomScaleSheetLayoutView="100" workbookViewId="0">
      <selection activeCell="G25" sqref="G25"/>
    </sheetView>
  </sheetViews>
  <sheetFormatPr defaultRowHeight="14.1" customHeight="1" x14ac:dyDescent="0.4"/>
  <cols>
    <col min="1" max="1" width="3.125" style="151" customWidth="1"/>
    <col min="2" max="2" width="5" style="150" customWidth="1"/>
    <col min="3" max="3" width="25" style="145" customWidth="1"/>
    <col min="4" max="4" width="24.875" style="145" customWidth="1"/>
    <col min="5" max="5" width="6.25" style="149" customWidth="1"/>
    <col min="6" max="6" width="8.75" style="148" customWidth="1"/>
    <col min="7" max="7" width="63.875" style="147" customWidth="1"/>
    <col min="8" max="8" width="12.5" style="146" customWidth="1"/>
    <col min="9" max="9" width="9" style="145"/>
    <col min="10" max="10" width="10.625" style="145" customWidth="1"/>
    <col min="11" max="22" width="7.5" style="145" customWidth="1"/>
    <col min="23" max="16384" width="9" style="145"/>
  </cols>
  <sheetData>
    <row r="1" spans="1:10" ht="14.1" customHeight="1" x14ac:dyDescent="0.4">
      <c r="B1" s="220"/>
      <c r="C1" s="220"/>
    </row>
    <row r="2" spans="1:10" s="149" customFormat="1" ht="14.1" customHeight="1" x14ac:dyDescent="0.4">
      <c r="A2" s="151"/>
      <c r="B2" s="219" t="s">
        <v>171</v>
      </c>
      <c r="C2" s="218" t="s">
        <v>170</v>
      </c>
      <c r="D2" s="218" t="s">
        <v>169</v>
      </c>
      <c r="E2" s="218" t="s">
        <v>101</v>
      </c>
      <c r="F2" s="217" t="s">
        <v>168</v>
      </c>
      <c r="G2" s="216" t="s">
        <v>167</v>
      </c>
      <c r="H2" s="215"/>
    </row>
    <row r="3" spans="1:10" s="149" customFormat="1" ht="14.1" customHeight="1" x14ac:dyDescent="0.4">
      <c r="A3" s="151"/>
      <c r="B3" s="214">
        <v>1</v>
      </c>
      <c r="C3" s="213" t="s">
        <v>166</v>
      </c>
      <c r="D3" s="170"/>
      <c r="E3" s="170"/>
      <c r="F3" s="212"/>
      <c r="G3" s="211"/>
      <c r="H3" s="210"/>
    </row>
    <row r="4" spans="1:10" s="149" customFormat="1" ht="13.5" customHeight="1" x14ac:dyDescent="0.4">
      <c r="A4" s="151"/>
      <c r="B4" s="192" t="str">
        <f>+[7]×積算書!B4</f>
        <v>(1)</v>
      </c>
      <c r="C4" s="195" t="str">
        <f>+[7]×積算書!C4</f>
        <v>掘削</v>
      </c>
      <c r="D4" s="195" t="str">
        <f>+[7]×積算書!D4</f>
        <v>路盤掘削</v>
      </c>
      <c r="E4" s="194" t="s">
        <v>164</v>
      </c>
      <c r="F4" s="205">
        <v>480</v>
      </c>
      <c r="G4" s="209" t="s">
        <v>163</v>
      </c>
      <c r="H4" s="208"/>
      <c r="I4" s="149">
        <v>2</v>
      </c>
      <c r="J4" s="149">
        <v>2</v>
      </c>
    </row>
    <row r="5" spans="1:10" s="149" customFormat="1" ht="14.1" customHeight="1" x14ac:dyDescent="0.4">
      <c r="A5" s="151"/>
      <c r="B5" s="192" t="str">
        <f>+[7]×積算書!B5</f>
        <v>(2)</v>
      </c>
      <c r="C5" s="195" t="str">
        <f>+[7]×積算書!C5</f>
        <v>舗装版切断</v>
      </c>
      <c r="D5" s="195" t="str">
        <f>+[7]×積算書!D5</f>
        <v>t=50</v>
      </c>
      <c r="E5" s="194" t="str">
        <f>+[7]×積算書!E5</f>
        <v>ｍ</v>
      </c>
      <c r="F5" s="205">
        <v>148</v>
      </c>
      <c r="G5" s="202" t="s">
        <v>162</v>
      </c>
      <c r="H5" s="207"/>
    </row>
    <row r="6" spans="1:10" s="149" customFormat="1" ht="14.1" customHeight="1" x14ac:dyDescent="0.4">
      <c r="A6" s="151"/>
      <c r="B6" s="192" t="str">
        <f>+[7]×積算書!B6</f>
        <v>(3)</v>
      </c>
      <c r="C6" s="195" t="str">
        <f>+[7]×積算書!C6</f>
        <v>舗装版破砕積込</v>
      </c>
      <c r="D6" s="195" t="str">
        <f>+[7]×積算書!D6</f>
        <v>小規模</v>
      </c>
      <c r="E6" s="194" t="s">
        <v>161</v>
      </c>
      <c r="F6" s="205">
        <v>3034</v>
      </c>
      <c r="G6" s="196" t="s">
        <v>160</v>
      </c>
      <c r="H6" s="207"/>
    </row>
    <row r="7" spans="1:10" s="149" customFormat="1" ht="14.1" customHeight="1" x14ac:dyDescent="0.4">
      <c r="A7" s="151"/>
      <c r="B7" s="192" t="str">
        <f>+[7]×積算書!B7</f>
        <v>(4)</v>
      </c>
      <c r="C7" s="195" t="str">
        <f>+[7]×積算書!C7</f>
        <v>不陸整正</v>
      </c>
      <c r="D7" s="195" t="str">
        <f>+[7]×積算書!D7</f>
        <v>補足材料無し</v>
      </c>
      <c r="E7" s="194" t="str">
        <f>+[7]×積算書!E7</f>
        <v>㎡</v>
      </c>
      <c r="F7" s="205">
        <v>3213</v>
      </c>
      <c r="G7" s="196" t="s">
        <v>159</v>
      </c>
      <c r="H7" s="207"/>
    </row>
    <row r="8" spans="1:10" s="149" customFormat="1" ht="14.1" customHeight="1" x14ac:dyDescent="0.4">
      <c r="A8" s="151"/>
      <c r="B8" s="192" t="str">
        <f>+[7]×積算書!B8</f>
        <v>(5)</v>
      </c>
      <c r="C8" s="195" t="str">
        <f>+[7]×積算書!C8</f>
        <v>下層路盤（車道・路肩部）</v>
      </c>
      <c r="D8" s="195" t="str">
        <f>+[7]×積算書!D8</f>
        <v>RC-40　t=150</v>
      </c>
      <c r="E8" s="194" t="str">
        <f>+[7]×積算書!E8</f>
        <v>㎡</v>
      </c>
      <c r="F8" s="205">
        <v>1522</v>
      </c>
      <c r="G8" s="202" t="s">
        <v>158</v>
      </c>
      <c r="H8" s="207"/>
    </row>
    <row r="9" spans="1:10" s="149" customFormat="1" ht="14.1" customHeight="1" x14ac:dyDescent="0.4">
      <c r="A9" s="151"/>
      <c r="B9" s="192" t="str">
        <f>+[7]×積算書!B9</f>
        <v>(6)</v>
      </c>
      <c r="C9" s="195" t="str">
        <f>+[7]×積算書!C9</f>
        <v>上層路盤（車道・路肩部）</v>
      </c>
      <c r="D9" s="195" t="str">
        <f>+[7]×積算書!D9</f>
        <v>RM-40　t=100</v>
      </c>
      <c r="E9" s="194" t="str">
        <f>+[7]×積算書!E9</f>
        <v>㎡</v>
      </c>
      <c r="F9" s="205">
        <v>2432</v>
      </c>
      <c r="G9" s="196" t="s">
        <v>157</v>
      </c>
      <c r="H9" s="206"/>
      <c r="I9" s="149">
        <v>1.5</v>
      </c>
      <c r="J9" s="149">
        <v>1.5</v>
      </c>
    </row>
    <row r="10" spans="1:10" s="149" customFormat="1" ht="14.1" customHeight="1" x14ac:dyDescent="0.4">
      <c r="A10" s="151"/>
      <c r="B10" s="192" t="str">
        <f>+[7]×積算書!B10</f>
        <v>(7)</v>
      </c>
      <c r="C10" s="195" t="str">
        <f>+[7]×積算書!C10</f>
        <v>表層（車道・路肩部）</v>
      </c>
      <c r="D10" s="195" t="str">
        <f>+[7]×積算書!D10</f>
        <v>再生密粒ｱｽｺﾝ(13)　t=50</v>
      </c>
      <c r="E10" s="194" t="str">
        <f>+[7]×積算書!E10</f>
        <v>㎡</v>
      </c>
      <c r="F10" s="205">
        <f>F7</f>
        <v>3213</v>
      </c>
      <c r="G10" s="202" t="s">
        <v>156</v>
      </c>
      <c r="H10" s="187"/>
      <c r="I10" s="149">
        <v>2</v>
      </c>
      <c r="J10" s="149">
        <v>1.5</v>
      </c>
    </row>
    <row r="11" spans="1:10" s="149" customFormat="1" ht="14.1" customHeight="1" x14ac:dyDescent="0.4">
      <c r="A11" s="151"/>
      <c r="B11" s="192" t="str">
        <f>+[7]×積算書!B11</f>
        <v>(8)</v>
      </c>
      <c r="C11" s="195" t="str">
        <f>+[7]×積算書!C11</f>
        <v>区画線工</v>
      </c>
      <c r="D11" s="195" t="str">
        <f>+[7]×積算書!D11</f>
        <v>融解式白　幅15cm</v>
      </c>
      <c r="E11" s="194" t="str">
        <f>+[7]×積算書!E11</f>
        <v>ｍ</v>
      </c>
      <c r="F11" s="204">
        <v>294</v>
      </c>
      <c r="G11" s="202" t="s">
        <v>155</v>
      </c>
      <c r="H11" s="187"/>
    </row>
    <row r="12" spans="1:10" s="149" customFormat="1" ht="14.1" customHeight="1" x14ac:dyDescent="0.4">
      <c r="A12" s="151"/>
      <c r="B12" s="192" t="str">
        <f>+[7]×積算書!B12</f>
        <v>(9)</v>
      </c>
      <c r="C12" s="195" t="str">
        <f>+[7]×積算書!C12</f>
        <v>区画線工</v>
      </c>
      <c r="D12" s="195" t="str">
        <f>+[7]×積算書!D12</f>
        <v>融解式白　幅45cm</v>
      </c>
      <c r="E12" s="194" t="str">
        <f>+[7]×積算書!E12</f>
        <v>ｍ</v>
      </c>
      <c r="F12" s="204">
        <v>191</v>
      </c>
      <c r="G12" s="202" t="s">
        <v>154</v>
      </c>
      <c r="H12" s="187"/>
    </row>
    <row r="13" spans="1:10" s="149" customFormat="1" ht="14.1" customHeight="1" x14ac:dyDescent="0.4">
      <c r="A13" s="151"/>
      <c r="B13" s="192" t="str">
        <f>+[7]×積算書!B13</f>
        <v>(10)</v>
      </c>
      <c r="C13" s="195" t="str">
        <f>+[7]×積算書!C13</f>
        <v>区画線工</v>
      </c>
      <c r="D13" s="195" t="str">
        <f>+[7]×積算書!D13</f>
        <v>融解式白　ゼブラ</v>
      </c>
      <c r="E13" s="194" t="str">
        <f>+[7]×積算書!E13</f>
        <v>ｍ</v>
      </c>
      <c r="F13" s="204">
        <v>51</v>
      </c>
      <c r="G13" s="202" t="s">
        <v>153</v>
      </c>
      <c r="H13" s="187"/>
    </row>
    <row r="14" spans="1:10" s="149" customFormat="1" ht="14.1" customHeight="1" x14ac:dyDescent="0.4">
      <c r="A14" s="151"/>
      <c r="B14" s="192" t="str">
        <f>+[7]×積算書!B14</f>
        <v>(11)</v>
      </c>
      <c r="C14" s="195" t="str">
        <f>+[7]×積算書!C14</f>
        <v>区画線工</v>
      </c>
      <c r="D14" s="195" t="str">
        <f>+[7]×積算書!D14</f>
        <v>融解式白　文字</v>
      </c>
      <c r="E14" s="194" t="str">
        <f>+[7]×積算書!E14</f>
        <v>ｍ</v>
      </c>
      <c r="F14" s="204">
        <v>37</v>
      </c>
      <c r="G14" s="202" t="s">
        <v>152</v>
      </c>
      <c r="H14" s="187"/>
    </row>
    <row r="15" spans="1:10" s="149" customFormat="1" ht="14.1" customHeight="1" x14ac:dyDescent="0.4">
      <c r="A15" s="151"/>
      <c r="B15" s="192" t="str">
        <f>+[7]×積算書!B15</f>
        <v>(12)</v>
      </c>
      <c r="C15" s="195" t="str">
        <f>+[7]×積算書!C15</f>
        <v>地先境界ブロック</v>
      </c>
      <c r="D15" s="195" t="str">
        <f>+[7]×積算書!D15</f>
        <v>A</v>
      </c>
      <c r="E15" s="194" t="str">
        <f>+[7]×積算書!E15</f>
        <v>ｍ</v>
      </c>
      <c r="F15" s="204">
        <v>28</v>
      </c>
      <c r="G15" s="202" t="s">
        <v>151</v>
      </c>
      <c r="H15" s="187"/>
    </row>
    <row r="16" spans="1:10" s="149" customFormat="1" ht="14.1" customHeight="1" x14ac:dyDescent="0.4">
      <c r="A16" s="151"/>
      <c r="B16" s="192" t="str">
        <f>+[7]×積算書!B16</f>
        <v>(13)</v>
      </c>
      <c r="C16" s="195" t="str">
        <f>+[7]×積算書!C16</f>
        <v>プレキャスト集水桝</v>
      </c>
      <c r="D16" s="195" t="str">
        <f>+[7]×積算書!D16</f>
        <v>600kgを超え800以下</v>
      </c>
      <c r="E16" s="194" t="str">
        <f>+[7]×積算書!E16</f>
        <v>基</v>
      </c>
      <c r="F16" s="204">
        <v>3</v>
      </c>
      <c r="G16" s="202" t="s">
        <v>150</v>
      </c>
      <c r="H16" s="187"/>
    </row>
    <row r="17" spans="1:10" s="149" customFormat="1" ht="14.1" customHeight="1" x14ac:dyDescent="0.4">
      <c r="A17" s="151"/>
      <c r="B17" s="192" t="str">
        <f>+[7]×積算書!B17</f>
        <v>(14)</v>
      </c>
      <c r="C17" s="195" t="str">
        <f>+[7]×積算書!C17</f>
        <v>U型側溝</v>
      </c>
      <c r="D17" s="195" t="str">
        <f>+[7]×積算書!D17</f>
        <v>450A</v>
      </c>
      <c r="E17" s="194" t="str">
        <f>+[7]×積算書!E17</f>
        <v>ｍ</v>
      </c>
      <c r="F17" s="204">
        <v>15</v>
      </c>
      <c r="G17" s="202" t="s">
        <v>149</v>
      </c>
      <c r="H17" s="187"/>
    </row>
    <row r="18" spans="1:10" s="149" customFormat="1" ht="14.1" customHeight="1" x14ac:dyDescent="0.4">
      <c r="A18" s="151"/>
      <c r="B18" s="192" t="str">
        <f>+[7]×積算書!B18</f>
        <v>(15)</v>
      </c>
      <c r="C18" s="195" t="str">
        <f>+[7]×積算書!C18</f>
        <v>U型側溝</v>
      </c>
      <c r="D18" s="195">
        <f>+[7]×積算書!D18</f>
        <v>200</v>
      </c>
      <c r="E18" s="194" t="str">
        <f>+[7]×積算書!E18</f>
        <v>ｍ</v>
      </c>
      <c r="F18" s="204">
        <v>8</v>
      </c>
      <c r="G18" s="202" t="s">
        <v>148</v>
      </c>
      <c r="H18" s="187"/>
    </row>
    <row r="19" spans="1:10" s="149" customFormat="1" ht="14.1" customHeight="1" x14ac:dyDescent="0.4">
      <c r="A19" s="151"/>
      <c r="B19" s="192"/>
      <c r="C19" s="203"/>
      <c r="D19" s="203"/>
      <c r="E19" s="194"/>
      <c r="F19" s="193"/>
      <c r="G19" s="202"/>
      <c r="H19" s="187"/>
    </row>
    <row r="20" spans="1:10" s="149" customFormat="1" ht="14.1" customHeight="1" x14ac:dyDescent="0.4">
      <c r="A20" s="151"/>
      <c r="B20" s="200">
        <v>2</v>
      </c>
      <c r="C20" s="182" t="s">
        <v>147</v>
      </c>
      <c r="D20" s="190"/>
      <c r="E20" s="189"/>
      <c r="F20" s="188"/>
      <c r="G20" s="179"/>
      <c r="H20" s="187"/>
    </row>
    <row r="21" spans="1:10" s="149" customFormat="1" ht="14.1" customHeight="1" x14ac:dyDescent="0.4">
      <c r="A21" s="151"/>
      <c r="B21" s="200" t="str">
        <f>+[7]×積算書!B34</f>
        <v>(1)</v>
      </c>
      <c r="C21" s="199" t="str">
        <f>+[7]×積算書!C34</f>
        <v>土砂</v>
      </c>
      <c r="D21" s="199" t="str">
        <f>[7]×積算書!D34</f>
        <v>運搬処理</v>
      </c>
      <c r="E21" s="198" t="str">
        <f>+[7]×積算書!E34</f>
        <v>㎥</v>
      </c>
      <c r="F21" s="197">
        <f>F4</f>
        <v>480</v>
      </c>
      <c r="G21" s="201" t="s">
        <v>145</v>
      </c>
      <c r="H21" s="187"/>
    </row>
    <row r="22" spans="1:10" s="149" customFormat="1" ht="14.1" customHeight="1" x14ac:dyDescent="0.4">
      <c r="A22" s="151"/>
      <c r="B22" s="200" t="str">
        <f>+[7]×積算書!B35</f>
        <v>(2)</v>
      </c>
      <c r="C22" s="199" t="str">
        <f>+[7]×積算書!C35</f>
        <v>アスファルト</v>
      </c>
      <c r="D22" s="199" t="str">
        <f>[7]×積算書!D35</f>
        <v>運搬処理</v>
      </c>
      <c r="E22" s="198" t="str">
        <f>+[7]×積算書!E35</f>
        <v>㎥</v>
      </c>
      <c r="F22" s="197">
        <v>152</v>
      </c>
      <c r="G22" s="196" t="s">
        <v>144</v>
      </c>
      <c r="H22" s="187"/>
    </row>
    <row r="23" spans="1:10" s="149" customFormat="1" ht="14.1" customHeight="1" x14ac:dyDescent="0.4">
      <c r="A23" s="151"/>
      <c r="B23" s="192"/>
      <c r="C23" s="195"/>
      <c r="D23" s="195"/>
      <c r="E23" s="194"/>
      <c r="F23" s="193"/>
      <c r="G23" s="179"/>
      <c r="H23" s="187"/>
    </row>
    <row r="24" spans="1:10" s="149" customFormat="1" ht="14.1" customHeight="1" x14ac:dyDescent="0.4">
      <c r="A24" s="151"/>
      <c r="B24" s="192"/>
      <c r="C24" s="195"/>
      <c r="D24" s="195"/>
      <c r="E24" s="194"/>
      <c r="F24" s="193"/>
      <c r="G24" s="179"/>
      <c r="H24" s="187"/>
    </row>
    <row r="25" spans="1:10" s="149" customFormat="1" ht="14.1" customHeight="1" x14ac:dyDescent="0.4">
      <c r="A25" s="151"/>
      <c r="B25" s="192"/>
      <c r="C25" s="191"/>
      <c r="D25" s="190"/>
      <c r="E25" s="189"/>
      <c r="F25" s="188"/>
      <c r="G25" s="179"/>
      <c r="H25" s="187"/>
    </row>
    <row r="26" spans="1:10" s="149" customFormat="1" ht="14.1" customHeight="1" x14ac:dyDescent="0.4">
      <c r="A26" s="151"/>
      <c r="B26" s="192"/>
      <c r="C26" s="191"/>
      <c r="D26" s="190"/>
      <c r="E26" s="189"/>
      <c r="F26" s="188"/>
      <c r="G26" s="179"/>
      <c r="H26" s="187"/>
    </row>
    <row r="27" spans="1:10" s="149" customFormat="1" ht="14.1" customHeight="1" x14ac:dyDescent="0.4">
      <c r="A27" s="151"/>
      <c r="B27" s="192"/>
      <c r="C27" s="191"/>
      <c r="D27" s="190"/>
      <c r="E27" s="189"/>
      <c r="F27" s="188"/>
      <c r="G27" s="179"/>
      <c r="H27" s="187"/>
    </row>
    <row r="28" spans="1:10" s="149" customFormat="1" ht="14.1" customHeight="1" x14ac:dyDescent="0.4">
      <c r="A28" s="151"/>
      <c r="B28" s="192"/>
      <c r="C28" s="191"/>
      <c r="D28" s="190"/>
      <c r="E28" s="189"/>
      <c r="F28" s="188"/>
      <c r="G28" s="179"/>
      <c r="H28" s="187"/>
      <c r="I28" s="149">
        <v>1.5</v>
      </c>
      <c r="J28" s="149">
        <v>1</v>
      </c>
    </row>
    <row r="29" spans="1:10" s="149" customFormat="1" ht="14.1" customHeight="1" x14ac:dyDescent="0.4">
      <c r="A29" s="151"/>
      <c r="B29" s="192"/>
      <c r="C29" s="191"/>
      <c r="D29" s="190"/>
      <c r="E29" s="189"/>
      <c r="F29" s="188"/>
      <c r="G29" s="179"/>
      <c r="H29" s="187"/>
      <c r="I29" s="149">
        <v>2</v>
      </c>
      <c r="J29" s="149">
        <v>2.5</v>
      </c>
    </row>
    <row r="30" spans="1:10" s="149" customFormat="1" ht="14.1" customHeight="1" x14ac:dyDescent="0.4">
      <c r="A30" s="151"/>
      <c r="B30" s="183"/>
      <c r="C30" s="182"/>
      <c r="D30" s="181"/>
      <c r="E30" s="162"/>
      <c r="F30" s="180"/>
      <c r="G30" s="179"/>
      <c r="H30" s="186"/>
      <c r="I30" s="149">
        <v>2</v>
      </c>
      <c r="J30" s="149">
        <v>1.5</v>
      </c>
    </row>
    <row r="31" spans="1:10" s="149" customFormat="1" ht="14.1" customHeight="1" x14ac:dyDescent="0.4">
      <c r="A31" s="151"/>
      <c r="B31" s="183"/>
      <c r="C31" s="182"/>
      <c r="D31" s="181"/>
      <c r="E31" s="162"/>
      <c r="F31" s="180"/>
      <c r="G31" s="179"/>
      <c r="H31" s="186"/>
      <c r="I31" s="149">
        <v>2</v>
      </c>
      <c r="J31" s="149">
        <v>2</v>
      </c>
    </row>
    <row r="32" spans="1:10" s="149" customFormat="1" ht="14.1" customHeight="1" x14ac:dyDescent="0.4">
      <c r="A32" s="151"/>
      <c r="B32" s="183"/>
      <c r="C32" s="182"/>
      <c r="D32" s="181"/>
      <c r="E32" s="162"/>
      <c r="F32" s="180"/>
      <c r="G32" s="179"/>
      <c r="H32" s="178"/>
      <c r="I32" s="149">
        <v>2.5</v>
      </c>
      <c r="J32" s="149">
        <v>1.5</v>
      </c>
    </row>
    <row r="33" spans="1:10" s="149" customFormat="1" ht="14.1" customHeight="1" x14ac:dyDescent="0.4">
      <c r="A33" s="151"/>
      <c r="B33" s="183"/>
      <c r="C33" s="182"/>
      <c r="D33" s="181"/>
      <c r="E33" s="162"/>
      <c r="F33" s="180"/>
      <c r="G33" s="179"/>
      <c r="H33" s="185"/>
      <c r="I33" s="149">
        <v>2</v>
      </c>
      <c r="J33" s="149">
        <v>1.5</v>
      </c>
    </row>
    <row r="34" spans="1:10" s="149" customFormat="1" ht="14.1" customHeight="1" x14ac:dyDescent="0.4">
      <c r="A34" s="151"/>
      <c r="B34" s="183"/>
      <c r="C34" s="182"/>
      <c r="D34" s="181"/>
      <c r="E34" s="162"/>
      <c r="F34" s="180"/>
      <c r="G34" s="179"/>
      <c r="H34" s="184"/>
      <c r="I34" s="149">
        <v>2</v>
      </c>
      <c r="J34" s="149">
        <v>1.5</v>
      </c>
    </row>
    <row r="35" spans="1:10" s="149" customFormat="1" ht="14.1" customHeight="1" x14ac:dyDescent="0.4">
      <c r="A35" s="151"/>
      <c r="B35" s="183"/>
      <c r="C35" s="182"/>
      <c r="D35" s="181"/>
      <c r="E35" s="162"/>
      <c r="F35" s="180"/>
      <c r="G35" s="179"/>
      <c r="H35" s="178"/>
      <c r="I35" s="149">
        <v>2</v>
      </c>
      <c r="J35" s="149">
        <v>1.5</v>
      </c>
    </row>
    <row r="36" spans="1:10" s="149" customFormat="1" ht="14.1" customHeight="1" x14ac:dyDescent="0.4">
      <c r="A36" s="151"/>
      <c r="B36" s="183"/>
      <c r="C36" s="182"/>
      <c r="D36" s="181"/>
      <c r="E36" s="162"/>
      <c r="F36" s="180"/>
      <c r="G36" s="179"/>
      <c r="H36" s="178"/>
      <c r="I36" s="149">
        <v>2</v>
      </c>
      <c r="J36" s="149">
        <v>1.5</v>
      </c>
    </row>
    <row r="37" spans="1:10" s="149" customFormat="1" ht="14.1" customHeight="1" x14ac:dyDescent="0.4">
      <c r="A37" s="151"/>
      <c r="B37" s="177"/>
      <c r="C37" s="176"/>
      <c r="D37" s="157"/>
      <c r="E37" s="155"/>
      <c r="F37" s="175"/>
      <c r="G37" s="174"/>
      <c r="H37" s="173"/>
      <c r="I37" s="149">
        <f>SUM(I4:I36)</f>
        <v>23.5</v>
      </c>
      <c r="J37" s="149">
        <f>SUM(J4:J36)</f>
        <v>19.5</v>
      </c>
    </row>
    <row r="38" spans="1:10" ht="14.1" customHeight="1" x14ac:dyDescent="0.4">
      <c r="B38" s="172"/>
      <c r="C38" s="164"/>
      <c r="D38" s="171"/>
      <c r="E38" s="170"/>
      <c r="F38" s="169"/>
      <c r="G38" s="168"/>
      <c r="H38" s="167"/>
      <c r="I38" s="146"/>
    </row>
    <row r="39" spans="1:10" ht="14.1" customHeight="1" x14ac:dyDescent="0.4">
      <c r="B39" s="165"/>
      <c r="C39" s="164"/>
      <c r="D39" s="163"/>
      <c r="E39" s="162"/>
      <c r="F39" s="161"/>
      <c r="G39" s="160"/>
      <c r="H39" s="159"/>
    </row>
    <row r="40" spans="1:10" ht="14.1" customHeight="1" x14ac:dyDescent="0.4">
      <c r="B40" s="165"/>
      <c r="C40" s="164"/>
      <c r="D40" s="163"/>
      <c r="E40" s="162"/>
      <c r="F40" s="161"/>
      <c r="G40" s="160"/>
      <c r="H40" s="159"/>
    </row>
    <row r="41" spans="1:10" ht="14.1" customHeight="1" x14ac:dyDescent="0.4">
      <c r="B41" s="165"/>
      <c r="C41" s="164"/>
      <c r="D41" s="163"/>
      <c r="E41" s="162"/>
      <c r="F41" s="161"/>
      <c r="G41" s="160"/>
      <c r="H41" s="159"/>
    </row>
    <row r="42" spans="1:10" ht="14.1" customHeight="1" x14ac:dyDescent="0.4">
      <c r="B42" s="165"/>
      <c r="C42" s="164"/>
      <c r="D42" s="163"/>
      <c r="E42" s="162"/>
      <c r="F42" s="161"/>
      <c r="G42" s="160"/>
      <c r="H42" s="159"/>
    </row>
    <row r="43" spans="1:10" ht="14.1" customHeight="1" x14ac:dyDescent="0.4">
      <c r="B43" s="165"/>
      <c r="C43" s="164"/>
      <c r="D43" s="163"/>
      <c r="E43" s="162"/>
      <c r="F43" s="161"/>
      <c r="G43" s="160"/>
      <c r="H43" s="159"/>
    </row>
    <row r="44" spans="1:10" ht="14.1" customHeight="1" x14ac:dyDescent="0.4">
      <c r="B44" s="165"/>
      <c r="C44" s="164"/>
      <c r="D44" s="163"/>
      <c r="E44" s="162"/>
      <c r="F44" s="161"/>
      <c r="G44" s="160"/>
      <c r="H44" s="159"/>
    </row>
    <row r="45" spans="1:10" ht="14.1" customHeight="1" x14ac:dyDescent="0.4">
      <c r="B45" s="165"/>
      <c r="C45" s="164"/>
      <c r="D45" s="163"/>
      <c r="E45" s="162"/>
      <c r="F45" s="161"/>
      <c r="G45" s="160"/>
      <c r="H45" s="159"/>
      <c r="I45" s="146"/>
    </row>
    <row r="46" spans="1:10" ht="14.1" customHeight="1" x14ac:dyDescent="0.4">
      <c r="B46" s="165"/>
      <c r="C46" s="164"/>
      <c r="D46" s="163"/>
      <c r="E46" s="162"/>
      <c r="F46" s="161"/>
      <c r="G46" s="160"/>
      <c r="H46" s="159"/>
    </row>
    <row r="47" spans="1:10" ht="14.1" customHeight="1" x14ac:dyDescent="0.4">
      <c r="B47" s="165"/>
      <c r="C47" s="164"/>
      <c r="D47" s="163"/>
      <c r="E47" s="162"/>
      <c r="F47" s="161"/>
      <c r="G47" s="160"/>
      <c r="H47" s="159"/>
    </row>
    <row r="48" spans="1:10" ht="14.1" customHeight="1" x14ac:dyDescent="0.4">
      <c r="B48" s="165"/>
      <c r="C48" s="164"/>
      <c r="D48" s="163"/>
      <c r="E48" s="162"/>
      <c r="F48" s="161"/>
      <c r="G48" s="160"/>
      <c r="H48" s="159"/>
    </row>
    <row r="49" spans="2:10" ht="14.1" customHeight="1" x14ac:dyDescent="0.4">
      <c r="B49" s="165"/>
      <c r="C49" s="164"/>
      <c r="D49" s="163"/>
      <c r="E49" s="162"/>
      <c r="F49" s="161"/>
      <c r="G49" s="160"/>
      <c r="H49" s="159"/>
      <c r="I49" s="146"/>
    </row>
    <row r="50" spans="2:10" ht="14.1" customHeight="1" x14ac:dyDescent="0.4">
      <c r="B50" s="165"/>
      <c r="C50" s="164"/>
      <c r="D50" s="163"/>
      <c r="E50" s="162"/>
      <c r="F50" s="161"/>
      <c r="G50" s="160"/>
      <c r="H50" s="159"/>
    </row>
    <row r="51" spans="2:10" ht="14.1" customHeight="1" x14ac:dyDescent="0.4">
      <c r="B51" s="165"/>
      <c r="C51" s="164"/>
      <c r="D51" s="163"/>
      <c r="E51" s="162"/>
      <c r="F51" s="161"/>
      <c r="G51" s="160"/>
      <c r="H51" s="159"/>
      <c r="I51" s="146"/>
    </row>
    <row r="52" spans="2:10" ht="14.1" customHeight="1" x14ac:dyDescent="0.4">
      <c r="B52" s="165"/>
      <c r="C52" s="164"/>
      <c r="D52" s="163"/>
      <c r="E52" s="162"/>
      <c r="F52" s="161"/>
      <c r="G52" s="160"/>
      <c r="H52" s="159"/>
      <c r="I52" s="146"/>
    </row>
    <row r="53" spans="2:10" ht="14.1" customHeight="1" x14ac:dyDescent="0.4">
      <c r="B53" s="165"/>
      <c r="C53" s="164"/>
      <c r="D53" s="163"/>
      <c r="E53" s="162"/>
      <c r="F53" s="161"/>
      <c r="G53" s="160"/>
      <c r="H53" s="159"/>
    </row>
    <row r="54" spans="2:10" ht="14.1" customHeight="1" x14ac:dyDescent="0.4">
      <c r="B54" s="165"/>
      <c r="C54" s="164"/>
      <c r="D54" s="163"/>
      <c r="E54" s="162"/>
      <c r="F54" s="161"/>
      <c r="G54" s="160"/>
      <c r="H54" s="159"/>
    </row>
    <row r="55" spans="2:10" ht="14.1" customHeight="1" x14ac:dyDescent="0.4">
      <c r="B55" s="165"/>
      <c r="C55" s="164"/>
      <c r="D55" s="163"/>
      <c r="E55" s="162"/>
      <c r="F55" s="161"/>
      <c r="G55" s="160"/>
      <c r="H55" s="159"/>
    </row>
    <row r="56" spans="2:10" ht="14.1" customHeight="1" x14ac:dyDescent="0.4">
      <c r="B56" s="165" t="str">
        <f>IF(A56="","",VLOOKUP(A56,一位代価,2,0))</f>
        <v/>
      </c>
      <c r="C56" s="164" t="str">
        <f>IF(A56="","",VLOOKUP(A56,一位代価,4,0))</f>
        <v/>
      </c>
      <c r="D56" s="163" t="str">
        <f>IF(A56="","",VLOOKUP(A56,一位代価,5,0))</f>
        <v/>
      </c>
      <c r="E56" s="162" t="str">
        <f>IF(A56="","",VLOOKUP(A56,一位代価,6,0))</f>
        <v/>
      </c>
      <c r="F56" s="161"/>
      <c r="G56" s="160"/>
      <c r="H56" s="159"/>
      <c r="J56" s="146"/>
    </row>
    <row r="57" spans="2:10" ht="14.1" customHeight="1" x14ac:dyDescent="0.4">
      <c r="B57" s="165" t="str">
        <f>IF(A57="","",VLOOKUP(A57,一位代価,2,0))</f>
        <v/>
      </c>
      <c r="C57" s="164" t="str">
        <f>IF(A57="","",VLOOKUP(A57,一位代価,4,0))</f>
        <v/>
      </c>
      <c r="D57" s="163" t="str">
        <f>IF(A57="","",VLOOKUP(A57,一位代価,5,0))</f>
        <v/>
      </c>
      <c r="E57" s="162" t="str">
        <f>IF(A57="","",VLOOKUP(A57,一位代価,6,0))</f>
        <v/>
      </c>
      <c r="F57" s="161"/>
      <c r="G57" s="160"/>
      <c r="H57" s="159"/>
    </row>
    <row r="58" spans="2:10" ht="14.1" customHeight="1" x14ac:dyDescent="0.4">
      <c r="B58" s="165" t="str">
        <f>IF(A58="","",VLOOKUP(A58,一位代価,2,0))</f>
        <v/>
      </c>
      <c r="C58" s="164" t="str">
        <f>IF(A58="","",VLOOKUP(A58,一位代価,4,0))</f>
        <v/>
      </c>
      <c r="D58" s="163" t="str">
        <f>IF(A58="","",VLOOKUP(A58,一位代価,5,0))</f>
        <v/>
      </c>
      <c r="E58" s="162" t="str">
        <f>IF(A58="","",VLOOKUP(A58,一位代価,6,0))</f>
        <v/>
      </c>
      <c r="F58" s="161"/>
      <c r="G58" s="166"/>
      <c r="H58" s="159"/>
    </row>
    <row r="59" spans="2:10" ht="14.1" customHeight="1" x14ac:dyDescent="0.4">
      <c r="B59" s="165" t="str">
        <f>IF(A59="","",VLOOKUP(A59,一位代価,2,0))</f>
        <v/>
      </c>
      <c r="C59" s="164" t="str">
        <f>IF(A59="","",VLOOKUP(A59,一位代価,4,0))</f>
        <v/>
      </c>
      <c r="D59" s="163" t="str">
        <f>IF(A59="","",VLOOKUP(A59,一位代価,5,0))</f>
        <v/>
      </c>
      <c r="E59" s="162" t="str">
        <f>IF(A59="","",VLOOKUP(A59,一位代価,6,0))</f>
        <v/>
      </c>
      <c r="F59" s="161"/>
      <c r="G59" s="160"/>
      <c r="H59" s="159"/>
    </row>
    <row r="60" spans="2:10" ht="13.5" customHeight="1" x14ac:dyDescent="0.4">
      <c r="B60" s="158"/>
      <c r="C60" s="157"/>
      <c r="D60" s="156"/>
      <c r="E60" s="155"/>
      <c r="F60" s="154"/>
      <c r="G60" s="153"/>
      <c r="H60" s="152"/>
    </row>
  </sheetData>
  <mergeCells count="1">
    <mergeCell ref="B1:C1"/>
  </mergeCells>
  <phoneticPr fontId="32"/>
  <pageMargins left="0.78740157480314965" right="0.39370078740157483" top="0.94488188976377963" bottom="0.59055118110236227" header="0.31496062992125984" footer="0.31496062992125984"/>
  <pageSetup paperSize="9" scale="93" fitToHeight="0" orientation="landscape" blackAndWhite="1" verticalDpi="300" r:id="rId1"/>
  <headerFooter>
    <oddHeader>&amp;C－　数量算出表　－</oddHeader>
  </headerFooter>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I36"/>
  <sheetViews>
    <sheetView tabSelected="1" view="pageBreakPreview" zoomScale="70" zoomScaleNormal="100" zoomScaleSheetLayoutView="70" workbookViewId="0">
      <selection activeCell="A34" sqref="A34:C34"/>
    </sheetView>
  </sheetViews>
  <sheetFormatPr defaultRowHeight="14.25" x14ac:dyDescent="0.15"/>
  <cols>
    <col min="1" max="1" width="5.625" style="20" customWidth="1"/>
    <col min="2" max="2" width="11.625" style="20" customWidth="1"/>
    <col min="3" max="3" width="5.625" style="20" customWidth="1"/>
    <col min="4" max="5" width="6.625" style="20" customWidth="1"/>
    <col min="6" max="6" width="2.625" style="20" customWidth="1"/>
    <col min="7" max="7" width="21.625" style="20" customWidth="1"/>
    <col min="8" max="8" width="17.625" style="20" customWidth="1"/>
    <col min="9" max="9" width="5.625" style="20" customWidth="1"/>
    <col min="10" max="16384" width="9" style="20"/>
  </cols>
  <sheetData>
    <row r="1" spans="1:9" ht="28.5" customHeight="1" x14ac:dyDescent="0.15"/>
    <row r="2" spans="1:9" ht="28.5" customHeight="1" x14ac:dyDescent="0.25">
      <c r="A2" s="98"/>
      <c r="B2" s="98"/>
      <c r="C2" s="98"/>
      <c r="D2" s="98"/>
      <c r="E2" s="98"/>
      <c r="F2" s="98"/>
      <c r="G2" s="98"/>
    </row>
    <row r="3" spans="1:9" ht="28.5" customHeight="1" x14ac:dyDescent="0.25">
      <c r="A3" s="98" t="s">
        <v>117</v>
      </c>
      <c r="B3" s="98"/>
      <c r="C3" s="98"/>
      <c r="D3" s="98"/>
      <c r="E3" s="98"/>
      <c r="F3" s="98"/>
      <c r="G3" s="98"/>
      <c r="H3" s="99"/>
      <c r="I3" s="99"/>
    </row>
    <row r="4" spans="1:9" ht="30" customHeight="1" x14ac:dyDescent="0.15"/>
    <row r="5" spans="1:9" ht="30" customHeight="1" x14ac:dyDescent="0.2">
      <c r="A5" s="100" t="s">
        <v>82</v>
      </c>
      <c r="B5" s="101"/>
      <c r="C5" s="35" t="s">
        <v>172</v>
      </c>
      <c r="D5" s="35"/>
      <c r="E5" s="35"/>
      <c r="F5" s="35"/>
      <c r="G5" s="35"/>
    </row>
    <row r="6" spans="1:9" ht="30" customHeight="1" x14ac:dyDescent="0.15"/>
    <row r="7" spans="1:9" ht="30" customHeight="1" thickBot="1" x14ac:dyDescent="0.2">
      <c r="B7" s="34"/>
      <c r="C7" s="32"/>
      <c r="D7" s="33" t="s">
        <v>81</v>
      </c>
      <c r="E7" s="32"/>
      <c r="F7" s="32"/>
      <c r="G7" s="32"/>
    </row>
    <row r="8" spans="1:9" ht="24.95" customHeight="1" thickTop="1" x14ac:dyDescent="0.15"/>
    <row r="9" spans="1:9" ht="24.95" customHeight="1" x14ac:dyDescent="0.15">
      <c r="G9" s="102" t="s">
        <v>80</v>
      </c>
      <c r="H9" s="103"/>
    </row>
    <row r="10" spans="1:9" ht="24.95" customHeight="1" x14ac:dyDescent="0.15">
      <c r="G10" s="31" t="s">
        <v>79</v>
      </c>
      <c r="H10" s="30"/>
    </row>
    <row r="11" spans="1:9" ht="24.95" customHeight="1" x14ac:dyDescent="0.15">
      <c r="G11" s="31" t="s">
        <v>78</v>
      </c>
      <c r="H11" s="30"/>
    </row>
    <row r="12" spans="1:9" ht="24.95" customHeight="1" x14ac:dyDescent="0.15">
      <c r="G12" s="31" t="s">
        <v>77</v>
      </c>
      <c r="H12" s="30"/>
    </row>
    <row r="13" spans="1:9" ht="24.95" customHeight="1" x14ac:dyDescent="0.15">
      <c r="G13" s="31" t="s">
        <v>76</v>
      </c>
      <c r="H13" s="30"/>
    </row>
    <row r="14" spans="1:9" ht="24.95" customHeight="1" x14ac:dyDescent="0.15">
      <c r="G14" s="31" t="s">
        <v>75</v>
      </c>
      <c r="H14" s="30"/>
    </row>
    <row r="15" spans="1:9" ht="18" customHeight="1" x14ac:dyDescent="0.15"/>
    <row r="16" spans="1:9" ht="18" customHeight="1" x14ac:dyDescent="0.15"/>
    <row r="17" spans="1:5" ht="18" customHeight="1" x14ac:dyDescent="0.15"/>
    <row r="18" spans="1:5" ht="18" customHeight="1" x14ac:dyDescent="0.15">
      <c r="A18" s="29"/>
      <c r="B18" s="28"/>
      <c r="C18" s="28"/>
    </row>
    <row r="19" spans="1:5" ht="18" customHeight="1" x14ac:dyDescent="0.15"/>
    <row r="20" spans="1:5" ht="18" customHeight="1" x14ac:dyDescent="0.15">
      <c r="A20" s="20" t="s">
        <v>74</v>
      </c>
    </row>
    <row r="21" spans="1:5" ht="18" customHeight="1" x14ac:dyDescent="0.15">
      <c r="A21" s="20" t="s">
        <v>120</v>
      </c>
    </row>
    <row r="22" spans="1:5" ht="18" customHeight="1" x14ac:dyDescent="0.15">
      <c r="A22" s="20" t="s">
        <v>126</v>
      </c>
    </row>
    <row r="23" spans="1:5" ht="18" customHeight="1" x14ac:dyDescent="0.15">
      <c r="A23" s="20" t="s">
        <v>73</v>
      </c>
    </row>
    <row r="24" spans="1:5" ht="18" customHeight="1" x14ac:dyDescent="0.15"/>
    <row r="25" spans="1:5" ht="18" customHeight="1" x14ac:dyDescent="0.15"/>
    <row r="26" spans="1:5" ht="18" customHeight="1" x14ac:dyDescent="0.15">
      <c r="B26" s="21"/>
      <c r="C26" s="27"/>
      <c r="D26" s="91" t="s">
        <v>72</v>
      </c>
      <c r="E26" s="92"/>
    </row>
    <row r="27" spans="1:5" ht="18" customHeight="1" x14ac:dyDescent="0.15">
      <c r="B27" s="21"/>
      <c r="C27" s="27"/>
      <c r="D27" s="91" t="s">
        <v>71</v>
      </c>
      <c r="E27" s="92"/>
    </row>
    <row r="28" spans="1:5" ht="18" customHeight="1" x14ac:dyDescent="0.15">
      <c r="B28" s="21"/>
      <c r="C28" s="27"/>
      <c r="D28" s="91" t="s">
        <v>70</v>
      </c>
      <c r="E28" s="92"/>
    </row>
    <row r="29" spans="1:5" ht="18" customHeight="1" x14ac:dyDescent="0.15">
      <c r="B29" s="21"/>
      <c r="C29" s="27"/>
      <c r="D29" s="26"/>
      <c r="E29" s="26"/>
    </row>
    <row r="30" spans="1:5" ht="18" customHeight="1" x14ac:dyDescent="0.15">
      <c r="B30" s="21"/>
      <c r="C30" s="27"/>
      <c r="D30" s="26"/>
      <c r="E30" s="26"/>
    </row>
    <row r="31" spans="1:5" ht="18" customHeight="1" x14ac:dyDescent="0.15">
      <c r="B31" s="21"/>
      <c r="C31" s="27"/>
      <c r="D31" s="26"/>
      <c r="E31" s="26"/>
    </row>
    <row r="32" spans="1:5" ht="18" customHeight="1" x14ac:dyDescent="0.15">
      <c r="B32" s="21"/>
      <c r="C32" s="27"/>
      <c r="D32" s="26"/>
      <c r="E32" s="26"/>
    </row>
    <row r="33" spans="1:9" ht="18" customHeight="1" thickBot="1" x14ac:dyDescent="0.2">
      <c r="B33" s="21"/>
      <c r="C33" s="21"/>
      <c r="D33" s="93"/>
      <c r="E33" s="93"/>
    </row>
    <row r="34" spans="1:9" ht="18" customHeight="1" thickTop="1" thickBot="1" x14ac:dyDescent="0.2">
      <c r="A34" s="94">
        <v>46304</v>
      </c>
      <c r="B34" s="95"/>
      <c r="C34" s="95"/>
      <c r="D34" s="25">
        <f>A34</f>
        <v>46304</v>
      </c>
      <c r="E34" s="96">
        <v>0.70833333333333337</v>
      </c>
      <c r="F34" s="97"/>
      <c r="G34" s="24" t="s">
        <v>121</v>
      </c>
      <c r="H34" s="23"/>
      <c r="I34" s="22"/>
    </row>
    <row r="35" spans="1:9" ht="15" customHeight="1" thickTop="1" x14ac:dyDescent="0.15">
      <c r="B35" s="93"/>
      <c r="C35" s="93"/>
      <c r="D35" s="93"/>
      <c r="E35" s="93"/>
    </row>
    <row r="36" spans="1:9" ht="15" customHeight="1" x14ac:dyDescent="0.15">
      <c r="C36" s="20" t="s">
        <v>69</v>
      </c>
    </row>
  </sheetData>
  <mergeCells count="12">
    <mergeCell ref="D27:E27"/>
    <mergeCell ref="A2:G2"/>
    <mergeCell ref="A3:I3"/>
    <mergeCell ref="A5:B5"/>
    <mergeCell ref="G9:H9"/>
    <mergeCell ref="D26:E26"/>
    <mergeCell ref="D28:E28"/>
    <mergeCell ref="D33:E33"/>
    <mergeCell ref="A34:C34"/>
    <mergeCell ref="E34:F34"/>
    <mergeCell ref="B35:C35"/>
    <mergeCell ref="D35:E35"/>
  </mergeCells>
  <phoneticPr fontId="5"/>
  <pageMargins left="0.78740157480314965" right="0.39370078740157483" top="0.78740157480314965" bottom="0.39370078740157483" header="0" footer="0"/>
  <pageSetup paperSize="9"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3"/>
  </sheetPr>
  <dimension ref="B1:J47"/>
  <sheetViews>
    <sheetView view="pageBreakPreview" zoomScale="90" zoomScaleNormal="100" zoomScaleSheetLayoutView="90" workbookViewId="0">
      <selection activeCell="E33" sqref="E33"/>
    </sheetView>
  </sheetViews>
  <sheetFormatPr defaultColWidth="24.875" defaultRowHeight="30" customHeight="1" x14ac:dyDescent="0.4"/>
  <cols>
    <col min="1" max="1" width="2.5" style="49" customWidth="1"/>
    <col min="2" max="2" width="4.625" style="49" customWidth="1"/>
    <col min="3" max="3" width="22.625" style="49" customWidth="1"/>
    <col min="4" max="4" width="34.375" style="49" customWidth="1"/>
    <col min="5" max="5" width="8.625" style="51" customWidth="1"/>
    <col min="6" max="6" width="6.625" style="49" customWidth="1"/>
    <col min="7" max="7" width="10.25" style="49" customWidth="1"/>
    <col min="8" max="8" width="13.5" style="49" customWidth="1"/>
    <col min="9" max="9" width="9.625" style="49" customWidth="1"/>
    <col min="10" max="10" width="3.625" style="49" customWidth="1"/>
    <col min="11" max="16384" width="24.875" style="49"/>
  </cols>
  <sheetData>
    <row r="1" spans="2:10" ht="38.25" customHeight="1" x14ac:dyDescent="0.4">
      <c r="B1" s="104" t="s">
        <v>125</v>
      </c>
      <c r="C1" s="104"/>
      <c r="D1" s="104"/>
      <c r="E1" s="104"/>
      <c r="F1" s="104"/>
      <c r="G1" s="104"/>
      <c r="H1" s="104"/>
      <c r="I1" s="104"/>
    </row>
    <row r="2" spans="2:10" ht="30" customHeight="1" x14ac:dyDescent="0.4">
      <c r="B2" s="50"/>
      <c r="C2" s="50"/>
    </row>
    <row r="3" spans="2:10" ht="30" customHeight="1" x14ac:dyDescent="0.4">
      <c r="B3" s="52"/>
      <c r="C3" s="52" t="s">
        <v>105</v>
      </c>
      <c r="D3" s="105" t="s">
        <v>172</v>
      </c>
      <c r="E3" s="106"/>
      <c r="F3" s="106"/>
      <c r="G3" s="53"/>
      <c r="I3" s="54"/>
    </row>
    <row r="4" spans="2:10" ht="24" customHeight="1" x14ac:dyDescent="0.4">
      <c r="B4" s="107" t="s">
        <v>104</v>
      </c>
      <c r="C4" s="108"/>
      <c r="D4" s="55" t="s">
        <v>103</v>
      </c>
      <c r="E4" s="56" t="s">
        <v>102</v>
      </c>
      <c r="F4" s="55" t="s">
        <v>101</v>
      </c>
      <c r="G4" s="55" t="s">
        <v>100</v>
      </c>
      <c r="H4" s="55" t="s">
        <v>99</v>
      </c>
      <c r="I4" s="55" t="s">
        <v>98</v>
      </c>
      <c r="J4" s="54"/>
    </row>
    <row r="5" spans="2:10" ht="24" customHeight="1" x14ac:dyDescent="0.4">
      <c r="B5" s="84">
        <v>1</v>
      </c>
      <c r="C5" s="86" t="s">
        <v>165</v>
      </c>
      <c r="D5" s="87"/>
      <c r="E5" s="88"/>
      <c r="F5" s="84"/>
      <c r="G5" s="55"/>
      <c r="H5" s="55"/>
      <c r="I5" s="89"/>
      <c r="J5" s="54"/>
    </row>
    <row r="6" spans="2:10" ht="24" customHeight="1" x14ac:dyDescent="0.4">
      <c r="B6" s="90" t="s">
        <v>138</v>
      </c>
      <c r="C6" s="86" t="s">
        <v>173</v>
      </c>
      <c r="D6" s="87" t="s">
        <v>174</v>
      </c>
      <c r="E6" s="88">
        <v>480</v>
      </c>
      <c r="F6" s="90" t="s">
        <v>175</v>
      </c>
      <c r="G6" s="55"/>
      <c r="H6" s="55"/>
      <c r="I6" s="89"/>
      <c r="J6" s="54"/>
    </row>
    <row r="7" spans="2:10" ht="24" customHeight="1" x14ac:dyDescent="0.4">
      <c r="B7" s="90" t="s">
        <v>130</v>
      </c>
      <c r="C7" s="86" t="s">
        <v>176</v>
      </c>
      <c r="D7" s="87" t="s">
        <v>139</v>
      </c>
      <c r="E7" s="88">
        <v>148</v>
      </c>
      <c r="F7" s="90" t="s">
        <v>140</v>
      </c>
      <c r="G7" s="55"/>
      <c r="H7" s="55"/>
      <c r="I7" s="89"/>
      <c r="J7" s="54"/>
    </row>
    <row r="8" spans="2:10" ht="24" customHeight="1" x14ac:dyDescent="0.4">
      <c r="B8" s="90" t="s">
        <v>131</v>
      </c>
      <c r="C8" s="86" t="s">
        <v>177</v>
      </c>
      <c r="D8" s="87" t="s">
        <v>178</v>
      </c>
      <c r="E8" s="88">
        <v>3034</v>
      </c>
      <c r="F8" s="90" t="s">
        <v>141</v>
      </c>
      <c r="G8" s="55"/>
      <c r="H8" s="55"/>
      <c r="I8" s="89"/>
      <c r="J8" s="54"/>
    </row>
    <row r="9" spans="2:10" ht="24" customHeight="1" x14ac:dyDescent="0.4">
      <c r="B9" s="90" t="s">
        <v>132</v>
      </c>
      <c r="C9" s="86" t="s">
        <v>179</v>
      </c>
      <c r="D9" s="87" t="s">
        <v>180</v>
      </c>
      <c r="E9" s="88">
        <v>3213</v>
      </c>
      <c r="F9" s="90" t="s">
        <v>141</v>
      </c>
      <c r="G9" s="55"/>
      <c r="H9" s="55"/>
      <c r="I9" s="89"/>
      <c r="J9" s="54"/>
    </row>
    <row r="10" spans="2:10" ht="24" customHeight="1" x14ac:dyDescent="0.4">
      <c r="B10" s="90" t="s">
        <v>133</v>
      </c>
      <c r="C10" s="86" t="s">
        <v>181</v>
      </c>
      <c r="D10" s="87" t="s">
        <v>182</v>
      </c>
      <c r="E10" s="88">
        <v>1522</v>
      </c>
      <c r="F10" s="90" t="s">
        <v>141</v>
      </c>
      <c r="G10" s="55"/>
      <c r="H10" s="55"/>
      <c r="I10" s="89"/>
      <c r="J10" s="54"/>
    </row>
    <row r="11" spans="2:10" ht="24" customHeight="1" x14ac:dyDescent="0.4">
      <c r="B11" s="90" t="s">
        <v>134</v>
      </c>
      <c r="C11" s="86" t="s">
        <v>183</v>
      </c>
      <c r="D11" s="87" t="s">
        <v>184</v>
      </c>
      <c r="E11" s="88">
        <v>2432</v>
      </c>
      <c r="F11" s="90" t="s">
        <v>141</v>
      </c>
      <c r="G11" s="55"/>
      <c r="H11" s="55"/>
      <c r="I11" s="89"/>
      <c r="J11" s="54"/>
    </row>
    <row r="12" spans="2:10" ht="24" customHeight="1" x14ac:dyDescent="0.4">
      <c r="B12" s="90" t="s">
        <v>135</v>
      </c>
      <c r="C12" s="86" t="s">
        <v>185</v>
      </c>
      <c r="D12" s="87" t="s">
        <v>186</v>
      </c>
      <c r="E12" s="88">
        <v>3213</v>
      </c>
      <c r="F12" s="90" t="s">
        <v>141</v>
      </c>
      <c r="G12" s="55"/>
      <c r="H12" s="55"/>
      <c r="I12" s="89"/>
      <c r="J12" s="54"/>
    </row>
    <row r="13" spans="2:10" ht="24" customHeight="1" x14ac:dyDescent="0.4">
      <c r="B13" s="90" t="s">
        <v>136</v>
      </c>
      <c r="C13" s="86" t="s">
        <v>187</v>
      </c>
      <c r="D13" s="87" t="s">
        <v>188</v>
      </c>
      <c r="E13" s="88">
        <v>294</v>
      </c>
      <c r="F13" s="90" t="s">
        <v>140</v>
      </c>
      <c r="G13" s="55"/>
      <c r="H13" s="55"/>
      <c r="I13" s="89"/>
      <c r="J13" s="54"/>
    </row>
    <row r="14" spans="2:10" ht="24" customHeight="1" x14ac:dyDescent="0.4">
      <c r="B14" s="90" t="s">
        <v>137</v>
      </c>
      <c r="C14" s="86" t="s">
        <v>187</v>
      </c>
      <c r="D14" s="87" t="s">
        <v>189</v>
      </c>
      <c r="E14" s="88">
        <v>191</v>
      </c>
      <c r="F14" s="90" t="s">
        <v>140</v>
      </c>
      <c r="G14" s="55"/>
      <c r="H14" s="55"/>
      <c r="I14" s="89"/>
      <c r="J14" s="54"/>
    </row>
    <row r="15" spans="2:10" ht="24" customHeight="1" x14ac:dyDescent="0.4">
      <c r="B15" s="85" t="s">
        <v>190</v>
      </c>
      <c r="C15" s="86" t="s">
        <v>187</v>
      </c>
      <c r="D15" s="87" t="s">
        <v>191</v>
      </c>
      <c r="E15" s="88">
        <v>51</v>
      </c>
      <c r="F15" s="85" t="s">
        <v>140</v>
      </c>
      <c r="G15" s="55"/>
      <c r="H15" s="55"/>
      <c r="I15" s="89"/>
      <c r="J15" s="54"/>
    </row>
    <row r="16" spans="2:10" ht="24" customHeight="1" x14ac:dyDescent="0.4">
      <c r="B16" s="85" t="s">
        <v>192</v>
      </c>
      <c r="C16" s="86" t="s">
        <v>187</v>
      </c>
      <c r="D16" s="87" t="s">
        <v>193</v>
      </c>
      <c r="E16" s="88">
        <v>37</v>
      </c>
      <c r="F16" s="85" t="s">
        <v>140</v>
      </c>
      <c r="G16" s="55"/>
      <c r="H16" s="55"/>
      <c r="I16" s="89"/>
      <c r="J16" s="54"/>
    </row>
    <row r="17" spans="2:10" ht="24" customHeight="1" x14ac:dyDescent="0.4">
      <c r="B17" s="85" t="s">
        <v>194</v>
      </c>
      <c r="C17" s="86" t="s">
        <v>195</v>
      </c>
      <c r="D17" s="87" t="s">
        <v>196</v>
      </c>
      <c r="E17" s="88">
        <v>28</v>
      </c>
      <c r="F17" s="85" t="s">
        <v>140</v>
      </c>
      <c r="G17" s="55"/>
      <c r="H17" s="55"/>
      <c r="I17" s="89"/>
      <c r="J17" s="54"/>
    </row>
    <row r="18" spans="2:10" ht="24" customHeight="1" x14ac:dyDescent="0.4">
      <c r="B18" s="85" t="s">
        <v>197</v>
      </c>
      <c r="C18" s="86" t="s">
        <v>198</v>
      </c>
      <c r="D18" s="87" t="s">
        <v>199</v>
      </c>
      <c r="E18" s="88">
        <v>3</v>
      </c>
      <c r="F18" s="85" t="s">
        <v>200</v>
      </c>
      <c r="G18" s="55"/>
      <c r="H18" s="55"/>
      <c r="I18" s="89"/>
      <c r="J18" s="54"/>
    </row>
    <row r="19" spans="2:10" ht="24" customHeight="1" x14ac:dyDescent="0.4">
      <c r="B19" s="85" t="s">
        <v>201</v>
      </c>
      <c r="C19" s="86" t="s">
        <v>202</v>
      </c>
      <c r="D19" s="87" t="s">
        <v>203</v>
      </c>
      <c r="E19" s="88">
        <v>15</v>
      </c>
      <c r="F19" s="85" t="s">
        <v>140</v>
      </c>
      <c r="G19" s="55"/>
      <c r="H19" s="55"/>
      <c r="I19" s="89"/>
      <c r="J19" s="54"/>
    </row>
    <row r="20" spans="2:10" ht="24" customHeight="1" x14ac:dyDescent="0.4">
      <c r="B20" s="85" t="s">
        <v>204</v>
      </c>
      <c r="C20" s="86" t="s">
        <v>202</v>
      </c>
      <c r="D20" s="87">
        <v>200</v>
      </c>
      <c r="E20" s="88">
        <v>8</v>
      </c>
      <c r="F20" s="85" t="s">
        <v>140</v>
      </c>
      <c r="G20" s="55"/>
      <c r="H20" s="55"/>
      <c r="I20" s="89"/>
      <c r="J20" s="54"/>
    </row>
    <row r="21" spans="2:10" ht="24" customHeight="1" x14ac:dyDescent="0.4">
      <c r="B21" s="85"/>
      <c r="C21" s="86"/>
      <c r="D21" s="87"/>
      <c r="E21" s="88"/>
      <c r="F21" s="85"/>
      <c r="G21" s="55"/>
      <c r="H21" s="55"/>
      <c r="I21" s="89"/>
      <c r="J21" s="54"/>
    </row>
    <row r="22" spans="2:10" ht="24" customHeight="1" x14ac:dyDescent="0.4">
      <c r="B22" s="90">
        <v>2</v>
      </c>
      <c r="C22" s="86" t="s">
        <v>146</v>
      </c>
      <c r="D22" s="87"/>
      <c r="E22" s="88"/>
      <c r="F22" s="90"/>
      <c r="G22" s="55"/>
      <c r="H22" s="55"/>
      <c r="I22" s="89"/>
      <c r="J22" s="54"/>
    </row>
    <row r="23" spans="2:10" ht="24" customHeight="1" x14ac:dyDescent="0.4">
      <c r="B23" s="85" t="s">
        <v>138</v>
      </c>
      <c r="C23" s="86" t="s">
        <v>205</v>
      </c>
      <c r="D23" s="87" t="s">
        <v>206</v>
      </c>
      <c r="E23" s="88">
        <v>480</v>
      </c>
      <c r="F23" s="85" t="s">
        <v>175</v>
      </c>
      <c r="G23" s="55"/>
      <c r="H23" s="55"/>
      <c r="I23" s="89"/>
      <c r="J23" s="54"/>
    </row>
    <row r="24" spans="2:10" ht="24" customHeight="1" x14ac:dyDescent="0.4">
      <c r="B24" s="85" t="s">
        <v>130</v>
      </c>
      <c r="C24" s="86" t="s">
        <v>207</v>
      </c>
      <c r="D24" s="87" t="s">
        <v>206</v>
      </c>
      <c r="E24" s="88">
        <v>152</v>
      </c>
      <c r="F24" s="85" t="s">
        <v>175</v>
      </c>
      <c r="G24" s="55"/>
      <c r="H24" s="55"/>
      <c r="I24" s="89"/>
      <c r="J24" s="54"/>
    </row>
    <row r="25" spans="2:10" ht="21" customHeight="1" x14ac:dyDescent="0.15">
      <c r="B25" s="57"/>
      <c r="C25" s="57"/>
      <c r="D25" s="58"/>
      <c r="E25" s="59"/>
      <c r="F25" s="60"/>
      <c r="G25" s="61"/>
      <c r="H25" s="61"/>
      <c r="I25" s="62"/>
      <c r="J25" s="54"/>
    </row>
    <row r="26" spans="2:10" ht="38.25" customHeight="1" x14ac:dyDescent="0.4">
      <c r="B26" s="63" t="s">
        <v>97</v>
      </c>
      <c r="C26" s="64" t="s">
        <v>118</v>
      </c>
      <c r="D26" s="65"/>
      <c r="E26" s="66"/>
      <c r="F26" s="65"/>
      <c r="G26" s="65"/>
      <c r="H26" s="65"/>
      <c r="I26" s="67"/>
      <c r="J26" s="54"/>
    </row>
    <row r="27" spans="2:10" ht="38.25" customHeight="1" x14ac:dyDescent="0.4">
      <c r="B27" s="63" t="s">
        <v>96</v>
      </c>
      <c r="C27" s="64" t="s">
        <v>119</v>
      </c>
      <c r="D27" s="68"/>
      <c r="E27" s="68"/>
      <c r="F27" s="68"/>
      <c r="G27" s="68"/>
      <c r="H27" s="68"/>
      <c r="I27" s="68"/>
      <c r="J27" s="54"/>
    </row>
    <row r="28" spans="2:10" ht="38.25" customHeight="1" thickBot="1" x14ac:dyDescent="0.45">
      <c r="B28" s="63" t="s">
        <v>95</v>
      </c>
      <c r="C28" s="64" t="s">
        <v>94</v>
      </c>
      <c r="D28" s="68"/>
      <c r="E28" s="68"/>
      <c r="F28" s="68"/>
      <c r="G28" s="68"/>
      <c r="H28" s="68"/>
      <c r="I28" s="68"/>
      <c r="J28" s="54"/>
    </row>
    <row r="29" spans="2:10" ht="38.25" customHeight="1" thickTop="1" thickBot="1" x14ac:dyDescent="0.45">
      <c r="B29" s="69" t="s">
        <v>93</v>
      </c>
      <c r="C29" s="70">
        <v>46304</v>
      </c>
      <c r="D29" s="80" t="s">
        <v>124</v>
      </c>
      <c r="E29" s="71"/>
      <c r="F29" s="81"/>
      <c r="G29" s="81"/>
      <c r="H29" s="109"/>
      <c r="I29" s="110"/>
      <c r="J29" s="54"/>
    </row>
    <row r="30" spans="2:10" ht="38.25" customHeight="1" thickTop="1" x14ac:dyDescent="0.4">
      <c r="B30" s="68"/>
      <c r="C30" s="68"/>
      <c r="D30" s="68"/>
      <c r="E30" s="72"/>
      <c r="F30" s="68"/>
      <c r="G30" s="68"/>
      <c r="H30" s="68"/>
      <c r="I30" s="68"/>
      <c r="J30" s="54"/>
    </row>
    <row r="31" spans="2:10" ht="30" customHeight="1" x14ac:dyDescent="0.2">
      <c r="B31" s="73" t="s">
        <v>74</v>
      </c>
      <c r="C31" s="73"/>
      <c r="D31" s="68"/>
      <c r="E31" s="72"/>
      <c r="F31" s="68"/>
      <c r="G31" s="68"/>
      <c r="H31" s="68"/>
      <c r="I31" s="68"/>
      <c r="J31" s="54"/>
    </row>
    <row r="32" spans="2:10" ht="30" customHeight="1" x14ac:dyDescent="0.2">
      <c r="B32" s="73" t="s">
        <v>120</v>
      </c>
      <c r="C32" s="73"/>
      <c r="D32" s="68"/>
      <c r="E32" s="72"/>
      <c r="F32" s="68"/>
      <c r="G32" s="68"/>
      <c r="H32" s="68"/>
      <c r="I32" s="68"/>
      <c r="J32" s="54"/>
    </row>
    <row r="33" spans="2:10" ht="30" customHeight="1" x14ac:dyDescent="0.2">
      <c r="B33" s="73" t="s">
        <v>127</v>
      </c>
      <c r="C33" s="73"/>
      <c r="D33" s="68"/>
      <c r="E33" s="72"/>
      <c r="F33" s="68"/>
      <c r="G33" s="68"/>
      <c r="H33" s="68"/>
      <c r="I33" s="68"/>
      <c r="J33" s="54"/>
    </row>
    <row r="34" spans="2:10" ht="30" customHeight="1" x14ac:dyDescent="0.4">
      <c r="B34" s="68"/>
      <c r="C34" s="68"/>
      <c r="D34" s="68"/>
      <c r="E34" s="72"/>
      <c r="F34" s="68"/>
      <c r="G34" s="68"/>
      <c r="H34" s="68"/>
      <c r="I34" s="68"/>
      <c r="J34" s="54"/>
    </row>
    <row r="35" spans="2:10" ht="30" customHeight="1" x14ac:dyDescent="0.4">
      <c r="B35" s="74"/>
      <c r="C35" s="74"/>
      <c r="D35" s="75" t="s">
        <v>92</v>
      </c>
      <c r="E35" s="76"/>
      <c r="F35" s="74"/>
      <c r="G35" s="74"/>
      <c r="H35" s="74"/>
      <c r="J35" s="54"/>
    </row>
    <row r="36" spans="2:10" ht="30" customHeight="1" x14ac:dyDescent="0.4">
      <c r="B36" s="82"/>
      <c r="C36" s="82"/>
      <c r="D36" s="75" t="s">
        <v>91</v>
      </c>
      <c r="E36" s="78"/>
      <c r="F36" s="82"/>
      <c r="G36" s="82"/>
      <c r="H36" s="82"/>
      <c r="J36" s="54"/>
    </row>
    <row r="37" spans="2:10" ht="30" customHeight="1" x14ac:dyDescent="0.4">
      <c r="D37" s="75" t="s">
        <v>90</v>
      </c>
      <c r="E37" s="78"/>
      <c r="F37" s="82"/>
      <c r="G37" s="82"/>
      <c r="H37" s="82"/>
    </row>
    <row r="39" spans="2:10" ht="30" customHeight="1" x14ac:dyDescent="0.4">
      <c r="J39" s="79"/>
    </row>
    <row r="40" spans="2:10" ht="30" customHeight="1" x14ac:dyDescent="0.4">
      <c r="J40" s="82"/>
    </row>
    <row r="41" spans="2:10" ht="30" customHeight="1" x14ac:dyDescent="0.4">
      <c r="J41" s="77"/>
    </row>
    <row r="42" spans="2:10" ht="30" customHeight="1" x14ac:dyDescent="0.4">
      <c r="J42" s="77"/>
    </row>
    <row r="47" spans="2:10" ht="30" customHeight="1" x14ac:dyDescent="0.4">
      <c r="D47" s="79"/>
      <c r="E47" s="78"/>
      <c r="F47" s="77"/>
      <c r="G47" s="77"/>
      <c r="H47" s="77"/>
    </row>
  </sheetData>
  <mergeCells count="4">
    <mergeCell ref="B1:I1"/>
    <mergeCell ref="D3:F3"/>
    <mergeCell ref="B4:C4"/>
    <mergeCell ref="H29:I29"/>
  </mergeCells>
  <phoneticPr fontId="18"/>
  <dataValidations count="1">
    <dataValidation imeMode="off" allowBlank="1" showInputMessage="1" showErrorMessage="1" sqref="E25" xr:uid="{00000000-0002-0000-0200-000000000000}"/>
  </dataValidations>
  <pageMargins left="0.98425196850393704" right="0.39370078740157483" top="0.59055118110236227" bottom="0.59055118110236227" header="0" footer="0"/>
  <pageSetup paperSize="9" scale="4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3:L35"/>
  <sheetViews>
    <sheetView view="pageBreakPreview" zoomScaleNormal="100" zoomScaleSheetLayoutView="100" workbookViewId="0">
      <selection activeCell="B24" sqref="B24:D24"/>
    </sheetView>
  </sheetViews>
  <sheetFormatPr defaultRowHeight="14.25" x14ac:dyDescent="0.15"/>
  <cols>
    <col min="1" max="1" width="2.625" style="13" customWidth="1"/>
    <col min="2" max="2" width="16.125" style="13" bestFit="1" customWidth="1"/>
    <col min="3" max="3" width="1.5" style="13" customWidth="1"/>
    <col min="4" max="4" width="12.5" style="13" customWidth="1"/>
    <col min="5" max="5" width="7.5" style="13" customWidth="1"/>
    <col min="6" max="6" width="3.5" style="13" bestFit="1" customWidth="1"/>
    <col min="7" max="7" width="13.5" style="13" customWidth="1"/>
    <col min="8" max="8" width="3.5" style="13" bestFit="1" customWidth="1"/>
    <col min="9" max="9" width="20" style="13" customWidth="1"/>
    <col min="10" max="10" width="2.5" style="13" customWidth="1"/>
    <col min="11" max="16384" width="9" style="13"/>
  </cols>
  <sheetData>
    <row r="3" spans="2:12" x14ac:dyDescent="0.15">
      <c r="B3" s="114" t="s">
        <v>68</v>
      </c>
      <c r="C3" s="114"/>
      <c r="D3" s="114"/>
      <c r="E3" s="114"/>
      <c r="F3" s="114"/>
      <c r="G3" s="114"/>
      <c r="H3" s="114"/>
      <c r="I3" s="114"/>
    </row>
    <row r="4" spans="2:12" x14ac:dyDescent="0.15">
      <c r="B4" s="19"/>
      <c r="C4" s="19"/>
      <c r="D4" s="19"/>
      <c r="E4" s="19"/>
      <c r="F4" s="19"/>
    </row>
    <row r="5" spans="2:12" x14ac:dyDescent="0.15">
      <c r="B5" s="19"/>
      <c r="C5" s="19"/>
      <c r="D5" s="19"/>
      <c r="E5" s="19"/>
      <c r="F5" s="19"/>
    </row>
    <row r="7" spans="2:12" x14ac:dyDescent="0.15">
      <c r="B7" s="14" t="s">
        <v>89</v>
      </c>
      <c r="C7" s="14"/>
      <c r="D7" s="113" t="s">
        <v>142</v>
      </c>
      <c r="E7" s="113"/>
      <c r="F7" s="113"/>
      <c r="G7" s="113"/>
      <c r="H7" s="113"/>
      <c r="I7" s="113"/>
    </row>
    <row r="8" spans="2:12" x14ac:dyDescent="0.15">
      <c r="D8" s="15"/>
      <c r="E8" s="15"/>
      <c r="F8" s="15"/>
      <c r="G8" s="15"/>
      <c r="H8" s="15"/>
      <c r="I8" s="15"/>
    </row>
    <row r="10" spans="2:12" ht="21" x14ac:dyDescent="0.2">
      <c r="B10" s="14" t="s">
        <v>88</v>
      </c>
      <c r="C10" s="14"/>
      <c r="D10" s="116"/>
      <c r="E10" s="116"/>
      <c r="F10" s="116"/>
      <c r="G10" s="116"/>
      <c r="H10" s="13" t="s">
        <v>87</v>
      </c>
    </row>
    <row r="11" spans="2:12" x14ac:dyDescent="0.15">
      <c r="D11" s="18"/>
      <c r="E11" s="17"/>
      <c r="F11" s="16"/>
    </row>
    <row r="12" spans="2:12" x14ac:dyDescent="0.15">
      <c r="D12" s="18"/>
      <c r="E12" s="17"/>
      <c r="F12" s="16"/>
    </row>
    <row r="14" spans="2:12" ht="78.75" customHeight="1" x14ac:dyDescent="0.15">
      <c r="B14" s="115" t="s">
        <v>86</v>
      </c>
      <c r="C14" s="115"/>
      <c r="D14" s="115"/>
      <c r="E14" s="115"/>
      <c r="F14" s="115"/>
      <c r="G14" s="115"/>
      <c r="H14" s="115"/>
      <c r="I14" s="115"/>
      <c r="J14" s="16"/>
      <c r="L14" s="15"/>
    </row>
    <row r="15" spans="2:12" x14ac:dyDescent="0.15">
      <c r="B15" s="15"/>
      <c r="C15" s="15"/>
      <c r="D15" s="15"/>
      <c r="E15" s="15"/>
      <c r="F15" s="15"/>
      <c r="G15" s="15"/>
      <c r="H15" s="15"/>
      <c r="I15" s="15"/>
      <c r="J15" s="16"/>
    </row>
    <row r="16" spans="2:12" x14ac:dyDescent="0.15">
      <c r="B16" s="14" t="s">
        <v>85</v>
      </c>
      <c r="C16" s="15"/>
      <c r="D16" s="112">
        <v>46444</v>
      </c>
      <c r="E16" s="112"/>
      <c r="F16" s="15"/>
      <c r="G16" s="15"/>
      <c r="H16" s="15"/>
      <c r="I16" s="15"/>
      <c r="J16" s="16"/>
    </row>
    <row r="17" spans="2:10" x14ac:dyDescent="0.15">
      <c r="B17" s="14" t="s">
        <v>84</v>
      </c>
      <c r="C17" s="15"/>
      <c r="D17" s="83" t="s">
        <v>143</v>
      </c>
      <c r="E17" s="15"/>
      <c r="F17" s="15"/>
      <c r="G17" s="15"/>
      <c r="H17" s="15"/>
      <c r="I17" s="15"/>
      <c r="J17" s="16"/>
    </row>
    <row r="18" spans="2:10" x14ac:dyDescent="0.15">
      <c r="D18" s="15"/>
    </row>
    <row r="19" spans="2:10" x14ac:dyDescent="0.15">
      <c r="B19" s="113" t="s">
        <v>67</v>
      </c>
      <c r="C19" s="113"/>
      <c r="D19" s="113"/>
    </row>
    <row r="20" spans="2:10" x14ac:dyDescent="0.15">
      <c r="B20" s="15"/>
      <c r="C20" s="15"/>
      <c r="D20" s="15"/>
    </row>
    <row r="23" spans="2:10" x14ac:dyDescent="0.15">
      <c r="B23" s="113" t="s">
        <v>65</v>
      </c>
      <c r="C23" s="113"/>
      <c r="D23" s="113"/>
    </row>
    <row r="24" spans="2:10" x14ac:dyDescent="0.15">
      <c r="B24" s="113" t="s">
        <v>122</v>
      </c>
      <c r="C24" s="113"/>
      <c r="D24" s="113"/>
    </row>
    <row r="25" spans="2:10" x14ac:dyDescent="0.15">
      <c r="B25" s="113" t="s">
        <v>128</v>
      </c>
      <c r="C25" s="113"/>
      <c r="D25" s="113"/>
      <c r="E25" s="113"/>
      <c r="F25" s="13" t="s">
        <v>64</v>
      </c>
    </row>
    <row r="26" spans="2:10" x14ac:dyDescent="0.15">
      <c r="B26" s="15"/>
      <c r="C26" s="15"/>
      <c r="D26" s="15"/>
      <c r="E26" s="15"/>
    </row>
    <row r="27" spans="2:10" x14ac:dyDescent="0.15">
      <c r="B27" s="15"/>
      <c r="C27" s="15"/>
      <c r="D27" s="15"/>
      <c r="E27" s="15"/>
    </row>
    <row r="28" spans="2:10" x14ac:dyDescent="0.15">
      <c r="B28" s="15"/>
      <c r="C28" s="15"/>
      <c r="D28" s="15"/>
      <c r="E28" s="15"/>
    </row>
    <row r="29" spans="2:10" x14ac:dyDescent="0.15">
      <c r="B29" s="15"/>
      <c r="C29" s="15"/>
      <c r="D29" s="15"/>
      <c r="E29" s="15"/>
    </row>
    <row r="31" spans="2:10" ht="23.25" customHeight="1" x14ac:dyDescent="0.15">
      <c r="F31" s="111" t="s">
        <v>63</v>
      </c>
      <c r="G31" s="111"/>
      <c r="H31" s="13" t="s">
        <v>62</v>
      </c>
    </row>
    <row r="32" spans="2:10" ht="23.25" customHeight="1" x14ac:dyDescent="0.15">
      <c r="F32" s="111" t="s">
        <v>61</v>
      </c>
      <c r="G32" s="111"/>
    </row>
    <row r="33" spans="6:7" ht="23.25" customHeight="1" x14ac:dyDescent="0.15">
      <c r="F33" s="111" t="s">
        <v>60</v>
      </c>
      <c r="G33" s="111"/>
    </row>
    <row r="34" spans="6:7" ht="23.25" customHeight="1" x14ac:dyDescent="0.15">
      <c r="F34" s="111" t="s">
        <v>83</v>
      </c>
      <c r="G34" s="111"/>
    </row>
    <row r="35" spans="6:7" x14ac:dyDescent="0.15">
      <c r="G35" s="36"/>
    </row>
  </sheetData>
  <mergeCells count="13">
    <mergeCell ref="D7:I7"/>
    <mergeCell ref="B25:E25"/>
    <mergeCell ref="B3:I3"/>
    <mergeCell ref="B14:I14"/>
    <mergeCell ref="B24:D24"/>
    <mergeCell ref="B23:D23"/>
    <mergeCell ref="B19:D19"/>
    <mergeCell ref="D10:G10"/>
    <mergeCell ref="F31:G31"/>
    <mergeCell ref="F32:G32"/>
    <mergeCell ref="F33:G33"/>
    <mergeCell ref="F34:G34"/>
    <mergeCell ref="D16:E16"/>
  </mergeCells>
  <phoneticPr fontId="5"/>
  <printOptions horizontalCentered="1"/>
  <pageMargins left="0.7" right="0.7" top="0.75" bottom="0.75" header="0.3" footer="0.3"/>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42"/>
  <sheetViews>
    <sheetView view="pageBreakPreview" zoomScaleNormal="100" zoomScaleSheetLayoutView="100" workbookViewId="0">
      <selection activeCell="E25" sqref="E25"/>
    </sheetView>
  </sheetViews>
  <sheetFormatPr defaultRowHeight="14.25" x14ac:dyDescent="0.15"/>
  <cols>
    <col min="1" max="1" width="20.5" style="37" bestFit="1" customWidth="1"/>
    <col min="2" max="16384" width="9" style="37"/>
  </cols>
  <sheetData>
    <row r="1" spans="1:8" ht="34.5" customHeight="1" x14ac:dyDescent="0.15">
      <c r="A1" s="37" t="s">
        <v>116</v>
      </c>
    </row>
    <row r="2" spans="1:8" ht="28.5" customHeight="1" x14ac:dyDescent="0.15"/>
    <row r="4" spans="1:8" ht="28.5" customHeight="1" x14ac:dyDescent="0.25">
      <c r="A4" s="117" t="s">
        <v>115</v>
      </c>
      <c r="B4" s="117"/>
      <c r="C4" s="117"/>
      <c r="D4" s="117"/>
      <c r="E4" s="117"/>
      <c r="F4" s="117"/>
      <c r="G4" s="117"/>
      <c r="H4" s="117"/>
    </row>
    <row r="5" spans="1:8" ht="17.25" customHeight="1" x14ac:dyDescent="0.15"/>
    <row r="6" spans="1:8" ht="17.25" customHeight="1" x14ac:dyDescent="0.15"/>
    <row r="7" spans="1:8" ht="17.25" customHeight="1" x14ac:dyDescent="0.15"/>
    <row r="8" spans="1:8" ht="17.25" customHeight="1" x14ac:dyDescent="0.15">
      <c r="A8" s="118" t="s">
        <v>114</v>
      </c>
      <c r="B8" s="118"/>
      <c r="C8" s="118"/>
      <c r="D8" s="118"/>
      <c r="E8" s="118"/>
      <c r="F8" s="118"/>
      <c r="G8" s="118"/>
      <c r="H8" s="118"/>
    </row>
    <row r="9" spans="1:8" ht="17.25" customHeight="1" x14ac:dyDescent="0.15">
      <c r="A9" s="37" t="s">
        <v>113</v>
      </c>
    </row>
    <row r="10" spans="1:8" ht="34.5" customHeight="1" x14ac:dyDescent="0.15"/>
    <row r="11" spans="1:8" x14ac:dyDescent="0.15">
      <c r="A11" s="118" t="s">
        <v>112</v>
      </c>
      <c r="B11" s="118"/>
      <c r="C11" s="118"/>
      <c r="D11" s="118"/>
      <c r="E11" s="118"/>
      <c r="F11" s="118"/>
      <c r="G11" s="118"/>
      <c r="H11" s="118"/>
    </row>
    <row r="12" spans="1:8" ht="39" customHeight="1" x14ac:dyDescent="0.15"/>
    <row r="13" spans="1:8" ht="27.75" customHeight="1" x14ac:dyDescent="0.15">
      <c r="A13" s="37" t="s">
        <v>111</v>
      </c>
      <c r="B13" s="119"/>
      <c r="C13" s="101"/>
      <c r="D13" s="101"/>
      <c r="E13" s="101"/>
      <c r="F13" s="101"/>
      <c r="G13" s="101"/>
      <c r="H13" s="101"/>
    </row>
    <row r="14" spans="1:8" ht="18" customHeight="1" x14ac:dyDescent="0.15">
      <c r="C14" s="47"/>
      <c r="D14" s="44"/>
      <c r="E14" s="44"/>
      <c r="F14" s="44"/>
      <c r="G14" s="44"/>
      <c r="H14" s="44"/>
    </row>
    <row r="15" spans="1:8" ht="18" customHeight="1" x14ac:dyDescent="0.15">
      <c r="C15" s="47"/>
      <c r="D15" s="44"/>
      <c r="E15" s="44"/>
      <c r="F15" s="44"/>
      <c r="G15" s="44"/>
      <c r="H15" s="44"/>
    </row>
    <row r="16" spans="1:8" ht="18" customHeight="1" x14ac:dyDescent="0.15">
      <c r="B16" s="46"/>
      <c r="C16" s="45"/>
      <c r="D16" s="44"/>
      <c r="E16" s="44"/>
      <c r="F16" s="44"/>
      <c r="G16" s="44"/>
      <c r="H16" s="44"/>
    </row>
    <row r="17" spans="1:3" ht="18" customHeight="1" x14ac:dyDescent="0.15">
      <c r="B17" s="42"/>
      <c r="C17" s="41"/>
    </row>
    <row r="18" spans="1:3" ht="18" customHeight="1" x14ac:dyDescent="0.15">
      <c r="A18" s="43" t="s">
        <v>110</v>
      </c>
      <c r="B18" s="42"/>
      <c r="C18" s="41"/>
    </row>
    <row r="19" spans="1:3" ht="18" customHeight="1" x14ac:dyDescent="0.15">
      <c r="A19" s="43"/>
      <c r="B19" s="42"/>
      <c r="C19" s="41"/>
    </row>
    <row r="20" spans="1:3" ht="18" customHeight="1" x14ac:dyDescent="0.15">
      <c r="B20" s="40"/>
      <c r="C20" s="39"/>
    </row>
    <row r="21" spans="1:3" ht="18" customHeight="1" x14ac:dyDescent="0.15"/>
    <row r="22" spans="1:3" ht="18" customHeight="1" x14ac:dyDescent="0.15">
      <c r="A22" s="120" t="s">
        <v>66</v>
      </c>
      <c r="B22" s="120"/>
    </row>
    <row r="23" spans="1:3" ht="18" customHeight="1" x14ac:dyDescent="0.15"/>
    <row r="24" spans="1:3" ht="18" customHeight="1" x14ac:dyDescent="0.15"/>
    <row r="25" spans="1:3" ht="18" customHeight="1" x14ac:dyDescent="0.15">
      <c r="A25" s="38" t="s">
        <v>109</v>
      </c>
    </row>
    <row r="26" spans="1:3" ht="18" customHeight="1" x14ac:dyDescent="0.15">
      <c r="A26" s="48" t="s">
        <v>123</v>
      </c>
    </row>
    <row r="27" spans="1:3" ht="18" customHeight="1" x14ac:dyDescent="0.15">
      <c r="A27" s="48" t="s">
        <v>129</v>
      </c>
    </row>
    <row r="28" spans="1:3" ht="18" customHeight="1" x14ac:dyDescent="0.15">
      <c r="A28" s="37" t="s">
        <v>73</v>
      </c>
    </row>
    <row r="29" spans="1:3" ht="18" customHeight="1" x14ac:dyDescent="0.15"/>
    <row r="30" spans="1:3" ht="18" customHeight="1" x14ac:dyDescent="0.15"/>
    <row r="31" spans="1:3" ht="18" customHeight="1" x14ac:dyDescent="0.15"/>
    <row r="32" spans="1:3" ht="18" customHeight="1" x14ac:dyDescent="0.15"/>
    <row r="33" spans="2:4" ht="18" customHeight="1" x14ac:dyDescent="0.15">
      <c r="B33" s="37" t="s">
        <v>108</v>
      </c>
    </row>
    <row r="34" spans="2:4" ht="18" customHeight="1" x14ac:dyDescent="0.15"/>
    <row r="35" spans="2:4" ht="18" customHeight="1" x14ac:dyDescent="0.15">
      <c r="B35" s="37" t="s">
        <v>107</v>
      </c>
    </row>
    <row r="36" spans="2:4" ht="18" customHeight="1" x14ac:dyDescent="0.15"/>
    <row r="37" spans="2:4" ht="18" customHeight="1" x14ac:dyDescent="0.15">
      <c r="B37" s="37" t="s">
        <v>106</v>
      </c>
    </row>
    <row r="38" spans="2:4" ht="18" customHeight="1" x14ac:dyDescent="0.15"/>
    <row r="39" spans="2:4" ht="18" customHeight="1" x14ac:dyDescent="0.15"/>
    <row r="40" spans="2:4" ht="18" customHeight="1" x14ac:dyDescent="0.15">
      <c r="D40" s="37" t="s">
        <v>69</v>
      </c>
    </row>
    <row r="41" spans="2:4" ht="18" customHeight="1" x14ac:dyDescent="0.15"/>
    <row r="42" spans="2:4" ht="18" customHeight="1" x14ac:dyDescent="0.15"/>
  </sheetData>
  <mergeCells count="5">
    <mergeCell ref="A4:H4"/>
    <mergeCell ref="A8:H8"/>
    <mergeCell ref="A11:H11"/>
    <mergeCell ref="B13:H13"/>
    <mergeCell ref="A22:B22"/>
  </mergeCells>
  <phoneticPr fontId="5"/>
  <printOptions horizontalCentered="1" verticalCentered="1"/>
  <pageMargins left="0.98425196850393704" right="0.59055118110236227" top="0.98425196850393704" bottom="0.78740157480314965" header="0.51181102362204722" footer="0.51181102362204722"/>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44"/>
  <sheetViews>
    <sheetView zoomScaleNormal="100" workbookViewId="0">
      <selection activeCell="B3" sqref="B3:F3"/>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1" t="s">
        <v>0</v>
      </c>
    </row>
    <row r="2" spans="2:6" ht="19.5" x14ac:dyDescent="0.4">
      <c r="F2" s="2"/>
    </row>
    <row r="3" spans="2:6" ht="30" customHeight="1" x14ac:dyDescent="0.4">
      <c r="B3" s="125" t="s">
        <v>1</v>
      </c>
      <c r="C3" s="125"/>
      <c r="D3" s="125"/>
      <c r="E3" s="125"/>
      <c r="F3" s="125"/>
    </row>
    <row r="4" spans="2:6" ht="7.5" customHeight="1" x14ac:dyDescent="0.4"/>
    <row r="5" spans="2:6" ht="30" customHeight="1" x14ac:dyDescent="0.4">
      <c r="B5" s="126" t="s">
        <v>2</v>
      </c>
      <c r="C5" s="127"/>
      <c r="D5" s="3" t="s">
        <v>3</v>
      </c>
      <c r="E5" s="132"/>
      <c r="F5" s="133"/>
    </row>
    <row r="6" spans="2:6" ht="30" customHeight="1" x14ac:dyDescent="0.4">
      <c r="B6" s="128"/>
      <c r="C6" s="129"/>
      <c r="D6" s="4" t="s">
        <v>4</v>
      </c>
      <c r="E6" s="134"/>
      <c r="F6" s="133"/>
    </row>
    <row r="7" spans="2:6" ht="30" customHeight="1" x14ac:dyDescent="0.4">
      <c r="B7" s="128"/>
      <c r="C7" s="129"/>
      <c r="D7" s="3" t="s">
        <v>5</v>
      </c>
      <c r="E7" s="132"/>
      <c r="F7" s="133"/>
    </row>
    <row r="8" spans="2:6" ht="30" customHeight="1" x14ac:dyDescent="0.4">
      <c r="B8" s="128"/>
      <c r="C8" s="129"/>
      <c r="D8" s="3" t="s">
        <v>6</v>
      </c>
      <c r="E8" s="132" t="s">
        <v>7</v>
      </c>
      <c r="F8" s="133"/>
    </row>
    <row r="9" spans="2:6" ht="30" customHeight="1" x14ac:dyDescent="0.4">
      <c r="B9" s="128"/>
      <c r="C9" s="129"/>
      <c r="D9" s="3" t="s">
        <v>8</v>
      </c>
      <c r="E9" s="123"/>
      <c r="F9" s="124"/>
    </row>
    <row r="10" spans="2:6" ht="37.5" customHeight="1" x14ac:dyDescent="0.4">
      <c r="B10" s="128"/>
      <c r="C10" s="129"/>
      <c r="D10" s="3" t="s">
        <v>9</v>
      </c>
      <c r="E10" s="121" t="s">
        <v>10</v>
      </c>
      <c r="F10" s="122"/>
    </row>
    <row r="11" spans="2:6" ht="37.5" customHeight="1" x14ac:dyDescent="0.4">
      <c r="B11" s="128"/>
      <c r="C11" s="129"/>
      <c r="D11" s="5" t="s">
        <v>11</v>
      </c>
      <c r="E11" s="121" t="s">
        <v>12</v>
      </c>
      <c r="F11" s="122"/>
    </row>
    <row r="12" spans="2:6" ht="37.5" customHeight="1" x14ac:dyDescent="0.4">
      <c r="B12" s="128"/>
      <c r="C12" s="129"/>
      <c r="D12" s="5" t="s">
        <v>13</v>
      </c>
      <c r="E12" s="121" t="s">
        <v>14</v>
      </c>
      <c r="F12" s="122"/>
    </row>
    <row r="13" spans="2:6" ht="37.5" customHeight="1" x14ac:dyDescent="0.4">
      <c r="B13" s="128"/>
      <c r="C13" s="129"/>
      <c r="D13" s="4" t="s">
        <v>15</v>
      </c>
      <c r="E13" s="121" t="s">
        <v>16</v>
      </c>
      <c r="F13" s="122"/>
    </row>
    <row r="14" spans="2:6" ht="30" customHeight="1" x14ac:dyDescent="0.4">
      <c r="B14" s="128"/>
      <c r="C14" s="129"/>
      <c r="D14" s="5" t="s">
        <v>17</v>
      </c>
      <c r="E14" s="123"/>
      <c r="F14" s="124"/>
    </row>
    <row r="15" spans="2:6" ht="30" customHeight="1" x14ac:dyDescent="0.4">
      <c r="B15" s="128"/>
      <c r="C15" s="129"/>
      <c r="D15" s="5" t="s">
        <v>18</v>
      </c>
      <c r="E15" s="123"/>
      <c r="F15" s="124"/>
    </row>
    <row r="16" spans="2:6" ht="37.5" customHeight="1" x14ac:dyDescent="0.4">
      <c r="B16" s="130"/>
      <c r="C16" s="131"/>
      <c r="D16" s="3" t="s">
        <v>19</v>
      </c>
      <c r="E16" s="121" t="s">
        <v>20</v>
      </c>
      <c r="F16" s="122"/>
    </row>
    <row r="17" spans="2:6" ht="37.5" customHeight="1" x14ac:dyDescent="0.4">
      <c r="B17" s="126" t="s">
        <v>21</v>
      </c>
      <c r="C17" s="127"/>
      <c r="D17" s="3" t="s">
        <v>3</v>
      </c>
      <c r="E17" s="132"/>
      <c r="F17" s="133"/>
    </row>
    <row r="18" spans="2:6" ht="37.5" customHeight="1" x14ac:dyDescent="0.4">
      <c r="B18" s="128"/>
      <c r="C18" s="129"/>
      <c r="D18" s="4" t="s">
        <v>4</v>
      </c>
      <c r="E18" s="134"/>
      <c r="F18" s="133"/>
    </row>
    <row r="19" spans="2:6" ht="37.5" customHeight="1" x14ac:dyDescent="0.4">
      <c r="B19" s="128"/>
      <c r="C19" s="129"/>
      <c r="D19" s="3" t="s">
        <v>5</v>
      </c>
      <c r="E19" s="132"/>
      <c r="F19" s="133"/>
    </row>
    <row r="20" spans="2:6" ht="37.5" customHeight="1" x14ac:dyDescent="0.4">
      <c r="B20" s="128"/>
      <c r="C20" s="129"/>
      <c r="D20" s="3" t="s">
        <v>6</v>
      </c>
      <c r="E20" s="132"/>
      <c r="F20" s="133"/>
    </row>
    <row r="21" spans="2:6" ht="37.5" customHeight="1" x14ac:dyDescent="0.4">
      <c r="B21" s="128"/>
      <c r="C21" s="129"/>
      <c r="D21" s="3" t="s">
        <v>8</v>
      </c>
      <c r="E21" s="123"/>
      <c r="F21" s="124"/>
    </row>
    <row r="22" spans="2:6" ht="37.5" customHeight="1" x14ac:dyDescent="0.4">
      <c r="B22" s="128"/>
      <c r="C22" s="129"/>
      <c r="D22" s="3" t="s">
        <v>9</v>
      </c>
      <c r="E22" s="123"/>
      <c r="F22" s="124"/>
    </row>
    <row r="23" spans="2:6" ht="37.5" customHeight="1" x14ac:dyDescent="0.4">
      <c r="B23" s="128"/>
      <c r="C23" s="129"/>
      <c r="D23" s="5" t="s">
        <v>11</v>
      </c>
      <c r="E23" s="123"/>
      <c r="F23" s="124"/>
    </row>
    <row r="24" spans="2:6" ht="37.5" customHeight="1" x14ac:dyDescent="0.4">
      <c r="B24" s="128"/>
      <c r="C24" s="129"/>
      <c r="D24" s="5" t="s">
        <v>13</v>
      </c>
      <c r="E24" s="123"/>
      <c r="F24" s="124"/>
    </row>
    <row r="25" spans="2:6" ht="37.5" customHeight="1" x14ac:dyDescent="0.4">
      <c r="B25" s="128"/>
      <c r="C25" s="129"/>
      <c r="D25" s="4" t="s">
        <v>15</v>
      </c>
      <c r="E25" s="123"/>
      <c r="F25" s="124"/>
    </row>
    <row r="26" spans="2:6" ht="37.5" customHeight="1" x14ac:dyDescent="0.4">
      <c r="B26" s="128"/>
      <c r="C26" s="129"/>
      <c r="D26" s="5" t="s">
        <v>17</v>
      </c>
      <c r="E26" s="123"/>
      <c r="F26" s="124"/>
    </row>
    <row r="27" spans="2:6" ht="37.5" customHeight="1" x14ac:dyDescent="0.4">
      <c r="B27" s="128"/>
      <c r="C27" s="129"/>
      <c r="D27" s="5" t="s">
        <v>18</v>
      </c>
      <c r="E27" s="123"/>
      <c r="F27" s="124"/>
    </row>
    <row r="28" spans="2:6" ht="37.5" customHeight="1" x14ac:dyDescent="0.4">
      <c r="B28" s="130"/>
      <c r="C28" s="131"/>
      <c r="D28" s="3" t="s">
        <v>19</v>
      </c>
      <c r="E28" s="123"/>
      <c r="F28" s="124"/>
    </row>
    <row r="29" spans="2:6" ht="37.5" customHeight="1" x14ac:dyDescent="0.4">
      <c r="B29" s="126" t="s">
        <v>22</v>
      </c>
      <c r="C29" s="127"/>
      <c r="D29" s="3" t="s">
        <v>3</v>
      </c>
      <c r="E29" s="132"/>
      <c r="F29" s="133"/>
    </row>
    <row r="30" spans="2:6" ht="37.5" customHeight="1" x14ac:dyDescent="0.4">
      <c r="B30" s="128"/>
      <c r="C30" s="129"/>
      <c r="D30" s="4" t="s">
        <v>4</v>
      </c>
      <c r="E30" s="134"/>
      <c r="F30" s="133"/>
    </row>
    <row r="31" spans="2:6" ht="37.5" customHeight="1" x14ac:dyDescent="0.4">
      <c r="B31" s="128"/>
      <c r="C31" s="129"/>
      <c r="D31" s="3" t="s">
        <v>5</v>
      </c>
      <c r="E31" s="132"/>
      <c r="F31" s="133"/>
    </row>
    <row r="32" spans="2:6" ht="37.5" customHeight="1" x14ac:dyDescent="0.4">
      <c r="B32" s="128"/>
      <c r="C32" s="129"/>
      <c r="D32" s="3" t="s">
        <v>6</v>
      </c>
      <c r="E32" s="132"/>
      <c r="F32" s="133"/>
    </row>
    <row r="33" spans="1:6" ht="37.5" customHeight="1" x14ac:dyDescent="0.4">
      <c r="B33" s="128"/>
      <c r="C33" s="129"/>
      <c r="D33" s="3" t="s">
        <v>8</v>
      </c>
      <c r="E33" s="123"/>
      <c r="F33" s="124"/>
    </row>
    <row r="34" spans="1:6" ht="37.5" customHeight="1" x14ac:dyDescent="0.4">
      <c r="B34" s="128"/>
      <c r="C34" s="129"/>
      <c r="D34" s="3" t="s">
        <v>9</v>
      </c>
      <c r="E34" s="123"/>
      <c r="F34" s="124"/>
    </row>
    <row r="35" spans="1:6" ht="37.5" customHeight="1" x14ac:dyDescent="0.4">
      <c r="B35" s="128"/>
      <c r="C35" s="129"/>
      <c r="D35" s="5" t="s">
        <v>11</v>
      </c>
      <c r="E35" s="123"/>
      <c r="F35" s="124"/>
    </row>
    <row r="36" spans="1:6" ht="37.5" customHeight="1" x14ac:dyDescent="0.4">
      <c r="B36" s="128"/>
      <c r="C36" s="129"/>
      <c r="D36" s="5" t="s">
        <v>13</v>
      </c>
      <c r="E36" s="123"/>
      <c r="F36" s="124"/>
    </row>
    <row r="37" spans="1:6" ht="37.5" customHeight="1" x14ac:dyDescent="0.4">
      <c r="B37" s="128"/>
      <c r="C37" s="129"/>
      <c r="D37" s="4" t="s">
        <v>15</v>
      </c>
      <c r="E37" s="123"/>
      <c r="F37" s="124"/>
    </row>
    <row r="38" spans="1:6" ht="37.5" customHeight="1" x14ac:dyDescent="0.4">
      <c r="B38" s="128"/>
      <c r="C38" s="129"/>
      <c r="D38" s="5" t="s">
        <v>17</v>
      </c>
      <c r="E38" s="123"/>
      <c r="F38" s="124"/>
    </row>
    <row r="39" spans="1:6" ht="37.5" customHeight="1" x14ac:dyDescent="0.4">
      <c r="B39" s="128"/>
      <c r="C39" s="129"/>
      <c r="D39" s="5" t="s">
        <v>18</v>
      </c>
      <c r="E39" s="123"/>
      <c r="F39" s="124"/>
    </row>
    <row r="40" spans="1:6" ht="37.5" customHeight="1" x14ac:dyDescent="0.4">
      <c r="B40" s="130"/>
      <c r="C40" s="131"/>
      <c r="D40" s="3" t="s">
        <v>19</v>
      </c>
      <c r="E40" s="123"/>
      <c r="F40" s="124"/>
    </row>
    <row r="41" spans="1:6" ht="7.5" customHeight="1" x14ac:dyDescent="0.4">
      <c r="B41" s="6"/>
      <c r="C41" s="7"/>
      <c r="D41" s="7"/>
      <c r="E41" s="8"/>
      <c r="F41" s="7"/>
    </row>
    <row r="42" spans="1:6" ht="22.5" customHeight="1" x14ac:dyDescent="0.4">
      <c r="A42" s="9" t="s">
        <v>23</v>
      </c>
      <c r="B42" s="10">
        <v>1</v>
      </c>
      <c r="C42" s="11" t="s">
        <v>24</v>
      </c>
      <c r="D42" s="12"/>
      <c r="E42" s="12"/>
      <c r="F42" s="12"/>
    </row>
    <row r="43" spans="1:6" ht="22.5" customHeight="1" x14ac:dyDescent="0.4">
      <c r="A43" s="12"/>
      <c r="B43" s="10">
        <v>2</v>
      </c>
      <c r="C43" s="135" t="s">
        <v>25</v>
      </c>
      <c r="D43" s="135"/>
      <c r="E43" s="135"/>
      <c r="F43" s="135"/>
    </row>
    <row r="44" spans="1:6" ht="22.5" customHeight="1" x14ac:dyDescent="0.4">
      <c r="A44" s="12"/>
      <c r="B44" s="10">
        <v>3</v>
      </c>
      <c r="C44" s="135" t="s">
        <v>26</v>
      </c>
      <c r="D44" s="135"/>
      <c r="E44" s="135"/>
      <c r="F44" s="135"/>
    </row>
  </sheetData>
  <mergeCells count="42">
    <mergeCell ref="C43:F43"/>
    <mergeCell ref="C44:F44"/>
    <mergeCell ref="E28:F28"/>
    <mergeCell ref="B29:C40"/>
    <mergeCell ref="E29:F29"/>
    <mergeCell ref="E30:F30"/>
    <mergeCell ref="E31:F31"/>
    <mergeCell ref="E32:F32"/>
    <mergeCell ref="E33:F33"/>
    <mergeCell ref="E34:F34"/>
    <mergeCell ref="E40:F40"/>
    <mergeCell ref="E35:F35"/>
    <mergeCell ref="E36:F36"/>
    <mergeCell ref="E37:F37"/>
    <mergeCell ref="E38:F38"/>
    <mergeCell ref="E39:F39"/>
    <mergeCell ref="E27:F27"/>
    <mergeCell ref="E13:F13"/>
    <mergeCell ref="E14:F14"/>
    <mergeCell ref="E15:F15"/>
    <mergeCell ref="E16:F16"/>
    <mergeCell ref="E17:F17"/>
    <mergeCell ref="E18:F18"/>
    <mergeCell ref="E19:F19"/>
    <mergeCell ref="E20:F20"/>
    <mergeCell ref="E21:F21"/>
    <mergeCell ref="E11:F11"/>
    <mergeCell ref="E12:F12"/>
    <mergeCell ref="E25:F25"/>
    <mergeCell ref="E26:F26"/>
    <mergeCell ref="B3:F3"/>
    <mergeCell ref="B5:C16"/>
    <mergeCell ref="E5:F5"/>
    <mergeCell ref="E6:F6"/>
    <mergeCell ref="E7:F7"/>
    <mergeCell ref="E8:F8"/>
    <mergeCell ref="E9:F9"/>
    <mergeCell ref="E10:F10"/>
    <mergeCell ref="B17:C28"/>
    <mergeCell ref="E22:F22"/>
    <mergeCell ref="E23:F23"/>
    <mergeCell ref="E24:F24"/>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13"/>
  <sheetViews>
    <sheetView zoomScaleNormal="100" workbookViewId="0">
      <selection activeCell="B3" sqref="B3:F3"/>
    </sheetView>
  </sheetViews>
  <sheetFormatPr defaultRowHeight="18.75" x14ac:dyDescent="0.4"/>
  <cols>
    <col min="1" max="1" width="5" customWidth="1"/>
    <col min="2" max="2" width="2.5" customWidth="1"/>
    <col min="3" max="3" width="3.875" customWidth="1"/>
    <col min="4" max="4" width="12.5" customWidth="1"/>
    <col min="5" max="5" width="31.25" customWidth="1"/>
    <col min="6" max="6" width="25" customWidth="1"/>
  </cols>
  <sheetData>
    <row r="1" spans="1:6" ht="22.5" customHeight="1" x14ac:dyDescent="0.4">
      <c r="F1" s="1" t="s">
        <v>27</v>
      </c>
    </row>
    <row r="2" spans="1:6" ht="22.5" customHeight="1" x14ac:dyDescent="0.4">
      <c r="F2" s="2"/>
    </row>
    <row r="3" spans="1:6" ht="37.5" customHeight="1" x14ac:dyDescent="0.4">
      <c r="B3" s="125" t="s">
        <v>28</v>
      </c>
      <c r="C3" s="125"/>
      <c r="D3" s="125"/>
      <c r="E3" s="125"/>
      <c r="F3" s="125"/>
    </row>
    <row r="4" spans="1:6" ht="7.5" customHeight="1" x14ac:dyDescent="0.4"/>
    <row r="5" spans="1:6" ht="37.5" customHeight="1" x14ac:dyDescent="0.4">
      <c r="B5" s="124" t="s">
        <v>29</v>
      </c>
      <c r="C5" s="124"/>
      <c r="D5" s="124"/>
      <c r="E5" s="124" t="s">
        <v>30</v>
      </c>
      <c r="F5" s="124"/>
    </row>
    <row r="6" spans="1:6" ht="37.5" customHeight="1" x14ac:dyDescent="0.4">
      <c r="B6" s="134" t="s">
        <v>31</v>
      </c>
      <c r="C6" s="138"/>
      <c r="D6" s="138"/>
      <c r="E6" s="132" t="s">
        <v>32</v>
      </c>
      <c r="F6" s="133"/>
    </row>
    <row r="7" spans="1:6" ht="38.25" customHeight="1" x14ac:dyDescent="0.4">
      <c r="B7" s="134"/>
      <c r="C7" s="138"/>
      <c r="D7" s="138"/>
      <c r="E7" s="132" t="s">
        <v>33</v>
      </c>
      <c r="F7" s="133"/>
    </row>
    <row r="8" spans="1:6" ht="38.25" customHeight="1" x14ac:dyDescent="0.4">
      <c r="B8" s="134"/>
      <c r="C8" s="138"/>
      <c r="D8" s="138"/>
      <c r="E8" s="132" t="s">
        <v>34</v>
      </c>
      <c r="F8" s="133"/>
    </row>
    <row r="9" spans="1:6" ht="7.5" customHeight="1" x14ac:dyDescent="0.4">
      <c r="B9" s="6"/>
      <c r="C9" s="7"/>
      <c r="D9" s="7"/>
      <c r="E9" s="8"/>
      <c r="F9" s="7"/>
    </row>
    <row r="10" spans="1:6" ht="22.5" customHeight="1" x14ac:dyDescent="0.4">
      <c r="A10" s="9" t="s">
        <v>35</v>
      </c>
      <c r="B10" s="10">
        <v>1</v>
      </c>
      <c r="C10" s="136" t="s">
        <v>36</v>
      </c>
      <c r="D10" s="137"/>
      <c r="E10" s="137"/>
      <c r="F10" s="137"/>
    </row>
    <row r="11" spans="1:6" ht="22.5" customHeight="1" x14ac:dyDescent="0.4">
      <c r="A11" s="12"/>
      <c r="B11" s="10">
        <v>2</v>
      </c>
      <c r="C11" s="135" t="s">
        <v>37</v>
      </c>
      <c r="D11" s="135"/>
      <c r="E11" s="135"/>
      <c r="F11" s="135"/>
    </row>
    <row r="12" spans="1:6" ht="22.5" customHeight="1" x14ac:dyDescent="0.4">
      <c r="A12" s="12"/>
      <c r="B12" s="10">
        <v>3</v>
      </c>
      <c r="C12" s="136" t="s">
        <v>38</v>
      </c>
      <c r="D12" s="136"/>
      <c r="E12" s="136"/>
      <c r="F12" s="136"/>
    </row>
    <row r="13" spans="1:6" ht="22.5" customHeight="1" x14ac:dyDescent="0.4">
      <c r="B13" s="10"/>
      <c r="C13" s="135"/>
      <c r="D13" s="135"/>
      <c r="E13" s="135"/>
      <c r="F13" s="135"/>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24"/>
  <sheetViews>
    <sheetView zoomScaleNormal="100" workbookViewId="0">
      <selection activeCell="J26" sqref="J26"/>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1" t="s">
        <v>51</v>
      </c>
    </row>
    <row r="2" spans="2:6" ht="19.5" x14ac:dyDescent="0.4">
      <c r="F2" s="2"/>
    </row>
    <row r="3" spans="2:6" ht="30" customHeight="1" x14ac:dyDescent="0.4">
      <c r="B3" s="125" t="s">
        <v>39</v>
      </c>
      <c r="C3" s="125"/>
      <c r="D3" s="125"/>
      <c r="E3" s="125"/>
      <c r="F3" s="125"/>
    </row>
    <row r="4" spans="2:6" ht="7.5" customHeight="1" x14ac:dyDescent="0.4"/>
    <row r="5" spans="2:6" ht="30" customHeight="1" x14ac:dyDescent="0.4">
      <c r="B5" s="139" t="s">
        <v>40</v>
      </c>
      <c r="C5" s="140"/>
      <c r="D5" s="3" t="s">
        <v>41</v>
      </c>
      <c r="E5" s="132"/>
      <c r="F5" s="133"/>
    </row>
    <row r="6" spans="2:6" ht="30" customHeight="1" x14ac:dyDescent="0.4">
      <c r="B6" s="140"/>
      <c r="C6" s="140"/>
      <c r="D6" s="4" t="s">
        <v>42</v>
      </c>
      <c r="E6" s="134"/>
      <c r="F6" s="133"/>
    </row>
    <row r="7" spans="2:6" ht="30" customHeight="1" x14ac:dyDescent="0.4">
      <c r="B7" s="138"/>
      <c r="C7" s="138"/>
      <c r="D7" s="3" t="s">
        <v>43</v>
      </c>
      <c r="E7" s="132"/>
      <c r="F7" s="133"/>
    </row>
    <row r="8" spans="2:6" ht="30" customHeight="1" x14ac:dyDescent="0.4">
      <c r="B8" s="139" t="s">
        <v>44</v>
      </c>
      <c r="C8" s="140"/>
      <c r="D8" s="3" t="s">
        <v>41</v>
      </c>
      <c r="E8" s="132"/>
      <c r="F8" s="133"/>
    </row>
    <row r="9" spans="2:6" ht="30" customHeight="1" x14ac:dyDescent="0.4">
      <c r="B9" s="140"/>
      <c r="C9" s="140"/>
      <c r="D9" s="4" t="s">
        <v>42</v>
      </c>
      <c r="E9" s="134"/>
      <c r="F9" s="133"/>
    </row>
    <row r="10" spans="2:6" ht="37.5" customHeight="1" x14ac:dyDescent="0.4">
      <c r="B10" s="138"/>
      <c r="C10" s="138"/>
      <c r="D10" s="3" t="s">
        <v>43</v>
      </c>
      <c r="E10" s="132"/>
      <c r="F10" s="133"/>
    </row>
    <row r="11" spans="2:6" ht="30" customHeight="1" x14ac:dyDescent="0.4">
      <c r="B11" s="139" t="s">
        <v>45</v>
      </c>
      <c r="C11" s="140"/>
      <c r="D11" s="3" t="s">
        <v>41</v>
      </c>
      <c r="E11" s="132"/>
      <c r="F11" s="133"/>
    </row>
    <row r="12" spans="2:6" ht="30" customHeight="1" x14ac:dyDescent="0.4">
      <c r="B12" s="140"/>
      <c r="C12" s="140"/>
      <c r="D12" s="4" t="s">
        <v>42</v>
      </c>
      <c r="E12" s="134"/>
      <c r="F12" s="133"/>
    </row>
    <row r="13" spans="2:6" ht="37.5" customHeight="1" x14ac:dyDescent="0.4">
      <c r="B13" s="138"/>
      <c r="C13" s="138"/>
      <c r="D13" s="3" t="s">
        <v>43</v>
      </c>
      <c r="E13" s="132"/>
      <c r="F13" s="133"/>
    </row>
    <row r="14" spans="2:6" ht="30" customHeight="1" x14ac:dyDescent="0.4">
      <c r="B14" s="139" t="s">
        <v>46</v>
      </c>
      <c r="C14" s="140"/>
      <c r="D14" s="3" t="s">
        <v>41</v>
      </c>
      <c r="E14" s="132"/>
      <c r="F14" s="133"/>
    </row>
    <row r="15" spans="2:6" ht="30" customHeight="1" x14ac:dyDescent="0.4">
      <c r="B15" s="140"/>
      <c r="C15" s="140"/>
      <c r="D15" s="4" t="s">
        <v>42</v>
      </c>
      <c r="E15" s="134"/>
      <c r="F15" s="133"/>
    </row>
    <row r="16" spans="2:6" ht="37.5" customHeight="1" x14ac:dyDescent="0.4">
      <c r="B16" s="138"/>
      <c r="C16" s="138"/>
      <c r="D16" s="3" t="s">
        <v>43</v>
      </c>
      <c r="E16" s="132"/>
      <c r="F16" s="133"/>
    </row>
    <row r="17" spans="1:6" ht="37.5" customHeight="1" x14ac:dyDescent="0.4">
      <c r="B17" s="139" t="s">
        <v>47</v>
      </c>
      <c r="C17" s="140"/>
      <c r="D17" s="3" t="s">
        <v>41</v>
      </c>
      <c r="E17" s="132"/>
      <c r="F17" s="133"/>
    </row>
    <row r="18" spans="1:6" ht="37.5" customHeight="1" x14ac:dyDescent="0.4">
      <c r="B18" s="140"/>
      <c r="C18" s="140"/>
      <c r="D18" s="4" t="s">
        <v>42</v>
      </c>
      <c r="E18" s="134"/>
      <c r="F18" s="133"/>
    </row>
    <row r="19" spans="1:6" ht="37.5" customHeight="1" x14ac:dyDescent="0.4">
      <c r="B19" s="138"/>
      <c r="C19" s="138"/>
      <c r="D19" s="3" t="s">
        <v>43</v>
      </c>
      <c r="E19" s="132"/>
      <c r="F19" s="133"/>
    </row>
    <row r="20" spans="1:6" ht="37.5" customHeight="1" x14ac:dyDescent="0.4">
      <c r="B20" s="141" t="s">
        <v>48</v>
      </c>
      <c r="C20" s="142"/>
      <c r="D20" s="142"/>
      <c r="E20" s="142"/>
      <c r="F20" s="143"/>
    </row>
    <row r="21" spans="1:6" ht="7.5" customHeight="1" x14ac:dyDescent="0.4">
      <c r="B21" s="6"/>
      <c r="C21" s="7"/>
      <c r="D21" s="7"/>
      <c r="E21" s="8"/>
      <c r="F21" s="7"/>
    </row>
    <row r="22" spans="1:6" ht="22.5" customHeight="1" x14ac:dyDescent="0.4">
      <c r="A22" s="9" t="s">
        <v>35</v>
      </c>
      <c r="B22" s="10">
        <v>1</v>
      </c>
      <c r="C22" s="11" t="s">
        <v>24</v>
      </c>
      <c r="D22" s="12"/>
      <c r="E22" s="12"/>
      <c r="F22" s="12"/>
    </row>
    <row r="23" spans="1:6" ht="22.5" customHeight="1" x14ac:dyDescent="0.4">
      <c r="A23" s="12"/>
      <c r="B23" s="10">
        <v>2</v>
      </c>
      <c r="C23" s="135" t="s">
        <v>49</v>
      </c>
      <c r="D23" s="135"/>
      <c r="E23" s="135"/>
      <c r="F23" s="135"/>
    </row>
    <row r="24" spans="1:6" ht="22.5" customHeight="1" x14ac:dyDescent="0.4">
      <c r="A24" s="12"/>
      <c r="B24" s="10">
        <v>3</v>
      </c>
      <c r="C24" s="135" t="s">
        <v>50</v>
      </c>
      <c r="D24" s="135"/>
      <c r="E24" s="135"/>
      <c r="F24" s="135"/>
    </row>
  </sheetData>
  <mergeCells count="24">
    <mergeCell ref="C24:F24"/>
    <mergeCell ref="B17:C19"/>
    <mergeCell ref="E17:F17"/>
    <mergeCell ref="E18:F18"/>
    <mergeCell ref="E19:F19"/>
    <mergeCell ref="B20:F20"/>
    <mergeCell ref="C23:F23"/>
    <mergeCell ref="B11:C13"/>
    <mergeCell ref="E11:F11"/>
    <mergeCell ref="E12:F12"/>
    <mergeCell ref="E13:F13"/>
    <mergeCell ref="B14:C16"/>
    <mergeCell ref="E14:F14"/>
    <mergeCell ref="E15:F15"/>
    <mergeCell ref="E16:F16"/>
    <mergeCell ref="B8:C10"/>
    <mergeCell ref="E8:F8"/>
    <mergeCell ref="E9:F9"/>
    <mergeCell ref="E10:F10"/>
    <mergeCell ref="B3:F3"/>
    <mergeCell ref="B5:C7"/>
    <mergeCell ref="E5:F5"/>
    <mergeCell ref="E6:F6"/>
    <mergeCell ref="E7:F7"/>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F13"/>
  <sheetViews>
    <sheetView zoomScaleNormal="100" workbookViewId="0">
      <selection activeCell="J11" sqref="J11"/>
    </sheetView>
  </sheetViews>
  <sheetFormatPr defaultRowHeight="18.75" x14ac:dyDescent="0.4"/>
  <cols>
    <col min="1" max="1" width="5" customWidth="1"/>
    <col min="2" max="2" width="2.5" customWidth="1"/>
    <col min="3" max="3" width="3.875" customWidth="1"/>
    <col min="4" max="4" width="12.5" customWidth="1"/>
    <col min="5" max="5" width="31.25" customWidth="1"/>
    <col min="6" max="6" width="25" customWidth="1"/>
  </cols>
  <sheetData>
    <row r="1" spans="1:6" ht="22.5" customHeight="1" x14ac:dyDescent="0.4">
      <c r="F1" s="1" t="s">
        <v>52</v>
      </c>
    </row>
    <row r="2" spans="1:6" ht="22.5" customHeight="1" x14ac:dyDescent="0.4">
      <c r="F2" s="2"/>
    </row>
    <row r="3" spans="1:6" ht="37.5" customHeight="1" x14ac:dyDescent="0.4">
      <c r="B3" s="144" t="s">
        <v>53</v>
      </c>
      <c r="C3" s="144"/>
      <c r="D3" s="144"/>
      <c r="E3" s="144"/>
      <c r="F3" s="144"/>
    </row>
    <row r="4" spans="1:6" ht="7.5" customHeight="1" x14ac:dyDescent="0.4"/>
    <row r="5" spans="1:6" ht="37.5" customHeight="1" x14ac:dyDescent="0.4">
      <c r="B5" s="124" t="s">
        <v>29</v>
      </c>
      <c r="C5" s="124"/>
      <c r="D5" s="124"/>
      <c r="E5" s="124" t="s">
        <v>30</v>
      </c>
      <c r="F5" s="124"/>
    </row>
    <row r="6" spans="1:6" ht="37.5" customHeight="1" x14ac:dyDescent="0.4">
      <c r="B6" s="134" t="s">
        <v>54</v>
      </c>
      <c r="C6" s="138"/>
      <c r="D6" s="138"/>
      <c r="E6" s="134" t="s">
        <v>55</v>
      </c>
      <c r="F6" s="138"/>
    </row>
    <row r="7" spans="1:6" ht="38.25" customHeight="1" x14ac:dyDescent="0.4">
      <c r="B7" s="134"/>
      <c r="C7" s="138"/>
      <c r="D7" s="138"/>
      <c r="E7" s="132" t="s">
        <v>56</v>
      </c>
      <c r="F7" s="133"/>
    </row>
    <row r="8" spans="1:6" ht="38.25" customHeight="1" x14ac:dyDescent="0.4">
      <c r="B8" s="134"/>
      <c r="C8" s="138"/>
      <c r="D8" s="138"/>
      <c r="E8" s="132" t="s">
        <v>57</v>
      </c>
      <c r="F8" s="133"/>
    </row>
    <row r="9" spans="1:6" ht="7.5" customHeight="1" x14ac:dyDescent="0.4">
      <c r="B9" s="6"/>
      <c r="C9" s="7"/>
      <c r="D9" s="7"/>
      <c r="E9" s="8"/>
      <c r="F9" s="7"/>
    </row>
    <row r="10" spans="1:6" ht="22.5" customHeight="1" x14ac:dyDescent="0.4">
      <c r="A10" s="9" t="s">
        <v>35</v>
      </c>
      <c r="B10" s="10">
        <v>1</v>
      </c>
      <c r="C10" s="136" t="s">
        <v>36</v>
      </c>
      <c r="D10" s="137"/>
      <c r="E10" s="137"/>
      <c r="F10" s="137"/>
    </row>
    <row r="11" spans="1:6" ht="22.5" customHeight="1" x14ac:dyDescent="0.4">
      <c r="A11" s="12"/>
      <c r="B11" s="10">
        <v>2</v>
      </c>
      <c r="C11" s="135" t="s">
        <v>58</v>
      </c>
      <c r="D11" s="135"/>
      <c r="E11" s="135"/>
      <c r="F11" s="135"/>
    </row>
    <row r="12" spans="1:6" ht="22.5" customHeight="1" x14ac:dyDescent="0.4">
      <c r="A12" s="12"/>
      <c r="B12" s="10">
        <v>3</v>
      </c>
      <c r="C12" s="135" t="s">
        <v>59</v>
      </c>
      <c r="D12" s="135"/>
      <c r="E12" s="135"/>
      <c r="F12" s="135"/>
    </row>
    <row r="13" spans="1:6" ht="22.5" customHeight="1" x14ac:dyDescent="0.4">
      <c r="B13" s="10"/>
      <c r="C13" s="135"/>
      <c r="D13" s="135"/>
      <c r="E13" s="135"/>
      <c r="F13" s="135"/>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数量算出</vt:lpstr>
      <vt:lpstr>市価調査（総額）</vt:lpstr>
      <vt:lpstr>市価調査</vt:lpstr>
      <vt:lpstr>入札書</vt:lpstr>
      <vt:lpstr>委任状</vt:lpstr>
      <vt:lpstr>別紙第７</vt:lpstr>
      <vt:lpstr>別紙第８－１</vt:lpstr>
      <vt:lpstr>別紙第９</vt:lpstr>
      <vt:lpstr>別紙第１０－１</vt:lpstr>
      <vt:lpstr>委任状!Print_Area</vt:lpstr>
      <vt:lpstr>市価調査!Print_Area</vt:lpstr>
      <vt:lpstr>数量算出!Print_Area</vt:lpstr>
      <vt:lpstr>市価調査!Print_Titles</vt:lpstr>
      <vt:lpstr>数量算出!基礎数値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生田　真依</dc:creator>
  <cp:lastModifiedBy>鈴木　達志</cp:lastModifiedBy>
  <cp:lastPrinted>2023-12-14T13:36:45Z</cp:lastPrinted>
  <dcterms:created xsi:type="dcterms:W3CDTF">2020-05-26T00:12:07Z</dcterms:created>
  <dcterms:modified xsi:type="dcterms:W3CDTF">2026-08-31T00:30:09Z</dcterms:modified>
</cp:coreProperties>
</file>