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契約\入札\R８作成済\【定期】G315 9月30日\"/>
    </mc:Choice>
  </mc:AlternateContent>
  <xr:revisionPtr revIDLastSave="0" documentId="13_ncr:1_{70D4005B-3C87-48F8-8DE7-4B39723EF7C4}" xr6:coauthVersionLast="47" xr6:coauthVersionMax="47" xr10:uidLastSave="{00000000-0000-0000-0000-000000000000}"/>
  <bookViews>
    <workbookView xWindow="-120" yWindow="-120" windowWidth="29040" windowHeight="15720" activeTab="9" xr2:uid="{00000000-000D-0000-FFFF-FFFF00000000}"/>
  </bookViews>
  <sheets>
    <sheet name="A下見積書" sheetId="2" r:id="rId1"/>
    <sheet name="A入札書" sheetId="3" r:id="rId2"/>
    <sheet name="A内訳書" sheetId="4" r:id="rId3"/>
    <sheet name="B下見積書" sheetId="5" r:id="rId4"/>
    <sheet name="B入札書" sheetId="6" r:id="rId5"/>
    <sheet name="C下見積書" sheetId="7" r:id="rId6"/>
    <sheet name="C入札書" sheetId="10" r:id="rId7"/>
    <sheet name="C内訳書" sheetId="9" r:id="rId8"/>
    <sheet name="D下見積書" sheetId="11" r:id="rId9"/>
    <sheet name="D入札書" sheetId="13"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ｃ" localSheetId="0">#REF!</definedName>
    <definedName name="_ｃ" localSheetId="2">#REF!</definedName>
    <definedName name="_ｃ" localSheetId="1">#REF!</definedName>
    <definedName name="_ｃ" localSheetId="3">#REF!</definedName>
    <definedName name="_ｃ" localSheetId="4">#REF!</definedName>
    <definedName name="_ｃ" localSheetId="5">#REF!</definedName>
    <definedName name="_ｃ" localSheetId="7">#REF!</definedName>
    <definedName name="_ｃ" localSheetId="6">#REF!</definedName>
    <definedName name="_ｃ" localSheetId="8">#REF!</definedName>
    <definedName name="_ｃ" localSheetId="9">#REF!</definedName>
    <definedName name="_ｃ">#REF!</definedName>
    <definedName name="_Key1" hidden="1">'[2]１四'!$D$485</definedName>
    <definedName name="_Key2" hidden="1">'[2]１四'!$E$492</definedName>
    <definedName name="_Order1" hidden="1">255</definedName>
    <definedName name="_Order2" hidden="1">255</definedName>
    <definedName name="_Sort" hidden="1">'[2]１四'!$D$3:$AC$533</definedName>
    <definedName name="\A" localSheetId="0">#REF!</definedName>
    <definedName name="\A" localSheetId="2">#REF!</definedName>
    <definedName name="\A" localSheetId="5">#REF!</definedName>
    <definedName name="\A" localSheetId="7">#REF!</definedName>
    <definedName name="\A" localSheetId="6">#REF!</definedName>
    <definedName name="\A" localSheetId="9">#REF!</definedName>
    <definedName name="\A">#REF!</definedName>
    <definedName name="\B" localSheetId="0">#REF!</definedName>
    <definedName name="\B" localSheetId="2">#REF!</definedName>
    <definedName name="\B" localSheetId="5">#REF!</definedName>
    <definedName name="\B" localSheetId="7">#REF!</definedName>
    <definedName name="\B" localSheetId="6">#REF!</definedName>
    <definedName name="\B" localSheetId="9">#REF!</definedName>
    <definedName name="\B">#REF!</definedName>
    <definedName name="ａ" localSheetId="0">#REF!</definedName>
    <definedName name="ａ" localSheetId="2">#REF!</definedName>
    <definedName name="ａ" localSheetId="1">#REF!</definedName>
    <definedName name="ａ" localSheetId="3">#REF!</definedName>
    <definedName name="ａ" localSheetId="4">#REF!</definedName>
    <definedName name="ａ" localSheetId="5">#REF!</definedName>
    <definedName name="ａ" localSheetId="7">#REF!</definedName>
    <definedName name="ａ" localSheetId="6">#REF!</definedName>
    <definedName name="ａ" localSheetId="8">#REF!</definedName>
    <definedName name="ａ" localSheetId="9">#REF!</definedName>
    <definedName name="ａ">#REF!</definedName>
    <definedName name="A2庁舎１階" localSheetId="0">#REF!</definedName>
    <definedName name="A2庁舎１階" localSheetId="2">#REF!</definedName>
    <definedName name="A2庁舎１階" localSheetId="1">#REF!</definedName>
    <definedName name="A2庁舎１階" localSheetId="3">#REF!</definedName>
    <definedName name="A2庁舎１階" localSheetId="4">#REF!</definedName>
    <definedName name="A2庁舎１階" localSheetId="5">#REF!</definedName>
    <definedName name="A2庁舎１階" localSheetId="7">#REF!</definedName>
    <definedName name="A2庁舎１階" localSheetId="6">#REF!</definedName>
    <definedName name="A2庁舎１階" localSheetId="8">#REF!</definedName>
    <definedName name="A2庁舎１階" localSheetId="9">#REF!</definedName>
    <definedName name="A2庁舎１階">#REF!</definedName>
    <definedName name="A2庁舎3階" localSheetId="0">#REF!</definedName>
    <definedName name="A2庁舎3階" localSheetId="2">#REF!</definedName>
    <definedName name="A2庁舎3階" localSheetId="1">#REF!</definedName>
    <definedName name="A2庁舎3階" localSheetId="3">#REF!</definedName>
    <definedName name="A2庁舎3階" localSheetId="4">#REF!</definedName>
    <definedName name="A2庁舎3階" localSheetId="5">#REF!</definedName>
    <definedName name="A2庁舎3階" localSheetId="7">#REF!</definedName>
    <definedName name="A2庁舎3階" localSheetId="6">#REF!</definedName>
    <definedName name="A2庁舎3階" localSheetId="8">#REF!</definedName>
    <definedName name="A2庁舎3階" localSheetId="9">#REF!</definedName>
    <definedName name="A2庁舎3階">#REF!</definedName>
    <definedName name="ｂ" localSheetId="0">#REF!</definedName>
    <definedName name="ｂ" localSheetId="2">#REF!</definedName>
    <definedName name="ｂ" localSheetId="1">#REF!</definedName>
    <definedName name="ｂ" localSheetId="3">#REF!</definedName>
    <definedName name="ｂ" localSheetId="4">#REF!</definedName>
    <definedName name="ｂ" localSheetId="5">#REF!</definedName>
    <definedName name="ｂ" localSheetId="7">#REF!</definedName>
    <definedName name="ｂ" localSheetId="6">#REF!</definedName>
    <definedName name="ｂ" localSheetId="8">#REF!</definedName>
    <definedName name="ｂ" localSheetId="9">#REF!</definedName>
    <definedName name="ｂ">#REF!</definedName>
    <definedName name="BB" localSheetId="0">#REF!</definedName>
    <definedName name="BB" localSheetId="2">#REF!</definedName>
    <definedName name="BB" localSheetId="5">#REF!</definedName>
    <definedName name="BB" localSheetId="7">#REF!</definedName>
    <definedName name="BB" localSheetId="6">#REF!</definedName>
    <definedName name="BB" localSheetId="9">#REF!</definedName>
    <definedName name="BB">#REF!</definedName>
    <definedName name="BBB" localSheetId="0">#REF!</definedName>
    <definedName name="BBB" localSheetId="2">#REF!</definedName>
    <definedName name="BBB" localSheetId="5">#REF!</definedName>
    <definedName name="BBB" localSheetId="7">#REF!</definedName>
    <definedName name="BBB" localSheetId="6">#REF!</definedName>
    <definedName name="BBB" localSheetId="9">#REF!</definedName>
    <definedName name="BBB">#REF!</definedName>
    <definedName name="C庁舎１階" localSheetId="0">#REF!</definedName>
    <definedName name="C庁舎１階" localSheetId="2">#REF!</definedName>
    <definedName name="C庁舎１階" localSheetId="1">#REF!</definedName>
    <definedName name="C庁舎１階" localSheetId="3">#REF!</definedName>
    <definedName name="C庁舎１階" localSheetId="4">#REF!</definedName>
    <definedName name="C庁舎１階" localSheetId="5">#REF!</definedName>
    <definedName name="C庁舎１階" localSheetId="7">#REF!</definedName>
    <definedName name="C庁舎１階" localSheetId="6">#REF!</definedName>
    <definedName name="C庁舎１階" localSheetId="8">#REF!</definedName>
    <definedName name="C庁舎１階" localSheetId="9">#REF!</definedName>
    <definedName name="C庁舎１階">#REF!</definedName>
    <definedName name="ｄ" localSheetId="0">#REF!</definedName>
    <definedName name="ｄ" localSheetId="2">#REF!</definedName>
    <definedName name="ｄ" localSheetId="1">#REF!</definedName>
    <definedName name="ｄ" localSheetId="3">#REF!</definedName>
    <definedName name="ｄ" localSheetId="4">#REF!</definedName>
    <definedName name="ｄ" localSheetId="5">#REF!</definedName>
    <definedName name="ｄ" localSheetId="7">#REF!</definedName>
    <definedName name="ｄ" localSheetId="6">#REF!</definedName>
    <definedName name="ｄ" localSheetId="8">#REF!</definedName>
    <definedName name="ｄ" localSheetId="9">#REF!</definedName>
    <definedName name="ｄ">#REF!</definedName>
    <definedName name="ddd">[3]ﾃﾞｰﾀ!$H$3:$H$40</definedName>
    <definedName name="ｅ" localSheetId="0">#REF!</definedName>
    <definedName name="ｅ" localSheetId="2">#REF!</definedName>
    <definedName name="ｅ" localSheetId="1">#REF!</definedName>
    <definedName name="ｅ" localSheetId="3">#REF!</definedName>
    <definedName name="ｅ" localSheetId="4">#REF!</definedName>
    <definedName name="ｅ" localSheetId="5">#REF!</definedName>
    <definedName name="ｅ" localSheetId="7">#REF!</definedName>
    <definedName name="ｅ" localSheetId="6">#REF!</definedName>
    <definedName name="ｅ" localSheetId="8">#REF!</definedName>
    <definedName name="ｅ" localSheetId="9">#REF!</definedName>
    <definedName name="ｅ">#REF!</definedName>
    <definedName name="ｆ" localSheetId="0">#REF!</definedName>
    <definedName name="ｆ" localSheetId="2">#REF!</definedName>
    <definedName name="ｆ" localSheetId="1">#REF!</definedName>
    <definedName name="ｆ" localSheetId="3">#REF!</definedName>
    <definedName name="ｆ" localSheetId="4">#REF!</definedName>
    <definedName name="ｆ" localSheetId="5">#REF!</definedName>
    <definedName name="ｆ" localSheetId="7">#REF!</definedName>
    <definedName name="ｆ" localSheetId="6">#REF!</definedName>
    <definedName name="ｆ" localSheetId="8">#REF!</definedName>
    <definedName name="ｆ" localSheetId="9">#REF!</definedName>
    <definedName name="ｆ">#REF!</definedName>
    <definedName name="i" localSheetId="0">#REF!</definedName>
    <definedName name="i" localSheetId="2">#REF!</definedName>
    <definedName name="i" localSheetId="5">#REF!</definedName>
    <definedName name="i" localSheetId="7">#REF!</definedName>
    <definedName name="i" localSheetId="6">#REF!</definedName>
    <definedName name="i" localSheetId="9">#REF!</definedName>
    <definedName name="i">#REF!</definedName>
    <definedName name="ｐ" localSheetId="0">#REF!</definedName>
    <definedName name="ｐ" localSheetId="2">#REF!</definedName>
    <definedName name="ｐ" localSheetId="5">#REF!</definedName>
    <definedName name="ｐ" localSheetId="7">#REF!</definedName>
    <definedName name="ｐ" localSheetId="6">#REF!</definedName>
    <definedName name="ｐ" localSheetId="9">#REF!</definedName>
    <definedName name="ｐ">#REF!</definedName>
    <definedName name="_xlnm.Print_Area" localSheetId="0">A下見積書!$A$1:$N$30</definedName>
    <definedName name="_xlnm.Print_Area" localSheetId="2">A内訳書!$A$1:$G$328</definedName>
    <definedName name="_xlnm.Print_Area" localSheetId="1">A入札書!$B$1:$M$35</definedName>
    <definedName name="_xlnm.Print_Area" localSheetId="3">B下見積書!$A$1:$N$30</definedName>
    <definedName name="_xlnm.Print_Area" localSheetId="4">B入札書!$B$1:$M$35</definedName>
    <definedName name="_xlnm.Print_Area" localSheetId="5">C下見積書!$A$1:$N$30</definedName>
    <definedName name="_xlnm.Print_Area" localSheetId="7">C内訳書!$A$1:$G$328</definedName>
    <definedName name="_xlnm.Print_Area" localSheetId="6">C入札書!$B$1:$M$35</definedName>
    <definedName name="_xlnm.Print_Area" localSheetId="8">D下見積書!$A$1:$N$30</definedName>
    <definedName name="_xlnm.Print_Area" localSheetId="9">D入札書!$B$1:$M$35</definedName>
    <definedName name="_xlnm.Print_Area">#REF!</definedName>
    <definedName name="PRINT_AREA_MI" localSheetId="0">#REF!</definedName>
    <definedName name="PRINT_AREA_MI" localSheetId="2">#REF!</definedName>
    <definedName name="PRINT_AREA_MI" localSheetId="1">#REF!</definedName>
    <definedName name="PRINT_AREA_MI" localSheetId="3">#REF!</definedName>
    <definedName name="PRINT_AREA_MI" localSheetId="4">#REF!</definedName>
    <definedName name="PRINT_AREA_MI" localSheetId="5">#REF!</definedName>
    <definedName name="PRINT_AREA_MI" localSheetId="7">#REF!</definedName>
    <definedName name="PRINT_AREA_MI" localSheetId="6">#REF!</definedName>
    <definedName name="PRINT_AREA_MI" localSheetId="8">#REF!</definedName>
    <definedName name="PRINT_AREA_MI" localSheetId="9">#REF!</definedName>
    <definedName name="PRINT_AREA_MI">#REF!</definedName>
    <definedName name="_xlnm.Print_Titles" localSheetId="0">A下見積書!$1:$10</definedName>
    <definedName name="_xlnm.Print_Titles" localSheetId="2">A内訳書!$1:$1</definedName>
    <definedName name="_xlnm.Print_Titles" localSheetId="3">B下見積書!$1:$10</definedName>
    <definedName name="_xlnm.Print_Titles" localSheetId="5">C下見積書!$1:$10</definedName>
    <definedName name="_xlnm.Print_Titles" localSheetId="7">C内訳書!$1:$1</definedName>
    <definedName name="_xlnm.Print_Titles" localSheetId="8">D下見積書!$1:$10</definedName>
    <definedName name="sa" localSheetId="2">#REF!</definedName>
    <definedName name="sa" localSheetId="7">#REF!</definedName>
    <definedName name="sa" localSheetId="6">#REF!</definedName>
    <definedName name="sa" localSheetId="9">#REF!</definedName>
    <definedName name="sa">#REF!</definedName>
    <definedName name="ssss" localSheetId="0">#REF!</definedName>
    <definedName name="ssss" localSheetId="2">#REF!</definedName>
    <definedName name="ssss" localSheetId="1">#REF!</definedName>
    <definedName name="ssss" localSheetId="3">#REF!</definedName>
    <definedName name="ssss" localSheetId="4">#REF!</definedName>
    <definedName name="ssss" localSheetId="5">#REF!</definedName>
    <definedName name="ssss" localSheetId="7">#REF!</definedName>
    <definedName name="ssss" localSheetId="6">#REF!</definedName>
    <definedName name="ssss" localSheetId="8">#REF!</definedName>
    <definedName name="ssss" localSheetId="9">#REF!</definedName>
    <definedName name="ssss">#REF!</definedName>
    <definedName name="yo" localSheetId="0">#REF!</definedName>
    <definedName name="yo" localSheetId="2">#REF!</definedName>
    <definedName name="yo" localSheetId="1">#REF!</definedName>
    <definedName name="yo" localSheetId="3">#REF!</definedName>
    <definedName name="yo" localSheetId="4">#REF!</definedName>
    <definedName name="yo" localSheetId="5">#REF!</definedName>
    <definedName name="yo" localSheetId="7">#REF!</definedName>
    <definedName name="yo" localSheetId="6">#REF!</definedName>
    <definedName name="yo" localSheetId="8">#REF!</definedName>
    <definedName name="yo" localSheetId="9">#REF!</definedName>
    <definedName name="yo">#REF!</definedName>
    <definedName name="Z_719DAFC0_0539_11D2_B313_0000E837C123_.wvu.Cols" localSheetId="0" hidden="1">#REF!,#REF!</definedName>
    <definedName name="Z_719DAFC0_0539_11D2_B313_0000E837C123_.wvu.Cols" localSheetId="2" hidden="1">#REF!,#REF!</definedName>
    <definedName name="Z_719DAFC0_0539_11D2_B313_0000E837C123_.wvu.Cols" localSheetId="1" hidden="1">#REF!,#REF!</definedName>
    <definedName name="Z_719DAFC0_0539_11D2_B313_0000E837C123_.wvu.Cols" localSheetId="3" hidden="1">#REF!,#REF!</definedName>
    <definedName name="Z_719DAFC0_0539_11D2_B313_0000E837C123_.wvu.Cols" localSheetId="4" hidden="1">#REF!,#REF!</definedName>
    <definedName name="Z_719DAFC0_0539_11D2_B313_0000E837C123_.wvu.Cols" localSheetId="5" hidden="1">#REF!,#REF!</definedName>
    <definedName name="Z_719DAFC0_0539_11D2_B313_0000E837C123_.wvu.Cols" localSheetId="7" hidden="1">#REF!,#REF!</definedName>
    <definedName name="Z_719DAFC0_0539_11D2_B313_0000E837C123_.wvu.Cols" localSheetId="6" hidden="1">#REF!,#REF!</definedName>
    <definedName name="Z_719DAFC0_0539_11D2_B313_0000E837C123_.wvu.Cols" localSheetId="8" hidden="1">#REF!,#REF!</definedName>
    <definedName name="Z_719DAFC0_0539_11D2_B313_0000E837C123_.wvu.Cols" localSheetId="9" hidden="1">#REF!,#REF!</definedName>
    <definedName name="Z_719DAFC0_0539_11D2_B313_0000E837C123_.wvu.Cols" hidden="1">#REF!,#REF!</definedName>
    <definedName name="Z_719DAFC0_0539_11D2_B313_0000E837C123_.wvu.PrintTitles" localSheetId="0" hidden="1">#REF!</definedName>
    <definedName name="Z_719DAFC0_0539_11D2_B313_0000E837C123_.wvu.PrintTitles" localSheetId="2" hidden="1">#REF!</definedName>
    <definedName name="Z_719DAFC0_0539_11D2_B313_0000E837C123_.wvu.PrintTitles" localSheetId="1" hidden="1">#REF!</definedName>
    <definedName name="Z_719DAFC0_0539_11D2_B313_0000E837C123_.wvu.PrintTitles" localSheetId="3" hidden="1">#REF!</definedName>
    <definedName name="Z_719DAFC0_0539_11D2_B313_0000E837C123_.wvu.PrintTitles" localSheetId="4" hidden="1">#REF!</definedName>
    <definedName name="Z_719DAFC0_0539_11D2_B313_0000E837C123_.wvu.PrintTitles" localSheetId="5" hidden="1">#REF!</definedName>
    <definedName name="Z_719DAFC0_0539_11D2_B313_0000E837C123_.wvu.PrintTitles" localSheetId="7" hidden="1">#REF!</definedName>
    <definedName name="Z_719DAFC0_0539_11D2_B313_0000E837C123_.wvu.PrintTitles" localSheetId="6" hidden="1">#REF!</definedName>
    <definedName name="Z_719DAFC0_0539_11D2_B313_0000E837C123_.wvu.PrintTitles" localSheetId="8" hidden="1">#REF!</definedName>
    <definedName name="Z_719DAFC0_0539_11D2_B313_0000E837C123_.wvu.PrintTitles" localSheetId="9" hidden="1">#REF!</definedName>
    <definedName name="Z_719DAFC0_0539_11D2_B313_0000E837C123_.wvu.PrintTitles" hidden="1">#REF!</definedName>
    <definedName name="Z_AB959440_7F00_11D2_8CD7_0060976187CA_.wvu.FilterData" localSheetId="0" hidden="1">#REF!</definedName>
    <definedName name="Z_AB959440_7F00_11D2_8CD7_0060976187CA_.wvu.FilterData" localSheetId="2" hidden="1">#REF!</definedName>
    <definedName name="Z_AB959440_7F00_11D2_8CD7_0060976187CA_.wvu.FilterData" localSheetId="1" hidden="1">#REF!</definedName>
    <definedName name="Z_AB959440_7F00_11D2_8CD7_0060976187CA_.wvu.FilterData" localSheetId="3" hidden="1">#REF!</definedName>
    <definedName name="Z_AB959440_7F00_11D2_8CD7_0060976187CA_.wvu.FilterData" localSheetId="4" hidden="1">#REF!</definedName>
    <definedName name="Z_AB959440_7F00_11D2_8CD7_0060976187CA_.wvu.FilterData" localSheetId="5" hidden="1">#REF!</definedName>
    <definedName name="Z_AB959440_7F00_11D2_8CD7_0060976187CA_.wvu.FilterData" localSheetId="7" hidden="1">#REF!</definedName>
    <definedName name="Z_AB959440_7F00_11D2_8CD7_0060976187CA_.wvu.FilterData" localSheetId="6" hidden="1">#REF!</definedName>
    <definedName name="Z_AB959440_7F00_11D2_8CD7_0060976187CA_.wvu.FilterData" localSheetId="8" hidden="1">#REF!</definedName>
    <definedName name="Z_AB959440_7F00_11D2_8CD7_0060976187CA_.wvu.FilterData" localSheetId="9" hidden="1">#REF!</definedName>
    <definedName name="Z_AB959440_7F00_11D2_8CD7_0060976187CA_.wvu.FilterData" hidden="1">#REF!</definedName>
    <definedName name="Z_B619E026_7DB4_11D2_8BBC_341005C10000_.wvu.PrintTitles" localSheetId="0" hidden="1">#REF!</definedName>
    <definedName name="Z_B619E026_7DB4_11D2_8BBC_341005C10000_.wvu.PrintTitles" localSheetId="2" hidden="1">#REF!</definedName>
    <definedName name="Z_B619E026_7DB4_11D2_8BBC_341005C10000_.wvu.PrintTitles" localSheetId="1" hidden="1">#REF!</definedName>
    <definedName name="Z_B619E026_7DB4_11D2_8BBC_341005C10000_.wvu.PrintTitles" localSheetId="3" hidden="1">#REF!</definedName>
    <definedName name="Z_B619E026_7DB4_11D2_8BBC_341005C10000_.wvu.PrintTitles" localSheetId="4" hidden="1">#REF!</definedName>
    <definedName name="Z_B619E026_7DB4_11D2_8BBC_341005C10000_.wvu.PrintTitles" localSheetId="5" hidden="1">#REF!</definedName>
    <definedName name="Z_B619E026_7DB4_11D2_8BBC_341005C10000_.wvu.PrintTitles" localSheetId="7" hidden="1">#REF!</definedName>
    <definedName name="Z_B619E026_7DB4_11D2_8BBC_341005C10000_.wvu.PrintTitles" localSheetId="6" hidden="1">#REF!</definedName>
    <definedName name="Z_B619E026_7DB4_11D2_8BBC_341005C10000_.wvu.PrintTitles" localSheetId="8" hidden="1">#REF!</definedName>
    <definedName name="Z_B619E026_7DB4_11D2_8BBC_341005C10000_.wvu.PrintTitles" localSheetId="9" hidden="1">#REF!</definedName>
    <definedName name="Z_B619E026_7DB4_11D2_8BBC_341005C10000_.wvu.PrintTitles" hidden="1">#REF!</definedName>
    <definedName name="Z_B619E026_7DB4_11D2_8BBC_341005C10000_.wvu.Rows" localSheetId="0" hidden="1">#REF!</definedName>
    <definedName name="Z_B619E026_7DB4_11D2_8BBC_341005C10000_.wvu.Rows" localSheetId="2" hidden="1">#REF!</definedName>
    <definedName name="Z_B619E026_7DB4_11D2_8BBC_341005C10000_.wvu.Rows" localSheetId="1" hidden="1">#REF!</definedName>
    <definedName name="Z_B619E026_7DB4_11D2_8BBC_341005C10000_.wvu.Rows" localSheetId="3" hidden="1">#REF!</definedName>
    <definedName name="Z_B619E026_7DB4_11D2_8BBC_341005C10000_.wvu.Rows" localSheetId="4" hidden="1">#REF!</definedName>
    <definedName name="Z_B619E026_7DB4_11D2_8BBC_341005C10000_.wvu.Rows" localSheetId="5" hidden="1">#REF!</definedName>
    <definedName name="Z_B619E026_7DB4_11D2_8BBC_341005C10000_.wvu.Rows" localSheetId="7" hidden="1">#REF!</definedName>
    <definedName name="Z_B619E026_7DB4_11D2_8BBC_341005C10000_.wvu.Rows" localSheetId="6" hidden="1">#REF!</definedName>
    <definedName name="Z_B619E026_7DB4_11D2_8BBC_341005C10000_.wvu.Rows" localSheetId="8" hidden="1">#REF!</definedName>
    <definedName name="Z_B619E026_7DB4_11D2_8BBC_341005C10000_.wvu.Rows" localSheetId="9" hidden="1">#REF!</definedName>
    <definedName name="Z_B619E026_7DB4_11D2_8BBC_341005C10000_.wvu.Rows" hidden="1">#REF!</definedName>
    <definedName name="Z_C346D0A1_7E05_11D2_8CD7_0060976187CA_.wvu.FilterData" localSheetId="0" hidden="1">#REF!</definedName>
    <definedName name="Z_C346D0A1_7E05_11D2_8CD7_0060976187CA_.wvu.FilterData" localSheetId="2" hidden="1">#REF!</definedName>
    <definedName name="Z_C346D0A1_7E05_11D2_8CD7_0060976187CA_.wvu.FilterData" localSheetId="1" hidden="1">#REF!</definedName>
    <definedName name="Z_C346D0A1_7E05_11D2_8CD7_0060976187CA_.wvu.FilterData" localSheetId="3" hidden="1">#REF!</definedName>
    <definedName name="Z_C346D0A1_7E05_11D2_8CD7_0060976187CA_.wvu.FilterData" localSheetId="4" hidden="1">#REF!</definedName>
    <definedName name="Z_C346D0A1_7E05_11D2_8CD7_0060976187CA_.wvu.FilterData" localSheetId="5" hidden="1">#REF!</definedName>
    <definedName name="Z_C346D0A1_7E05_11D2_8CD7_0060976187CA_.wvu.FilterData" localSheetId="7" hidden="1">#REF!</definedName>
    <definedName name="Z_C346D0A1_7E05_11D2_8CD7_0060976187CA_.wvu.FilterData" localSheetId="6" hidden="1">#REF!</definedName>
    <definedName name="Z_C346D0A1_7E05_11D2_8CD7_0060976187CA_.wvu.FilterData" localSheetId="8" hidden="1">#REF!</definedName>
    <definedName name="Z_C346D0A1_7E05_11D2_8CD7_0060976187CA_.wvu.FilterData" localSheetId="9" hidden="1">#REF!</definedName>
    <definedName name="Z_C346D0A1_7E05_11D2_8CD7_0060976187CA_.wvu.FilterData" hidden="1">#REF!</definedName>
    <definedName name="Z_CCA46B8E_5475_11D2_8CD7_0060976187CA_.wvu.Cols" localSheetId="0" hidden="1">#REF!</definedName>
    <definedName name="Z_CCA46B8E_5475_11D2_8CD7_0060976187CA_.wvu.Cols" localSheetId="2" hidden="1">#REF!</definedName>
    <definedName name="Z_CCA46B8E_5475_11D2_8CD7_0060976187CA_.wvu.Cols" localSheetId="1" hidden="1">#REF!</definedName>
    <definedName name="Z_CCA46B8E_5475_11D2_8CD7_0060976187CA_.wvu.Cols" localSheetId="3" hidden="1">#REF!</definedName>
    <definedName name="Z_CCA46B8E_5475_11D2_8CD7_0060976187CA_.wvu.Cols" localSheetId="4" hidden="1">#REF!</definedName>
    <definedName name="Z_CCA46B8E_5475_11D2_8CD7_0060976187CA_.wvu.Cols" localSheetId="5" hidden="1">#REF!</definedName>
    <definedName name="Z_CCA46B8E_5475_11D2_8CD7_0060976187CA_.wvu.Cols" localSheetId="7" hidden="1">#REF!</definedName>
    <definedName name="Z_CCA46B8E_5475_11D2_8CD7_0060976187CA_.wvu.Cols" localSheetId="6" hidden="1">#REF!</definedName>
    <definedName name="Z_CCA46B8E_5475_11D2_8CD7_0060976187CA_.wvu.Cols" localSheetId="8" hidden="1">#REF!</definedName>
    <definedName name="Z_CCA46B8E_5475_11D2_8CD7_0060976187CA_.wvu.Cols" localSheetId="9" hidden="1">#REF!</definedName>
    <definedName name="Z_CCA46B8E_5475_11D2_8CD7_0060976187CA_.wvu.Cols" hidden="1">#REF!</definedName>
    <definedName name="Z_CCA46B8E_5475_11D2_8CD7_0060976187CA_.wvu.PrintTitles" localSheetId="0" hidden="1">#REF!</definedName>
    <definedName name="Z_CCA46B8E_5475_11D2_8CD7_0060976187CA_.wvu.PrintTitles" localSheetId="2" hidden="1">#REF!</definedName>
    <definedName name="Z_CCA46B8E_5475_11D2_8CD7_0060976187CA_.wvu.PrintTitles" localSheetId="1" hidden="1">#REF!</definedName>
    <definedName name="Z_CCA46B8E_5475_11D2_8CD7_0060976187CA_.wvu.PrintTitles" localSheetId="3" hidden="1">#REF!</definedName>
    <definedName name="Z_CCA46B8E_5475_11D2_8CD7_0060976187CA_.wvu.PrintTitles" localSheetId="4" hidden="1">#REF!</definedName>
    <definedName name="Z_CCA46B8E_5475_11D2_8CD7_0060976187CA_.wvu.PrintTitles" localSheetId="5" hidden="1">#REF!</definedName>
    <definedName name="Z_CCA46B8E_5475_11D2_8CD7_0060976187CA_.wvu.PrintTitles" localSheetId="7" hidden="1">#REF!</definedName>
    <definedName name="Z_CCA46B8E_5475_11D2_8CD7_0060976187CA_.wvu.PrintTitles" localSheetId="6" hidden="1">#REF!</definedName>
    <definedName name="Z_CCA46B8E_5475_11D2_8CD7_0060976187CA_.wvu.PrintTitles" localSheetId="8" hidden="1">#REF!</definedName>
    <definedName name="Z_CCA46B8E_5475_11D2_8CD7_0060976187CA_.wvu.PrintTitles" localSheetId="9" hidden="1">#REF!</definedName>
    <definedName name="Z_CCA46B8E_5475_11D2_8CD7_0060976187CA_.wvu.PrintTitles" hidden="1">#REF!</definedName>
    <definedName name="Z_CCA46B8E_5475_11D2_8CD7_0060976187CA_.wvu.Rows" localSheetId="0" hidden="1">#REF!</definedName>
    <definedName name="Z_CCA46B8E_5475_11D2_8CD7_0060976187CA_.wvu.Rows" localSheetId="2" hidden="1">#REF!</definedName>
    <definedName name="Z_CCA46B8E_5475_11D2_8CD7_0060976187CA_.wvu.Rows" localSheetId="1" hidden="1">#REF!</definedName>
    <definedName name="Z_CCA46B8E_5475_11D2_8CD7_0060976187CA_.wvu.Rows" localSheetId="3" hidden="1">#REF!</definedName>
    <definedName name="Z_CCA46B8E_5475_11D2_8CD7_0060976187CA_.wvu.Rows" localSheetId="4" hidden="1">#REF!</definedName>
    <definedName name="Z_CCA46B8E_5475_11D2_8CD7_0060976187CA_.wvu.Rows" localSheetId="5" hidden="1">#REF!</definedName>
    <definedName name="Z_CCA46B8E_5475_11D2_8CD7_0060976187CA_.wvu.Rows" localSheetId="7" hidden="1">#REF!</definedName>
    <definedName name="Z_CCA46B8E_5475_11D2_8CD7_0060976187CA_.wvu.Rows" localSheetId="6" hidden="1">#REF!</definedName>
    <definedName name="Z_CCA46B8E_5475_11D2_8CD7_0060976187CA_.wvu.Rows" localSheetId="8" hidden="1">#REF!</definedName>
    <definedName name="Z_CCA46B8E_5475_11D2_8CD7_0060976187CA_.wvu.Rows" localSheetId="9" hidden="1">#REF!</definedName>
    <definedName name="Z_CCA46B8E_5475_11D2_8CD7_0060976187CA_.wvu.Rows" hidden="1">#REF!</definedName>
    <definedName name="Z_FDC29F62_049E_11D2_B313_0000F4387536_.wvu.Cols" localSheetId="0" hidden="1">#REF!,#REF!,#REF!</definedName>
    <definedName name="Z_FDC29F62_049E_11D2_B313_0000F4387536_.wvu.Cols" localSheetId="2" hidden="1">#REF!,#REF!,#REF!</definedName>
    <definedName name="Z_FDC29F62_049E_11D2_B313_0000F4387536_.wvu.Cols" localSheetId="1" hidden="1">#REF!,#REF!,#REF!</definedName>
    <definedName name="Z_FDC29F62_049E_11D2_B313_0000F4387536_.wvu.Cols" localSheetId="3" hidden="1">#REF!,#REF!,#REF!</definedName>
    <definedName name="Z_FDC29F62_049E_11D2_B313_0000F4387536_.wvu.Cols" localSheetId="4" hidden="1">#REF!,#REF!,#REF!</definedName>
    <definedName name="Z_FDC29F62_049E_11D2_B313_0000F4387536_.wvu.Cols" localSheetId="5" hidden="1">#REF!,#REF!,#REF!</definedName>
    <definedName name="Z_FDC29F62_049E_11D2_B313_0000F4387536_.wvu.Cols" localSheetId="7" hidden="1">#REF!,#REF!,#REF!</definedName>
    <definedName name="Z_FDC29F62_049E_11D2_B313_0000F4387536_.wvu.Cols" localSheetId="6" hidden="1">#REF!,#REF!,#REF!</definedName>
    <definedName name="Z_FDC29F62_049E_11D2_B313_0000F4387536_.wvu.Cols" localSheetId="8" hidden="1">#REF!,#REF!,#REF!</definedName>
    <definedName name="Z_FDC29F62_049E_11D2_B313_0000F4387536_.wvu.Cols" localSheetId="9" hidden="1">#REF!,#REF!,#REF!</definedName>
    <definedName name="Z_FDC29F62_049E_11D2_B313_0000F4387536_.wvu.Cols" hidden="1">#REF!,#REF!,#REF!</definedName>
    <definedName name="Z_FDC29F62_049E_11D2_B313_0000F4387536_.wvu.PrintTitles" localSheetId="0" hidden="1">#REF!</definedName>
    <definedName name="Z_FDC29F62_049E_11D2_B313_0000F4387536_.wvu.PrintTitles" localSheetId="2" hidden="1">#REF!</definedName>
    <definedName name="Z_FDC29F62_049E_11D2_B313_0000F4387536_.wvu.PrintTitles" localSheetId="1" hidden="1">#REF!</definedName>
    <definedName name="Z_FDC29F62_049E_11D2_B313_0000F4387536_.wvu.PrintTitles" localSheetId="3" hidden="1">#REF!</definedName>
    <definedName name="Z_FDC29F62_049E_11D2_B313_0000F4387536_.wvu.PrintTitles" localSheetId="4" hidden="1">#REF!</definedName>
    <definedName name="Z_FDC29F62_049E_11D2_B313_0000F4387536_.wvu.PrintTitles" localSheetId="5" hidden="1">#REF!</definedName>
    <definedName name="Z_FDC29F62_049E_11D2_B313_0000F4387536_.wvu.PrintTitles" localSheetId="7" hidden="1">#REF!</definedName>
    <definedName name="Z_FDC29F62_049E_11D2_B313_0000F4387536_.wvu.PrintTitles" localSheetId="6" hidden="1">#REF!</definedName>
    <definedName name="Z_FDC29F62_049E_11D2_B313_0000F4387536_.wvu.PrintTitles" localSheetId="8" hidden="1">#REF!</definedName>
    <definedName name="Z_FDC29F62_049E_11D2_B313_0000F4387536_.wvu.PrintTitles" localSheetId="9" hidden="1">#REF!</definedName>
    <definedName name="Z_FDC29F62_049E_11D2_B313_0000F4387536_.wvu.PrintTitles" hidden="1">#REF!</definedName>
    <definedName name="Z_FDC29F62_049E_11D2_B313_0000F4387536_.wvu.Rows" localSheetId="0" hidden="1">#REF!</definedName>
    <definedName name="Z_FDC29F62_049E_11D2_B313_0000F4387536_.wvu.Rows" localSheetId="2" hidden="1">#REF!</definedName>
    <definedName name="Z_FDC29F62_049E_11D2_B313_0000F4387536_.wvu.Rows" localSheetId="1" hidden="1">#REF!</definedName>
    <definedName name="Z_FDC29F62_049E_11D2_B313_0000F4387536_.wvu.Rows" localSheetId="3" hidden="1">#REF!</definedName>
    <definedName name="Z_FDC29F62_049E_11D2_B313_0000F4387536_.wvu.Rows" localSheetId="4" hidden="1">#REF!</definedName>
    <definedName name="Z_FDC29F62_049E_11D2_B313_0000F4387536_.wvu.Rows" localSheetId="5" hidden="1">#REF!</definedName>
    <definedName name="Z_FDC29F62_049E_11D2_B313_0000F4387536_.wvu.Rows" localSheetId="7" hidden="1">#REF!</definedName>
    <definedName name="Z_FDC29F62_049E_11D2_B313_0000F4387536_.wvu.Rows" localSheetId="6" hidden="1">#REF!</definedName>
    <definedName name="Z_FDC29F62_049E_11D2_B313_0000F4387536_.wvu.Rows" localSheetId="8" hidden="1">#REF!</definedName>
    <definedName name="Z_FDC29F62_049E_11D2_B313_0000F4387536_.wvu.Rows" localSheetId="9" hidden="1">#REF!</definedName>
    <definedName name="Z_FDC29F62_049E_11D2_B313_0000F4387536_.wvu.Rows" hidden="1">#REF!</definedName>
    <definedName name="Z_FF508901_26E5_11D2_85F2_00804C0B2402_.wvu.Cols" localSheetId="0" hidden="1">#REF!,#REF!</definedName>
    <definedName name="Z_FF508901_26E5_11D2_85F2_00804C0B2402_.wvu.Cols" localSheetId="2" hidden="1">#REF!,#REF!</definedName>
    <definedName name="Z_FF508901_26E5_11D2_85F2_00804C0B2402_.wvu.Cols" localSheetId="1" hidden="1">#REF!,#REF!</definedName>
    <definedName name="Z_FF508901_26E5_11D2_85F2_00804C0B2402_.wvu.Cols" localSheetId="3" hidden="1">#REF!,#REF!</definedName>
    <definedName name="Z_FF508901_26E5_11D2_85F2_00804C0B2402_.wvu.Cols" localSheetId="4" hidden="1">#REF!,#REF!</definedName>
    <definedName name="Z_FF508901_26E5_11D2_85F2_00804C0B2402_.wvu.Cols" localSheetId="5" hidden="1">#REF!,#REF!</definedName>
    <definedName name="Z_FF508901_26E5_11D2_85F2_00804C0B2402_.wvu.Cols" localSheetId="7" hidden="1">#REF!,#REF!</definedName>
    <definedName name="Z_FF508901_26E5_11D2_85F2_00804C0B2402_.wvu.Cols" localSheetId="6" hidden="1">#REF!,#REF!</definedName>
    <definedName name="Z_FF508901_26E5_11D2_85F2_00804C0B2402_.wvu.Cols" localSheetId="8" hidden="1">#REF!,#REF!</definedName>
    <definedName name="Z_FF508901_26E5_11D2_85F2_00804C0B2402_.wvu.Cols" localSheetId="9" hidden="1">#REF!,#REF!</definedName>
    <definedName name="Z_FF508901_26E5_11D2_85F2_00804C0B2402_.wvu.Cols" hidden="1">#REF!,#REF!</definedName>
    <definedName name="Z_FF508901_26E5_11D2_85F2_00804C0B2402_.wvu.PrintTitles" localSheetId="0" hidden="1">#REF!</definedName>
    <definedName name="Z_FF508901_26E5_11D2_85F2_00804C0B2402_.wvu.PrintTitles" localSheetId="2" hidden="1">#REF!</definedName>
    <definedName name="Z_FF508901_26E5_11D2_85F2_00804C0B2402_.wvu.PrintTitles" localSheetId="1" hidden="1">#REF!</definedName>
    <definedName name="Z_FF508901_26E5_11D2_85F2_00804C0B2402_.wvu.PrintTitles" localSheetId="3" hidden="1">#REF!</definedName>
    <definedName name="Z_FF508901_26E5_11D2_85F2_00804C0B2402_.wvu.PrintTitles" localSheetId="4" hidden="1">#REF!</definedName>
    <definedName name="Z_FF508901_26E5_11D2_85F2_00804C0B2402_.wvu.PrintTitles" localSheetId="5" hidden="1">#REF!</definedName>
    <definedName name="Z_FF508901_26E5_11D2_85F2_00804C0B2402_.wvu.PrintTitles" localSheetId="7" hidden="1">#REF!</definedName>
    <definedName name="Z_FF508901_26E5_11D2_85F2_00804C0B2402_.wvu.PrintTitles" localSheetId="6" hidden="1">#REF!</definedName>
    <definedName name="Z_FF508901_26E5_11D2_85F2_00804C0B2402_.wvu.PrintTitles" localSheetId="8" hidden="1">#REF!</definedName>
    <definedName name="Z_FF508901_26E5_11D2_85F2_00804C0B2402_.wvu.PrintTitles" localSheetId="9" hidden="1">#REF!</definedName>
    <definedName name="Z_FF508901_26E5_11D2_85F2_00804C0B2402_.wvu.PrintTitles" hidden="1">#REF!</definedName>
    <definedName name="あ" localSheetId="0">#REF!</definedName>
    <definedName name="あ" localSheetId="2">#REF!</definedName>
    <definedName name="あ" localSheetId="5">#REF!</definedName>
    <definedName name="あ" localSheetId="7">#REF!</definedName>
    <definedName name="あ" localSheetId="6">#REF!</definedName>
    <definedName name="あ" localSheetId="9">#REF!</definedName>
    <definedName name="あ">#REF!</definedName>
    <definedName name="おうふくはがきたんか" localSheetId="0">[4]ﾃﾞｰﾀ!#REF!</definedName>
    <definedName name="おうふくはがきたんか" localSheetId="2">[4]ﾃﾞｰﾀ!#REF!</definedName>
    <definedName name="おうふくはがきたんか" localSheetId="1">[4]ﾃﾞｰﾀ!#REF!</definedName>
    <definedName name="おうふくはがきたんか" localSheetId="3">[4]ﾃﾞｰﾀ!#REF!</definedName>
    <definedName name="おうふくはがきたんか" localSheetId="4">[4]ﾃﾞｰﾀ!#REF!</definedName>
    <definedName name="おうふくはがきたんか" localSheetId="5">[4]ﾃﾞｰﾀ!#REF!</definedName>
    <definedName name="おうふくはがきたんか" localSheetId="7">[4]ﾃﾞｰﾀ!#REF!</definedName>
    <definedName name="おうふくはがきたんか" localSheetId="6">[4]ﾃﾞｰﾀ!#REF!</definedName>
    <definedName name="おうふくはがきたんか" localSheetId="8">[4]ﾃﾞｰﾀ!#REF!</definedName>
    <definedName name="おうふくはがきたんか" localSheetId="9">[4]ﾃﾞｰﾀ!#REF!</definedName>
    <definedName name="おうふくはがきたんか">[4]ﾃﾞｰﾀ!#REF!</definedName>
    <definedName name="カタログ" localSheetId="0">#REF!</definedName>
    <definedName name="カタログ" localSheetId="2">#REF!</definedName>
    <definedName name="カタログ" localSheetId="1">#REF!</definedName>
    <definedName name="カタログ" localSheetId="3">#REF!</definedName>
    <definedName name="カタログ" localSheetId="4">#REF!</definedName>
    <definedName name="カタログ" localSheetId="5">#REF!</definedName>
    <definedName name="カタログ" localSheetId="7">#REF!</definedName>
    <definedName name="カタログ" localSheetId="6">#REF!</definedName>
    <definedName name="カタログ" localSheetId="8">#REF!</definedName>
    <definedName name="カタログ" localSheetId="9">#REF!</definedName>
    <definedName name="カタログ">#REF!</definedName>
    <definedName name="カモク">[5]ﾃﾞｰﾀ!$K$3:$K$100</definedName>
    <definedName name="きってたんか" localSheetId="0">[4]ﾃﾞｰﾀ!#REF!</definedName>
    <definedName name="きってたんか" localSheetId="2">[4]ﾃﾞｰﾀ!#REF!</definedName>
    <definedName name="きってたんか" localSheetId="1">[4]ﾃﾞｰﾀ!#REF!</definedName>
    <definedName name="きってたんか" localSheetId="3">[4]ﾃﾞｰﾀ!#REF!</definedName>
    <definedName name="きってたんか" localSheetId="4">[4]ﾃﾞｰﾀ!#REF!</definedName>
    <definedName name="きってたんか" localSheetId="5">[4]ﾃﾞｰﾀ!#REF!</definedName>
    <definedName name="きってたんか" localSheetId="7">[4]ﾃﾞｰﾀ!#REF!</definedName>
    <definedName name="きってたんか" localSheetId="6">[4]ﾃﾞｰﾀ!#REF!</definedName>
    <definedName name="きってたんか" localSheetId="8">[4]ﾃﾞｰﾀ!#REF!</definedName>
    <definedName name="きってたんか" localSheetId="9">[4]ﾃﾞｰﾀ!#REF!</definedName>
    <definedName name="きってたんか">[4]ﾃﾞｰﾀ!#REF!</definedName>
    <definedName name="シナノ屋" localSheetId="0">#REF!</definedName>
    <definedName name="シナノ屋" localSheetId="2">#REF!</definedName>
    <definedName name="シナノ屋" localSheetId="5">#REF!</definedName>
    <definedName name="シナノ屋" localSheetId="7">#REF!</definedName>
    <definedName name="シナノ屋" localSheetId="6">#REF!</definedName>
    <definedName name="シナノ屋" localSheetId="9">#REF!</definedName>
    <definedName name="シナノ屋">#REF!</definedName>
    <definedName name="ねんがはがきたんか" localSheetId="0">[4]ﾃﾞｰﾀ!#REF!</definedName>
    <definedName name="ねんがはがきたんか" localSheetId="2">[4]ﾃﾞｰﾀ!#REF!</definedName>
    <definedName name="ねんがはがきたんか" localSheetId="1">[4]ﾃﾞｰﾀ!#REF!</definedName>
    <definedName name="ねんがはがきたんか" localSheetId="3">[4]ﾃﾞｰﾀ!#REF!</definedName>
    <definedName name="ねんがはがきたんか" localSheetId="4">[4]ﾃﾞｰﾀ!#REF!</definedName>
    <definedName name="ねんがはがきたんか" localSheetId="5">[4]ﾃﾞｰﾀ!#REF!</definedName>
    <definedName name="ねんがはがきたんか" localSheetId="7">[4]ﾃﾞｰﾀ!#REF!</definedName>
    <definedName name="ねんがはがきたんか" localSheetId="6">[4]ﾃﾞｰﾀ!#REF!</definedName>
    <definedName name="ねんがはがきたんか" localSheetId="8">[4]ﾃﾞｰﾀ!#REF!</definedName>
    <definedName name="ねんがはがきたんか" localSheetId="9">[4]ﾃﾞｰﾀ!#REF!</definedName>
    <definedName name="ねんがはがきたんか">[4]ﾃﾞｰﾀ!#REF!</definedName>
    <definedName name="はがきたんか" localSheetId="0">[4]ﾃﾞｰﾀ!#REF!</definedName>
    <definedName name="はがきたんか" localSheetId="2">[4]ﾃﾞｰﾀ!#REF!</definedName>
    <definedName name="はがきたんか" localSheetId="1">[4]ﾃﾞｰﾀ!#REF!</definedName>
    <definedName name="はがきたんか" localSheetId="3">[4]ﾃﾞｰﾀ!#REF!</definedName>
    <definedName name="はがきたんか" localSheetId="4">[4]ﾃﾞｰﾀ!#REF!</definedName>
    <definedName name="はがきたんか" localSheetId="5">[4]ﾃﾞｰﾀ!#REF!</definedName>
    <definedName name="はがきたんか" localSheetId="7">[4]ﾃﾞｰﾀ!#REF!</definedName>
    <definedName name="はがきたんか" localSheetId="6">[4]ﾃﾞｰﾀ!#REF!</definedName>
    <definedName name="はがきたんか" localSheetId="8">[4]ﾃﾞｰﾀ!#REF!</definedName>
    <definedName name="はがきたんか" localSheetId="9">[4]ﾃﾞｰﾀ!#REF!</definedName>
    <definedName name="はがきたんか">[4]ﾃﾞｰﾀ!#REF!</definedName>
    <definedName name="はがき単価" localSheetId="0">[4]ﾃﾞｰﾀ!#REF!</definedName>
    <definedName name="はがき単価" localSheetId="2">[4]ﾃﾞｰﾀ!#REF!</definedName>
    <definedName name="はがき単価" localSheetId="1">[4]ﾃﾞｰﾀ!#REF!</definedName>
    <definedName name="はがき単価" localSheetId="3">[4]ﾃﾞｰﾀ!#REF!</definedName>
    <definedName name="はがき単価" localSheetId="4">[4]ﾃﾞｰﾀ!#REF!</definedName>
    <definedName name="はがき単価" localSheetId="5">[4]ﾃﾞｰﾀ!#REF!</definedName>
    <definedName name="はがき単価" localSheetId="7">[4]ﾃﾞｰﾀ!#REF!</definedName>
    <definedName name="はがき単価" localSheetId="6">[4]ﾃﾞｰﾀ!#REF!</definedName>
    <definedName name="はがき単価" localSheetId="8">[4]ﾃﾞｰﾀ!#REF!</definedName>
    <definedName name="はがき単価" localSheetId="9">[4]ﾃﾞｰﾀ!#REF!</definedName>
    <definedName name="はがき単価">[4]ﾃﾞｰﾀ!#REF!</definedName>
    <definedName name="はすう内訳２">[6]端数調整表!$A$4:$R$123</definedName>
    <definedName name="ヒューズ" localSheetId="0">#REF!</definedName>
    <definedName name="ヒューズ" localSheetId="2">#REF!</definedName>
    <definedName name="ヒューズ" localSheetId="5">#REF!</definedName>
    <definedName name="ヒューズ" localSheetId="7">#REF!</definedName>
    <definedName name="ヒューズ" localSheetId="6">#REF!</definedName>
    <definedName name="ヒューズ" localSheetId="9">#REF!</definedName>
    <definedName name="ヒューズ">#REF!</definedName>
    <definedName name="ぴろ" localSheetId="2">#REF!</definedName>
    <definedName name="ぴろ" localSheetId="7">#REF!</definedName>
    <definedName name="ぴろ" localSheetId="6">#REF!</definedName>
    <definedName name="ぴろ" localSheetId="9">#REF!</definedName>
    <definedName name="ぴろ">#REF!</definedName>
    <definedName name="ひんめい">[6]ﾃﾞｰﾀ!$S$8:$Y$8</definedName>
    <definedName name="ぶたい">[6]ﾃﾞｰﾀ!$H$3:$H$59</definedName>
    <definedName name="ページ１" localSheetId="0">#REF!</definedName>
    <definedName name="ページ１" localSheetId="2">#REF!</definedName>
    <definedName name="ページ１" localSheetId="1">#REF!</definedName>
    <definedName name="ページ１" localSheetId="3">#REF!</definedName>
    <definedName name="ページ１" localSheetId="4">#REF!</definedName>
    <definedName name="ページ１" localSheetId="5">#REF!</definedName>
    <definedName name="ページ１" localSheetId="7">#REF!</definedName>
    <definedName name="ページ１" localSheetId="6">#REF!</definedName>
    <definedName name="ページ１" localSheetId="8">#REF!</definedName>
    <definedName name="ページ１" localSheetId="9">#REF!</definedName>
    <definedName name="ページ１">#REF!</definedName>
    <definedName name="ページ１０" localSheetId="0">#REF!</definedName>
    <definedName name="ページ１０" localSheetId="2">#REF!</definedName>
    <definedName name="ページ１０" localSheetId="1">#REF!</definedName>
    <definedName name="ページ１０" localSheetId="3">#REF!</definedName>
    <definedName name="ページ１０" localSheetId="4">#REF!</definedName>
    <definedName name="ページ１０" localSheetId="5">#REF!</definedName>
    <definedName name="ページ１０" localSheetId="7">#REF!</definedName>
    <definedName name="ページ１０" localSheetId="6">#REF!</definedName>
    <definedName name="ページ１０" localSheetId="8">#REF!</definedName>
    <definedName name="ページ１０" localSheetId="9">#REF!</definedName>
    <definedName name="ページ１０">#REF!</definedName>
    <definedName name="ページ１１" localSheetId="0">#REF!</definedName>
    <definedName name="ページ１１" localSheetId="2">#REF!</definedName>
    <definedName name="ページ１１" localSheetId="1">#REF!</definedName>
    <definedName name="ページ１１" localSheetId="3">#REF!</definedName>
    <definedName name="ページ１１" localSheetId="4">#REF!</definedName>
    <definedName name="ページ１１" localSheetId="5">#REF!</definedName>
    <definedName name="ページ１１" localSheetId="7">#REF!</definedName>
    <definedName name="ページ１１" localSheetId="6">#REF!</definedName>
    <definedName name="ページ１１" localSheetId="8">#REF!</definedName>
    <definedName name="ページ１１" localSheetId="9">#REF!</definedName>
    <definedName name="ページ１１">#REF!</definedName>
    <definedName name="ページ１２" localSheetId="0">#REF!</definedName>
    <definedName name="ページ１２" localSheetId="2">#REF!</definedName>
    <definedName name="ページ１２" localSheetId="1">#REF!</definedName>
    <definedName name="ページ１２" localSheetId="3">#REF!</definedName>
    <definedName name="ページ１２" localSheetId="4">#REF!</definedName>
    <definedName name="ページ１２" localSheetId="5">#REF!</definedName>
    <definedName name="ページ１２" localSheetId="7">#REF!</definedName>
    <definedName name="ページ１２" localSheetId="6">#REF!</definedName>
    <definedName name="ページ１２" localSheetId="8">#REF!</definedName>
    <definedName name="ページ１２" localSheetId="9">#REF!</definedName>
    <definedName name="ページ１２">#REF!</definedName>
    <definedName name="ページ１３" localSheetId="0">#REF!</definedName>
    <definedName name="ページ１３" localSheetId="2">#REF!</definedName>
    <definedName name="ページ１３" localSheetId="1">#REF!</definedName>
    <definedName name="ページ１３" localSheetId="3">#REF!</definedName>
    <definedName name="ページ１３" localSheetId="4">#REF!</definedName>
    <definedName name="ページ１３" localSheetId="5">#REF!</definedName>
    <definedName name="ページ１３" localSheetId="7">#REF!</definedName>
    <definedName name="ページ１３" localSheetId="6">#REF!</definedName>
    <definedName name="ページ１３" localSheetId="8">#REF!</definedName>
    <definedName name="ページ１３" localSheetId="9">#REF!</definedName>
    <definedName name="ページ１３">#REF!</definedName>
    <definedName name="ページ１４" localSheetId="0">#REF!</definedName>
    <definedName name="ページ１４" localSheetId="2">#REF!</definedName>
    <definedName name="ページ１４" localSheetId="1">#REF!</definedName>
    <definedName name="ページ１４" localSheetId="3">#REF!</definedName>
    <definedName name="ページ１４" localSheetId="4">#REF!</definedName>
    <definedName name="ページ１４" localSheetId="5">#REF!</definedName>
    <definedName name="ページ１４" localSheetId="7">#REF!</definedName>
    <definedName name="ページ１４" localSheetId="6">#REF!</definedName>
    <definedName name="ページ１４" localSheetId="8">#REF!</definedName>
    <definedName name="ページ１４" localSheetId="9">#REF!</definedName>
    <definedName name="ページ１４">#REF!</definedName>
    <definedName name="ページ１５" localSheetId="0">#REF!</definedName>
    <definedName name="ページ１５" localSheetId="2">#REF!</definedName>
    <definedName name="ページ１５" localSheetId="1">#REF!</definedName>
    <definedName name="ページ１５" localSheetId="3">#REF!</definedName>
    <definedName name="ページ１５" localSheetId="4">#REF!</definedName>
    <definedName name="ページ１５" localSheetId="5">#REF!</definedName>
    <definedName name="ページ１５" localSheetId="7">#REF!</definedName>
    <definedName name="ページ１５" localSheetId="6">#REF!</definedName>
    <definedName name="ページ１５" localSheetId="8">#REF!</definedName>
    <definedName name="ページ１５" localSheetId="9">#REF!</definedName>
    <definedName name="ページ１５">#REF!</definedName>
    <definedName name="ページ２" localSheetId="0">#REF!</definedName>
    <definedName name="ページ２" localSheetId="2">#REF!</definedName>
    <definedName name="ページ２" localSheetId="1">#REF!</definedName>
    <definedName name="ページ２" localSheetId="3">#REF!</definedName>
    <definedName name="ページ２" localSheetId="4">#REF!</definedName>
    <definedName name="ページ２" localSheetId="5">#REF!</definedName>
    <definedName name="ページ２" localSheetId="7">#REF!</definedName>
    <definedName name="ページ２" localSheetId="6">#REF!</definedName>
    <definedName name="ページ２" localSheetId="8">#REF!</definedName>
    <definedName name="ページ２" localSheetId="9">#REF!</definedName>
    <definedName name="ページ２">#REF!</definedName>
    <definedName name="ページ３" localSheetId="0">#REF!</definedName>
    <definedName name="ページ３" localSheetId="2">#REF!</definedName>
    <definedName name="ページ３" localSheetId="1">#REF!</definedName>
    <definedName name="ページ３" localSheetId="3">#REF!</definedName>
    <definedName name="ページ３" localSheetId="4">#REF!</definedName>
    <definedName name="ページ３" localSheetId="5">#REF!</definedName>
    <definedName name="ページ３" localSheetId="7">#REF!</definedName>
    <definedName name="ページ３" localSheetId="6">#REF!</definedName>
    <definedName name="ページ３" localSheetId="8">#REF!</definedName>
    <definedName name="ページ３" localSheetId="9">#REF!</definedName>
    <definedName name="ページ３">#REF!</definedName>
    <definedName name="ページ４" localSheetId="0">#REF!</definedName>
    <definedName name="ページ４" localSheetId="2">#REF!</definedName>
    <definedName name="ページ４" localSheetId="1">#REF!</definedName>
    <definedName name="ページ４" localSheetId="3">#REF!</definedName>
    <definedName name="ページ４" localSheetId="4">#REF!</definedName>
    <definedName name="ページ４" localSheetId="5">#REF!</definedName>
    <definedName name="ページ４" localSheetId="7">#REF!</definedName>
    <definedName name="ページ４" localSheetId="6">#REF!</definedName>
    <definedName name="ページ４" localSheetId="8">#REF!</definedName>
    <definedName name="ページ４" localSheetId="9">#REF!</definedName>
    <definedName name="ページ４">#REF!</definedName>
    <definedName name="ページ５" localSheetId="0">#REF!</definedName>
    <definedName name="ページ５" localSheetId="2">#REF!</definedName>
    <definedName name="ページ５" localSheetId="1">#REF!</definedName>
    <definedName name="ページ５" localSheetId="3">#REF!</definedName>
    <definedName name="ページ５" localSheetId="4">#REF!</definedName>
    <definedName name="ページ５" localSheetId="5">#REF!</definedName>
    <definedName name="ページ５" localSheetId="7">#REF!</definedName>
    <definedName name="ページ５" localSheetId="6">#REF!</definedName>
    <definedName name="ページ５" localSheetId="8">#REF!</definedName>
    <definedName name="ページ５" localSheetId="9">#REF!</definedName>
    <definedName name="ページ５">#REF!</definedName>
    <definedName name="ページ６" localSheetId="0">#REF!</definedName>
    <definedName name="ページ６" localSheetId="2">#REF!</definedName>
    <definedName name="ページ６" localSheetId="1">#REF!</definedName>
    <definedName name="ページ６" localSheetId="3">#REF!</definedName>
    <definedName name="ページ６" localSheetId="4">#REF!</definedName>
    <definedName name="ページ６" localSheetId="5">#REF!</definedName>
    <definedName name="ページ６" localSheetId="7">#REF!</definedName>
    <definedName name="ページ６" localSheetId="6">#REF!</definedName>
    <definedName name="ページ６" localSheetId="8">#REF!</definedName>
    <definedName name="ページ６" localSheetId="9">#REF!</definedName>
    <definedName name="ページ６">#REF!</definedName>
    <definedName name="ページ７" localSheetId="0">#REF!</definedName>
    <definedName name="ページ７" localSheetId="2">#REF!</definedName>
    <definedName name="ページ７" localSheetId="1">#REF!</definedName>
    <definedName name="ページ７" localSheetId="3">#REF!</definedName>
    <definedName name="ページ７" localSheetId="4">#REF!</definedName>
    <definedName name="ページ７" localSheetId="5">#REF!</definedName>
    <definedName name="ページ７" localSheetId="7">#REF!</definedName>
    <definedName name="ページ７" localSheetId="6">#REF!</definedName>
    <definedName name="ページ７" localSheetId="8">#REF!</definedName>
    <definedName name="ページ７" localSheetId="9">#REF!</definedName>
    <definedName name="ページ７">#REF!</definedName>
    <definedName name="ページ８" localSheetId="0">#REF!</definedName>
    <definedName name="ページ８" localSheetId="2">#REF!</definedName>
    <definedName name="ページ８" localSheetId="1">#REF!</definedName>
    <definedName name="ページ８" localSheetId="3">#REF!</definedName>
    <definedName name="ページ８" localSheetId="4">#REF!</definedName>
    <definedName name="ページ８" localSheetId="5">#REF!</definedName>
    <definedName name="ページ８" localSheetId="7">#REF!</definedName>
    <definedName name="ページ８" localSheetId="6">#REF!</definedName>
    <definedName name="ページ８" localSheetId="8">#REF!</definedName>
    <definedName name="ページ８" localSheetId="9">#REF!</definedName>
    <definedName name="ページ８">#REF!</definedName>
    <definedName name="ページ９" localSheetId="0">#REF!</definedName>
    <definedName name="ページ９" localSheetId="2">#REF!</definedName>
    <definedName name="ページ９" localSheetId="1">#REF!</definedName>
    <definedName name="ページ９" localSheetId="3">#REF!</definedName>
    <definedName name="ページ９" localSheetId="4">#REF!</definedName>
    <definedName name="ページ９" localSheetId="5">#REF!</definedName>
    <definedName name="ページ９" localSheetId="7">#REF!</definedName>
    <definedName name="ページ９" localSheetId="6">#REF!</definedName>
    <definedName name="ページ９" localSheetId="8">#REF!</definedName>
    <definedName name="ページ９" localSheetId="9">#REF!</definedName>
    <definedName name="ページ９">#REF!</definedName>
    <definedName name="レター" localSheetId="0">[6]ﾃﾞｰﾀ!#REF!</definedName>
    <definedName name="レター" localSheetId="2">[6]ﾃﾞｰﾀ!#REF!</definedName>
    <definedName name="レター" localSheetId="1">[6]ﾃﾞｰﾀ!#REF!</definedName>
    <definedName name="レター" localSheetId="3">[6]ﾃﾞｰﾀ!#REF!</definedName>
    <definedName name="レター" localSheetId="4">[6]ﾃﾞｰﾀ!#REF!</definedName>
    <definedName name="レター" localSheetId="5">[6]ﾃﾞｰﾀ!#REF!</definedName>
    <definedName name="レター" localSheetId="7">[6]ﾃﾞｰﾀ!#REF!</definedName>
    <definedName name="レター" localSheetId="6">[6]ﾃﾞｰﾀ!#REF!</definedName>
    <definedName name="レター" localSheetId="8">[6]ﾃﾞｰﾀ!#REF!</definedName>
    <definedName name="レター" localSheetId="9">[6]ﾃﾞｰﾀ!#REF!</definedName>
    <definedName name="レター">[6]ﾃﾞｰﾀ!#REF!</definedName>
    <definedName name="一位代価" localSheetId="0">#REF!</definedName>
    <definedName name="一位代価" localSheetId="2">#REF!</definedName>
    <definedName name="一位代価" localSheetId="1">#REF!</definedName>
    <definedName name="一位代価" localSheetId="3">#REF!</definedName>
    <definedName name="一位代価" localSheetId="4">#REF!</definedName>
    <definedName name="一位代価" localSheetId="5">#REF!</definedName>
    <definedName name="一位代価" localSheetId="7">#REF!</definedName>
    <definedName name="一位代価" localSheetId="6">#REF!</definedName>
    <definedName name="一位代価" localSheetId="8">#REF!</definedName>
    <definedName name="一位代価" localSheetId="9">#REF!</definedName>
    <definedName name="一位代価">#REF!</definedName>
    <definedName name="一位代価統計">[7]一位代価!$S$1:$U$65536</definedName>
    <definedName name="往復はがき単価" localSheetId="0">[4]ﾃﾞｰﾀ!#REF!</definedName>
    <definedName name="往復はがき単価" localSheetId="2">[4]ﾃﾞｰﾀ!#REF!</definedName>
    <definedName name="往復はがき単価" localSheetId="1">[4]ﾃﾞｰﾀ!#REF!</definedName>
    <definedName name="往復はがき単価" localSheetId="3">[4]ﾃﾞｰﾀ!#REF!</definedName>
    <definedName name="往復はがき単価" localSheetId="4">[4]ﾃﾞｰﾀ!#REF!</definedName>
    <definedName name="往復はがき単価" localSheetId="5">[4]ﾃﾞｰﾀ!#REF!</definedName>
    <definedName name="往復はがき単価" localSheetId="7">[4]ﾃﾞｰﾀ!#REF!</definedName>
    <definedName name="往復はがき単価" localSheetId="6">[4]ﾃﾞｰﾀ!#REF!</definedName>
    <definedName name="往復はがき単価" localSheetId="8">[4]ﾃﾞｰﾀ!#REF!</definedName>
    <definedName name="往復はがき単価" localSheetId="9">[4]ﾃﾞｰﾀ!#REF!</definedName>
    <definedName name="往復はがき単価">[4]ﾃﾞｰﾀ!#REF!</definedName>
    <definedName name="科目" localSheetId="0">#REF!</definedName>
    <definedName name="科目" localSheetId="2">[8]ﾃﾞｰﾀ!$K$3:$K$318</definedName>
    <definedName name="科目" localSheetId="1">#REF!</definedName>
    <definedName name="科目" localSheetId="3">#REF!</definedName>
    <definedName name="科目" localSheetId="4">#REF!</definedName>
    <definedName name="科目" localSheetId="5">#REF!</definedName>
    <definedName name="科目" localSheetId="7">[8]ﾃﾞｰﾀ!$K$3:$K$318</definedName>
    <definedName name="科目" localSheetId="6">#REF!</definedName>
    <definedName name="科目" localSheetId="8">#REF!</definedName>
    <definedName name="科目" localSheetId="9">#REF!</definedName>
    <definedName name="科目">#REF!</definedName>
    <definedName name="科目表" localSheetId="0">#REF!</definedName>
    <definedName name="科目表" localSheetId="2">[9]ﾃﾞｰﾀ!$K$3:$L$100</definedName>
    <definedName name="科目表" localSheetId="1">#REF!</definedName>
    <definedName name="科目表" localSheetId="3">#REF!</definedName>
    <definedName name="科目表" localSheetId="4">#REF!</definedName>
    <definedName name="科目表" localSheetId="5">#REF!</definedName>
    <definedName name="科目表" localSheetId="7">[9]ﾃﾞｰﾀ!$K$3:$L$100</definedName>
    <definedName name="科目表" localSheetId="6">#REF!</definedName>
    <definedName name="科目表" localSheetId="8">#REF!</definedName>
    <definedName name="科目表" localSheetId="9">#REF!</definedName>
    <definedName name="科目表">#REF!</definedName>
    <definedName name="会社名" localSheetId="0">#REF!</definedName>
    <definedName name="会社名" localSheetId="2">#REF!</definedName>
    <definedName name="会社名" localSheetId="1">#REF!</definedName>
    <definedName name="会社名" localSheetId="3">#REF!</definedName>
    <definedName name="会社名" localSheetId="4">#REF!</definedName>
    <definedName name="会社名" localSheetId="5">#REF!</definedName>
    <definedName name="会社名" localSheetId="7">#REF!</definedName>
    <definedName name="会社名" localSheetId="6">#REF!</definedName>
    <definedName name="会社名" localSheetId="8">#REF!</definedName>
    <definedName name="会社名" localSheetId="9">#REF!</definedName>
    <definedName name="会社名">#REF!</definedName>
    <definedName name="各付区分" localSheetId="0">#REF!</definedName>
    <definedName name="各付区分" localSheetId="2">#REF!</definedName>
    <definedName name="各付区分" localSheetId="1">#REF!</definedName>
    <definedName name="各付区分" localSheetId="3">#REF!</definedName>
    <definedName name="各付区分" localSheetId="4">#REF!</definedName>
    <definedName name="各付区分" localSheetId="5">#REF!</definedName>
    <definedName name="各付区分" localSheetId="7">#REF!</definedName>
    <definedName name="各付区分" localSheetId="6">#REF!</definedName>
    <definedName name="各付区分" localSheetId="8">#REF!</definedName>
    <definedName name="各付区分" localSheetId="9">#REF!</definedName>
    <definedName name="各付区分">#REF!</definedName>
    <definedName name="管材２" localSheetId="0">#REF!</definedName>
    <definedName name="管材２" localSheetId="2">#REF!</definedName>
    <definedName name="管材２" localSheetId="5">#REF!</definedName>
    <definedName name="管材２" localSheetId="7">#REF!</definedName>
    <definedName name="管材２" localSheetId="6">#REF!</definedName>
    <definedName name="管材２" localSheetId="9">#REF!</definedName>
    <definedName name="管材２">#REF!</definedName>
    <definedName name="基礎数値">[7]基礎数値!$A$1:$F$65536</definedName>
    <definedName name="機械経費" localSheetId="0">#REF!</definedName>
    <definedName name="機械経費" localSheetId="2">#REF!</definedName>
    <definedName name="機械経費" localSheetId="1">#REF!</definedName>
    <definedName name="機械経費" localSheetId="3">#REF!</definedName>
    <definedName name="機械経費" localSheetId="4">#REF!</definedName>
    <definedName name="機械経費" localSheetId="5">#REF!</definedName>
    <definedName name="機械経費" localSheetId="7">#REF!</definedName>
    <definedName name="機械経費" localSheetId="6">#REF!</definedName>
    <definedName name="機械経費" localSheetId="8">#REF!</definedName>
    <definedName name="機械経費" localSheetId="9">#REF!</definedName>
    <definedName name="機械経費">#REF!</definedName>
    <definedName name="業者一覧" localSheetId="0">#REF!</definedName>
    <definedName name="業者一覧" localSheetId="2">#REF!</definedName>
    <definedName name="業者一覧" localSheetId="1">#REF!</definedName>
    <definedName name="業者一覧" localSheetId="3">#REF!</definedName>
    <definedName name="業者一覧" localSheetId="4">#REF!</definedName>
    <definedName name="業者一覧" localSheetId="5">#REF!</definedName>
    <definedName name="業者一覧" localSheetId="7">#REF!</definedName>
    <definedName name="業者一覧" localSheetId="6">#REF!</definedName>
    <definedName name="業者一覧" localSheetId="8">#REF!</definedName>
    <definedName name="業者一覧" localSheetId="9">#REF!</definedName>
    <definedName name="業者一覧">#REF!</definedName>
    <definedName name="契約書" localSheetId="0">#REF!</definedName>
    <definedName name="契約書" localSheetId="2">#REF!</definedName>
    <definedName name="契約書" localSheetId="1">#REF!</definedName>
    <definedName name="契約書" localSheetId="3">#REF!</definedName>
    <definedName name="契約書" localSheetId="4">#REF!</definedName>
    <definedName name="契約書" localSheetId="5">#REF!</definedName>
    <definedName name="契約書" localSheetId="7">#REF!</definedName>
    <definedName name="契約書" localSheetId="6">#REF!</definedName>
    <definedName name="契約書" localSheetId="8">#REF!</definedName>
    <definedName name="契約書" localSheetId="9">#REF!</definedName>
    <definedName name="契約書">#REF!</definedName>
    <definedName name="契約方式" localSheetId="0">#REF!</definedName>
    <definedName name="契約方式" localSheetId="2">#REF!</definedName>
    <definedName name="契約方式" localSheetId="1">#REF!</definedName>
    <definedName name="契約方式" localSheetId="3">#REF!</definedName>
    <definedName name="契約方式" localSheetId="4">#REF!</definedName>
    <definedName name="契約方式" localSheetId="5">#REF!</definedName>
    <definedName name="契約方式" localSheetId="7">#REF!</definedName>
    <definedName name="契約方式" localSheetId="6">#REF!</definedName>
    <definedName name="契約方式" localSheetId="8">#REF!</definedName>
    <definedName name="契約方式" localSheetId="9">#REF!</definedName>
    <definedName name="契約方式">#REF!</definedName>
    <definedName name="経費率" localSheetId="0">#REF!</definedName>
    <definedName name="経費率" localSheetId="2">#REF!</definedName>
    <definedName name="経費率" localSheetId="1">#REF!</definedName>
    <definedName name="経費率" localSheetId="3">#REF!</definedName>
    <definedName name="経費率" localSheetId="4">#REF!</definedName>
    <definedName name="経費率" localSheetId="5">#REF!</definedName>
    <definedName name="経費率" localSheetId="7">#REF!</definedName>
    <definedName name="経費率" localSheetId="6">#REF!</definedName>
    <definedName name="経費率" localSheetId="8">#REF!</definedName>
    <definedName name="経費率" localSheetId="9">#REF!</definedName>
    <definedName name="経費率">#REF!</definedName>
    <definedName name="検調内訳" localSheetId="0">#REF!</definedName>
    <definedName name="検調内訳" localSheetId="2">#REF!</definedName>
    <definedName name="検調内訳" localSheetId="1">#REF!</definedName>
    <definedName name="検調内訳" localSheetId="3">#REF!</definedName>
    <definedName name="検調内訳" localSheetId="4">#REF!</definedName>
    <definedName name="検調内訳" localSheetId="5">#REF!</definedName>
    <definedName name="検調内訳" localSheetId="7">#REF!</definedName>
    <definedName name="検調内訳" localSheetId="6">#REF!</definedName>
    <definedName name="検調内訳" localSheetId="8">#REF!</definedName>
    <definedName name="検調内訳" localSheetId="9">#REF!</definedName>
    <definedName name="検調内訳">#REF!</definedName>
    <definedName name="見積査定" localSheetId="0">#REF!</definedName>
    <definedName name="見積査定" localSheetId="2">#REF!</definedName>
    <definedName name="見積査定" localSheetId="1">#REF!</definedName>
    <definedName name="見積査定" localSheetId="3">#REF!</definedName>
    <definedName name="見積査定" localSheetId="4">#REF!</definedName>
    <definedName name="見積査定" localSheetId="5">#REF!</definedName>
    <definedName name="見積査定" localSheetId="7">#REF!</definedName>
    <definedName name="見積査定" localSheetId="6">#REF!</definedName>
    <definedName name="見積査定" localSheetId="8">#REF!</definedName>
    <definedName name="見積査定" localSheetId="9">#REF!</definedName>
    <definedName name="見積査定">#REF!</definedName>
    <definedName name="済通内わけ">[6]済通内訳書!$A$1:$L$2501</definedName>
    <definedName name="済通内訳" localSheetId="2">#REF!</definedName>
    <definedName name="済通内訳" localSheetId="7">#REF!</definedName>
    <definedName name="材料数量" localSheetId="0">#REF!</definedName>
    <definedName name="材料数量" localSheetId="2">#REF!</definedName>
    <definedName name="材料数量" localSheetId="1">#REF!</definedName>
    <definedName name="材料数量" localSheetId="3">#REF!</definedName>
    <definedName name="材料数量" localSheetId="4">#REF!</definedName>
    <definedName name="材料数量" localSheetId="5">#REF!</definedName>
    <definedName name="材料数量" localSheetId="7">#REF!</definedName>
    <definedName name="材料数量" localSheetId="6">#REF!</definedName>
    <definedName name="材料数量" localSheetId="8">#REF!</definedName>
    <definedName name="材料数量" localSheetId="9">#REF!</definedName>
    <definedName name="材料数量">#REF!</definedName>
    <definedName name="材料単価" localSheetId="0">#REF!</definedName>
    <definedName name="材料単価" localSheetId="2">#REF!</definedName>
    <definedName name="材料単価" localSheetId="1">#REF!</definedName>
    <definedName name="材料単価" localSheetId="3">#REF!</definedName>
    <definedName name="材料単価" localSheetId="4">#REF!</definedName>
    <definedName name="材料単価" localSheetId="5">#REF!</definedName>
    <definedName name="材料単価" localSheetId="7">#REF!</definedName>
    <definedName name="材料単価" localSheetId="6">#REF!</definedName>
    <definedName name="材料単価" localSheetId="8">#REF!</definedName>
    <definedName name="材料単価" localSheetId="9">#REF!</definedName>
    <definedName name="材料単価">#REF!</definedName>
    <definedName name="算出根拠" localSheetId="0">#REF!</definedName>
    <definedName name="算出根拠" localSheetId="2">[10]予調内訳!$O$3:$O$14</definedName>
    <definedName name="算出根拠" localSheetId="1">#REF!</definedName>
    <definedName name="算出根拠" localSheetId="3">#REF!</definedName>
    <definedName name="算出根拠" localSheetId="4">#REF!</definedName>
    <definedName name="算出根拠" localSheetId="5">#REF!</definedName>
    <definedName name="算出根拠" localSheetId="7">[10]予調内訳!$O$3:$O$14</definedName>
    <definedName name="算出根拠" localSheetId="6">#REF!</definedName>
    <definedName name="算出根拠" localSheetId="8">#REF!</definedName>
    <definedName name="算出根拠" localSheetId="9">#REF!</definedName>
    <definedName name="算出根拠">#REF!</definedName>
    <definedName name="自衛隊用品" localSheetId="0">#REF!</definedName>
    <definedName name="自衛隊用品" localSheetId="2">#REF!</definedName>
    <definedName name="自衛隊用品" localSheetId="5">#REF!</definedName>
    <definedName name="自衛隊用品" localSheetId="7">#REF!</definedName>
    <definedName name="自衛隊用品" localSheetId="6">#REF!</definedName>
    <definedName name="自衛隊用品" localSheetId="9">#REF!</definedName>
    <definedName name="自衛隊用品">#REF!</definedName>
    <definedName name="十" localSheetId="0">[6]ﾃﾞｰﾀ!#REF!</definedName>
    <definedName name="十" localSheetId="2">[6]ﾃﾞｰﾀ!#REF!</definedName>
    <definedName name="十" localSheetId="1">[6]ﾃﾞｰﾀ!#REF!</definedName>
    <definedName name="十" localSheetId="3">[6]ﾃﾞｰﾀ!#REF!</definedName>
    <definedName name="十" localSheetId="4">[6]ﾃﾞｰﾀ!#REF!</definedName>
    <definedName name="十" localSheetId="5">[6]ﾃﾞｰﾀ!#REF!</definedName>
    <definedName name="十" localSheetId="7">[6]ﾃﾞｰﾀ!#REF!</definedName>
    <definedName name="十" localSheetId="6">[6]ﾃﾞｰﾀ!#REF!</definedName>
    <definedName name="十" localSheetId="8">[6]ﾃﾞｰﾀ!#REF!</definedName>
    <definedName name="十" localSheetId="9">[6]ﾃﾞｰﾀ!#REF!</definedName>
    <definedName name="十">[6]ﾃﾞｰﾀ!#REF!</definedName>
    <definedName name="十円" localSheetId="0">[6]ﾃﾞｰﾀ!#REF!</definedName>
    <definedName name="十円" localSheetId="2">[6]ﾃﾞｰﾀ!#REF!</definedName>
    <definedName name="十円" localSheetId="1">[6]ﾃﾞｰﾀ!#REF!</definedName>
    <definedName name="十円" localSheetId="3">[6]ﾃﾞｰﾀ!#REF!</definedName>
    <definedName name="十円" localSheetId="4">[6]ﾃﾞｰﾀ!#REF!</definedName>
    <definedName name="十円" localSheetId="5">[6]ﾃﾞｰﾀ!#REF!</definedName>
    <definedName name="十円" localSheetId="7">[6]ﾃﾞｰﾀ!#REF!</definedName>
    <definedName name="十円" localSheetId="6">[6]ﾃﾞｰﾀ!#REF!</definedName>
    <definedName name="十円" localSheetId="8">[6]ﾃﾞｰﾀ!#REF!</definedName>
    <definedName name="十円" localSheetId="9">[6]ﾃﾞｰﾀ!#REF!</definedName>
    <definedName name="十円">[6]ﾃﾞｰﾀ!#REF!</definedName>
    <definedName name="書籍４" localSheetId="0">#REF!</definedName>
    <definedName name="書籍４" localSheetId="2">#REF!</definedName>
    <definedName name="書籍４" localSheetId="5">#REF!</definedName>
    <definedName name="書籍４" localSheetId="7">#REF!</definedName>
    <definedName name="書籍４" localSheetId="6">#REF!</definedName>
    <definedName name="書籍４" localSheetId="9">#REF!</definedName>
    <definedName name="書籍４">#REF!</definedName>
    <definedName name="場所" localSheetId="0">#REF!</definedName>
    <definedName name="場所" localSheetId="2">#REF!</definedName>
    <definedName name="場所" localSheetId="1">#REF!</definedName>
    <definedName name="場所" localSheetId="3">#REF!</definedName>
    <definedName name="場所" localSheetId="4">#REF!</definedName>
    <definedName name="場所" localSheetId="5">#REF!</definedName>
    <definedName name="場所" localSheetId="7">#REF!</definedName>
    <definedName name="場所" localSheetId="6">#REF!</definedName>
    <definedName name="場所" localSheetId="8">#REF!</definedName>
    <definedName name="場所" localSheetId="9">#REF!</definedName>
    <definedName name="場所">#REF!</definedName>
    <definedName name="場所１" localSheetId="0">#REF!</definedName>
    <definedName name="場所１" localSheetId="2">#REF!</definedName>
    <definedName name="場所１" localSheetId="1">#REF!</definedName>
    <definedName name="場所１" localSheetId="3">#REF!</definedName>
    <definedName name="場所１" localSheetId="4">#REF!</definedName>
    <definedName name="場所１" localSheetId="5">#REF!</definedName>
    <definedName name="場所１" localSheetId="7">#REF!</definedName>
    <definedName name="場所１" localSheetId="6">#REF!</definedName>
    <definedName name="場所１" localSheetId="8">#REF!</definedName>
    <definedName name="場所１" localSheetId="9">#REF!</definedName>
    <definedName name="場所１">#REF!</definedName>
    <definedName name="場所２" localSheetId="0">#REF!</definedName>
    <definedName name="場所２" localSheetId="2">#REF!</definedName>
    <definedName name="場所２" localSheetId="1">#REF!</definedName>
    <definedName name="場所２" localSheetId="3">#REF!</definedName>
    <definedName name="場所２" localSheetId="4">#REF!</definedName>
    <definedName name="場所２" localSheetId="5">#REF!</definedName>
    <definedName name="場所２" localSheetId="7">#REF!</definedName>
    <definedName name="場所２" localSheetId="6">#REF!</definedName>
    <definedName name="場所２" localSheetId="8">#REF!</definedName>
    <definedName name="場所２" localSheetId="9">#REF!</definedName>
    <definedName name="場所２">#REF!</definedName>
    <definedName name="場所３" localSheetId="0">#REF!</definedName>
    <definedName name="場所３" localSheetId="2">#REF!</definedName>
    <definedName name="場所３" localSheetId="1">#REF!</definedName>
    <definedName name="場所３" localSheetId="3">#REF!</definedName>
    <definedName name="場所３" localSheetId="4">#REF!</definedName>
    <definedName name="場所３" localSheetId="5">#REF!</definedName>
    <definedName name="場所３" localSheetId="7">#REF!</definedName>
    <definedName name="場所３" localSheetId="6">#REF!</definedName>
    <definedName name="場所３" localSheetId="8">#REF!</definedName>
    <definedName name="場所３" localSheetId="9">#REF!</definedName>
    <definedName name="場所３">#REF!</definedName>
    <definedName name="切手の単価" localSheetId="0">[4]ﾃﾞｰﾀ!#REF!</definedName>
    <definedName name="切手の単価" localSheetId="2">[4]ﾃﾞｰﾀ!#REF!</definedName>
    <definedName name="切手の単価" localSheetId="1">[4]ﾃﾞｰﾀ!#REF!</definedName>
    <definedName name="切手の単価" localSheetId="3">[4]ﾃﾞｰﾀ!#REF!</definedName>
    <definedName name="切手の単価" localSheetId="4">[4]ﾃﾞｰﾀ!#REF!</definedName>
    <definedName name="切手の単価" localSheetId="5">[4]ﾃﾞｰﾀ!#REF!</definedName>
    <definedName name="切手の単価" localSheetId="7">[4]ﾃﾞｰﾀ!#REF!</definedName>
    <definedName name="切手の単価" localSheetId="6">[4]ﾃﾞｰﾀ!#REF!</definedName>
    <definedName name="切手の単価" localSheetId="8">[4]ﾃﾞｰﾀ!#REF!</definedName>
    <definedName name="切手の単価" localSheetId="9">[4]ﾃﾞｰﾀ!#REF!</definedName>
    <definedName name="切手の単価">[4]ﾃﾞｰﾀ!#REF!</definedName>
    <definedName name="切手単価" localSheetId="0">[4]ﾃﾞｰﾀ!#REF!</definedName>
    <definedName name="切手単価" localSheetId="2">[4]ﾃﾞｰﾀ!#REF!</definedName>
    <definedName name="切手単価" localSheetId="1">[4]ﾃﾞｰﾀ!#REF!</definedName>
    <definedName name="切手単価" localSheetId="3">[4]ﾃﾞｰﾀ!#REF!</definedName>
    <definedName name="切手単価" localSheetId="4">[4]ﾃﾞｰﾀ!#REF!</definedName>
    <definedName name="切手単価" localSheetId="5">[4]ﾃﾞｰﾀ!#REF!</definedName>
    <definedName name="切手単価" localSheetId="7">[4]ﾃﾞｰﾀ!#REF!</definedName>
    <definedName name="切手単価" localSheetId="6">[4]ﾃﾞｰﾀ!#REF!</definedName>
    <definedName name="切手単価" localSheetId="8">[4]ﾃﾞｰﾀ!#REF!</definedName>
    <definedName name="切手単価" localSheetId="9">[4]ﾃﾞｰﾀ!#REF!</definedName>
    <definedName name="切手単価">[4]ﾃﾞｰﾀ!#REF!</definedName>
    <definedName name="説明会" localSheetId="0">#REF!</definedName>
    <definedName name="説明会" localSheetId="2">#REF!</definedName>
    <definedName name="説明会" localSheetId="1">#REF!</definedName>
    <definedName name="説明会" localSheetId="3">#REF!</definedName>
    <definedName name="説明会" localSheetId="4">#REF!</definedName>
    <definedName name="説明会" localSheetId="5">#REF!</definedName>
    <definedName name="説明会" localSheetId="7">#REF!</definedName>
    <definedName name="説明会" localSheetId="6">#REF!</definedName>
    <definedName name="説明会" localSheetId="8">#REF!</definedName>
    <definedName name="説明会" localSheetId="9">#REF!</definedName>
    <definedName name="説明会">#REF!</definedName>
    <definedName name="電気一位代価" localSheetId="0">#REF!</definedName>
    <definedName name="電気一位代価" localSheetId="2">#REF!</definedName>
    <definedName name="電気一位代価" localSheetId="1">#REF!</definedName>
    <definedName name="電気一位代価" localSheetId="3">#REF!</definedName>
    <definedName name="電気一位代価" localSheetId="4">#REF!</definedName>
    <definedName name="電気一位代価" localSheetId="5">#REF!</definedName>
    <definedName name="電気一位代価" localSheetId="7">#REF!</definedName>
    <definedName name="電気一位代価" localSheetId="6">#REF!</definedName>
    <definedName name="電気一位代価" localSheetId="8">#REF!</definedName>
    <definedName name="電気一位代価" localSheetId="9">#REF!</definedName>
    <definedName name="電気一位代価">#REF!</definedName>
    <definedName name="二位代価" localSheetId="0">#REF!</definedName>
    <definedName name="二位代価" localSheetId="2">#REF!</definedName>
    <definedName name="二位代価" localSheetId="1">#REF!</definedName>
    <definedName name="二位代価" localSheetId="3">#REF!</definedName>
    <definedName name="二位代価" localSheetId="4">#REF!</definedName>
    <definedName name="二位代価" localSheetId="5">#REF!</definedName>
    <definedName name="二位代価" localSheetId="7">#REF!</definedName>
    <definedName name="二位代価" localSheetId="6">#REF!</definedName>
    <definedName name="二位代価" localSheetId="8">#REF!</definedName>
    <definedName name="二位代価" localSheetId="9">#REF!</definedName>
    <definedName name="二位代価">#REF!</definedName>
    <definedName name="年賀はがき単価" localSheetId="0">[4]ﾃﾞｰﾀ!#REF!</definedName>
    <definedName name="年賀はがき単価" localSheetId="2">[4]ﾃﾞｰﾀ!#REF!</definedName>
    <definedName name="年賀はがき単価" localSheetId="1">[4]ﾃﾞｰﾀ!#REF!</definedName>
    <definedName name="年賀はがき単価" localSheetId="3">[4]ﾃﾞｰﾀ!#REF!</definedName>
    <definedName name="年賀はがき単価" localSheetId="4">[4]ﾃﾞｰﾀ!#REF!</definedName>
    <definedName name="年賀はがき単価" localSheetId="5">[4]ﾃﾞｰﾀ!#REF!</definedName>
    <definedName name="年賀はがき単価" localSheetId="7">[4]ﾃﾞｰﾀ!#REF!</definedName>
    <definedName name="年賀はがき単価" localSheetId="6">[4]ﾃﾞｰﾀ!#REF!</definedName>
    <definedName name="年賀はがき単価" localSheetId="8">[4]ﾃﾞｰﾀ!#REF!</definedName>
    <definedName name="年賀はがき単価" localSheetId="9">[4]ﾃﾞｰﾀ!#REF!</definedName>
    <definedName name="年賀はがき単価">[4]ﾃﾞｰﾀ!#REF!</definedName>
    <definedName name="品名">[6]ﾃﾞｰﾀ!$S$8:$AA$8</definedName>
    <definedName name="部隊名" localSheetId="0">#REF!</definedName>
    <definedName name="部隊名" localSheetId="2">[8]ﾃﾞｰﾀ!$H$3:$H$41</definedName>
    <definedName name="部隊名" localSheetId="1">#REF!</definedName>
    <definedName name="部隊名" localSheetId="3">#REF!</definedName>
    <definedName name="部隊名" localSheetId="4">#REF!</definedName>
    <definedName name="部隊名" localSheetId="5">#REF!</definedName>
    <definedName name="部隊名" localSheetId="7">[8]ﾃﾞｰﾀ!$H$3:$H$41</definedName>
    <definedName name="部隊名" localSheetId="6">#REF!</definedName>
    <definedName name="部隊名" localSheetId="8">#REF!</definedName>
    <definedName name="部隊名" localSheetId="9">#REF!</definedName>
    <definedName name="部隊名">#REF!</definedName>
    <definedName name="名前" localSheetId="0">#REF!</definedName>
    <definedName name="名前" localSheetId="2">#REF!</definedName>
    <definedName name="名前" localSheetId="1">#REF!</definedName>
    <definedName name="名前" localSheetId="3">#REF!</definedName>
    <definedName name="名前" localSheetId="4">#REF!</definedName>
    <definedName name="名前" localSheetId="5">#REF!</definedName>
    <definedName name="名前" localSheetId="7">#REF!</definedName>
    <definedName name="名前" localSheetId="6">#REF!</definedName>
    <definedName name="名前" localSheetId="8">#REF!</definedName>
    <definedName name="名前" localSheetId="9">#REF!</definedName>
    <definedName name="名前">#REF!</definedName>
    <definedName name="労務単価" localSheetId="0">#REF!</definedName>
    <definedName name="労務単価" localSheetId="2">#REF!</definedName>
    <definedName name="労務単価" localSheetId="1">#REF!</definedName>
    <definedName name="労務単価" localSheetId="3">#REF!</definedName>
    <definedName name="労務単価" localSheetId="4">#REF!</definedName>
    <definedName name="労務単価" localSheetId="5">#REF!</definedName>
    <definedName name="労務単価" localSheetId="7">#REF!</definedName>
    <definedName name="労務単価" localSheetId="6">#REF!</definedName>
    <definedName name="労務単価" localSheetId="8">#REF!</definedName>
    <definedName name="労務単価" localSheetId="9">#REF!</definedName>
    <definedName name="労務単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13" l="1"/>
  <c r="C31" i="13"/>
  <c r="K30" i="13"/>
  <c r="K29" i="13"/>
  <c r="H29" i="13"/>
  <c r="G29" i="13"/>
  <c r="F29" i="13"/>
  <c r="D29" i="13"/>
  <c r="C29" i="13"/>
  <c r="B29" i="13"/>
  <c r="K28" i="13"/>
  <c r="H28" i="13"/>
  <c r="G28" i="13"/>
  <c r="F28" i="13"/>
  <c r="D28" i="13"/>
  <c r="C28" i="13"/>
  <c r="B28" i="13"/>
  <c r="K27" i="13"/>
  <c r="H27" i="13"/>
  <c r="G27" i="13"/>
  <c r="F27" i="13"/>
  <c r="D27" i="13"/>
  <c r="C27" i="13"/>
  <c r="B27" i="13"/>
  <c r="K26" i="13"/>
  <c r="H26" i="13"/>
  <c r="G26" i="13"/>
  <c r="F26" i="13"/>
  <c r="D26" i="13"/>
  <c r="C26" i="13"/>
  <c r="B26" i="13"/>
  <c r="K25" i="13"/>
  <c r="H25" i="13"/>
  <c r="G25" i="13"/>
  <c r="F25" i="13"/>
  <c r="D25" i="13"/>
  <c r="C25" i="13"/>
  <c r="B25" i="13"/>
  <c r="K24" i="13"/>
  <c r="H24" i="13"/>
  <c r="G24" i="13"/>
  <c r="F24" i="13"/>
  <c r="D24" i="13"/>
  <c r="C24" i="13"/>
  <c r="B24" i="13"/>
  <c r="K23" i="13"/>
  <c r="H23" i="13"/>
  <c r="G23" i="13"/>
  <c r="F23" i="13"/>
  <c r="D23" i="13"/>
  <c r="C23" i="13"/>
  <c r="B23" i="13"/>
  <c r="K22" i="13"/>
  <c r="H22" i="13"/>
  <c r="G22" i="13"/>
  <c r="F22" i="13"/>
  <c r="D22" i="13"/>
  <c r="C22" i="13"/>
  <c r="B22" i="13"/>
  <c r="K21" i="13"/>
  <c r="H21" i="13"/>
  <c r="G21" i="13"/>
  <c r="F21" i="13"/>
  <c r="D21" i="13"/>
  <c r="C21" i="13"/>
  <c r="B21" i="13"/>
  <c r="K20" i="13"/>
  <c r="H20" i="13"/>
  <c r="G20" i="13"/>
  <c r="F20" i="13"/>
  <c r="D20" i="13"/>
  <c r="C20" i="13"/>
  <c r="B20" i="13"/>
  <c r="K19" i="13"/>
  <c r="H19" i="13"/>
  <c r="G19" i="13"/>
  <c r="F19" i="13"/>
  <c r="D19" i="13"/>
  <c r="C19" i="13"/>
  <c r="B19" i="13"/>
  <c r="K18" i="13"/>
  <c r="H18" i="13"/>
  <c r="G18" i="13"/>
  <c r="F18" i="13"/>
  <c r="D18" i="13"/>
  <c r="C18" i="13"/>
  <c r="B18" i="13"/>
  <c r="K17" i="13"/>
  <c r="H17" i="13"/>
  <c r="G17" i="13"/>
  <c r="F17" i="13"/>
  <c r="D17" i="13"/>
  <c r="C17" i="13"/>
  <c r="B17" i="13"/>
  <c r="K16" i="13"/>
  <c r="H16" i="13"/>
  <c r="G16" i="13"/>
  <c r="F16" i="13"/>
  <c r="D16" i="13"/>
  <c r="C16" i="13"/>
  <c r="B16" i="13"/>
  <c r="K15" i="13"/>
  <c r="H15" i="13"/>
  <c r="G15" i="13"/>
  <c r="F15" i="13"/>
  <c r="D15" i="13"/>
  <c r="C15" i="13"/>
  <c r="C11" i="13"/>
  <c r="D8" i="13"/>
  <c r="C8" i="13"/>
  <c r="C6" i="13"/>
  <c r="C5" i="13"/>
  <c r="B3" i="13"/>
  <c r="H2" i="13"/>
  <c r="B1" i="13"/>
  <c r="N30" i="11"/>
  <c r="A30" i="11"/>
  <c r="N28" i="11"/>
  <c r="A28" i="11"/>
  <c r="N27" i="11"/>
  <c r="M26" i="11"/>
  <c r="B6" i="11" s="1"/>
  <c r="M25" i="11"/>
  <c r="L25" i="11"/>
  <c r="K25" i="11"/>
  <c r="J25" i="11"/>
  <c r="C25" i="11"/>
  <c r="B25" i="11"/>
  <c r="A25" i="11"/>
  <c r="M24" i="11"/>
  <c r="L24" i="11"/>
  <c r="K24" i="11"/>
  <c r="J24" i="11"/>
  <c r="C24" i="11"/>
  <c r="B24" i="11"/>
  <c r="A24" i="11"/>
  <c r="M23" i="11"/>
  <c r="L23" i="11"/>
  <c r="K23" i="11"/>
  <c r="J23" i="11"/>
  <c r="C23" i="11"/>
  <c r="B23" i="11"/>
  <c r="M22" i="11"/>
  <c r="L22" i="11"/>
  <c r="K22" i="11"/>
  <c r="J22" i="11"/>
  <c r="C22" i="11"/>
  <c r="B22" i="11"/>
  <c r="M21" i="11"/>
  <c r="L21" i="11"/>
  <c r="K21" i="11"/>
  <c r="J21" i="11"/>
  <c r="C21" i="11"/>
  <c r="B21" i="11"/>
  <c r="M20" i="11"/>
  <c r="L20" i="11"/>
  <c r="K20" i="11"/>
  <c r="J20" i="11"/>
  <c r="C20" i="11"/>
  <c r="B20" i="11"/>
  <c r="M19" i="11"/>
  <c r="L19" i="11"/>
  <c r="K19" i="11"/>
  <c r="J19" i="11"/>
  <c r="C19" i="11"/>
  <c r="B19" i="11"/>
  <c r="A19" i="11"/>
  <c r="A20" i="11" s="1"/>
  <c r="A21" i="11" s="1"/>
  <c r="A22" i="11" s="1"/>
  <c r="A23" i="11" s="1"/>
  <c r="M18" i="11"/>
  <c r="L18" i="11"/>
  <c r="K18" i="11"/>
  <c r="J18" i="11"/>
  <c r="C18" i="11"/>
  <c r="B18" i="11"/>
  <c r="A18" i="11"/>
  <c r="M17" i="11"/>
  <c r="L17" i="11"/>
  <c r="K17" i="11"/>
  <c r="J17" i="11"/>
  <c r="C17" i="11"/>
  <c r="B17" i="11"/>
  <c r="A17" i="11"/>
  <c r="M16" i="11"/>
  <c r="L16" i="11"/>
  <c r="K16" i="11"/>
  <c r="J16" i="11"/>
  <c r="C16" i="11"/>
  <c r="B16" i="11"/>
  <c r="A16" i="11"/>
  <c r="M15" i="11"/>
  <c r="L15" i="11"/>
  <c r="K15" i="11"/>
  <c r="J15" i="11"/>
  <c r="C15" i="11"/>
  <c r="B15" i="11"/>
  <c r="A15" i="11"/>
  <c r="M14" i="11"/>
  <c r="L14" i="11"/>
  <c r="K14" i="11"/>
  <c r="J14" i="11"/>
  <c r="C14" i="11"/>
  <c r="B14" i="11"/>
  <c r="A14" i="11"/>
  <c r="M13" i="11"/>
  <c r="L13" i="11"/>
  <c r="K13" i="11"/>
  <c r="J13" i="11"/>
  <c r="C13" i="11"/>
  <c r="B13" i="11"/>
  <c r="A13" i="11"/>
  <c r="M12" i="11"/>
  <c r="L12" i="11"/>
  <c r="K12" i="11"/>
  <c r="J12" i="11"/>
  <c r="C12" i="11"/>
  <c r="B12" i="11"/>
  <c r="A12" i="11"/>
  <c r="M11" i="11"/>
  <c r="L11" i="11"/>
  <c r="K11" i="11"/>
  <c r="J11" i="11"/>
  <c r="C11" i="11"/>
  <c r="B11" i="11"/>
  <c r="C6" i="11"/>
  <c r="B4" i="11"/>
  <c r="B3" i="11"/>
  <c r="B1" i="11"/>
  <c r="C32" i="10" l="1"/>
  <c r="C31" i="10"/>
  <c r="K30" i="10"/>
  <c r="K15" i="10"/>
  <c r="H15" i="10"/>
  <c r="C15" i="10"/>
  <c r="C11" i="10"/>
  <c r="D8" i="10"/>
  <c r="C8" i="10"/>
  <c r="C6" i="10"/>
  <c r="C5" i="10"/>
  <c r="B3" i="10"/>
  <c r="H2" i="10"/>
  <c r="B1" i="10"/>
  <c r="G326" i="9"/>
  <c r="F326" i="9"/>
  <c r="E326" i="9"/>
  <c r="D326" i="9"/>
  <c r="C326" i="9"/>
  <c r="B326" i="9"/>
  <c r="A326" i="9"/>
  <c r="G325" i="9"/>
  <c r="F325" i="9"/>
  <c r="E325" i="9"/>
  <c r="D325" i="9"/>
  <c r="C325" i="9"/>
  <c r="B325" i="9"/>
  <c r="A325" i="9"/>
  <c r="G324" i="9"/>
  <c r="F324" i="9"/>
  <c r="E324" i="9"/>
  <c r="D324" i="9"/>
  <c r="C324" i="9"/>
  <c r="B324" i="9"/>
  <c r="A324" i="9"/>
  <c r="G323" i="9"/>
  <c r="F323" i="9"/>
  <c r="E323" i="9"/>
  <c r="D323" i="9"/>
  <c r="C323" i="9"/>
  <c r="B323" i="9"/>
  <c r="A323" i="9"/>
  <c r="F322" i="9"/>
  <c r="G322" i="9" s="1"/>
  <c r="E322" i="9"/>
  <c r="D322" i="9"/>
  <c r="C322" i="9"/>
  <c r="B322" i="9"/>
  <c r="A322" i="9"/>
  <c r="F321" i="9"/>
  <c r="E321" i="9"/>
  <c r="G321" i="9" s="1"/>
  <c r="D321" i="9"/>
  <c r="C321" i="9"/>
  <c r="B321" i="9"/>
  <c r="A321" i="9"/>
  <c r="F320" i="9"/>
  <c r="E320" i="9"/>
  <c r="G320" i="9" s="1"/>
  <c r="D320" i="9"/>
  <c r="C320" i="9"/>
  <c r="B320" i="9"/>
  <c r="A320" i="9"/>
  <c r="F319" i="9"/>
  <c r="E319" i="9"/>
  <c r="G319" i="9" s="1"/>
  <c r="D319" i="9"/>
  <c r="C319" i="9"/>
  <c r="B319" i="9"/>
  <c r="A319" i="9"/>
  <c r="G318" i="9"/>
  <c r="F318" i="9"/>
  <c r="E318" i="9"/>
  <c r="D318" i="9"/>
  <c r="C318" i="9"/>
  <c r="B318" i="9"/>
  <c r="A318" i="9"/>
  <c r="G317" i="9"/>
  <c r="F317" i="9"/>
  <c r="E317" i="9"/>
  <c r="D317" i="9"/>
  <c r="C317" i="9"/>
  <c r="B317" i="9"/>
  <c r="A317" i="9"/>
  <c r="G316" i="9"/>
  <c r="F316" i="9"/>
  <c r="E316" i="9"/>
  <c r="D316" i="9"/>
  <c r="C316" i="9"/>
  <c r="B316" i="9"/>
  <c r="A316" i="9"/>
  <c r="G315" i="9"/>
  <c r="F315" i="9"/>
  <c r="E315" i="9"/>
  <c r="D315" i="9"/>
  <c r="C315" i="9"/>
  <c r="B315" i="9"/>
  <c r="A315" i="9"/>
  <c r="F314" i="9"/>
  <c r="G314" i="9" s="1"/>
  <c r="E314" i="9"/>
  <c r="D314" i="9"/>
  <c r="C314" i="9"/>
  <c r="B314" i="9"/>
  <c r="A314" i="9"/>
  <c r="F313" i="9"/>
  <c r="E313" i="9"/>
  <c r="G313" i="9" s="1"/>
  <c r="D313" i="9"/>
  <c r="C313" i="9"/>
  <c r="B313" i="9"/>
  <c r="A313" i="9"/>
  <c r="F312" i="9"/>
  <c r="E312" i="9"/>
  <c r="G312" i="9" s="1"/>
  <c r="D312" i="9"/>
  <c r="C312" i="9"/>
  <c r="B312" i="9"/>
  <c r="A312" i="9"/>
  <c r="F311" i="9"/>
  <c r="E311" i="9"/>
  <c r="G311" i="9" s="1"/>
  <c r="D311" i="9"/>
  <c r="C311" i="9"/>
  <c r="B311" i="9"/>
  <c r="A311" i="9"/>
  <c r="G310" i="9"/>
  <c r="F310" i="9"/>
  <c r="E310" i="9"/>
  <c r="D310" i="9"/>
  <c r="C310" i="9"/>
  <c r="B310" i="9"/>
  <c r="A310" i="9"/>
  <c r="G309" i="9"/>
  <c r="F309" i="9"/>
  <c r="E309" i="9"/>
  <c r="D309" i="9"/>
  <c r="C309" i="9"/>
  <c r="B309" i="9"/>
  <c r="A309" i="9"/>
  <c r="G308" i="9"/>
  <c r="F308" i="9"/>
  <c r="E308" i="9"/>
  <c r="D308" i="9"/>
  <c r="C308" i="9"/>
  <c r="B308" i="9"/>
  <c r="A308" i="9"/>
  <c r="G307" i="9"/>
  <c r="F307" i="9"/>
  <c r="E307" i="9"/>
  <c r="D307" i="9"/>
  <c r="C307" i="9"/>
  <c r="B307" i="9"/>
  <c r="A307" i="9"/>
  <c r="F306" i="9"/>
  <c r="G306" i="9" s="1"/>
  <c r="E306" i="9"/>
  <c r="D306" i="9"/>
  <c r="C306" i="9"/>
  <c r="B306" i="9"/>
  <c r="A306" i="9"/>
  <c r="F305" i="9"/>
  <c r="E305" i="9"/>
  <c r="G305" i="9" s="1"/>
  <c r="D305" i="9"/>
  <c r="C305" i="9"/>
  <c r="B305" i="9"/>
  <c r="A305" i="9"/>
  <c r="F304" i="9"/>
  <c r="E304" i="9"/>
  <c r="G304" i="9" s="1"/>
  <c r="D304" i="9"/>
  <c r="C304" i="9"/>
  <c r="B304" i="9"/>
  <c r="A304" i="9"/>
  <c r="F303" i="9"/>
  <c r="E303" i="9"/>
  <c r="G303" i="9" s="1"/>
  <c r="D303" i="9"/>
  <c r="C303" i="9"/>
  <c r="B303" i="9"/>
  <c r="A303" i="9"/>
  <c r="G302" i="9"/>
  <c r="F302" i="9"/>
  <c r="E302" i="9"/>
  <c r="D302" i="9"/>
  <c r="C302" i="9"/>
  <c r="B302" i="9"/>
  <c r="A302" i="9"/>
  <c r="G301" i="9"/>
  <c r="F301" i="9"/>
  <c r="E301" i="9"/>
  <c r="D301" i="9"/>
  <c r="C301" i="9"/>
  <c r="B301" i="9"/>
  <c r="A301" i="9"/>
  <c r="G300" i="9"/>
  <c r="F300" i="9"/>
  <c r="E300" i="9"/>
  <c r="D300" i="9"/>
  <c r="C300" i="9"/>
  <c r="B300" i="9"/>
  <c r="A300" i="9"/>
  <c r="G299" i="9"/>
  <c r="F299" i="9"/>
  <c r="E299" i="9"/>
  <c r="D299" i="9"/>
  <c r="C299" i="9"/>
  <c r="B299" i="9"/>
  <c r="A299" i="9"/>
  <c r="F298" i="9"/>
  <c r="G298" i="9" s="1"/>
  <c r="E298" i="9"/>
  <c r="D298" i="9"/>
  <c r="C298" i="9"/>
  <c r="B298" i="9"/>
  <c r="A298" i="9"/>
  <c r="F297" i="9"/>
  <c r="E297" i="9"/>
  <c r="G297" i="9" s="1"/>
  <c r="D297" i="9"/>
  <c r="C297" i="9"/>
  <c r="B297" i="9"/>
  <c r="A297" i="9"/>
  <c r="G296" i="9"/>
  <c r="F296" i="9"/>
  <c r="E296" i="9"/>
  <c r="D296" i="9"/>
  <c r="C296" i="9"/>
  <c r="B296" i="9"/>
  <c r="A296" i="9"/>
  <c r="F295" i="9"/>
  <c r="E295" i="9"/>
  <c r="G295" i="9" s="1"/>
  <c r="D295" i="9"/>
  <c r="C295" i="9"/>
  <c r="B295" i="9"/>
  <c r="A295" i="9"/>
  <c r="G294" i="9"/>
  <c r="F294" i="9"/>
  <c r="E294" i="9"/>
  <c r="D294" i="9"/>
  <c r="C294" i="9"/>
  <c r="B294" i="9"/>
  <c r="A294" i="9"/>
  <c r="G293" i="9"/>
  <c r="F293" i="9"/>
  <c r="E293" i="9"/>
  <c r="D293" i="9"/>
  <c r="C293" i="9"/>
  <c r="B293" i="9"/>
  <c r="A293" i="9"/>
  <c r="G292" i="9"/>
  <c r="F292" i="9"/>
  <c r="E292" i="9"/>
  <c r="D292" i="9"/>
  <c r="C292" i="9"/>
  <c r="B292" i="9"/>
  <c r="A292" i="9"/>
  <c r="G290" i="9"/>
  <c r="F290" i="9"/>
  <c r="E290" i="9"/>
  <c r="D290" i="9"/>
  <c r="C290" i="9"/>
  <c r="B290" i="9"/>
  <c r="A290" i="9"/>
  <c r="G289" i="9"/>
  <c r="F289" i="9"/>
  <c r="E289" i="9"/>
  <c r="D289" i="9"/>
  <c r="C289" i="9"/>
  <c r="B289" i="9"/>
  <c r="A289" i="9"/>
  <c r="F288" i="9"/>
  <c r="G288" i="9" s="1"/>
  <c r="E288" i="9"/>
  <c r="D288" i="9"/>
  <c r="C288" i="9"/>
  <c r="B288" i="9"/>
  <c r="A288" i="9"/>
  <c r="G287" i="9"/>
  <c r="F287" i="9"/>
  <c r="E287" i="9"/>
  <c r="D287" i="9"/>
  <c r="C287" i="9"/>
  <c r="B287" i="9"/>
  <c r="A287" i="9"/>
  <c r="F286" i="9"/>
  <c r="G286" i="9" s="1"/>
  <c r="E286" i="9"/>
  <c r="D286" i="9"/>
  <c r="C286" i="9"/>
  <c r="B286" i="9"/>
  <c r="A286" i="9"/>
  <c r="F285" i="9"/>
  <c r="E285" i="9"/>
  <c r="G285" i="9" s="1"/>
  <c r="D285" i="9"/>
  <c r="C285" i="9"/>
  <c r="B285" i="9"/>
  <c r="A285" i="9"/>
  <c r="G284" i="9"/>
  <c r="F284" i="9"/>
  <c r="E284" i="9"/>
  <c r="D284" i="9"/>
  <c r="C284" i="9"/>
  <c r="B284" i="9"/>
  <c r="A284" i="9"/>
  <c r="G283" i="9"/>
  <c r="F283" i="9"/>
  <c r="E283" i="9"/>
  <c r="D283" i="9"/>
  <c r="C283" i="9"/>
  <c r="B283" i="9"/>
  <c r="A283" i="9"/>
  <c r="G282" i="9"/>
  <c r="F282" i="9"/>
  <c r="E282" i="9"/>
  <c r="D282" i="9"/>
  <c r="C282" i="9"/>
  <c r="B282" i="9"/>
  <c r="A282" i="9"/>
  <c r="G281" i="9"/>
  <c r="F281" i="9"/>
  <c r="E281" i="9"/>
  <c r="D281" i="9"/>
  <c r="C281" i="9"/>
  <c r="B281" i="9"/>
  <c r="A281" i="9"/>
  <c r="G280" i="9"/>
  <c r="F280" i="9"/>
  <c r="E280" i="9"/>
  <c r="D280" i="9"/>
  <c r="C280" i="9"/>
  <c r="B280" i="9"/>
  <c r="A280" i="9"/>
  <c r="F279" i="9"/>
  <c r="G279" i="9" s="1"/>
  <c r="E279" i="9"/>
  <c r="D279" i="9"/>
  <c r="C279" i="9"/>
  <c r="B279" i="9"/>
  <c r="A279" i="9"/>
  <c r="F278" i="9"/>
  <c r="E278" i="9"/>
  <c r="G278" i="9" s="1"/>
  <c r="D278" i="9"/>
  <c r="C278" i="9"/>
  <c r="B278" i="9"/>
  <c r="A278" i="9"/>
  <c r="F277" i="9"/>
  <c r="E277" i="9"/>
  <c r="G277" i="9" s="1"/>
  <c r="D277" i="9"/>
  <c r="C277" i="9"/>
  <c r="B277" i="9"/>
  <c r="A277" i="9"/>
  <c r="G276" i="9"/>
  <c r="F276" i="9"/>
  <c r="E276" i="9"/>
  <c r="D276" i="9"/>
  <c r="C276" i="9"/>
  <c r="B276" i="9"/>
  <c r="A276" i="9"/>
  <c r="G275" i="9"/>
  <c r="F275" i="9"/>
  <c r="E275" i="9"/>
  <c r="D275" i="9"/>
  <c r="C275" i="9"/>
  <c r="B275" i="9"/>
  <c r="A275" i="9"/>
  <c r="G274" i="9"/>
  <c r="F274" i="9"/>
  <c r="E274" i="9"/>
  <c r="D274" i="9"/>
  <c r="C274" i="9"/>
  <c r="B274" i="9"/>
  <c r="A274" i="9"/>
  <c r="G273" i="9"/>
  <c r="F273" i="9"/>
  <c r="E273" i="9"/>
  <c r="D273" i="9"/>
  <c r="C273" i="9"/>
  <c r="B273" i="9"/>
  <c r="A273" i="9"/>
  <c r="F272" i="9"/>
  <c r="G272" i="9" s="1"/>
  <c r="E272" i="9"/>
  <c r="D272" i="9"/>
  <c r="C272" i="9"/>
  <c r="B272" i="9"/>
  <c r="A272" i="9"/>
  <c r="F271" i="9"/>
  <c r="E271" i="9"/>
  <c r="G271" i="9" s="1"/>
  <c r="D271" i="9"/>
  <c r="C271" i="9"/>
  <c r="B271" i="9"/>
  <c r="A271" i="9"/>
  <c r="F270" i="9"/>
  <c r="E270" i="9"/>
  <c r="G270" i="9" s="1"/>
  <c r="D270" i="9"/>
  <c r="C270" i="9"/>
  <c r="B270" i="9"/>
  <c r="A270" i="9"/>
  <c r="F269" i="9"/>
  <c r="E269" i="9"/>
  <c r="G269" i="9" s="1"/>
  <c r="D269" i="9"/>
  <c r="C269" i="9"/>
  <c r="B269" i="9"/>
  <c r="A269" i="9"/>
  <c r="G268" i="9"/>
  <c r="F268" i="9"/>
  <c r="E268" i="9"/>
  <c r="D268" i="9"/>
  <c r="C268" i="9"/>
  <c r="B268" i="9"/>
  <c r="A268" i="9"/>
  <c r="G267" i="9"/>
  <c r="F267" i="9"/>
  <c r="E267" i="9"/>
  <c r="D267" i="9"/>
  <c r="C267" i="9"/>
  <c r="B267" i="9"/>
  <c r="A267" i="9"/>
  <c r="G266" i="9"/>
  <c r="F266" i="9"/>
  <c r="E266" i="9"/>
  <c r="D266" i="9"/>
  <c r="C266" i="9"/>
  <c r="B266" i="9"/>
  <c r="A266" i="9"/>
  <c r="G265" i="9"/>
  <c r="F265" i="9"/>
  <c r="E265" i="9"/>
  <c r="D265" i="9"/>
  <c r="C265" i="9"/>
  <c r="B265" i="9"/>
  <c r="A265" i="9"/>
  <c r="F264" i="9"/>
  <c r="G264" i="9" s="1"/>
  <c r="E264" i="9"/>
  <c r="D264" i="9"/>
  <c r="C264" i="9"/>
  <c r="B264" i="9"/>
  <c r="A264" i="9"/>
  <c r="F263" i="9"/>
  <c r="E263" i="9"/>
  <c r="G263" i="9" s="1"/>
  <c r="D263" i="9"/>
  <c r="C263" i="9"/>
  <c r="B263" i="9"/>
  <c r="A263" i="9"/>
  <c r="F262" i="9"/>
  <c r="E262" i="9"/>
  <c r="G262" i="9" s="1"/>
  <c r="D262" i="9"/>
  <c r="C262" i="9"/>
  <c r="B262" i="9"/>
  <c r="A262" i="9"/>
  <c r="F261" i="9"/>
  <c r="E261" i="9"/>
  <c r="G261" i="9" s="1"/>
  <c r="D261" i="9"/>
  <c r="C261" i="9"/>
  <c r="B261" i="9"/>
  <c r="A261" i="9"/>
  <c r="G260" i="9"/>
  <c r="F260" i="9"/>
  <c r="E260" i="9"/>
  <c r="D260" i="9"/>
  <c r="C260" i="9"/>
  <c r="B260" i="9"/>
  <c r="A260" i="9"/>
  <c r="G259" i="9"/>
  <c r="F259" i="9"/>
  <c r="E259" i="9"/>
  <c r="D259" i="9"/>
  <c r="C259" i="9"/>
  <c r="B259" i="9"/>
  <c r="A259" i="9"/>
  <c r="G258" i="9"/>
  <c r="F258" i="9"/>
  <c r="E258" i="9"/>
  <c r="D258" i="9"/>
  <c r="C258" i="9"/>
  <c r="B258" i="9"/>
  <c r="A258" i="9"/>
  <c r="G257" i="9"/>
  <c r="F257" i="9"/>
  <c r="E257" i="9"/>
  <c r="D257" i="9"/>
  <c r="C257" i="9"/>
  <c r="B257" i="9"/>
  <c r="A257" i="9"/>
  <c r="F256" i="9"/>
  <c r="G256" i="9" s="1"/>
  <c r="E256" i="9"/>
  <c r="D256" i="9"/>
  <c r="C256" i="9"/>
  <c r="B256" i="9"/>
  <c r="A256" i="9"/>
  <c r="F254" i="9"/>
  <c r="G254" i="9" s="1"/>
  <c r="E254" i="9"/>
  <c r="D254" i="9"/>
  <c r="C254" i="9"/>
  <c r="B254" i="9"/>
  <c r="A254" i="9"/>
  <c r="F253" i="9"/>
  <c r="E253" i="9"/>
  <c r="G253" i="9" s="1"/>
  <c r="D253" i="9"/>
  <c r="C253" i="9"/>
  <c r="B253" i="9"/>
  <c r="A253" i="9"/>
  <c r="F252" i="9"/>
  <c r="E252" i="9"/>
  <c r="G252" i="9" s="1"/>
  <c r="D252" i="9"/>
  <c r="C252" i="9"/>
  <c r="B252" i="9"/>
  <c r="A252" i="9"/>
  <c r="F251" i="9"/>
  <c r="E251" i="9"/>
  <c r="G251" i="9" s="1"/>
  <c r="D251" i="9"/>
  <c r="C251" i="9"/>
  <c r="B251" i="9"/>
  <c r="A251" i="9"/>
  <c r="G250" i="9"/>
  <c r="F250" i="9"/>
  <c r="E250" i="9"/>
  <c r="D250" i="9"/>
  <c r="C250" i="9"/>
  <c r="B250" i="9"/>
  <c r="A250" i="9"/>
  <c r="G249" i="9"/>
  <c r="F249" i="9"/>
  <c r="E249" i="9"/>
  <c r="D249" i="9"/>
  <c r="C249" i="9"/>
  <c r="B249" i="9"/>
  <c r="A249" i="9"/>
  <c r="G248" i="9"/>
  <c r="F248" i="9"/>
  <c r="E248" i="9"/>
  <c r="D248" i="9"/>
  <c r="C248" i="9"/>
  <c r="B248" i="9"/>
  <c r="A248" i="9"/>
  <c r="G247" i="9"/>
  <c r="F247" i="9"/>
  <c r="E247" i="9"/>
  <c r="D247" i="9"/>
  <c r="C247" i="9"/>
  <c r="B247" i="9"/>
  <c r="A247" i="9"/>
  <c r="F246" i="9"/>
  <c r="G246" i="9" s="1"/>
  <c r="E246" i="9"/>
  <c r="D246" i="9"/>
  <c r="C246" i="9"/>
  <c r="B246" i="9"/>
  <c r="A246" i="9"/>
  <c r="F245" i="9"/>
  <c r="E245" i="9"/>
  <c r="G245" i="9" s="1"/>
  <c r="D245" i="9"/>
  <c r="C245" i="9"/>
  <c r="B245" i="9"/>
  <c r="A245" i="9"/>
  <c r="F244" i="9"/>
  <c r="E244" i="9"/>
  <c r="G244" i="9" s="1"/>
  <c r="D244" i="9"/>
  <c r="C244" i="9"/>
  <c r="B244" i="9"/>
  <c r="A244" i="9"/>
  <c r="F243" i="9"/>
  <c r="E243" i="9"/>
  <c r="G243" i="9" s="1"/>
  <c r="D243" i="9"/>
  <c r="C243" i="9"/>
  <c r="B243" i="9"/>
  <c r="A243" i="9"/>
  <c r="G242" i="9"/>
  <c r="F242" i="9"/>
  <c r="E242" i="9"/>
  <c r="D242" i="9"/>
  <c r="C242" i="9"/>
  <c r="B242" i="9"/>
  <c r="A242" i="9"/>
  <c r="G241" i="9"/>
  <c r="F241" i="9"/>
  <c r="E241" i="9"/>
  <c r="D241" i="9"/>
  <c r="C241" i="9"/>
  <c r="B241" i="9"/>
  <c r="A241" i="9"/>
  <c r="G240" i="9"/>
  <c r="F240" i="9"/>
  <c r="E240" i="9"/>
  <c r="D240" i="9"/>
  <c r="C240" i="9"/>
  <c r="B240" i="9"/>
  <c r="A240" i="9"/>
  <c r="G239" i="9"/>
  <c r="F239" i="9"/>
  <c r="E239" i="9"/>
  <c r="D239" i="9"/>
  <c r="C239" i="9"/>
  <c r="B239" i="9"/>
  <c r="A239" i="9"/>
  <c r="F238" i="9"/>
  <c r="G238" i="9" s="1"/>
  <c r="E238" i="9"/>
  <c r="D238" i="9"/>
  <c r="C238" i="9"/>
  <c r="B238" i="9"/>
  <c r="A238" i="9"/>
  <c r="F237" i="9"/>
  <c r="E237" i="9"/>
  <c r="G237" i="9" s="1"/>
  <c r="D237" i="9"/>
  <c r="C237" i="9"/>
  <c r="B237" i="9"/>
  <c r="A237" i="9"/>
  <c r="F236" i="9"/>
  <c r="E236" i="9"/>
  <c r="G236" i="9" s="1"/>
  <c r="D236" i="9"/>
  <c r="C236" i="9"/>
  <c r="B236" i="9"/>
  <c r="A236" i="9"/>
  <c r="F235" i="9"/>
  <c r="E235" i="9"/>
  <c r="G235" i="9" s="1"/>
  <c r="D235" i="9"/>
  <c r="C235" i="9"/>
  <c r="B235" i="9"/>
  <c r="A235" i="9"/>
  <c r="G234" i="9"/>
  <c r="F234" i="9"/>
  <c r="E234" i="9"/>
  <c r="D234" i="9"/>
  <c r="C234" i="9"/>
  <c r="B234" i="9"/>
  <c r="A234" i="9"/>
  <c r="G233" i="9"/>
  <c r="F233" i="9"/>
  <c r="E233" i="9"/>
  <c r="D233" i="9"/>
  <c r="C233" i="9"/>
  <c r="B233" i="9"/>
  <c r="A233" i="9"/>
  <c r="G232" i="9"/>
  <c r="F232" i="9"/>
  <c r="E232" i="9"/>
  <c r="D232" i="9"/>
  <c r="C232" i="9"/>
  <c r="B232" i="9"/>
  <c r="A232" i="9"/>
  <c r="G231" i="9"/>
  <c r="F231" i="9"/>
  <c r="E231" i="9"/>
  <c r="D231" i="9"/>
  <c r="C231" i="9"/>
  <c r="B231" i="9"/>
  <c r="A231" i="9"/>
  <c r="F230" i="9"/>
  <c r="G230" i="9" s="1"/>
  <c r="E230" i="9"/>
  <c r="D230" i="9"/>
  <c r="C230" i="9"/>
  <c r="B230" i="9"/>
  <c r="A230" i="9"/>
  <c r="F229" i="9"/>
  <c r="E229" i="9"/>
  <c r="G229" i="9" s="1"/>
  <c r="D229" i="9"/>
  <c r="C229" i="9"/>
  <c r="B229" i="9"/>
  <c r="A229" i="9"/>
  <c r="G228" i="9"/>
  <c r="F228" i="9"/>
  <c r="E228" i="9"/>
  <c r="D228" i="9"/>
  <c r="C228" i="9"/>
  <c r="B228" i="9"/>
  <c r="A228" i="9"/>
  <c r="F227" i="9"/>
  <c r="E227" i="9"/>
  <c r="G227" i="9" s="1"/>
  <c r="D227" i="9"/>
  <c r="C227" i="9"/>
  <c r="B227" i="9"/>
  <c r="A227" i="9"/>
  <c r="G226" i="9"/>
  <c r="F226" i="9"/>
  <c r="E226" i="9"/>
  <c r="D226" i="9"/>
  <c r="C226" i="9"/>
  <c r="B226" i="9"/>
  <c r="A226" i="9"/>
  <c r="G225" i="9"/>
  <c r="F225" i="9"/>
  <c r="E225" i="9"/>
  <c r="D225" i="9"/>
  <c r="C225" i="9"/>
  <c r="B225" i="9"/>
  <c r="A225" i="9"/>
  <c r="G224" i="9"/>
  <c r="F224" i="9"/>
  <c r="E224" i="9"/>
  <c r="D224" i="9"/>
  <c r="C224" i="9"/>
  <c r="B224" i="9"/>
  <c r="A224" i="9"/>
  <c r="G223" i="9"/>
  <c r="F223" i="9"/>
  <c r="E223" i="9"/>
  <c r="D223" i="9"/>
  <c r="C223" i="9"/>
  <c r="B223" i="9"/>
  <c r="A223" i="9"/>
  <c r="F222" i="9"/>
  <c r="G222" i="9" s="1"/>
  <c r="E222" i="9"/>
  <c r="D222" i="9"/>
  <c r="C222" i="9"/>
  <c r="B222" i="9"/>
  <c r="A222" i="9"/>
  <c r="G221" i="9"/>
  <c r="F221" i="9"/>
  <c r="E221" i="9"/>
  <c r="D221" i="9"/>
  <c r="C221" i="9"/>
  <c r="B221" i="9"/>
  <c r="A221" i="9"/>
  <c r="F220" i="9"/>
  <c r="G220" i="9" s="1"/>
  <c r="E220" i="9"/>
  <c r="D220" i="9"/>
  <c r="C220" i="9"/>
  <c r="B220" i="9"/>
  <c r="A220" i="9"/>
  <c r="F218" i="9"/>
  <c r="E218" i="9"/>
  <c r="G218" i="9" s="1"/>
  <c r="D218" i="9"/>
  <c r="C218" i="9"/>
  <c r="B218" i="9"/>
  <c r="A218" i="9"/>
  <c r="F217" i="9"/>
  <c r="E217" i="9"/>
  <c r="G217" i="9" s="1"/>
  <c r="D217" i="9"/>
  <c r="C217" i="9"/>
  <c r="B217" i="9"/>
  <c r="A217" i="9"/>
  <c r="G216" i="9"/>
  <c r="F216" i="9"/>
  <c r="E216" i="9"/>
  <c r="D216" i="9"/>
  <c r="C216" i="9"/>
  <c r="B216" i="9"/>
  <c r="A216" i="9"/>
  <c r="G215" i="9"/>
  <c r="F215" i="9"/>
  <c r="E215" i="9"/>
  <c r="D215" i="9"/>
  <c r="C215" i="9"/>
  <c r="B215" i="9"/>
  <c r="A215" i="9"/>
  <c r="G214" i="9"/>
  <c r="F214" i="9"/>
  <c r="E214" i="9"/>
  <c r="D214" i="9"/>
  <c r="C214" i="9"/>
  <c r="B214" i="9"/>
  <c r="A214" i="9"/>
  <c r="G213" i="9"/>
  <c r="F213" i="9"/>
  <c r="E213" i="9"/>
  <c r="D213" i="9"/>
  <c r="C213" i="9"/>
  <c r="B213" i="9"/>
  <c r="A213" i="9"/>
  <c r="F212" i="9"/>
  <c r="G212" i="9" s="1"/>
  <c r="E212" i="9"/>
  <c r="D212" i="9"/>
  <c r="C212" i="9"/>
  <c r="B212" i="9"/>
  <c r="A212" i="9"/>
  <c r="F211" i="9"/>
  <c r="E211" i="9"/>
  <c r="G211" i="9" s="1"/>
  <c r="D211" i="9"/>
  <c r="C211" i="9"/>
  <c r="B211" i="9"/>
  <c r="A211" i="9"/>
  <c r="F210" i="9"/>
  <c r="E210" i="9"/>
  <c r="G210" i="9" s="1"/>
  <c r="D210" i="9"/>
  <c r="C210" i="9"/>
  <c r="B210" i="9"/>
  <c r="A210" i="9"/>
  <c r="F209" i="9"/>
  <c r="E209" i="9"/>
  <c r="G209" i="9" s="1"/>
  <c r="D209" i="9"/>
  <c r="C209" i="9"/>
  <c r="B209" i="9"/>
  <c r="A209" i="9"/>
  <c r="G208" i="9"/>
  <c r="F208" i="9"/>
  <c r="E208" i="9"/>
  <c r="D208" i="9"/>
  <c r="C208" i="9"/>
  <c r="B208" i="9"/>
  <c r="A208" i="9"/>
  <c r="G207" i="9"/>
  <c r="F207" i="9"/>
  <c r="E207" i="9"/>
  <c r="D207" i="9"/>
  <c r="C207" i="9"/>
  <c r="B207" i="9"/>
  <c r="A207" i="9"/>
  <c r="G206" i="9"/>
  <c r="F206" i="9"/>
  <c r="E206" i="9"/>
  <c r="D206" i="9"/>
  <c r="C206" i="9"/>
  <c r="B206" i="9"/>
  <c r="A206" i="9"/>
  <c r="G205" i="9"/>
  <c r="F205" i="9"/>
  <c r="E205" i="9"/>
  <c r="D205" i="9"/>
  <c r="C205" i="9"/>
  <c r="B205" i="9"/>
  <c r="A205" i="9"/>
  <c r="F204" i="9"/>
  <c r="G204" i="9" s="1"/>
  <c r="E204" i="9"/>
  <c r="D204" i="9"/>
  <c r="C204" i="9"/>
  <c r="B204" i="9"/>
  <c r="A204" i="9"/>
  <c r="F203" i="9"/>
  <c r="E203" i="9"/>
  <c r="G203" i="9" s="1"/>
  <c r="D203" i="9"/>
  <c r="C203" i="9"/>
  <c r="B203" i="9"/>
  <c r="A203" i="9"/>
  <c r="F202" i="9"/>
  <c r="E202" i="9"/>
  <c r="G202" i="9" s="1"/>
  <c r="D202" i="9"/>
  <c r="C202" i="9"/>
  <c r="B202" i="9"/>
  <c r="A202" i="9"/>
  <c r="F201" i="9"/>
  <c r="E201" i="9"/>
  <c r="G201" i="9" s="1"/>
  <c r="D201" i="9"/>
  <c r="C201" i="9"/>
  <c r="B201" i="9"/>
  <c r="A201" i="9"/>
  <c r="G200" i="9"/>
  <c r="F200" i="9"/>
  <c r="E200" i="9"/>
  <c r="D200" i="9"/>
  <c r="C200" i="9"/>
  <c r="B200" i="9"/>
  <c r="A200" i="9"/>
  <c r="G199" i="9"/>
  <c r="F199" i="9"/>
  <c r="E199" i="9"/>
  <c r="D199" i="9"/>
  <c r="C199" i="9"/>
  <c r="B199" i="9"/>
  <c r="A199" i="9"/>
  <c r="G198" i="9"/>
  <c r="F198" i="9"/>
  <c r="E198" i="9"/>
  <c r="D198" i="9"/>
  <c r="C198" i="9"/>
  <c r="B198" i="9"/>
  <c r="A198" i="9"/>
  <c r="G197" i="9"/>
  <c r="F197" i="9"/>
  <c r="E197" i="9"/>
  <c r="D197" i="9"/>
  <c r="C197" i="9"/>
  <c r="B197" i="9"/>
  <c r="A197" i="9"/>
  <c r="F196" i="9"/>
  <c r="G196" i="9" s="1"/>
  <c r="E196" i="9"/>
  <c r="D196" i="9"/>
  <c r="C196" i="9"/>
  <c r="B196" i="9"/>
  <c r="A196" i="9"/>
  <c r="F195" i="9"/>
  <c r="E195" i="9"/>
  <c r="G195" i="9" s="1"/>
  <c r="D195" i="9"/>
  <c r="C195" i="9"/>
  <c r="B195" i="9"/>
  <c r="A195" i="9"/>
  <c r="F194" i="9"/>
  <c r="E194" i="9"/>
  <c r="G194" i="9" s="1"/>
  <c r="D194" i="9"/>
  <c r="C194" i="9"/>
  <c r="B194" i="9"/>
  <c r="A194" i="9"/>
  <c r="F193" i="9"/>
  <c r="E193" i="9"/>
  <c r="G193" i="9" s="1"/>
  <c r="D193" i="9"/>
  <c r="C193" i="9"/>
  <c r="B193" i="9"/>
  <c r="A193" i="9"/>
  <c r="G192" i="9"/>
  <c r="F192" i="9"/>
  <c r="E192" i="9"/>
  <c r="D192" i="9"/>
  <c r="C192" i="9"/>
  <c r="B192" i="9"/>
  <c r="A192" i="9"/>
  <c r="G191" i="9"/>
  <c r="F191" i="9"/>
  <c r="E191" i="9"/>
  <c r="D191" i="9"/>
  <c r="C191" i="9"/>
  <c r="B191" i="9"/>
  <c r="A191" i="9"/>
  <c r="G190" i="9"/>
  <c r="F190" i="9"/>
  <c r="E190" i="9"/>
  <c r="D190" i="9"/>
  <c r="C190" i="9"/>
  <c r="B190" i="9"/>
  <c r="A190" i="9"/>
  <c r="G189" i="9"/>
  <c r="F189" i="9"/>
  <c r="E189" i="9"/>
  <c r="D189" i="9"/>
  <c r="C189" i="9"/>
  <c r="B189" i="9"/>
  <c r="A189" i="9"/>
  <c r="F188" i="9"/>
  <c r="G188" i="9" s="1"/>
  <c r="E188" i="9"/>
  <c r="D188" i="9"/>
  <c r="C188" i="9"/>
  <c r="B188" i="9"/>
  <c r="A188" i="9"/>
  <c r="F187" i="9"/>
  <c r="E187" i="9"/>
  <c r="G187" i="9" s="1"/>
  <c r="D187" i="9"/>
  <c r="C187" i="9"/>
  <c r="B187" i="9"/>
  <c r="A187" i="9"/>
  <c r="F186" i="9"/>
  <c r="E186" i="9"/>
  <c r="G186" i="9" s="1"/>
  <c r="D186" i="9"/>
  <c r="C186" i="9"/>
  <c r="B186" i="9"/>
  <c r="A186" i="9"/>
  <c r="F185" i="9"/>
  <c r="E185" i="9"/>
  <c r="G185" i="9" s="1"/>
  <c r="D185" i="9"/>
  <c r="C185" i="9"/>
  <c r="B185" i="9"/>
  <c r="A185" i="9"/>
  <c r="G184" i="9"/>
  <c r="F184" i="9"/>
  <c r="E184" i="9"/>
  <c r="D184" i="9"/>
  <c r="C184" i="9"/>
  <c r="B184" i="9"/>
  <c r="A184" i="9"/>
  <c r="G182" i="9"/>
  <c r="F182" i="9"/>
  <c r="E182" i="9"/>
  <c r="D182" i="9"/>
  <c r="C182" i="9"/>
  <c r="B182" i="9"/>
  <c r="A182" i="9"/>
  <c r="G181" i="9"/>
  <c r="F181" i="9"/>
  <c r="E181" i="9"/>
  <c r="D181" i="9"/>
  <c r="C181" i="9"/>
  <c r="B181" i="9"/>
  <c r="A181" i="9"/>
  <c r="G180" i="9"/>
  <c r="F180" i="9"/>
  <c r="E180" i="9"/>
  <c r="D180" i="9"/>
  <c r="C180" i="9"/>
  <c r="B180" i="9"/>
  <c r="A180" i="9"/>
  <c r="G179" i="9"/>
  <c r="F179" i="9"/>
  <c r="E179" i="9"/>
  <c r="D179" i="9"/>
  <c r="C179" i="9"/>
  <c r="B179" i="9"/>
  <c r="A179" i="9"/>
  <c r="F178" i="9"/>
  <c r="G178" i="9" s="1"/>
  <c r="E178" i="9"/>
  <c r="D178" i="9"/>
  <c r="C178" i="9"/>
  <c r="B178" i="9"/>
  <c r="A178" i="9"/>
  <c r="F177" i="9"/>
  <c r="E177" i="9"/>
  <c r="G177" i="9" s="1"/>
  <c r="D177" i="9"/>
  <c r="C177" i="9"/>
  <c r="B177" i="9"/>
  <c r="A177" i="9"/>
  <c r="G176" i="9"/>
  <c r="F176" i="9"/>
  <c r="E176" i="9"/>
  <c r="D176" i="9"/>
  <c r="C176" i="9"/>
  <c r="B176" i="9"/>
  <c r="A176" i="9"/>
  <c r="G175" i="9"/>
  <c r="F175" i="9"/>
  <c r="E175" i="9"/>
  <c r="D175" i="9"/>
  <c r="C175" i="9"/>
  <c r="B175" i="9"/>
  <c r="A175" i="9"/>
  <c r="G174" i="9"/>
  <c r="F174" i="9"/>
  <c r="E174" i="9"/>
  <c r="D174" i="9"/>
  <c r="C174" i="9"/>
  <c r="B174" i="9"/>
  <c r="A174" i="9"/>
  <c r="G173" i="9"/>
  <c r="F173" i="9"/>
  <c r="E173" i="9"/>
  <c r="D173" i="9"/>
  <c r="C173" i="9"/>
  <c r="B173" i="9"/>
  <c r="A173" i="9"/>
  <c r="G172" i="9"/>
  <c r="F172" i="9"/>
  <c r="E172" i="9"/>
  <c r="D172" i="9"/>
  <c r="C172" i="9"/>
  <c r="B172" i="9"/>
  <c r="A172" i="9"/>
  <c r="G171" i="9"/>
  <c r="F171" i="9"/>
  <c r="E171" i="9"/>
  <c r="D171" i="9"/>
  <c r="C171" i="9"/>
  <c r="B171" i="9"/>
  <c r="A171" i="9"/>
  <c r="F170" i="9"/>
  <c r="G170" i="9" s="1"/>
  <c r="E170" i="9"/>
  <c r="D170" i="9"/>
  <c r="C170" i="9"/>
  <c r="B170" i="9"/>
  <c r="A170" i="9"/>
  <c r="F169" i="9"/>
  <c r="E169" i="9"/>
  <c r="G169" i="9" s="1"/>
  <c r="D169" i="9"/>
  <c r="C169" i="9"/>
  <c r="B169" i="9"/>
  <c r="A169" i="9"/>
  <c r="G168" i="9"/>
  <c r="F168" i="9"/>
  <c r="E168" i="9"/>
  <c r="D168" i="9"/>
  <c r="C168" i="9"/>
  <c r="B168" i="9"/>
  <c r="A168" i="9"/>
  <c r="G167" i="9"/>
  <c r="F167" i="9"/>
  <c r="E167" i="9"/>
  <c r="D167" i="9"/>
  <c r="C167" i="9"/>
  <c r="B167" i="9"/>
  <c r="A167" i="9"/>
  <c r="G166" i="9"/>
  <c r="F166" i="9"/>
  <c r="E166" i="9"/>
  <c r="D166" i="9"/>
  <c r="C166" i="9"/>
  <c r="B166" i="9"/>
  <c r="A166" i="9"/>
  <c r="G165" i="9"/>
  <c r="F165" i="9"/>
  <c r="E165" i="9"/>
  <c r="D165" i="9"/>
  <c r="C165" i="9"/>
  <c r="B165" i="9"/>
  <c r="A165" i="9"/>
  <c r="G164" i="9"/>
  <c r="F164" i="9"/>
  <c r="E164" i="9"/>
  <c r="D164" i="9"/>
  <c r="C164" i="9"/>
  <c r="B164" i="9"/>
  <c r="A164" i="9"/>
  <c r="G163" i="9"/>
  <c r="F163" i="9"/>
  <c r="E163" i="9"/>
  <c r="D163" i="9"/>
  <c r="C163" i="9"/>
  <c r="B163" i="9"/>
  <c r="A163" i="9"/>
  <c r="F162" i="9"/>
  <c r="G162" i="9" s="1"/>
  <c r="E162" i="9"/>
  <c r="D162" i="9"/>
  <c r="C162" i="9"/>
  <c r="B162" i="9"/>
  <c r="A162" i="9"/>
  <c r="F161" i="9"/>
  <c r="E161" i="9"/>
  <c r="G161" i="9" s="1"/>
  <c r="D161" i="9"/>
  <c r="C161" i="9"/>
  <c r="B161" i="9"/>
  <c r="A161" i="9"/>
  <c r="G160" i="9"/>
  <c r="F160" i="9"/>
  <c r="E160" i="9"/>
  <c r="D160" i="9"/>
  <c r="C160" i="9"/>
  <c r="B160" i="9"/>
  <c r="A160" i="9"/>
  <c r="G159" i="9"/>
  <c r="F159" i="9"/>
  <c r="E159" i="9"/>
  <c r="D159" i="9"/>
  <c r="C159" i="9"/>
  <c r="B159" i="9"/>
  <c r="A159" i="9"/>
  <c r="G158" i="9"/>
  <c r="F158" i="9"/>
  <c r="E158" i="9"/>
  <c r="D158" i="9"/>
  <c r="C158" i="9"/>
  <c r="B158" i="9"/>
  <c r="A158" i="9"/>
  <c r="G157" i="9"/>
  <c r="F157" i="9"/>
  <c r="E157" i="9"/>
  <c r="D157" i="9"/>
  <c r="C157" i="9"/>
  <c r="B157" i="9"/>
  <c r="A157" i="9"/>
  <c r="G156" i="9"/>
  <c r="F156" i="9"/>
  <c r="E156" i="9"/>
  <c r="D156" i="9"/>
  <c r="C156" i="9"/>
  <c r="B156" i="9"/>
  <c r="A156" i="9"/>
  <c r="G155" i="9"/>
  <c r="F155" i="9"/>
  <c r="E155" i="9"/>
  <c r="D155" i="9"/>
  <c r="C155" i="9"/>
  <c r="B155" i="9"/>
  <c r="A155" i="9"/>
  <c r="F154" i="9"/>
  <c r="G154" i="9" s="1"/>
  <c r="E154" i="9"/>
  <c r="D154" i="9"/>
  <c r="C154" i="9"/>
  <c r="B154" i="9"/>
  <c r="A154" i="9"/>
  <c r="F153" i="9"/>
  <c r="E153" i="9"/>
  <c r="G153" i="9" s="1"/>
  <c r="D153" i="9"/>
  <c r="C153" i="9"/>
  <c r="B153" i="9"/>
  <c r="A153" i="9"/>
  <c r="G152" i="9"/>
  <c r="F152" i="9"/>
  <c r="E152" i="9"/>
  <c r="D152" i="9"/>
  <c r="C152" i="9"/>
  <c r="B152" i="9"/>
  <c r="A152" i="9"/>
  <c r="G151" i="9"/>
  <c r="F151" i="9"/>
  <c r="E151" i="9"/>
  <c r="D151" i="9"/>
  <c r="C151" i="9"/>
  <c r="B151" i="9"/>
  <c r="A151" i="9"/>
  <c r="G150" i="9"/>
  <c r="F150" i="9"/>
  <c r="E150" i="9"/>
  <c r="D150" i="9"/>
  <c r="C150" i="9"/>
  <c r="B150" i="9"/>
  <c r="A150" i="9"/>
  <c r="G149" i="9"/>
  <c r="F149" i="9"/>
  <c r="E149" i="9"/>
  <c r="D149" i="9"/>
  <c r="C149" i="9"/>
  <c r="B149" i="9"/>
  <c r="A149" i="9"/>
  <c r="G148" i="9"/>
  <c r="F148" i="9"/>
  <c r="E148" i="9"/>
  <c r="D148" i="9"/>
  <c r="C148" i="9"/>
  <c r="B148" i="9"/>
  <c r="A148" i="9"/>
  <c r="G146" i="9"/>
  <c r="F146" i="9"/>
  <c r="E146" i="9"/>
  <c r="D146" i="9"/>
  <c r="C146" i="9"/>
  <c r="B146" i="9"/>
  <c r="A146" i="9"/>
  <c r="G145" i="9"/>
  <c r="F145" i="9"/>
  <c r="E145" i="9"/>
  <c r="D145" i="9"/>
  <c r="C145" i="9"/>
  <c r="B145" i="9"/>
  <c r="A145" i="9"/>
  <c r="F144" i="9"/>
  <c r="G144" i="9" s="1"/>
  <c r="E144" i="9"/>
  <c r="D144" i="9"/>
  <c r="C144" i="9"/>
  <c r="B144" i="9"/>
  <c r="A144" i="9"/>
  <c r="F143" i="9"/>
  <c r="E143" i="9"/>
  <c r="G143" i="9" s="1"/>
  <c r="D143" i="9"/>
  <c r="C143" i="9"/>
  <c r="B143" i="9"/>
  <c r="A143" i="9"/>
  <c r="G142" i="9"/>
  <c r="F142" i="9"/>
  <c r="E142" i="9"/>
  <c r="D142" i="9"/>
  <c r="C142" i="9"/>
  <c r="B142" i="9"/>
  <c r="A142" i="9"/>
  <c r="G141" i="9"/>
  <c r="F141" i="9"/>
  <c r="E141" i="9"/>
  <c r="D141" i="9"/>
  <c r="C141" i="9"/>
  <c r="B141" i="9"/>
  <c r="A141" i="9"/>
  <c r="G140" i="9"/>
  <c r="F140" i="9"/>
  <c r="E140" i="9"/>
  <c r="D140" i="9"/>
  <c r="C140" i="9"/>
  <c r="B140" i="9"/>
  <c r="A140" i="9"/>
  <c r="G139" i="9"/>
  <c r="F139" i="9"/>
  <c r="E139" i="9"/>
  <c r="D139" i="9"/>
  <c r="C139" i="9"/>
  <c r="B139" i="9"/>
  <c r="A139" i="9"/>
  <c r="G138" i="9"/>
  <c r="F138" i="9"/>
  <c r="E138" i="9"/>
  <c r="D138" i="9"/>
  <c r="C138" i="9"/>
  <c r="B138" i="9"/>
  <c r="A138" i="9"/>
  <c r="G137" i="9"/>
  <c r="F137" i="9"/>
  <c r="E137" i="9"/>
  <c r="D137" i="9"/>
  <c r="C137" i="9"/>
  <c r="B137" i="9"/>
  <c r="A137" i="9"/>
  <c r="F136" i="9"/>
  <c r="G136" i="9" s="1"/>
  <c r="E136" i="9"/>
  <c r="D136" i="9"/>
  <c r="C136" i="9"/>
  <c r="B136" i="9"/>
  <c r="A136" i="9"/>
  <c r="F135" i="9"/>
  <c r="E135" i="9"/>
  <c r="G135" i="9" s="1"/>
  <c r="D135" i="9"/>
  <c r="C135" i="9"/>
  <c r="B135" i="9"/>
  <c r="A135" i="9"/>
  <c r="G134" i="9"/>
  <c r="F134" i="9"/>
  <c r="E134" i="9"/>
  <c r="D134" i="9"/>
  <c r="C134" i="9"/>
  <c r="B134" i="9"/>
  <c r="A134" i="9"/>
  <c r="G133" i="9"/>
  <c r="F133" i="9"/>
  <c r="E133" i="9"/>
  <c r="D133" i="9"/>
  <c r="C133" i="9"/>
  <c r="B133" i="9"/>
  <c r="A133" i="9"/>
  <c r="G132" i="9"/>
  <c r="F132" i="9"/>
  <c r="E132" i="9"/>
  <c r="D132" i="9"/>
  <c r="C132" i="9"/>
  <c r="B132" i="9"/>
  <c r="A132" i="9"/>
  <c r="G131" i="9"/>
  <c r="F131" i="9"/>
  <c r="E131" i="9"/>
  <c r="D131" i="9"/>
  <c r="C131" i="9"/>
  <c r="B131" i="9"/>
  <c r="A131" i="9"/>
  <c r="G130" i="9"/>
  <c r="F130" i="9"/>
  <c r="E130" i="9"/>
  <c r="D130" i="9"/>
  <c r="C130" i="9"/>
  <c r="B130" i="9"/>
  <c r="A130" i="9"/>
  <c r="G129" i="9"/>
  <c r="F129" i="9"/>
  <c r="E129" i="9"/>
  <c r="D129" i="9"/>
  <c r="C129" i="9"/>
  <c r="B129" i="9"/>
  <c r="A129" i="9"/>
  <c r="F128" i="9"/>
  <c r="G128" i="9" s="1"/>
  <c r="E128" i="9"/>
  <c r="D128" i="9"/>
  <c r="C128" i="9"/>
  <c r="B128" i="9"/>
  <c r="A128" i="9"/>
  <c r="F127" i="9"/>
  <c r="E127" i="9"/>
  <c r="G127" i="9" s="1"/>
  <c r="D127" i="9"/>
  <c r="C127" i="9"/>
  <c r="B127" i="9"/>
  <c r="A127" i="9"/>
  <c r="G126" i="9"/>
  <c r="F126" i="9"/>
  <c r="E126" i="9"/>
  <c r="D126" i="9"/>
  <c r="C126" i="9"/>
  <c r="B126" i="9"/>
  <c r="A126" i="9"/>
  <c r="G125" i="9"/>
  <c r="F125" i="9"/>
  <c r="E125" i="9"/>
  <c r="D125" i="9"/>
  <c r="C125" i="9"/>
  <c r="B125" i="9"/>
  <c r="A125" i="9"/>
  <c r="G124" i="9"/>
  <c r="F124" i="9"/>
  <c r="E124" i="9"/>
  <c r="D124" i="9"/>
  <c r="C124" i="9"/>
  <c r="B124" i="9"/>
  <c r="A124" i="9"/>
  <c r="G123" i="9"/>
  <c r="F123" i="9"/>
  <c r="E123" i="9"/>
  <c r="D123" i="9"/>
  <c r="C123" i="9"/>
  <c r="B123" i="9"/>
  <c r="A123" i="9"/>
  <c r="G122" i="9"/>
  <c r="F122" i="9"/>
  <c r="E122" i="9"/>
  <c r="D122" i="9"/>
  <c r="C122" i="9"/>
  <c r="B122" i="9"/>
  <c r="A122" i="9"/>
  <c r="G121" i="9"/>
  <c r="F121" i="9"/>
  <c r="E121" i="9"/>
  <c r="D121" i="9"/>
  <c r="C121" i="9"/>
  <c r="B121" i="9"/>
  <c r="A121" i="9"/>
  <c r="F120" i="9"/>
  <c r="G120" i="9" s="1"/>
  <c r="E120" i="9"/>
  <c r="D120" i="9"/>
  <c r="C120" i="9"/>
  <c r="B120" i="9"/>
  <c r="A120" i="9"/>
  <c r="F119" i="9"/>
  <c r="E119" i="9"/>
  <c r="G119" i="9" s="1"/>
  <c r="D119" i="9"/>
  <c r="C119" i="9"/>
  <c r="B119" i="9"/>
  <c r="A119" i="9"/>
  <c r="G118" i="9"/>
  <c r="F118" i="9"/>
  <c r="E118" i="9"/>
  <c r="D118" i="9"/>
  <c r="C118" i="9"/>
  <c r="B118" i="9"/>
  <c r="A118" i="9"/>
  <c r="F115" i="9"/>
  <c r="E115" i="9"/>
  <c r="G115" i="9" s="1"/>
  <c r="G116" i="9" s="1"/>
  <c r="D115" i="9"/>
  <c r="C115" i="9"/>
  <c r="B115" i="9"/>
  <c r="G114" i="9"/>
  <c r="F114" i="9"/>
  <c r="E114" i="9"/>
  <c r="D114" i="9"/>
  <c r="C114" i="9"/>
  <c r="B114" i="9"/>
  <c r="F113" i="9"/>
  <c r="E113" i="9"/>
  <c r="G113" i="9" s="1"/>
  <c r="D113" i="9"/>
  <c r="C113" i="9"/>
  <c r="B113" i="9"/>
  <c r="G112" i="9"/>
  <c r="F112" i="9"/>
  <c r="E112" i="9"/>
  <c r="D112" i="9"/>
  <c r="C112" i="9"/>
  <c r="B112" i="9"/>
  <c r="G111" i="9"/>
  <c r="F111" i="9"/>
  <c r="E111" i="9"/>
  <c r="D111" i="9"/>
  <c r="C111" i="9"/>
  <c r="B111" i="9"/>
  <c r="G110" i="9"/>
  <c r="F110" i="9"/>
  <c r="E110" i="9"/>
  <c r="D110" i="9"/>
  <c r="C110" i="9"/>
  <c r="B110" i="9"/>
  <c r="G108" i="9"/>
  <c r="F108" i="9"/>
  <c r="E108" i="9"/>
  <c r="D108" i="9"/>
  <c r="C108" i="9"/>
  <c r="B108" i="9"/>
  <c r="G107" i="9"/>
  <c r="F107" i="9"/>
  <c r="E107" i="9"/>
  <c r="D107" i="9"/>
  <c r="C107" i="9"/>
  <c r="B107" i="9"/>
  <c r="F106" i="9"/>
  <c r="G106" i="9" s="1"/>
  <c r="E106" i="9"/>
  <c r="D106" i="9"/>
  <c r="C106" i="9"/>
  <c r="B106" i="9"/>
  <c r="F105" i="9"/>
  <c r="E105" i="9"/>
  <c r="G105" i="9" s="1"/>
  <c r="D105" i="9"/>
  <c r="C105" i="9"/>
  <c r="B105" i="9"/>
  <c r="F104" i="9"/>
  <c r="E104" i="9"/>
  <c r="G104" i="9" s="1"/>
  <c r="D104" i="9"/>
  <c r="C104" i="9"/>
  <c r="B104" i="9"/>
  <c r="F103" i="9"/>
  <c r="E103" i="9"/>
  <c r="G103" i="9" s="1"/>
  <c r="D103" i="9"/>
  <c r="C103" i="9"/>
  <c r="B103" i="9"/>
  <c r="G102" i="9"/>
  <c r="F102" i="9"/>
  <c r="E102" i="9"/>
  <c r="D102" i="9"/>
  <c r="C102" i="9"/>
  <c r="B102" i="9"/>
  <c r="G101" i="9"/>
  <c r="F101" i="9"/>
  <c r="E101" i="9"/>
  <c r="D101" i="9"/>
  <c r="C101" i="9"/>
  <c r="B101" i="9"/>
  <c r="G100" i="9"/>
  <c r="F100" i="9"/>
  <c r="E100" i="9"/>
  <c r="D100" i="9"/>
  <c r="C100" i="9"/>
  <c r="B100" i="9"/>
  <c r="G99" i="9"/>
  <c r="F99" i="9"/>
  <c r="E99" i="9"/>
  <c r="D99" i="9"/>
  <c r="C99" i="9"/>
  <c r="B99" i="9"/>
  <c r="F98" i="9"/>
  <c r="G98" i="9" s="1"/>
  <c r="E98" i="9"/>
  <c r="D98" i="9"/>
  <c r="C98" i="9"/>
  <c r="B98" i="9"/>
  <c r="F97" i="9"/>
  <c r="E97" i="9"/>
  <c r="G97" i="9" s="1"/>
  <c r="D97" i="9"/>
  <c r="C97" i="9"/>
  <c r="B97" i="9"/>
  <c r="F96" i="9"/>
  <c r="E96" i="9"/>
  <c r="G96" i="9" s="1"/>
  <c r="D96" i="9"/>
  <c r="C96" i="9"/>
  <c r="B96" i="9"/>
  <c r="G95" i="9"/>
  <c r="F95" i="9"/>
  <c r="E95" i="9"/>
  <c r="D95" i="9"/>
  <c r="C95" i="9"/>
  <c r="B95" i="9"/>
  <c r="G94" i="9"/>
  <c r="F94" i="9"/>
  <c r="E94" i="9"/>
  <c r="D94" i="9"/>
  <c r="C94" i="9"/>
  <c r="B94" i="9"/>
  <c r="G93" i="9"/>
  <c r="F93" i="9"/>
  <c r="E93" i="9"/>
  <c r="D93" i="9"/>
  <c r="C93" i="9"/>
  <c r="B93" i="9"/>
  <c r="G92" i="9"/>
  <c r="F92" i="9"/>
  <c r="E92" i="9"/>
  <c r="D92" i="9"/>
  <c r="C92" i="9"/>
  <c r="B92" i="9"/>
  <c r="G91" i="9"/>
  <c r="F91" i="9"/>
  <c r="E91" i="9"/>
  <c r="D91" i="9"/>
  <c r="C91" i="9"/>
  <c r="B91" i="9"/>
  <c r="F90" i="9"/>
  <c r="G90" i="9" s="1"/>
  <c r="E90" i="9"/>
  <c r="D90" i="9"/>
  <c r="C90" i="9"/>
  <c r="B90" i="9"/>
  <c r="G89" i="9"/>
  <c r="F89" i="9"/>
  <c r="E89" i="9"/>
  <c r="D89" i="9"/>
  <c r="C89" i="9"/>
  <c r="B89" i="9"/>
  <c r="F88" i="9"/>
  <c r="G88" i="9" s="1"/>
  <c r="E88" i="9"/>
  <c r="D88" i="9"/>
  <c r="C88" i="9"/>
  <c r="B88" i="9"/>
  <c r="F87" i="9"/>
  <c r="E87" i="9"/>
  <c r="G87" i="9" s="1"/>
  <c r="D87" i="9"/>
  <c r="C87" i="9"/>
  <c r="B87" i="9"/>
  <c r="F86" i="9"/>
  <c r="E86" i="9"/>
  <c r="G86" i="9" s="1"/>
  <c r="D86" i="9"/>
  <c r="C86" i="9"/>
  <c r="B86" i="9"/>
  <c r="G85" i="9"/>
  <c r="F85" i="9"/>
  <c r="E85" i="9"/>
  <c r="D85" i="9"/>
  <c r="C85" i="9"/>
  <c r="B85" i="9"/>
  <c r="G84" i="9"/>
  <c r="F84" i="9"/>
  <c r="E84" i="9"/>
  <c r="D84" i="9"/>
  <c r="C84" i="9"/>
  <c r="B84" i="9"/>
  <c r="G83" i="9"/>
  <c r="F83" i="9"/>
  <c r="E83" i="9"/>
  <c r="D83" i="9"/>
  <c r="C83" i="9"/>
  <c r="B83" i="9"/>
  <c r="F82" i="9"/>
  <c r="G82" i="9" s="1"/>
  <c r="E82" i="9"/>
  <c r="D82" i="9"/>
  <c r="C82" i="9"/>
  <c r="B82" i="9"/>
  <c r="F81" i="9"/>
  <c r="E81" i="9"/>
  <c r="G81" i="9" s="1"/>
  <c r="D81" i="9"/>
  <c r="C81" i="9"/>
  <c r="B81" i="9"/>
  <c r="F80" i="9"/>
  <c r="E80" i="9"/>
  <c r="G80" i="9" s="1"/>
  <c r="D80" i="9"/>
  <c r="C80" i="9"/>
  <c r="B80" i="9"/>
  <c r="F79" i="9"/>
  <c r="E79" i="9"/>
  <c r="G79" i="9" s="1"/>
  <c r="D79" i="9"/>
  <c r="C79" i="9"/>
  <c r="B79" i="9"/>
  <c r="F78" i="9"/>
  <c r="E78" i="9"/>
  <c r="G78" i="9" s="1"/>
  <c r="G109" i="9" s="1"/>
  <c r="D78" i="9"/>
  <c r="C78" i="9"/>
  <c r="B78" i="9"/>
  <c r="G77" i="9"/>
  <c r="F77" i="9"/>
  <c r="E77" i="9"/>
  <c r="D77" i="9"/>
  <c r="C77" i="9"/>
  <c r="B77" i="9"/>
  <c r="G76" i="9"/>
  <c r="F76" i="9"/>
  <c r="E76" i="9"/>
  <c r="D76" i="9"/>
  <c r="C76" i="9"/>
  <c r="B76" i="9"/>
  <c r="G75" i="9"/>
  <c r="F75" i="9"/>
  <c r="E75" i="9"/>
  <c r="D75" i="9"/>
  <c r="C75" i="9"/>
  <c r="B75" i="9"/>
  <c r="F74" i="9"/>
  <c r="G74" i="9" s="1"/>
  <c r="E74" i="9"/>
  <c r="D74" i="9"/>
  <c r="C74" i="9"/>
  <c r="B74" i="9"/>
  <c r="F72" i="9"/>
  <c r="G72" i="9" s="1"/>
  <c r="E72" i="9"/>
  <c r="D72" i="9"/>
  <c r="C72" i="9"/>
  <c r="B72" i="9"/>
  <c r="G71" i="9"/>
  <c r="F71" i="9"/>
  <c r="E71" i="9"/>
  <c r="D71" i="9"/>
  <c r="C71" i="9"/>
  <c r="B71" i="9"/>
  <c r="F70" i="9"/>
  <c r="G70" i="9" s="1"/>
  <c r="E70" i="9"/>
  <c r="D70" i="9"/>
  <c r="C70" i="9"/>
  <c r="B70" i="9"/>
  <c r="F69" i="9"/>
  <c r="E69" i="9"/>
  <c r="G69" i="9" s="1"/>
  <c r="D69" i="9"/>
  <c r="C69" i="9"/>
  <c r="B69" i="9"/>
  <c r="F68" i="9"/>
  <c r="E68" i="9"/>
  <c r="G68" i="9" s="1"/>
  <c r="D68" i="9"/>
  <c r="C68" i="9"/>
  <c r="B68" i="9"/>
  <c r="G67" i="9"/>
  <c r="F67" i="9"/>
  <c r="E67" i="9"/>
  <c r="D67" i="9"/>
  <c r="C67" i="9"/>
  <c r="B67" i="9"/>
  <c r="G66" i="9"/>
  <c r="F66" i="9"/>
  <c r="E66" i="9"/>
  <c r="D66" i="9"/>
  <c r="C66" i="9"/>
  <c r="B66" i="9"/>
  <c r="G65" i="9"/>
  <c r="F65" i="9"/>
  <c r="E65" i="9"/>
  <c r="D65" i="9"/>
  <c r="C65" i="9"/>
  <c r="B65" i="9"/>
  <c r="F64" i="9"/>
  <c r="G64" i="9" s="1"/>
  <c r="E64" i="9"/>
  <c r="D64" i="9"/>
  <c r="C64" i="9"/>
  <c r="B64" i="9"/>
  <c r="F63" i="9"/>
  <c r="E63" i="9"/>
  <c r="G63" i="9" s="1"/>
  <c r="D63" i="9"/>
  <c r="C63" i="9"/>
  <c r="B63" i="9"/>
  <c r="F62" i="9"/>
  <c r="E62" i="9"/>
  <c r="G62" i="9" s="1"/>
  <c r="D62" i="9"/>
  <c r="C62" i="9"/>
  <c r="B62" i="9"/>
  <c r="F61" i="9"/>
  <c r="E61" i="9"/>
  <c r="G61" i="9" s="1"/>
  <c r="D61" i="9"/>
  <c r="C61" i="9"/>
  <c r="B61" i="9"/>
  <c r="F60" i="9"/>
  <c r="E60" i="9"/>
  <c r="G60" i="9" s="1"/>
  <c r="D60" i="9"/>
  <c r="C60" i="9"/>
  <c r="B60" i="9"/>
  <c r="G59" i="9"/>
  <c r="F59" i="9"/>
  <c r="E59" i="9"/>
  <c r="D59" i="9"/>
  <c r="C59" i="9"/>
  <c r="B59" i="9"/>
  <c r="G58" i="9"/>
  <c r="F58" i="9"/>
  <c r="E58" i="9"/>
  <c r="D58" i="9"/>
  <c r="C58" i="9"/>
  <c r="B58" i="9"/>
  <c r="G57" i="9"/>
  <c r="F57" i="9"/>
  <c r="E57" i="9"/>
  <c r="D57" i="9"/>
  <c r="C57" i="9"/>
  <c r="B57" i="9"/>
  <c r="F56" i="9"/>
  <c r="G56" i="9" s="1"/>
  <c r="E56" i="9"/>
  <c r="D56" i="9"/>
  <c r="C56" i="9"/>
  <c r="B56" i="9"/>
  <c r="G55" i="9"/>
  <c r="F55" i="9"/>
  <c r="E55" i="9"/>
  <c r="D55" i="9"/>
  <c r="C55" i="9"/>
  <c r="B55" i="9"/>
  <c r="F54" i="9"/>
  <c r="G54" i="9" s="1"/>
  <c r="E54" i="9"/>
  <c r="D54" i="9"/>
  <c r="C54" i="9"/>
  <c r="B54" i="9"/>
  <c r="F53" i="9"/>
  <c r="E53" i="9"/>
  <c r="G53" i="9" s="1"/>
  <c r="D53" i="9"/>
  <c r="C53" i="9"/>
  <c r="B53" i="9"/>
  <c r="F52" i="9"/>
  <c r="E52" i="9"/>
  <c r="G52" i="9" s="1"/>
  <c r="D52" i="9"/>
  <c r="C52" i="9"/>
  <c r="B52" i="9"/>
  <c r="G51" i="9"/>
  <c r="F51" i="9"/>
  <c r="E51" i="9"/>
  <c r="D51" i="9"/>
  <c r="C51" i="9"/>
  <c r="B51" i="9"/>
  <c r="G50" i="9"/>
  <c r="F50" i="9"/>
  <c r="E50" i="9"/>
  <c r="D50" i="9"/>
  <c r="C50" i="9"/>
  <c r="B50" i="9"/>
  <c r="G49" i="9"/>
  <c r="F49" i="9"/>
  <c r="E49" i="9"/>
  <c r="D49" i="9"/>
  <c r="C49" i="9"/>
  <c r="B49" i="9"/>
  <c r="F48" i="9"/>
  <c r="G48" i="9" s="1"/>
  <c r="E48" i="9"/>
  <c r="D48" i="9"/>
  <c r="C48" i="9"/>
  <c r="B48" i="9"/>
  <c r="F47" i="9"/>
  <c r="E47" i="9"/>
  <c r="G47" i="9" s="1"/>
  <c r="D47" i="9"/>
  <c r="C47" i="9"/>
  <c r="B47" i="9"/>
  <c r="F46" i="9"/>
  <c r="E46" i="9"/>
  <c r="G46" i="9" s="1"/>
  <c r="D46" i="9"/>
  <c r="C46" i="9"/>
  <c r="B46" i="9"/>
  <c r="F45" i="9"/>
  <c r="E45" i="9"/>
  <c r="G45" i="9" s="1"/>
  <c r="D45" i="9"/>
  <c r="C45" i="9"/>
  <c r="B45" i="9"/>
  <c r="F44" i="9"/>
  <c r="E44" i="9"/>
  <c r="G44" i="9" s="1"/>
  <c r="D44" i="9"/>
  <c r="C44" i="9"/>
  <c r="B44" i="9"/>
  <c r="G43" i="9"/>
  <c r="F43" i="9"/>
  <c r="E43" i="9"/>
  <c r="D43" i="9"/>
  <c r="C43" i="9"/>
  <c r="B43" i="9"/>
  <c r="G42" i="9"/>
  <c r="F42" i="9"/>
  <c r="E42" i="9"/>
  <c r="D42" i="9"/>
  <c r="C42" i="9"/>
  <c r="B42" i="9"/>
  <c r="G41" i="9"/>
  <c r="F41" i="9"/>
  <c r="E41" i="9"/>
  <c r="D41" i="9"/>
  <c r="C41" i="9"/>
  <c r="B41" i="9"/>
  <c r="F40" i="9"/>
  <c r="G40" i="9" s="1"/>
  <c r="E40" i="9"/>
  <c r="D40" i="9"/>
  <c r="C40" i="9"/>
  <c r="B40" i="9"/>
  <c r="G39" i="9"/>
  <c r="F39" i="9"/>
  <c r="E39" i="9"/>
  <c r="D39" i="9"/>
  <c r="C39" i="9"/>
  <c r="B39" i="9"/>
  <c r="F38" i="9"/>
  <c r="G38" i="9" s="1"/>
  <c r="G73" i="9" s="1"/>
  <c r="E38" i="9"/>
  <c r="D38" i="9"/>
  <c r="C38" i="9"/>
  <c r="B38" i="9"/>
  <c r="F36" i="9"/>
  <c r="E36" i="9"/>
  <c r="G36" i="9" s="1"/>
  <c r="D36" i="9"/>
  <c r="C36" i="9"/>
  <c r="B36" i="9"/>
  <c r="F35" i="9"/>
  <c r="E35" i="9"/>
  <c r="G35" i="9" s="1"/>
  <c r="D35" i="9"/>
  <c r="C35" i="9"/>
  <c r="B35" i="9"/>
  <c r="F34" i="9"/>
  <c r="E34" i="9"/>
  <c r="G34" i="9" s="1"/>
  <c r="D34" i="9"/>
  <c r="C34" i="9"/>
  <c r="B34" i="9"/>
  <c r="G33" i="9"/>
  <c r="F33" i="9"/>
  <c r="E33" i="9"/>
  <c r="D33" i="9"/>
  <c r="C33" i="9"/>
  <c r="B33" i="9"/>
  <c r="G32" i="9"/>
  <c r="F32" i="9"/>
  <c r="E32" i="9"/>
  <c r="D32" i="9"/>
  <c r="C32" i="9"/>
  <c r="B32" i="9"/>
  <c r="G31" i="9"/>
  <c r="F31" i="9"/>
  <c r="E31" i="9"/>
  <c r="D31" i="9"/>
  <c r="C31" i="9"/>
  <c r="B31" i="9"/>
  <c r="F30" i="9"/>
  <c r="G30" i="9" s="1"/>
  <c r="E30" i="9"/>
  <c r="D30" i="9"/>
  <c r="C30" i="9"/>
  <c r="B30" i="9"/>
  <c r="F29" i="9"/>
  <c r="E29" i="9"/>
  <c r="G29" i="9" s="1"/>
  <c r="D29" i="9"/>
  <c r="C29" i="9"/>
  <c r="B29" i="9"/>
  <c r="F28" i="9"/>
  <c r="E28" i="9"/>
  <c r="G28" i="9" s="1"/>
  <c r="D28" i="9"/>
  <c r="C28" i="9"/>
  <c r="B28" i="9"/>
  <c r="G27" i="9"/>
  <c r="F27" i="9"/>
  <c r="E27" i="9"/>
  <c r="D27" i="9"/>
  <c r="C27" i="9"/>
  <c r="B27" i="9"/>
  <c r="F26" i="9"/>
  <c r="E26" i="9"/>
  <c r="G26" i="9" s="1"/>
  <c r="D26" i="9"/>
  <c r="C26" i="9"/>
  <c r="B26" i="9"/>
  <c r="G25" i="9"/>
  <c r="F25" i="9"/>
  <c r="E25" i="9"/>
  <c r="D25" i="9"/>
  <c r="C25" i="9"/>
  <c r="B25" i="9"/>
  <c r="G24" i="9"/>
  <c r="F24" i="9"/>
  <c r="E24" i="9"/>
  <c r="D24" i="9"/>
  <c r="C24" i="9"/>
  <c r="B24" i="9"/>
  <c r="G23" i="9"/>
  <c r="F23" i="9"/>
  <c r="E23" i="9"/>
  <c r="D23" i="9"/>
  <c r="C23" i="9"/>
  <c r="B23" i="9"/>
  <c r="G22" i="9"/>
  <c r="F22" i="9"/>
  <c r="E22" i="9"/>
  <c r="D22" i="9"/>
  <c r="C22" i="9"/>
  <c r="B22" i="9"/>
  <c r="F21" i="9"/>
  <c r="G21" i="9" s="1"/>
  <c r="E21" i="9"/>
  <c r="D21" i="9"/>
  <c r="C21" i="9"/>
  <c r="B21" i="9"/>
  <c r="F20" i="9"/>
  <c r="E20" i="9"/>
  <c r="G20" i="9" s="1"/>
  <c r="D20" i="9"/>
  <c r="C20" i="9"/>
  <c r="B20" i="9"/>
  <c r="F19" i="9"/>
  <c r="E19" i="9"/>
  <c r="G19" i="9" s="1"/>
  <c r="D19" i="9"/>
  <c r="C19" i="9"/>
  <c r="B19" i="9"/>
  <c r="F18" i="9"/>
  <c r="E18" i="9"/>
  <c r="G18" i="9" s="1"/>
  <c r="D18" i="9"/>
  <c r="C18" i="9"/>
  <c r="B18" i="9"/>
  <c r="G17" i="9"/>
  <c r="F17" i="9"/>
  <c r="E17" i="9"/>
  <c r="D17" i="9"/>
  <c r="C17" i="9"/>
  <c r="B17" i="9"/>
  <c r="G16" i="9"/>
  <c r="F16" i="9"/>
  <c r="E16" i="9"/>
  <c r="D16" i="9"/>
  <c r="C16" i="9"/>
  <c r="B16" i="9"/>
  <c r="G15" i="9"/>
  <c r="F15" i="9"/>
  <c r="E15" i="9"/>
  <c r="D15" i="9"/>
  <c r="C15" i="9"/>
  <c r="B15" i="9"/>
  <c r="F14" i="9"/>
  <c r="G14" i="9" s="1"/>
  <c r="E14" i="9"/>
  <c r="D14" i="9"/>
  <c r="C14" i="9"/>
  <c r="B14" i="9"/>
  <c r="F13" i="9"/>
  <c r="E13" i="9"/>
  <c r="G13" i="9" s="1"/>
  <c r="D13" i="9"/>
  <c r="C13" i="9"/>
  <c r="B13" i="9"/>
  <c r="F12" i="9"/>
  <c r="E12" i="9"/>
  <c r="G12" i="9" s="1"/>
  <c r="D12" i="9"/>
  <c r="C12" i="9"/>
  <c r="B12" i="9"/>
  <c r="G11" i="9"/>
  <c r="F11" i="9"/>
  <c r="E11" i="9"/>
  <c r="D11" i="9"/>
  <c r="C11" i="9"/>
  <c r="B11" i="9"/>
  <c r="F10" i="9"/>
  <c r="E10" i="9"/>
  <c r="G10" i="9" s="1"/>
  <c r="D10" i="9"/>
  <c r="C10" i="9"/>
  <c r="B10" i="9"/>
  <c r="G9" i="9"/>
  <c r="F9" i="9"/>
  <c r="E9" i="9"/>
  <c r="D9" i="9"/>
  <c r="C9" i="9"/>
  <c r="B9" i="9"/>
  <c r="G8" i="9"/>
  <c r="F8" i="9"/>
  <c r="E8" i="9"/>
  <c r="D8" i="9"/>
  <c r="C8" i="9"/>
  <c r="B8" i="9"/>
  <c r="A8" i="9"/>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10" i="9" s="1"/>
  <c r="A111" i="9" s="1"/>
  <c r="A112" i="9" s="1"/>
  <c r="A113" i="9" s="1"/>
  <c r="A114" i="9" s="1"/>
  <c r="A115" i="9" s="1"/>
  <c r="G7" i="9"/>
  <c r="F7" i="9"/>
  <c r="E7" i="9"/>
  <c r="D7" i="9"/>
  <c r="C7" i="9"/>
  <c r="B7" i="9"/>
  <c r="A7" i="9"/>
  <c r="G6" i="9"/>
  <c r="F6" i="9"/>
  <c r="E6" i="9"/>
  <c r="D6" i="9"/>
  <c r="C6" i="9"/>
  <c r="B6" i="9"/>
  <c r="A6" i="9"/>
  <c r="F5" i="9"/>
  <c r="G5" i="9" s="1"/>
  <c r="E5" i="9"/>
  <c r="D5" i="9"/>
  <c r="C5" i="9"/>
  <c r="B5" i="9"/>
  <c r="A5" i="9"/>
  <c r="F4" i="9"/>
  <c r="E4" i="9"/>
  <c r="G4" i="9" s="1"/>
  <c r="D4" i="9"/>
  <c r="C4" i="9"/>
  <c r="B4" i="9"/>
  <c r="A4" i="9"/>
  <c r="F3" i="9"/>
  <c r="E3" i="9"/>
  <c r="G3" i="9" s="1"/>
  <c r="D3" i="9"/>
  <c r="C3" i="9"/>
  <c r="B3" i="9"/>
  <c r="A3" i="9"/>
  <c r="F2" i="9"/>
  <c r="E2" i="9"/>
  <c r="G2" i="9" s="1"/>
  <c r="D2" i="9"/>
  <c r="C2" i="9"/>
  <c r="B2" i="9"/>
  <c r="N30" i="7"/>
  <c r="A30" i="7"/>
  <c r="N28" i="7"/>
  <c r="A28" i="7"/>
  <c r="N27" i="7"/>
  <c r="A19" i="7"/>
  <c r="A20" i="7" s="1"/>
  <c r="A21" i="7" s="1"/>
  <c r="A22" i="7" s="1"/>
  <c r="A23" i="7" s="1"/>
  <c r="A24" i="7" s="1"/>
  <c r="A25" i="7" s="1"/>
  <c r="A15" i="7"/>
  <c r="A16" i="7" s="1"/>
  <c r="A17" i="7" s="1"/>
  <c r="A18" i="7" s="1"/>
  <c r="A14" i="7"/>
  <c r="M11" i="7"/>
  <c r="M26" i="7" s="1"/>
  <c r="B6" i="7" s="1"/>
  <c r="B11" i="7"/>
  <c r="C6" i="7"/>
  <c r="B4" i="7"/>
  <c r="B3" i="7"/>
  <c r="B1" i="7"/>
  <c r="G291" i="9" l="1"/>
  <c r="G255" i="9"/>
  <c r="G37" i="9"/>
  <c r="G183" i="9"/>
  <c r="G327" i="9"/>
  <c r="G219" i="9"/>
  <c r="G117" i="9" l="1"/>
  <c r="G147" i="9" s="1"/>
  <c r="G328" i="9" s="1"/>
  <c r="C32" i="6" l="1"/>
  <c r="C31" i="6"/>
  <c r="K30" i="6"/>
  <c r="K29" i="6"/>
  <c r="H29" i="6"/>
  <c r="G29" i="6"/>
  <c r="F29" i="6"/>
  <c r="D29" i="6"/>
  <c r="C29" i="6"/>
  <c r="B29" i="6"/>
  <c r="K28" i="6"/>
  <c r="H28" i="6"/>
  <c r="G28" i="6"/>
  <c r="F28" i="6"/>
  <c r="D28" i="6"/>
  <c r="C28" i="6"/>
  <c r="B28" i="6"/>
  <c r="K27" i="6"/>
  <c r="H27" i="6"/>
  <c r="G27" i="6"/>
  <c r="F27" i="6"/>
  <c r="D27" i="6"/>
  <c r="C27" i="6"/>
  <c r="B27" i="6"/>
  <c r="K26" i="6"/>
  <c r="H26" i="6"/>
  <c r="G26" i="6"/>
  <c r="F26" i="6"/>
  <c r="D26" i="6"/>
  <c r="C26" i="6"/>
  <c r="B26" i="6"/>
  <c r="K25" i="6"/>
  <c r="H25" i="6"/>
  <c r="G25" i="6"/>
  <c r="F25" i="6"/>
  <c r="D25" i="6"/>
  <c r="C25" i="6"/>
  <c r="B25" i="6"/>
  <c r="K24" i="6"/>
  <c r="H24" i="6"/>
  <c r="G24" i="6"/>
  <c r="F24" i="6"/>
  <c r="D24" i="6"/>
  <c r="C24" i="6"/>
  <c r="B24" i="6"/>
  <c r="K23" i="6"/>
  <c r="H23" i="6"/>
  <c r="G23" i="6"/>
  <c r="F23" i="6"/>
  <c r="D23" i="6"/>
  <c r="C23" i="6"/>
  <c r="B23" i="6"/>
  <c r="K22" i="6"/>
  <c r="H22" i="6"/>
  <c r="G22" i="6"/>
  <c r="F22" i="6"/>
  <c r="D22" i="6"/>
  <c r="C22" i="6"/>
  <c r="B22" i="6"/>
  <c r="K21" i="6"/>
  <c r="H21" i="6"/>
  <c r="G21" i="6"/>
  <c r="F21" i="6"/>
  <c r="D21" i="6"/>
  <c r="C21" i="6"/>
  <c r="B21" i="6"/>
  <c r="K20" i="6"/>
  <c r="H20" i="6"/>
  <c r="G20" i="6"/>
  <c r="F20" i="6"/>
  <c r="D20" i="6"/>
  <c r="C20" i="6"/>
  <c r="B20" i="6"/>
  <c r="K19" i="6"/>
  <c r="H19" i="6"/>
  <c r="G19" i="6"/>
  <c r="F19" i="6"/>
  <c r="D19" i="6"/>
  <c r="C19" i="6"/>
  <c r="B19" i="6"/>
  <c r="K18" i="6"/>
  <c r="H18" i="6"/>
  <c r="G18" i="6"/>
  <c r="F18" i="6"/>
  <c r="D18" i="6"/>
  <c r="C18" i="6"/>
  <c r="B18" i="6"/>
  <c r="K17" i="6"/>
  <c r="H17" i="6"/>
  <c r="G17" i="6"/>
  <c r="F17" i="6"/>
  <c r="D17" i="6"/>
  <c r="C17" i="6"/>
  <c r="B17" i="6"/>
  <c r="K16" i="6"/>
  <c r="H16" i="6"/>
  <c r="G16" i="6"/>
  <c r="F16" i="6"/>
  <c r="D16" i="6"/>
  <c r="C16" i="6"/>
  <c r="B16" i="6"/>
  <c r="K15" i="6"/>
  <c r="H15" i="6"/>
  <c r="G15" i="6"/>
  <c r="F15" i="6"/>
  <c r="D15" i="6"/>
  <c r="C15" i="6"/>
  <c r="C11" i="6"/>
  <c r="D8" i="6"/>
  <c r="C8" i="6"/>
  <c r="C6" i="6"/>
  <c r="C5" i="6"/>
  <c r="B3" i="6"/>
  <c r="H2" i="6"/>
  <c r="B1" i="6"/>
  <c r="N30" i="5"/>
  <c r="A30" i="5"/>
  <c r="N28" i="5"/>
  <c r="A28" i="5"/>
  <c r="N27" i="5"/>
  <c r="M26" i="5"/>
  <c r="M25" i="5"/>
  <c r="L25" i="5"/>
  <c r="K25" i="5"/>
  <c r="J25" i="5"/>
  <c r="C25" i="5"/>
  <c r="B25" i="5"/>
  <c r="A25" i="5"/>
  <c r="M24" i="5"/>
  <c r="L24" i="5"/>
  <c r="K24" i="5"/>
  <c r="J24" i="5"/>
  <c r="C24" i="5"/>
  <c r="B24" i="5"/>
  <c r="A24" i="5"/>
  <c r="M23" i="5"/>
  <c r="L23" i="5"/>
  <c r="K23" i="5"/>
  <c r="J23" i="5"/>
  <c r="C23" i="5"/>
  <c r="B23" i="5"/>
  <c r="A23" i="5"/>
  <c r="M22" i="5"/>
  <c r="L22" i="5"/>
  <c r="K22" i="5"/>
  <c r="J22" i="5"/>
  <c r="C22" i="5"/>
  <c r="B22" i="5"/>
  <c r="A22" i="5"/>
  <c r="M21" i="5"/>
  <c r="L21" i="5"/>
  <c r="K21" i="5"/>
  <c r="J21" i="5"/>
  <c r="C21" i="5"/>
  <c r="B21" i="5"/>
  <c r="A21" i="5"/>
  <c r="M20" i="5"/>
  <c r="L20" i="5"/>
  <c r="K20" i="5"/>
  <c r="J20" i="5"/>
  <c r="C20" i="5"/>
  <c r="B20" i="5"/>
  <c r="A20" i="5"/>
  <c r="M19" i="5"/>
  <c r="L19" i="5"/>
  <c r="K19" i="5"/>
  <c r="J19" i="5"/>
  <c r="C19" i="5"/>
  <c r="B19" i="5"/>
  <c r="A19" i="5"/>
  <c r="M18" i="5"/>
  <c r="L18" i="5"/>
  <c r="K18" i="5"/>
  <c r="J18" i="5"/>
  <c r="C18" i="5"/>
  <c r="B18" i="5"/>
  <c r="A18" i="5"/>
  <c r="M17" i="5"/>
  <c r="L17" i="5"/>
  <c r="K17" i="5"/>
  <c r="J17" i="5"/>
  <c r="C17" i="5"/>
  <c r="B17" i="5"/>
  <c r="A17" i="5"/>
  <c r="M16" i="5"/>
  <c r="L16" i="5"/>
  <c r="K16" i="5"/>
  <c r="J16" i="5"/>
  <c r="C16" i="5"/>
  <c r="B16" i="5"/>
  <c r="A16" i="5"/>
  <c r="M15" i="5"/>
  <c r="L15" i="5"/>
  <c r="K15" i="5"/>
  <c r="J15" i="5"/>
  <c r="C15" i="5"/>
  <c r="B15" i="5"/>
  <c r="A15" i="5"/>
  <c r="M14" i="5"/>
  <c r="L14" i="5"/>
  <c r="K14" i="5"/>
  <c r="J14" i="5"/>
  <c r="C14" i="5"/>
  <c r="B14" i="5"/>
  <c r="A14" i="5"/>
  <c r="M13" i="5"/>
  <c r="L13" i="5"/>
  <c r="K13" i="5"/>
  <c r="J13" i="5"/>
  <c r="C13" i="5"/>
  <c r="B13" i="5"/>
  <c r="A13" i="5"/>
  <c r="M12" i="5"/>
  <c r="L12" i="5"/>
  <c r="K12" i="5"/>
  <c r="J12" i="5"/>
  <c r="C12" i="5"/>
  <c r="B12" i="5"/>
  <c r="A12" i="5"/>
  <c r="M11" i="5"/>
  <c r="L11" i="5"/>
  <c r="K11" i="5"/>
  <c r="J11" i="5"/>
  <c r="C11" i="5"/>
  <c r="B11" i="5"/>
  <c r="C6" i="5"/>
  <c r="B6" i="5"/>
  <c r="B4" i="5"/>
  <c r="B3" i="5"/>
  <c r="B1" i="5"/>
  <c r="F326" i="4" l="1"/>
  <c r="E326" i="4"/>
  <c r="G326" i="4" s="1"/>
  <c r="D326" i="4"/>
  <c r="C326" i="4"/>
  <c r="B326" i="4"/>
  <c r="A326" i="4"/>
  <c r="F325" i="4"/>
  <c r="E325" i="4"/>
  <c r="G325" i="4" s="1"/>
  <c r="D325" i="4"/>
  <c r="C325" i="4"/>
  <c r="B325" i="4"/>
  <c r="A325" i="4"/>
  <c r="F324" i="4"/>
  <c r="E324" i="4"/>
  <c r="G324" i="4" s="1"/>
  <c r="D324" i="4"/>
  <c r="C324" i="4"/>
  <c r="B324" i="4"/>
  <c r="A324" i="4"/>
  <c r="G323" i="4"/>
  <c r="F323" i="4"/>
  <c r="E323" i="4"/>
  <c r="D323" i="4"/>
  <c r="C323" i="4"/>
  <c r="B323" i="4"/>
  <c r="A323" i="4"/>
  <c r="F322" i="4"/>
  <c r="G322" i="4" s="1"/>
  <c r="E322" i="4"/>
  <c r="D322" i="4"/>
  <c r="C322" i="4"/>
  <c r="B322" i="4"/>
  <c r="A322" i="4"/>
  <c r="F321" i="4"/>
  <c r="E321" i="4"/>
  <c r="G321" i="4" s="1"/>
  <c r="D321" i="4"/>
  <c r="C321" i="4"/>
  <c r="B321" i="4"/>
  <c r="A321" i="4"/>
  <c r="G320" i="4"/>
  <c r="F320" i="4"/>
  <c r="E320" i="4"/>
  <c r="D320" i="4"/>
  <c r="C320" i="4"/>
  <c r="B320" i="4"/>
  <c r="A320" i="4"/>
  <c r="F319" i="4"/>
  <c r="G319" i="4" s="1"/>
  <c r="E319" i="4"/>
  <c r="D319" i="4"/>
  <c r="C319" i="4"/>
  <c r="B319" i="4"/>
  <c r="A319" i="4"/>
  <c r="F318" i="4"/>
  <c r="E318" i="4"/>
  <c r="G318" i="4" s="1"/>
  <c r="D318" i="4"/>
  <c r="C318" i="4"/>
  <c r="B318" i="4"/>
  <c r="A318" i="4"/>
  <c r="F317" i="4"/>
  <c r="E317" i="4"/>
  <c r="G317" i="4" s="1"/>
  <c r="D317" i="4"/>
  <c r="C317" i="4"/>
  <c r="B317" i="4"/>
  <c r="A317" i="4"/>
  <c r="F316" i="4"/>
  <c r="E316" i="4"/>
  <c r="G316" i="4" s="1"/>
  <c r="D316" i="4"/>
  <c r="C316" i="4"/>
  <c r="B316" i="4"/>
  <c r="A316" i="4"/>
  <c r="G315" i="4"/>
  <c r="F315" i="4"/>
  <c r="E315" i="4"/>
  <c r="D315" i="4"/>
  <c r="C315" i="4"/>
  <c r="B315" i="4"/>
  <c r="A315" i="4"/>
  <c r="F314" i="4"/>
  <c r="G314" i="4" s="1"/>
  <c r="E314" i="4"/>
  <c r="D314" i="4"/>
  <c r="C314" i="4"/>
  <c r="B314" i="4"/>
  <c r="A314" i="4"/>
  <c r="F313" i="4"/>
  <c r="E313" i="4"/>
  <c r="G313" i="4" s="1"/>
  <c r="D313" i="4"/>
  <c r="C313" i="4"/>
  <c r="B313" i="4"/>
  <c r="A313" i="4"/>
  <c r="F312" i="4"/>
  <c r="E312" i="4"/>
  <c r="G312" i="4" s="1"/>
  <c r="D312" i="4"/>
  <c r="C312" i="4"/>
  <c r="B312" i="4"/>
  <c r="A312" i="4"/>
  <c r="F311" i="4"/>
  <c r="E311" i="4"/>
  <c r="G311" i="4" s="1"/>
  <c r="D311" i="4"/>
  <c r="C311" i="4"/>
  <c r="B311" i="4"/>
  <c r="A311" i="4"/>
  <c r="F310" i="4"/>
  <c r="E310" i="4"/>
  <c r="G310" i="4" s="1"/>
  <c r="D310" i="4"/>
  <c r="C310" i="4"/>
  <c r="B310" i="4"/>
  <c r="A310" i="4"/>
  <c r="F309" i="4"/>
  <c r="E309" i="4"/>
  <c r="G309" i="4" s="1"/>
  <c r="D309" i="4"/>
  <c r="C309" i="4"/>
  <c r="B309" i="4"/>
  <c r="A309" i="4"/>
  <c r="F308" i="4"/>
  <c r="E308" i="4"/>
  <c r="G308" i="4" s="1"/>
  <c r="D308" i="4"/>
  <c r="C308" i="4"/>
  <c r="B308" i="4"/>
  <c r="A308" i="4"/>
  <c r="G307" i="4"/>
  <c r="F307" i="4"/>
  <c r="E307" i="4"/>
  <c r="D307" i="4"/>
  <c r="C307" i="4"/>
  <c r="B307" i="4"/>
  <c r="A307" i="4"/>
  <c r="F306" i="4"/>
  <c r="G306" i="4" s="1"/>
  <c r="E306" i="4"/>
  <c r="D306" i="4"/>
  <c r="C306" i="4"/>
  <c r="B306" i="4"/>
  <c r="A306" i="4"/>
  <c r="F305" i="4"/>
  <c r="E305" i="4"/>
  <c r="G305" i="4" s="1"/>
  <c r="D305" i="4"/>
  <c r="C305" i="4"/>
  <c r="B305" i="4"/>
  <c r="A305" i="4"/>
  <c r="F304" i="4"/>
  <c r="E304" i="4"/>
  <c r="G304" i="4" s="1"/>
  <c r="D304" i="4"/>
  <c r="C304" i="4"/>
  <c r="B304" i="4"/>
  <c r="A304" i="4"/>
  <c r="F303" i="4"/>
  <c r="E303" i="4"/>
  <c r="G303" i="4" s="1"/>
  <c r="D303" i="4"/>
  <c r="C303" i="4"/>
  <c r="B303" i="4"/>
  <c r="A303" i="4"/>
  <c r="F302" i="4"/>
  <c r="E302" i="4"/>
  <c r="D302" i="4"/>
  <c r="C302" i="4"/>
  <c r="B302" i="4"/>
  <c r="A302" i="4"/>
  <c r="F301" i="4"/>
  <c r="E301" i="4"/>
  <c r="G301" i="4" s="1"/>
  <c r="D301" i="4"/>
  <c r="C301" i="4"/>
  <c r="B301" i="4"/>
  <c r="A301" i="4"/>
  <c r="F300" i="4"/>
  <c r="E300" i="4"/>
  <c r="G300" i="4" s="1"/>
  <c r="D300" i="4"/>
  <c r="C300" i="4"/>
  <c r="B300" i="4"/>
  <c r="A300" i="4"/>
  <c r="G299" i="4"/>
  <c r="F299" i="4"/>
  <c r="E299" i="4"/>
  <c r="D299" i="4"/>
  <c r="C299" i="4"/>
  <c r="B299" i="4"/>
  <c r="A299" i="4"/>
  <c r="F298" i="4"/>
  <c r="G298" i="4" s="1"/>
  <c r="E298" i="4"/>
  <c r="D298" i="4"/>
  <c r="C298" i="4"/>
  <c r="B298" i="4"/>
  <c r="A298" i="4"/>
  <c r="G297" i="4"/>
  <c r="F297" i="4"/>
  <c r="E297" i="4"/>
  <c r="D297" i="4"/>
  <c r="C297" i="4"/>
  <c r="B297" i="4"/>
  <c r="A297" i="4"/>
  <c r="F296" i="4"/>
  <c r="G296" i="4" s="1"/>
  <c r="E296" i="4"/>
  <c r="D296" i="4"/>
  <c r="C296" i="4"/>
  <c r="B296" i="4"/>
  <c r="A296" i="4"/>
  <c r="F295" i="4"/>
  <c r="E295" i="4"/>
  <c r="G295" i="4" s="1"/>
  <c r="D295" i="4"/>
  <c r="C295" i="4"/>
  <c r="B295" i="4"/>
  <c r="A295" i="4"/>
  <c r="F294" i="4"/>
  <c r="E294" i="4"/>
  <c r="G294" i="4" s="1"/>
  <c r="D294" i="4"/>
  <c r="C294" i="4"/>
  <c r="B294" i="4"/>
  <c r="A294" i="4"/>
  <c r="F293" i="4"/>
  <c r="E293" i="4"/>
  <c r="G293" i="4" s="1"/>
  <c r="D293" i="4"/>
  <c r="C293" i="4"/>
  <c r="B293" i="4"/>
  <c r="A293" i="4"/>
  <c r="F292" i="4"/>
  <c r="E292" i="4"/>
  <c r="G292" i="4" s="1"/>
  <c r="D292" i="4"/>
  <c r="C292" i="4"/>
  <c r="B292" i="4"/>
  <c r="A292" i="4"/>
  <c r="F290" i="4"/>
  <c r="E290" i="4"/>
  <c r="G290" i="4" s="1"/>
  <c r="D290" i="4"/>
  <c r="C290" i="4"/>
  <c r="B290" i="4"/>
  <c r="A290" i="4"/>
  <c r="G289" i="4"/>
  <c r="F289" i="4"/>
  <c r="E289" i="4"/>
  <c r="D289" i="4"/>
  <c r="C289" i="4"/>
  <c r="B289" i="4"/>
  <c r="A289" i="4"/>
  <c r="F288" i="4"/>
  <c r="G288" i="4" s="1"/>
  <c r="E288" i="4"/>
  <c r="D288" i="4"/>
  <c r="C288" i="4"/>
  <c r="B288" i="4"/>
  <c r="A288" i="4"/>
  <c r="F287" i="4"/>
  <c r="E287" i="4"/>
  <c r="G287" i="4" s="1"/>
  <c r="D287" i="4"/>
  <c r="C287" i="4"/>
  <c r="B287" i="4"/>
  <c r="A287" i="4"/>
  <c r="F286" i="4"/>
  <c r="E286" i="4"/>
  <c r="G286" i="4" s="1"/>
  <c r="D286" i="4"/>
  <c r="C286" i="4"/>
  <c r="B286" i="4"/>
  <c r="A286" i="4"/>
  <c r="F285" i="4"/>
  <c r="E285" i="4"/>
  <c r="G285" i="4" s="1"/>
  <c r="D285" i="4"/>
  <c r="C285" i="4"/>
  <c r="B285" i="4"/>
  <c r="A285" i="4"/>
  <c r="F284" i="4"/>
  <c r="E284" i="4"/>
  <c r="G284" i="4" s="1"/>
  <c r="D284" i="4"/>
  <c r="C284" i="4"/>
  <c r="B284" i="4"/>
  <c r="A284" i="4"/>
  <c r="F283" i="4"/>
  <c r="E283" i="4"/>
  <c r="G283" i="4" s="1"/>
  <c r="D283" i="4"/>
  <c r="C283" i="4"/>
  <c r="B283" i="4"/>
  <c r="A283" i="4"/>
  <c r="F282" i="4"/>
  <c r="E282" i="4"/>
  <c r="G282" i="4" s="1"/>
  <c r="D282" i="4"/>
  <c r="C282" i="4"/>
  <c r="B282" i="4"/>
  <c r="A282" i="4"/>
  <c r="G281" i="4"/>
  <c r="F281" i="4"/>
  <c r="E281" i="4"/>
  <c r="D281" i="4"/>
  <c r="C281" i="4"/>
  <c r="B281" i="4"/>
  <c r="A281" i="4"/>
  <c r="F280" i="4"/>
  <c r="G280" i="4" s="1"/>
  <c r="E280" i="4"/>
  <c r="D280" i="4"/>
  <c r="C280" i="4"/>
  <c r="B280" i="4"/>
  <c r="A280" i="4"/>
  <c r="F279" i="4"/>
  <c r="E279" i="4"/>
  <c r="G279" i="4" s="1"/>
  <c r="D279" i="4"/>
  <c r="C279" i="4"/>
  <c r="B279" i="4"/>
  <c r="A279" i="4"/>
  <c r="G278" i="4"/>
  <c r="F278" i="4"/>
  <c r="E278" i="4"/>
  <c r="D278" i="4"/>
  <c r="C278" i="4"/>
  <c r="B278" i="4"/>
  <c r="A278" i="4"/>
  <c r="F277" i="4"/>
  <c r="G277" i="4" s="1"/>
  <c r="E277" i="4"/>
  <c r="D277" i="4"/>
  <c r="C277" i="4"/>
  <c r="B277" i="4"/>
  <c r="A277" i="4"/>
  <c r="F276" i="4"/>
  <c r="E276" i="4"/>
  <c r="G276" i="4" s="1"/>
  <c r="D276" i="4"/>
  <c r="C276" i="4"/>
  <c r="B276" i="4"/>
  <c r="A276" i="4"/>
  <c r="F275" i="4"/>
  <c r="E275" i="4"/>
  <c r="G275" i="4" s="1"/>
  <c r="D275" i="4"/>
  <c r="C275" i="4"/>
  <c r="B275" i="4"/>
  <c r="A275" i="4"/>
  <c r="F274" i="4"/>
  <c r="E274" i="4"/>
  <c r="G274" i="4" s="1"/>
  <c r="D274" i="4"/>
  <c r="C274" i="4"/>
  <c r="B274" i="4"/>
  <c r="A274" i="4"/>
  <c r="G273" i="4"/>
  <c r="F273" i="4"/>
  <c r="E273" i="4"/>
  <c r="D273" i="4"/>
  <c r="C273" i="4"/>
  <c r="B273" i="4"/>
  <c r="A273" i="4"/>
  <c r="F272" i="4"/>
  <c r="G272" i="4" s="1"/>
  <c r="E272" i="4"/>
  <c r="D272" i="4"/>
  <c r="C272" i="4"/>
  <c r="B272" i="4"/>
  <c r="A272" i="4"/>
  <c r="F271" i="4"/>
  <c r="E271" i="4"/>
  <c r="G271" i="4" s="1"/>
  <c r="D271" i="4"/>
  <c r="C271" i="4"/>
  <c r="B271" i="4"/>
  <c r="A271" i="4"/>
  <c r="G270" i="4"/>
  <c r="F270" i="4"/>
  <c r="E270" i="4"/>
  <c r="D270" i="4"/>
  <c r="C270" i="4"/>
  <c r="B270" i="4"/>
  <c r="A270" i="4"/>
  <c r="F269" i="4"/>
  <c r="E269" i="4"/>
  <c r="G269" i="4" s="1"/>
  <c r="D269" i="4"/>
  <c r="C269" i="4"/>
  <c r="B269" i="4"/>
  <c r="A269" i="4"/>
  <c r="F268" i="4"/>
  <c r="E268" i="4"/>
  <c r="G268" i="4" s="1"/>
  <c r="D268" i="4"/>
  <c r="C268" i="4"/>
  <c r="B268" i="4"/>
  <c r="A268" i="4"/>
  <c r="F267" i="4"/>
  <c r="E267" i="4"/>
  <c r="G267" i="4" s="1"/>
  <c r="D267" i="4"/>
  <c r="C267" i="4"/>
  <c r="B267" i="4"/>
  <c r="A267" i="4"/>
  <c r="F266" i="4"/>
  <c r="E266" i="4"/>
  <c r="G266" i="4" s="1"/>
  <c r="D266" i="4"/>
  <c r="C266" i="4"/>
  <c r="B266" i="4"/>
  <c r="A266" i="4"/>
  <c r="G265" i="4"/>
  <c r="F265" i="4"/>
  <c r="E265" i="4"/>
  <c r="D265" i="4"/>
  <c r="C265" i="4"/>
  <c r="B265" i="4"/>
  <c r="A265" i="4"/>
  <c r="F264" i="4"/>
  <c r="G264" i="4" s="1"/>
  <c r="E264" i="4"/>
  <c r="D264" i="4"/>
  <c r="C264" i="4"/>
  <c r="B264" i="4"/>
  <c r="A264" i="4"/>
  <c r="F263" i="4"/>
  <c r="E263" i="4"/>
  <c r="G263" i="4" s="1"/>
  <c r="D263" i="4"/>
  <c r="C263" i="4"/>
  <c r="B263" i="4"/>
  <c r="A263" i="4"/>
  <c r="F262" i="4"/>
  <c r="E262" i="4"/>
  <c r="G262" i="4" s="1"/>
  <c r="D262" i="4"/>
  <c r="C262" i="4"/>
  <c r="B262" i="4"/>
  <c r="A262" i="4"/>
  <c r="F261" i="4"/>
  <c r="E261" i="4"/>
  <c r="G261" i="4" s="1"/>
  <c r="D261" i="4"/>
  <c r="C261" i="4"/>
  <c r="B261" i="4"/>
  <c r="A261" i="4"/>
  <c r="F260" i="4"/>
  <c r="E260" i="4"/>
  <c r="D260" i="4"/>
  <c r="C260" i="4"/>
  <c r="B260" i="4"/>
  <c r="A260" i="4"/>
  <c r="F259" i="4"/>
  <c r="E259" i="4"/>
  <c r="G259" i="4" s="1"/>
  <c r="D259" i="4"/>
  <c r="C259" i="4"/>
  <c r="B259" i="4"/>
  <c r="A259" i="4"/>
  <c r="F258" i="4"/>
  <c r="E258" i="4"/>
  <c r="G258" i="4" s="1"/>
  <c r="D258" i="4"/>
  <c r="C258" i="4"/>
  <c r="B258" i="4"/>
  <c r="A258" i="4"/>
  <c r="G257" i="4"/>
  <c r="F257" i="4"/>
  <c r="E257" i="4"/>
  <c r="D257" i="4"/>
  <c r="C257" i="4"/>
  <c r="B257" i="4"/>
  <c r="A257" i="4"/>
  <c r="F256" i="4"/>
  <c r="G256" i="4" s="1"/>
  <c r="E256" i="4"/>
  <c r="D256" i="4"/>
  <c r="C256" i="4"/>
  <c r="B256" i="4"/>
  <c r="A256" i="4"/>
  <c r="F254" i="4"/>
  <c r="G254" i="4" s="1"/>
  <c r="E254" i="4"/>
  <c r="D254" i="4"/>
  <c r="C254" i="4"/>
  <c r="B254" i="4"/>
  <c r="A254" i="4"/>
  <c r="G253" i="4"/>
  <c r="F253" i="4"/>
  <c r="E253" i="4"/>
  <c r="D253" i="4"/>
  <c r="C253" i="4"/>
  <c r="B253" i="4"/>
  <c r="A253" i="4"/>
  <c r="F252" i="4"/>
  <c r="G252" i="4" s="1"/>
  <c r="E252" i="4"/>
  <c r="D252" i="4"/>
  <c r="C252" i="4"/>
  <c r="B252" i="4"/>
  <c r="A252" i="4"/>
  <c r="F251" i="4"/>
  <c r="E251" i="4"/>
  <c r="G251" i="4" s="1"/>
  <c r="D251" i="4"/>
  <c r="C251" i="4"/>
  <c r="B251" i="4"/>
  <c r="A251" i="4"/>
  <c r="F250" i="4"/>
  <c r="E250" i="4"/>
  <c r="G250" i="4" s="1"/>
  <c r="D250" i="4"/>
  <c r="C250" i="4"/>
  <c r="B250" i="4"/>
  <c r="A250" i="4"/>
  <c r="F249" i="4"/>
  <c r="E249" i="4"/>
  <c r="G249" i="4" s="1"/>
  <c r="D249" i="4"/>
  <c r="C249" i="4"/>
  <c r="B249" i="4"/>
  <c r="A249" i="4"/>
  <c r="F248" i="4"/>
  <c r="E248" i="4"/>
  <c r="G248" i="4" s="1"/>
  <c r="D248" i="4"/>
  <c r="C248" i="4"/>
  <c r="B248" i="4"/>
  <c r="A248" i="4"/>
  <c r="G247" i="4"/>
  <c r="F247" i="4"/>
  <c r="E247" i="4"/>
  <c r="D247" i="4"/>
  <c r="C247" i="4"/>
  <c r="B247" i="4"/>
  <c r="A247" i="4"/>
  <c r="F246" i="4"/>
  <c r="G246" i="4" s="1"/>
  <c r="E246" i="4"/>
  <c r="D246" i="4"/>
  <c r="C246" i="4"/>
  <c r="B246" i="4"/>
  <c r="A246" i="4"/>
  <c r="F245" i="4"/>
  <c r="E245" i="4"/>
  <c r="G245" i="4" s="1"/>
  <c r="D245" i="4"/>
  <c r="C245" i="4"/>
  <c r="B245" i="4"/>
  <c r="A245" i="4"/>
  <c r="F244" i="4"/>
  <c r="E244" i="4"/>
  <c r="D244" i="4"/>
  <c r="C244" i="4"/>
  <c r="B244" i="4"/>
  <c r="A244" i="4"/>
  <c r="F243" i="4"/>
  <c r="E243" i="4"/>
  <c r="G243" i="4" s="1"/>
  <c r="D243" i="4"/>
  <c r="C243" i="4"/>
  <c r="B243" i="4"/>
  <c r="A243" i="4"/>
  <c r="F242" i="4"/>
  <c r="E242" i="4"/>
  <c r="G242" i="4" s="1"/>
  <c r="D242" i="4"/>
  <c r="C242" i="4"/>
  <c r="B242" i="4"/>
  <c r="A242" i="4"/>
  <c r="F241" i="4"/>
  <c r="E241" i="4"/>
  <c r="G241" i="4" s="1"/>
  <c r="D241" i="4"/>
  <c r="C241" i="4"/>
  <c r="B241" i="4"/>
  <c r="A241" i="4"/>
  <c r="F240" i="4"/>
  <c r="E240" i="4"/>
  <c r="G240" i="4" s="1"/>
  <c r="D240" i="4"/>
  <c r="C240" i="4"/>
  <c r="B240" i="4"/>
  <c r="A240" i="4"/>
  <c r="G239" i="4"/>
  <c r="F239" i="4"/>
  <c r="E239" i="4"/>
  <c r="D239" i="4"/>
  <c r="C239" i="4"/>
  <c r="B239" i="4"/>
  <c r="A239" i="4"/>
  <c r="F238" i="4"/>
  <c r="G238" i="4" s="1"/>
  <c r="E238" i="4"/>
  <c r="D238" i="4"/>
  <c r="C238" i="4"/>
  <c r="B238" i="4"/>
  <c r="A238" i="4"/>
  <c r="F237" i="4"/>
  <c r="E237" i="4"/>
  <c r="G237" i="4" s="1"/>
  <c r="D237" i="4"/>
  <c r="C237" i="4"/>
  <c r="B237" i="4"/>
  <c r="A237" i="4"/>
  <c r="F236" i="4"/>
  <c r="E236" i="4"/>
  <c r="G236" i="4" s="1"/>
  <c r="D236" i="4"/>
  <c r="C236" i="4"/>
  <c r="B236" i="4"/>
  <c r="A236" i="4"/>
  <c r="G235" i="4"/>
  <c r="F235" i="4"/>
  <c r="E235" i="4"/>
  <c r="D235" i="4"/>
  <c r="C235" i="4"/>
  <c r="B235" i="4"/>
  <c r="A235" i="4"/>
  <c r="F234" i="4"/>
  <c r="E234" i="4"/>
  <c r="G234" i="4" s="1"/>
  <c r="D234" i="4"/>
  <c r="C234" i="4"/>
  <c r="B234" i="4"/>
  <c r="A234" i="4"/>
  <c r="F233" i="4"/>
  <c r="E233" i="4"/>
  <c r="G233" i="4" s="1"/>
  <c r="D233" i="4"/>
  <c r="C233" i="4"/>
  <c r="B233" i="4"/>
  <c r="A233" i="4"/>
  <c r="F232" i="4"/>
  <c r="E232" i="4"/>
  <c r="G232" i="4" s="1"/>
  <c r="D232" i="4"/>
  <c r="C232" i="4"/>
  <c r="B232" i="4"/>
  <c r="A232" i="4"/>
  <c r="G231" i="4"/>
  <c r="F231" i="4"/>
  <c r="E231" i="4"/>
  <c r="D231" i="4"/>
  <c r="C231" i="4"/>
  <c r="B231" i="4"/>
  <c r="A231" i="4"/>
  <c r="G230" i="4"/>
  <c r="F230" i="4"/>
  <c r="E230" i="4"/>
  <c r="D230" i="4"/>
  <c r="C230" i="4"/>
  <c r="B230" i="4"/>
  <c r="A230" i="4"/>
  <c r="F229" i="4"/>
  <c r="G229" i="4" s="1"/>
  <c r="E229" i="4"/>
  <c r="D229" i="4"/>
  <c r="C229" i="4"/>
  <c r="B229" i="4"/>
  <c r="A229" i="4"/>
  <c r="F228" i="4"/>
  <c r="E228" i="4"/>
  <c r="G228" i="4" s="1"/>
  <c r="D228" i="4"/>
  <c r="C228" i="4"/>
  <c r="B228" i="4"/>
  <c r="A228" i="4"/>
  <c r="F227" i="4"/>
  <c r="E227" i="4"/>
  <c r="G227" i="4" s="1"/>
  <c r="D227" i="4"/>
  <c r="C227" i="4"/>
  <c r="B227" i="4"/>
  <c r="A227" i="4"/>
  <c r="F226" i="4"/>
  <c r="E226" i="4"/>
  <c r="G226" i="4" s="1"/>
  <c r="D226" i="4"/>
  <c r="C226" i="4"/>
  <c r="B226" i="4"/>
  <c r="A226" i="4"/>
  <c r="F225" i="4"/>
  <c r="E225" i="4"/>
  <c r="G225" i="4" s="1"/>
  <c r="D225" i="4"/>
  <c r="C225" i="4"/>
  <c r="B225" i="4"/>
  <c r="A225" i="4"/>
  <c r="F224" i="4"/>
  <c r="E224" i="4"/>
  <c r="G224" i="4" s="1"/>
  <c r="D224" i="4"/>
  <c r="C224" i="4"/>
  <c r="B224" i="4"/>
  <c r="A224" i="4"/>
  <c r="G223" i="4"/>
  <c r="F223" i="4"/>
  <c r="E223" i="4"/>
  <c r="D223" i="4"/>
  <c r="C223" i="4"/>
  <c r="B223" i="4"/>
  <c r="A223" i="4"/>
  <c r="F222" i="4"/>
  <c r="G222" i="4" s="1"/>
  <c r="E222" i="4"/>
  <c r="D222" i="4"/>
  <c r="C222" i="4"/>
  <c r="B222" i="4"/>
  <c r="A222" i="4"/>
  <c r="F221" i="4"/>
  <c r="E221" i="4"/>
  <c r="G221" i="4" s="1"/>
  <c r="D221" i="4"/>
  <c r="C221" i="4"/>
  <c r="B221" i="4"/>
  <c r="A221" i="4"/>
  <c r="F220" i="4"/>
  <c r="E220" i="4"/>
  <c r="G220" i="4" s="1"/>
  <c r="D220" i="4"/>
  <c r="C220" i="4"/>
  <c r="B220" i="4"/>
  <c r="A220" i="4"/>
  <c r="F218" i="4"/>
  <c r="E218" i="4"/>
  <c r="G218" i="4" s="1"/>
  <c r="D218" i="4"/>
  <c r="C218" i="4"/>
  <c r="B218" i="4"/>
  <c r="A218" i="4"/>
  <c r="F217" i="4"/>
  <c r="E217" i="4"/>
  <c r="G217" i="4" s="1"/>
  <c r="D217" i="4"/>
  <c r="C217" i="4"/>
  <c r="B217" i="4"/>
  <c r="A217" i="4"/>
  <c r="F216" i="4"/>
  <c r="E216" i="4"/>
  <c r="G216" i="4" s="1"/>
  <c r="D216" i="4"/>
  <c r="C216" i="4"/>
  <c r="B216" i="4"/>
  <c r="A216" i="4"/>
  <c r="F215" i="4"/>
  <c r="E215" i="4"/>
  <c r="G215" i="4" s="1"/>
  <c r="D215" i="4"/>
  <c r="C215" i="4"/>
  <c r="B215" i="4"/>
  <c r="A215" i="4"/>
  <c r="F214" i="4"/>
  <c r="E214" i="4"/>
  <c r="G214" i="4" s="1"/>
  <c r="D214" i="4"/>
  <c r="C214" i="4"/>
  <c r="B214" i="4"/>
  <c r="A214" i="4"/>
  <c r="G213" i="4"/>
  <c r="F213" i="4"/>
  <c r="E213" i="4"/>
  <c r="D213" i="4"/>
  <c r="C213" i="4"/>
  <c r="B213" i="4"/>
  <c r="A213" i="4"/>
  <c r="F212" i="4"/>
  <c r="G212" i="4" s="1"/>
  <c r="E212" i="4"/>
  <c r="D212" i="4"/>
  <c r="C212" i="4"/>
  <c r="B212" i="4"/>
  <c r="A212" i="4"/>
  <c r="F211" i="4"/>
  <c r="E211" i="4"/>
  <c r="G211" i="4" s="1"/>
  <c r="D211" i="4"/>
  <c r="C211" i="4"/>
  <c r="B211" i="4"/>
  <c r="A211" i="4"/>
  <c r="G210" i="4"/>
  <c r="F210" i="4"/>
  <c r="E210" i="4"/>
  <c r="D210" i="4"/>
  <c r="C210" i="4"/>
  <c r="B210" i="4"/>
  <c r="A210" i="4"/>
  <c r="F209" i="4"/>
  <c r="G209" i="4" s="1"/>
  <c r="E209" i="4"/>
  <c r="D209" i="4"/>
  <c r="C209" i="4"/>
  <c r="B209" i="4"/>
  <c r="A209" i="4"/>
  <c r="F208" i="4"/>
  <c r="E208" i="4"/>
  <c r="G208" i="4" s="1"/>
  <c r="D208" i="4"/>
  <c r="C208" i="4"/>
  <c r="B208" i="4"/>
  <c r="A208" i="4"/>
  <c r="F207" i="4"/>
  <c r="E207" i="4"/>
  <c r="G207" i="4" s="1"/>
  <c r="D207" i="4"/>
  <c r="C207" i="4"/>
  <c r="B207" i="4"/>
  <c r="A207" i="4"/>
  <c r="F206" i="4"/>
  <c r="E206" i="4"/>
  <c r="G206" i="4" s="1"/>
  <c r="D206" i="4"/>
  <c r="C206" i="4"/>
  <c r="B206" i="4"/>
  <c r="A206" i="4"/>
  <c r="G205" i="4"/>
  <c r="F205" i="4"/>
  <c r="E205" i="4"/>
  <c r="D205" i="4"/>
  <c r="C205" i="4"/>
  <c r="B205" i="4"/>
  <c r="A205" i="4"/>
  <c r="F204" i="4"/>
  <c r="G204" i="4" s="1"/>
  <c r="E204" i="4"/>
  <c r="D204" i="4"/>
  <c r="C204" i="4"/>
  <c r="B204" i="4"/>
  <c r="A204" i="4"/>
  <c r="F203" i="4"/>
  <c r="E203" i="4"/>
  <c r="G203" i="4" s="1"/>
  <c r="D203" i="4"/>
  <c r="C203" i="4"/>
  <c r="B203" i="4"/>
  <c r="A203" i="4"/>
  <c r="F202" i="4"/>
  <c r="E202" i="4"/>
  <c r="G202" i="4" s="1"/>
  <c r="D202" i="4"/>
  <c r="C202" i="4"/>
  <c r="B202" i="4"/>
  <c r="A202" i="4"/>
  <c r="F201" i="4"/>
  <c r="E201" i="4"/>
  <c r="G201" i="4" s="1"/>
  <c r="D201" i="4"/>
  <c r="C201" i="4"/>
  <c r="B201" i="4"/>
  <c r="A201" i="4"/>
  <c r="F200" i="4"/>
  <c r="E200" i="4"/>
  <c r="G200" i="4" s="1"/>
  <c r="D200" i="4"/>
  <c r="C200" i="4"/>
  <c r="B200" i="4"/>
  <c r="A200" i="4"/>
  <c r="F199" i="4"/>
  <c r="E199" i="4"/>
  <c r="G199" i="4" s="1"/>
  <c r="D199" i="4"/>
  <c r="C199" i="4"/>
  <c r="B199" i="4"/>
  <c r="A199" i="4"/>
  <c r="F198" i="4"/>
  <c r="E198" i="4"/>
  <c r="G198" i="4" s="1"/>
  <c r="D198" i="4"/>
  <c r="C198" i="4"/>
  <c r="B198" i="4"/>
  <c r="A198" i="4"/>
  <c r="F195" i="4"/>
  <c r="E195" i="4"/>
  <c r="G195" i="4" s="1"/>
  <c r="D195" i="4"/>
  <c r="C195" i="4"/>
  <c r="B195" i="4"/>
  <c r="F194" i="4"/>
  <c r="E194" i="4"/>
  <c r="G194" i="4" s="1"/>
  <c r="D194" i="4"/>
  <c r="C194" i="4"/>
  <c r="B194" i="4"/>
  <c r="G193" i="4"/>
  <c r="F193" i="4"/>
  <c r="E193" i="4"/>
  <c r="D193" i="4"/>
  <c r="C193" i="4"/>
  <c r="B193" i="4"/>
  <c r="F192" i="4"/>
  <c r="G192" i="4" s="1"/>
  <c r="E192" i="4"/>
  <c r="D192" i="4"/>
  <c r="C192" i="4"/>
  <c r="B192" i="4"/>
  <c r="G191" i="4"/>
  <c r="F191" i="4"/>
  <c r="E191" i="4"/>
  <c r="D191" i="4"/>
  <c r="C191" i="4"/>
  <c r="B191" i="4"/>
  <c r="F190" i="4"/>
  <c r="G190" i="4" s="1"/>
  <c r="E190" i="4"/>
  <c r="D190" i="4"/>
  <c r="C190" i="4"/>
  <c r="B190" i="4"/>
  <c r="F189" i="4"/>
  <c r="E189" i="4"/>
  <c r="G189" i="4" s="1"/>
  <c r="D189" i="4"/>
  <c r="C189" i="4"/>
  <c r="B189" i="4"/>
  <c r="F188" i="4"/>
  <c r="E188" i="4"/>
  <c r="G188" i="4" s="1"/>
  <c r="D188" i="4"/>
  <c r="C188" i="4"/>
  <c r="B188" i="4"/>
  <c r="F187" i="4"/>
  <c r="E187" i="4"/>
  <c r="D187" i="4"/>
  <c r="C187" i="4"/>
  <c r="B187" i="4"/>
  <c r="F186" i="4"/>
  <c r="E186" i="4"/>
  <c r="G186" i="4" s="1"/>
  <c r="D186" i="4"/>
  <c r="C186" i="4"/>
  <c r="B186" i="4"/>
  <c r="G185" i="4"/>
  <c r="F185" i="4"/>
  <c r="E185" i="4"/>
  <c r="D185" i="4"/>
  <c r="C185" i="4"/>
  <c r="B185" i="4"/>
  <c r="F184" i="4"/>
  <c r="G184" i="4" s="1"/>
  <c r="E184" i="4"/>
  <c r="D184" i="4"/>
  <c r="C184" i="4"/>
  <c r="B184" i="4"/>
  <c r="F183" i="4"/>
  <c r="E183" i="4"/>
  <c r="G183" i="4" s="1"/>
  <c r="D183" i="4"/>
  <c r="C183" i="4"/>
  <c r="B183" i="4"/>
  <c r="F182" i="4"/>
  <c r="E182" i="4"/>
  <c r="G182" i="4" s="1"/>
  <c r="D182" i="4"/>
  <c r="C182" i="4"/>
  <c r="B182" i="4"/>
  <c r="F180" i="4"/>
  <c r="E180" i="4"/>
  <c r="G180" i="4" s="1"/>
  <c r="D180" i="4"/>
  <c r="C180" i="4"/>
  <c r="B180" i="4"/>
  <c r="G179" i="4"/>
  <c r="F179" i="4"/>
  <c r="E179" i="4"/>
  <c r="D179" i="4"/>
  <c r="C179" i="4"/>
  <c r="B179" i="4"/>
  <c r="F178" i="4"/>
  <c r="E178" i="4"/>
  <c r="G178" i="4" s="1"/>
  <c r="D178" i="4"/>
  <c r="C178" i="4"/>
  <c r="B178" i="4"/>
  <c r="F177" i="4"/>
  <c r="E177" i="4"/>
  <c r="G177" i="4" s="1"/>
  <c r="D177" i="4"/>
  <c r="C177" i="4"/>
  <c r="B177" i="4"/>
  <c r="F176" i="4"/>
  <c r="E176" i="4"/>
  <c r="G176" i="4" s="1"/>
  <c r="D176" i="4"/>
  <c r="C176" i="4"/>
  <c r="B176" i="4"/>
  <c r="G175" i="4"/>
  <c r="F175" i="4"/>
  <c r="E175" i="4"/>
  <c r="D175" i="4"/>
  <c r="C175" i="4"/>
  <c r="B175" i="4"/>
  <c r="F174" i="4"/>
  <c r="G174" i="4" s="1"/>
  <c r="E174" i="4"/>
  <c r="D174" i="4"/>
  <c r="C174" i="4"/>
  <c r="B174" i="4"/>
  <c r="F173" i="4"/>
  <c r="E173" i="4"/>
  <c r="G173" i="4" s="1"/>
  <c r="D173" i="4"/>
  <c r="C173" i="4"/>
  <c r="B173" i="4"/>
  <c r="G172" i="4"/>
  <c r="F172" i="4"/>
  <c r="E172" i="4"/>
  <c r="D172" i="4"/>
  <c r="C172" i="4"/>
  <c r="B172" i="4"/>
  <c r="F171" i="4"/>
  <c r="E171" i="4"/>
  <c r="G171" i="4" s="1"/>
  <c r="D171" i="4"/>
  <c r="C171" i="4"/>
  <c r="B171" i="4"/>
  <c r="F170" i="4"/>
  <c r="E170" i="4"/>
  <c r="G170" i="4" s="1"/>
  <c r="D170" i="4"/>
  <c r="C170" i="4"/>
  <c r="B170" i="4"/>
  <c r="F169" i="4"/>
  <c r="E169" i="4"/>
  <c r="D169" i="4"/>
  <c r="C169" i="4"/>
  <c r="B169" i="4"/>
  <c r="F168" i="4"/>
  <c r="E168" i="4"/>
  <c r="G168" i="4" s="1"/>
  <c r="D168" i="4"/>
  <c r="C168" i="4"/>
  <c r="B168" i="4"/>
  <c r="G167" i="4"/>
  <c r="F167" i="4"/>
  <c r="E167" i="4"/>
  <c r="D167" i="4"/>
  <c r="C167" i="4"/>
  <c r="B167" i="4"/>
  <c r="F166" i="4"/>
  <c r="G166" i="4" s="1"/>
  <c r="E166" i="4"/>
  <c r="D166" i="4"/>
  <c r="C166" i="4"/>
  <c r="B166" i="4"/>
  <c r="F165" i="4"/>
  <c r="E165" i="4"/>
  <c r="G165" i="4" s="1"/>
  <c r="D165" i="4"/>
  <c r="C165" i="4"/>
  <c r="B165" i="4"/>
  <c r="F164" i="4"/>
  <c r="E164" i="4"/>
  <c r="G164" i="4" s="1"/>
  <c r="D164" i="4"/>
  <c r="C164" i="4"/>
  <c r="B164" i="4"/>
  <c r="G163" i="4"/>
  <c r="F163" i="4"/>
  <c r="E163" i="4"/>
  <c r="D163" i="4"/>
  <c r="C163" i="4"/>
  <c r="B163" i="4"/>
  <c r="G162" i="4"/>
  <c r="F162" i="4"/>
  <c r="E162" i="4"/>
  <c r="D162" i="4"/>
  <c r="C162" i="4"/>
  <c r="B162" i="4"/>
  <c r="F161" i="4"/>
  <c r="E161" i="4"/>
  <c r="G161" i="4" s="1"/>
  <c r="D161" i="4"/>
  <c r="C161" i="4"/>
  <c r="B161" i="4"/>
  <c r="F160" i="4"/>
  <c r="E160" i="4"/>
  <c r="G160" i="4" s="1"/>
  <c r="D160" i="4"/>
  <c r="C160" i="4"/>
  <c r="B160" i="4"/>
  <c r="G159" i="4"/>
  <c r="F159" i="4"/>
  <c r="E159" i="4"/>
  <c r="D159" i="4"/>
  <c r="C159" i="4"/>
  <c r="B159" i="4"/>
  <c r="G158" i="4"/>
  <c r="F158" i="4"/>
  <c r="E158" i="4"/>
  <c r="D158" i="4"/>
  <c r="C158" i="4"/>
  <c r="B158" i="4"/>
  <c r="F157" i="4"/>
  <c r="G157" i="4" s="1"/>
  <c r="E157" i="4"/>
  <c r="D157" i="4"/>
  <c r="C157" i="4"/>
  <c r="B157" i="4"/>
  <c r="F156" i="4"/>
  <c r="E156" i="4"/>
  <c r="G156" i="4" s="1"/>
  <c r="D156" i="4"/>
  <c r="C156" i="4"/>
  <c r="B156" i="4"/>
  <c r="F155" i="4"/>
  <c r="E155" i="4"/>
  <c r="G155" i="4" s="1"/>
  <c r="D155" i="4"/>
  <c r="C155" i="4"/>
  <c r="B155" i="4"/>
  <c r="F154" i="4"/>
  <c r="E154" i="4"/>
  <c r="G154" i="4" s="1"/>
  <c r="D154" i="4"/>
  <c r="C154" i="4"/>
  <c r="B154" i="4"/>
  <c r="F153" i="4"/>
  <c r="E153" i="4"/>
  <c r="D153" i="4"/>
  <c r="C153" i="4"/>
  <c r="B153" i="4"/>
  <c r="F152" i="4"/>
  <c r="E152" i="4"/>
  <c r="G152" i="4" s="1"/>
  <c r="D152" i="4"/>
  <c r="C152" i="4"/>
  <c r="B152" i="4"/>
  <c r="G151" i="4"/>
  <c r="F151" i="4"/>
  <c r="E151" i="4"/>
  <c r="D151" i="4"/>
  <c r="C151" i="4"/>
  <c r="B151" i="4"/>
  <c r="F150" i="4"/>
  <c r="G150" i="4" s="1"/>
  <c r="E150" i="4"/>
  <c r="D150" i="4"/>
  <c r="C150" i="4"/>
  <c r="B150" i="4"/>
  <c r="F149" i="4"/>
  <c r="E149" i="4"/>
  <c r="G149" i="4" s="1"/>
  <c r="D149" i="4"/>
  <c r="C149" i="4"/>
  <c r="B149" i="4"/>
  <c r="F148" i="4"/>
  <c r="E148" i="4"/>
  <c r="G148" i="4" s="1"/>
  <c r="D148" i="4"/>
  <c r="C148" i="4"/>
  <c r="B148" i="4"/>
  <c r="G147" i="4"/>
  <c r="F147" i="4"/>
  <c r="E147" i="4"/>
  <c r="D147" i="4"/>
  <c r="C147" i="4"/>
  <c r="B147" i="4"/>
  <c r="F146" i="4"/>
  <c r="E146" i="4"/>
  <c r="G146" i="4" s="1"/>
  <c r="D146" i="4"/>
  <c r="C146" i="4"/>
  <c r="B146" i="4"/>
  <c r="F144" i="4"/>
  <c r="E144" i="4"/>
  <c r="G144" i="4" s="1"/>
  <c r="D144" i="4"/>
  <c r="C144" i="4"/>
  <c r="B144" i="4"/>
  <c r="F143" i="4"/>
  <c r="E143" i="4"/>
  <c r="G143" i="4" s="1"/>
  <c r="D143" i="4"/>
  <c r="C143" i="4"/>
  <c r="B143" i="4"/>
  <c r="F142" i="4"/>
  <c r="E142" i="4"/>
  <c r="G142" i="4" s="1"/>
  <c r="D142" i="4"/>
  <c r="C142" i="4"/>
  <c r="B142" i="4"/>
  <c r="G141" i="4"/>
  <c r="F141" i="4"/>
  <c r="E141" i="4"/>
  <c r="D141" i="4"/>
  <c r="C141" i="4"/>
  <c r="B141" i="4"/>
  <c r="F140" i="4"/>
  <c r="G140" i="4" s="1"/>
  <c r="E140" i="4"/>
  <c r="D140" i="4"/>
  <c r="C140" i="4"/>
  <c r="B140" i="4"/>
  <c r="F139" i="4"/>
  <c r="E139" i="4"/>
  <c r="D139" i="4"/>
  <c r="C139" i="4"/>
  <c r="B139" i="4"/>
  <c r="F138" i="4"/>
  <c r="E138" i="4"/>
  <c r="G138" i="4" s="1"/>
  <c r="D138" i="4"/>
  <c r="C138" i="4"/>
  <c r="B138" i="4"/>
  <c r="F137" i="4"/>
  <c r="E137" i="4"/>
  <c r="G137" i="4" s="1"/>
  <c r="D137" i="4"/>
  <c r="C137" i="4"/>
  <c r="B137" i="4"/>
  <c r="G136" i="4"/>
  <c r="F136" i="4"/>
  <c r="E136" i="4"/>
  <c r="D136" i="4"/>
  <c r="C136" i="4"/>
  <c r="B136" i="4"/>
  <c r="F135" i="4"/>
  <c r="E135" i="4"/>
  <c r="G135" i="4" s="1"/>
  <c r="D135" i="4"/>
  <c r="C135" i="4"/>
  <c r="B135" i="4"/>
  <c r="F134" i="4"/>
  <c r="E134" i="4"/>
  <c r="G134" i="4" s="1"/>
  <c r="D134" i="4"/>
  <c r="C134" i="4"/>
  <c r="B134" i="4"/>
  <c r="G133" i="4"/>
  <c r="F133" i="4"/>
  <c r="E133" i="4"/>
  <c r="D133" i="4"/>
  <c r="C133" i="4"/>
  <c r="B133" i="4"/>
  <c r="F132" i="4"/>
  <c r="G132" i="4" s="1"/>
  <c r="E132" i="4"/>
  <c r="D132" i="4"/>
  <c r="C132" i="4"/>
  <c r="B132" i="4"/>
  <c r="G131" i="4"/>
  <c r="F131" i="4"/>
  <c r="E131" i="4"/>
  <c r="D131" i="4"/>
  <c r="C131" i="4"/>
  <c r="B131" i="4"/>
  <c r="F130" i="4"/>
  <c r="G130" i="4" s="1"/>
  <c r="E130" i="4"/>
  <c r="D130" i="4"/>
  <c r="C130" i="4"/>
  <c r="B130" i="4"/>
  <c r="F129" i="4"/>
  <c r="E129" i="4"/>
  <c r="G129" i="4" s="1"/>
  <c r="D129" i="4"/>
  <c r="C129" i="4"/>
  <c r="B129" i="4"/>
  <c r="F128" i="4"/>
  <c r="E128" i="4"/>
  <c r="D128" i="4"/>
  <c r="C128" i="4"/>
  <c r="B128" i="4"/>
  <c r="F127" i="4"/>
  <c r="E127" i="4"/>
  <c r="G127" i="4" s="1"/>
  <c r="D127" i="4"/>
  <c r="C127" i="4"/>
  <c r="B127" i="4"/>
  <c r="F126" i="4"/>
  <c r="E126" i="4"/>
  <c r="G126" i="4" s="1"/>
  <c r="D126" i="4"/>
  <c r="C126" i="4"/>
  <c r="B126" i="4"/>
  <c r="G125" i="4"/>
  <c r="F125" i="4"/>
  <c r="E125" i="4"/>
  <c r="D125" i="4"/>
  <c r="C125" i="4"/>
  <c r="B125" i="4"/>
  <c r="F124" i="4"/>
  <c r="G124" i="4" s="1"/>
  <c r="E124" i="4"/>
  <c r="D124" i="4"/>
  <c r="C124" i="4"/>
  <c r="B124" i="4"/>
  <c r="F123" i="4"/>
  <c r="E123" i="4"/>
  <c r="G123" i="4" s="1"/>
  <c r="D123" i="4"/>
  <c r="C123" i="4"/>
  <c r="B123" i="4"/>
  <c r="F122" i="4"/>
  <c r="E122" i="4"/>
  <c r="G122" i="4" s="1"/>
  <c r="D122" i="4"/>
  <c r="C122" i="4"/>
  <c r="B122" i="4"/>
  <c r="F121" i="4"/>
  <c r="E121" i="4"/>
  <c r="G121" i="4" s="1"/>
  <c r="D121" i="4"/>
  <c r="C121" i="4"/>
  <c r="B121" i="4"/>
  <c r="G120" i="4"/>
  <c r="F120" i="4"/>
  <c r="E120" i="4"/>
  <c r="D120" i="4"/>
  <c r="C120" i="4"/>
  <c r="B120" i="4"/>
  <c r="F119" i="4"/>
  <c r="E119" i="4"/>
  <c r="G119" i="4" s="1"/>
  <c r="D119" i="4"/>
  <c r="C119" i="4"/>
  <c r="B119" i="4"/>
  <c r="F118" i="4"/>
  <c r="E118" i="4"/>
  <c r="G118" i="4" s="1"/>
  <c r="D118" i="4"/>
  <c r="C118" i="4"/>
  <c r="B118" i="4"/>
  <c r="G117" i="4"/>
  <c r="F117" i="4"/>
  <c r="E117" i="4"/>
  <c r="D117" i="4"/>
  <c r="C117" i="4"/>
  <c r="B117" i="4"/>
  <c r="F116" i="4"/>
  <c r="G116" i="4" s="1"/>
  <c r="E116" i="4"/>
  <c r="D116" i="4"/>
  <c r="C116" i="4"/>
  <c r="B116" i="4"/>
  <c r="G115" i="4"/>
  <c r="F115" i="4"/>
  <c r="E115" i="4"/>
  <c r="D115" i="4"/>
  <c r="C115" i="4"/>
  <c r="B115" i="4"/>
  <c r="G114" i="4"/>
  <c r="F114" i="4"/>
  <c r="E114" i="4"/>
  <c r="D114" i="4"/>
  <c r="C114" i="4"/>
  <c r="B114" i="4"/>
  <c r="F113" i="4"/>
  <c r="G113" i="4" s="1"/>
  <c r="E113" i="4"/>
  <c r="D113" i="4"/>
  <c r="C113" i="4"/>
  <c r="B113" i="4"/>
  <c r="F112" i="4"/>
  <c r="E112" i="4"/>
  <c r="G112" i="4" s="1"/>
  <c r="D112" i="4"/>
  <c r="C112" i="4"/>
  <c r="B112" i="4"/>
  <c r="F111" i="4"/>
  <c r="E111" i="4"/>
  <c r="G111" i="4" s="1"/>
  <c r="D111" i="4"/>
  <c r="C111" i="4"/>
  <c r="B111" i="4"/>
  <c r="F110" i="4"/>
  <c r="E110" i="4"/>
  <c r="G110" i="4" s="1"/>
  <c r="D110" i="4"/>
  <c r="C110" i="4"/>
  <c r="B110" i="4"/>
  <c r="F108" i="4"/>
  <c r="E108" i="4"/>
  <c r="G108" i="4" s="1"/>
  <c r="D108" i="4"/>
  <c r="C108" i="4"/>
  <c r="B108" i="4"/>
  <c r="G107" i="4"/>
  <c r="F107" i="4"/>
  <c r="E107" i="4"/>
  <c r="D107" i="4"/>
  <c r="C107" i="4"/>
  <c r="B107" i="4"/>
  <c r="F106" i="4"/>
  <c r="G106" i="4" s="1"/>
  <c r="E106" i="4"/>
  <c r="D106" i="4"/>
  <c r="C106" i="4"/>
  <c r="B106" i="4"/>
  <c r="F105" i="4"/>
  <c r="E105" i="4"/>
  <c r="G105" i="4" s="1"/>
  <c r="D105" i="4"/>
  <c r="C105" i="4"/>
  <c r="B105" i="4"/>
  <c r="F104" i="4"/>
  <c r="E104" i="4"/>
  <c r="G104" i="4" s="1"/>
  <c r="D104" i="4"/>
  <c r="C104" i="4"/>
  <c r="B104" i="4"/>
  <c r="F103" i="4"/>
  <c r="E103" i="4"/>
  <c r="G103" i="4" s="1"/>
  <c r="D103" i="4"/>
  <c r="C103" i="4"/>
  <c r="B103" i="4"/>
  <c r="F102" i="4"/>
  <c r="G102" i="4" s="1"/>
  <c r="E102" i="4"/>
  <c r="D102" i="4"/>
  <c r="C102" i="4"/>
  <c r="B102" i="4"/>
  <c r="F101" i="4"/>
  <c r="E101" i="4"/>
  <c r="G101" i="4" s="1"/>
  <c r="D101" i="4"/>
  <c r="C101" i="4"/>
  <c r="B101" i="4"/>
  <c r="F100" i="4"/>
  <c r="E100" i="4"/>
  <c r="G100" i="4" s="1"/>
  <c r="D100" i="4"/>
  <c r="C100" i="4"/>
  <c r="B100" i="4"/>
  <c r="G99" i="4"/>
  <c r="F99" i="4"/>
  <c r="E99" i="4"/>
  <c r="D99" i="4"/>
  <c r="C99" i="4"/>
  <c r="B99" i="4"/>
  <c r="G98" i="4"/>
  <c r="F98" i="4"/>
  <c r="E98" i="4"/>
  <c r="D98" i="4"/>
  <c r="C98" i="4"/>
  <c r="B98" i="4"/>
  <c r="F97" i="4"/>
  <c r="G97" i="4" s="1"/>
  <c r="E97" i="4"/>
  <c r="D97" i="4"/>
  <c r="C97" i="4"/>
  <c r="B97" i="4"/>
  <c r="F96" i="4"/>
  <c r="E96" i="4"/>
  <c r="G96" i="4" s="1"/>
  <c r="D96" i="4"/>
  <c r="C96" i="4"/>
  <c r="B96" i="4"/>
  <c r="F95" i="4"/>
  <c r="E95" i="4"/>
  <c r="G95" i="4" s="1"/>
  <c r="D95" i="4"/>
  <c r="C95" i="4"/>
  <c r="B95" i="4"/>
  <c r="F94" i="4"/>
  <c r="E94" i="4"/>
  <c r="G94" i="4" s="1"/>
  <c r="D94" i="4"/>
  <c r="C94" i="4"/>
  <c r="B94" i="4"/>
  <c r="F93" i="4"/>
  <c r="E93" i="4"/>
  <c r="G93" i="4" s="1"/>
  <c r="D93" i="4"/>
  <c r="C93" i="4"/>
  <c r="B93" i="4"/>
  <c r="F92" i="4"/>
  <c r="E92" i="4"/>
  <c r="G92" i="4" s="1"/>
  <c r="D92" i="4"/>
  <c r="C92" i="4"/>
  <c r="B92" i="4"/>
  <c r="G91" i="4"/>
  <c r="F91" i="4"/>
  <c r="E91" i="4"/>
  <c r="D91" i="4"/>
  <c r="C91" i="4"/>
  <c r="B91" i="4"/>
  <c r="F90" i="4"/>
  <c r="G90" i="4" s="1"/>
  <c r="E90" i="4"/>
  <c r="D90" i="4"/>
  <c r="C90" i="4"/>
  <c r="B90" i="4"/>
  <c r="F89" i="4"/>
  <c r="E89" i="4"/>
  <c r="G89" i="4" s="1"/>
  <c r="D89" i="4"/>
  <c r="C89" i="4"/>
  <c r="B89" i="4"/>
  <c r="F88" i="4"/>
  <c r="E88" i="4"/>
  <c r="G88" i="4" s="1"/>
  <c r="D88" i="4"/>
  <c r="C88" i="4"/>
  <c r="B88" i="4"/>
  <c r="F87" i="4"/>
  <c r="E87" i="4"/>
  <c r="G87" i="4" s="1"/>
  <c r="D87" i="4"/>
  <c r="C87" i="4"/>
  <c r="B87" i="4"/>
  <c r="F86" i="4"/>
  <c r="G86" i="4" s="1"/>
  <c r="E86" i="4"/>
  <c r="D86" i="4"/>
  <c r="C86" i="4"/>
  <c r="B86" i="4"/>
  <c r="F85" i="4"/>
  <c r="E85" i="4"/>
  <c r="G85" i="4" s="1"/>
  <c r="D85" i="4"/>
  <c r="C85" i="4"/>
  <c r="B85" i="4"/>
  <c r="F84" i="4"/>
  <c r="E84" i="4"/>
  <c r="G84" i="4" s="1"/>
  <c r="D84" i="4"/>
  <c r="C84" i="4"/>
  <c r="B84" i="4"/>
  <c r="G83" i="4"/>
  <c r="F83" i="4"/>
  <c r="E83" i="4"/>
  <c r="D83" i="4"/>
  <c r="C83" i="4"/>
  <c r="B83" i="4"/>
  <c r="G82" i="4"/>
  <c r="F82" i="4"/>
  <c r="E82" i="4"/>
  <c r="D82" i="4"/>
  <c r="C82" i="4"/>
  <c r="B82" i="4"/>
  <c r="F81" i="4"/>
  <c r="G81" i="4" s="1"/>
  <c r="E81" i="4"/>
  <c r="D81" i="4"/>
  <c r="C81" i="4"/>
  <c r="B81" i="4"/>
  <c r="F80" i="4"/>
  <c r="E80" i="4"/>
  <c r="G80" i="4" s="1"/>
  <c r="D80" i="4"/>
  <c r="C80" i="4"/>
  <c r="B80" i="4"/>
  <c r="G79" i="4"/>
  <c r="F79" i="4"/>
  <c r="E79" i="4"/>
  <c r="D79" i="4"/>
  <c r="C79" i="4"/>
  <c r="B79" i="4"/>
  <c r="F78" i="4"/>
  <c r="E78" i="4"/>
  <c r="G78" i="4" s="1"/>
  <c r="D78" i="4"/>
  <c r="C78" i="4"/>
  <c r="B78" i="4"/>
  <c r="F77" i="4"/>
  <c r="E77" i="4"/>
  <c r="G77" i="4" s="1"/>
  <c r="D77" i="4"/>
  <c r="C77" i="4"/>
  <c r="B77" i="4"/>
  <c r="F76" i="4"/>
  <c r="E76" i="4"/>
  <c r="G76" i="4" s="1"/>
  <c r="D76" i="4"/>
  <c r="C76" i="4"/>
  <c r="B76" i="4"/>
  <c r="G75" i="4"/>
  <c r="F75" i="4"/>
  <c r="E75" i="4"/>
  <c r="D75" i="4"/>
  <c r="C75" i="4"/>
  <c r="B75" i="4"/>
  <c r="F74" i="4"/>
  <c r="G74" i="4" s="1"/>
  <c r="E74" i="4"/>
  <c r="D74" i="4"/>
  <c r="C74" i="4"/>
  <c r="B74" i="4"/>
  <c r="F72" i="4"/>
  <c r="G72" i="4" s="1"/>
  <c r="E72" i="4"/>
  <c r="D72" i="4"/>
  <c r="C72" i="4"/>
  <c r="B72" i="4"/>
  <c r="F71" i="4"/>
  <c r="E71" i="4"/>
  <c r="G71" i="4" s="1"/>
  <c r="D71" i="4"/>
  <c r="C71" i="4"/>
  <c r="B71" i="4"/>
  <c r="F70" i="4"/>
  <c r="E70" i="4"/>
  <c r="G70" i="4" s="1"/>
  <c r="D70" i="4"/>
  <c r="C70" i="4"/>
  <c r="B70" i="4"/>
  <c r="F69" i="4"/>
  <c r="E69" i="4"/>
  <c r="G69" i="4" s="1"/>
  <c r="D69" i="4"/>
  <c r="C69" i="4"/>
  <c r="B69" i="4"/>
  <c r="F68" i="4"/>
  <c r="G68" i="4" s="1"/>
  <c r="E68" i="4"/>
  <c r="D68" i="4"/>
  <c r="C68" i="4"/>
  <c r="B68" i="4"/>
  <c r="F67" i="4"/>
  <c r="E67" i="4"/>
  <c r="G67" i="4" s="1"/>
  <c r="D67" i="4"/>
  <c r="C67" i="4"/>
  <c r="B67" i="4"/>
  <c r="F66" i="4"/>
  <c r="E66" i="4"/>
  <c r="G66" i="4" s="1"/>
  <c r="D66" i="4"/>
  <c r="C66" i="4"/>
  <c r="B66" i="4"/>
  <c r="G65" i="4"/>
  <c r="F65" i="4"/>
  <c r="E65" i="4"/>
  <c r="D65" i="4"/>
  <c r="C65" i="4"/>
  <c r="B65" i="4"/>
  <c r="G64" i="4"/>
  <c r="F64" i="4"/>
  <c r="E64" i="4"/>
  <c r="D64" i="4"/>
  <c r="C64" i="4"/>
  <c r="B64" i="4"/>
  <c r="F63" i="4"/>
  <c r="G63" i="4" s="1"/>
  <c r="E63" i="4"/>
  <c r="D63" i="4"/>
  <c r="C63" i="4"/>
  <c r="B63" i="4"/>
  <c r="F62" i="4"/>
  <c r="E62" i="4"/>
  <c r="G62" i="4" s="1"/>
  <c r="D62" i="4"/>
  <c r="C62" i="4"/>
  <c r="B62" i="4"/>
  <c r="F61" i="4"/>
  <c r="E61" i="4"/>
  <c r="G61" i="4" s="1"/>
  <c r="D61" i="4"/>
  <c r="C61" i="4"/>
  <c r="B61" i="4"/>
  <c r="F60" i="4"/>
  <c r="E60" i="4"/>
  <c r="D60" i="4"/>
  <c r="C60" i="4"/>
  <c r="B60" i="4"/>
  <c r="F59" i="4"/>
  <c r="E59" i="4"/>
  <c r="G59" i="4" s="1"/>
  <c r="D59" i="4"/>
  <c r="C59" i="4"/>
  <c r="B59" i="4"/>
  <c r="F58" i="4"/>
  <c r="E58" i="4"/>
  <c r="G58" i="4" s="1"/>
  <c r="D58" i="4"/>
  <c r="C58" i="4"/>
  <c r="B58" i="4"/>
  <c r="G57" i="4"/>
  <c r="F57" i="4"/>
  <c r="E57" i="4"/>
  <c r="D57" i="4"/>
  <c r="C57" i="4"/>
  <c r="B57" i="4"/>
  <c r="F56" i="4"/>
  <c r="G56" i="4" s="1"/>
  <c r="E56" i="4"/>
  <c r="D56" i="4"/>
  <c r="C56" i="4"/>
  <c r="B56" i="4"/>
  <c r="F55" i="4"/>
  <c r="E55" i="4"/>
  <c r="G55" i="4" s="1"/>
  <c r="D55" i="4"/>
  <c r="C55" i="4"/>
  <c r="B55" i="4"/>
  <c r="F54" i="4"/>
  <c r="E54" i="4"/>
  <c r="G54" i="4" s="1"/>
  <c r="D54" i="4"/>
  <c r="C54" i="4"/>
  <c r="B54" i="4"/>
  <c r="F53" i="4"/>
  <c r="E53" i="4"/>
  <c r="G53" i="4" s="1"/>
  <c r="D53" i="4"/>
  <c r="C53" i="4"/>
  <c r="B53" i="4"/>
  <c r="F52" i="4"/>
  <c r="G52" i="4" s="1"/>
  <c r="E52" i="4"/>
  <c r="D52" i="4"/>
  <c r="C52" i="4"/>
  <c r="B52" i="4"/>
  <c r="F51" i="4"/>
  <c r="E51" i="4"/>
  <c r="G51" i="4" s="1"/>
  <c r="D51" i="4"/>
  <c r="C51" i="4"/>
  <c r="B51" i="4"/>
  <c r="F50" i="4"/>
  <c r="E50" i="4"/>
  <c r="G50" i="4" s="1"/>
  <c r="D50" i="4"/>
  <c r="C50" i="4"/>
  <c r="B50" i="4"/>
  <c r="G49" i="4"/>
  <c r="F49" i="4"/>
  <c r="E49" i="4"/>
  <c r="D49" i="4"/>
  <c r="C49" i="4"/>
  <c r="B49" i="4"/>
  <c r="G48" i="4"/>
  <c r="F48" i="4"/>
  <c r="E48" i="4"/>
  <c r="D48" i="4"/>
  <c r="C48" i="4"/>
  <c r="B48" i="4"/>
  <c r="F47" i="4"/>
  <c r="G47" i="4" s="1"/>
  <c r="E47" i="4"/>
  <c r="D47" i="4"/>
  <c r="C47" i="4"/>
  <c r="B47" i="4"/>
  <c r="F46" i="4"/>
  <c r="E46" i="4"/>
  <c r="G46" i="4" s="1"/>
  <c r="D46" i="4"/>
  <c r="C46" i="4"/>
  <c r="B46" i="4"/>
  <c r="F45" i="4"/>
  <c r="E45" i="4"/>
  <c r="G45" i="4" s="1"/>
  <c r="D45" i="4"/>
  <c r="C45" i="4"/>
  <c r="B45" i="4"/>
  <c r="F44" i="4"/>
  <c r="E44" i="4"/>
  <c r="D44" i="4"/>
  <c r="C44" i="4"/>
  <c r="B44" i="4"/>
  <c r="F43" i="4"/>
  <c r="E43" i="4"/>
  <c r="G43" i="4" s="1"/>
  <c r="D43" i="4"/>
  <c r="C43" i="4"/>
  <c r="B43" i="4"/>
  <c r="F42" i="4"/>
  <c r="E42" i="4"/>
  <c r="G42" i="4" s="1"/>
  <c r="D42" i="4"/>
  <c r="C42" i="4"/>
  <c r="B42" i="4"/>
  <c r="G41" i="4"/>
  <c r="F41" i="4"/>
  <c r="E41" i="4"/>
  <c r="D41" i="4"/>
  <c r="C41" i="4"/>
  <c r="B41" i="4"/>
  <c r="F40" i="4"/>
  <c r="G40" i="4" s="1"/>
  <c r="E40" i="4"/>
  <c r="D40" i="4"/>
  <c r="C40" i="4"/>
  <c r="B40" i="4"/>
  <c r="F39" i="4"/>
  <c r="E39" i="4"/>
  <c r="G39" i="4" s="1"/>
  <c r="D39" i="4"/>
  <c r="C39" i="4"/>
  <c r="B39" i="4"/>
  <c r="F38" i="4"/>
  <c r="E38" i="4"/>
  <c r="G38" i="4" s="1"/>
  <c r="D38" i="4"/>
  <c r="C38" i="4"/>
  <c r="B38" i="4"/>
  <c r="F36" i="4"/>
  <c r="E36" i="4"/>
  <c r="G36" i="4" s="1"/>
  <c r="D36" i="4"/>
  <c r="C36" i="4"/>
  <c r="B36" i="4"/>
  <c r="F35" i="4"/>
  <c r="E35" i="4"/>
  <c r="G35" i="4" s="1"/>
  <c r="D35" i="4"/>
  <c r="C35" i="4"/>
  <c r="B35" i="4"/>
  <c r="F34" i="4"/>
  <c r="G34" i="4" s="1"/>
  <c r="E34" i="4"/>
  <c r="D34" i="4"/>
  <c r="C34" i="4"/>
  <c r="B34" i="4"/>
  <c r="F33" i="4"/>
  <c r="E33" i="4"/>
  <c r="G33" i="4" s="1"/>
  <c r="D33" i="4"/>
  <c r="C33" i="4"/>
  <c r="B33" i="4"/>
  <c r="F32" i="4"/>
  <c r="E32" i="4"/>
  <c r="G32" i="4" s="1"/>
  <c r="D32" i="4"/>
  <c r="C32" i="4"/>
  <c r="B32" i="4"/>
  <c r="G31" i="4"/>
  <c r="F31" i="4"/>
  <c r="E31" i="4"/>
  <c r="D31" i="4"/>
  <c r="C31" i="4"/>
  <c r="B31" i="4"/>
  <c r="G30" i="4"/>
  <c r="F30" i="4"/>
  <c r="E30" i="4"/>
  <c r="D30" i="4"/>
  <c r="C30" i="4"/>
  <c r="B30" i="4"/>
  <c r="F29" i="4"/>
  <c r="G29" i="4" s="1"/>
  <c r="E29" i="4"/>
  <c r="D29" i="4"/>
  <c r="C29" i="4"/>
  <c r="B29" i="4"/>
  <c r="F28" i="4"/>
  <c r="E28" i="4"/>
  <c r="G28" i="4" s="1"/>
  <c r="D28" i="4"/>
  <c r="C28" i="4"/>
  <c r="B28" i="4"/>
  <c r="G27" i="4"/>
  <c r="F27" i="4"/>
  <c r="E27" i="4"/>
  <c r="D27" i="4"/>
  <c r="C27" i="4"/>
  <c r="B27" i="4"/>
  <c r="F26" i="4"/>
  <c r="E26" i="4"/>
  <c r="G26" i="4" s="1"/>
  <c r="D26" i="4"/>
  <c r="C26" i="4"/>
  <c r="B26" i="4"/>
  <c r="F25" i="4"/>
  <c r="E25" i="4"/>
  <c r="G25" i="4" s="1"/>
  <c r="D25" i="4"/>
  <c r="C25" i="4"/>
  <c r="B25" i="4"/>
  <c r="F24" i="4"/>
  <c r="E24" i="4"/>
  <c r="G24" i="4" s="1"/>
  <c r="D24" i="4"/>
  <c r="C24" i="4"/>
  <c r="B24" i="4"/>
  <c r="G23" i="4"/>
  <c r="F23" i="4"/>
  <c r="E23" i="4"/>
  <c r="D23" i="4"/>
  <c r="C23" i="4"/>
  <c r="B23" i="4"/>
  <c r="F22" i="4"/>
  <c r="G22" i="4" s="1"/>
  <c r="E22" i="4"/>
  <c r="D22" i="4"/>
  <c r="C22" i="4"/>
  <c r="B22" i="4"/>
  <c r="F21" i="4"/>
  <c r="E21" i="4"/>
  <c r="G21" i="4" s="1"/>
  <c r="D21" i="4"/>
  <c r="C21" i="4"/>
  <c r="B21" i="4"/>
  <c r="F20" i="4"/>
  <c r="E20" i="4"/>
  <c r="G20" i="4" s="1"/>
  <c r="D20" i="4"/>
  <c r="C20" i="4"/>
  <c r="B20" i="4"/>
  <c r="F19" i="4"/>
  <c r="E19" i="4"/>
  <c r="G19" i="4" s="1"/>
  <c r="D19" i="4"/>
  <c r="C19" i="4"/>
  <c r="B19" i="4"/>
  <c r="F18" i="4"/>
  <c r="G18" i="4" s="1"/>
  <c r="E18" i="4"/>
  <c r="D18" i="4"/>
  <c r="C18" i="4"/>
  <c r="B18" i="4"/>
  <c r="F17" i="4"/>
  <c r="E17" i="4"/>
  <c r="G17" i="4" s="1"/>
  <c r="D17" i="4"/>
  <c r="C17" i="4"/>
  <c r="B17" i="4"/>
  <c r="F16" i="4"/>
  <c r="E16" i="4"/>
  <c r="G16" i="4" s="1"/>
  <c r="D16" i="4"/>
  <c r="C16" i="4"/>
  <c r="B16" i="4"/>
  <c r="G15" i="4"/>
  <c r="F15" i="4"/>
  <c r="E15" i="4"/>
  <c r="D15" i="4"/>
  <c r="C15" i="4"/>
  <c r="B15" i="4"/>
  <c r="G14" i="4"/>
  <c r="F14" i="4"/>
  <c r="E14" i="4"/>
  <c r="D14" i="4"/>
  <c r="C14" i="4"/>
  <c r="B14" i="4"/>
  <c r="F13" i="4"/>
  <c r="G13" i="4" s="1"/>
  <c r="E13" i="4"/>
  <c r="D13" i="4"/>
  <c r="C13" i="4"/>
  <c r="B13" i="4"/>
  <c r="F12" i="4"/>
  <c r="E12" i="4"/>
  <c r="G12" i="4" s="1"/>
  <c r="D12" i="4"/>
  <c r="C12" i="4"/>
  <c r="B12" i="4"/>
  <c r="G11" i="4"/>
  <c r="F11" i="4"/>
  <c r="E11" i="4"/>
  <c r="D11" i="4"/>
  <c r="C11" i="4"/>
  <c r="B11" i="4"/>
  <c r="F10" i="4"/>
  <c r="E10" i="4"/>
  <c r="G10" i="4" s="1"/>
  <c r="D10" i="4"/>
  <c r="C10" i="4"/>
  <c r="B10" i="4"/>
  <c r="F9" i="4"/>
  <c r="E9" i="4"/>
  <c r="G9" i="4" s="1"/>
  <c r="D9" i="4"/>
  <c r="C9" i="4"/>
  <c r="B9" i="4"/>
  <c r="A9" i="4"/>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2" i="4" s="1"/>
  <c r="A183" i="4" s="1"/>
  <c r="A184" i="4" s="1"/>
  <c r="A185" i="4" s="1"/>
  <c r="A186" i="4" s="1"/>
  <c r="A187" i="4" s="1"/>
  <c r="A188" i="4" s="1"/>
  <c r="A189" i="4" s="1"/>
  <c r="A190" i="4" s="1"/>
  <c r="A191" i="4" s="1"/>
  <c r="A192" i="4" s="1"/>
  <c r="A193" i="4" s="1"/>
  <c r="A194" i="4" s="1"/>
  <c r="A195" i="4" s="1"/>
  <c r="F8" i="4"/>
  <c r="E8" i="4"/>
  <c r="G8" i="4" s="1"/>
  <c r="D8" i="4"/>
  <c r="C8" i="4"/>
  <c r="B8" i="4"/>
  <c r="A8" i="4"/>
  <c r="G7" i="4"/>
  <c r="F7" i="4"/>
  <c r="E7" i="4"/>
  <c r="D7" i="4"/>
  <c r="C7" i="4"/>
  <c r="B7" i="4"/>
  <c r="F6" i="4"/>
  <c r="G6" i="4" s="1"/>
  <c r="E6" i="4"/>
  <c r="D6" i="4"/>
  <c r="C6" i="4"/>
  <c r="B6" i="4"/>
  <c r="F5" i="4"/>
  <c r="E5" i="4"/>
  <c r="G5" i="4" s="1"/>
  <c r="D5" i="4"/>
  <c r="C5" i="4"/>
  <c r="B5" i="4"/>
  <c r="F4" i="4"/>
  <c r="E4" i="4"/>
  <c r="G4" i="4" s="1"/>
  <c r="D4" i="4"/>
  <c r="C4" i="4"/>
  <c r="B4" i="4"/>
  <c r="A4" i="4"/>
  <c r="A5" i="4" s="1"/>
  <c r="A6" i="4" s="1"/>
  <c r="A7" i="4" s="1"/>
  <c r="F3" i="4"/>
  <c r="E3" i="4"/>
  <c r="G3" i="4" s="1"/>
  <c r="D3" i="4"/>
  <c r="C3" i="4"/>
  <c r="B3" i="4"/>
  <c r="A3" i="4"/>
  <c r="G2" i="4"/>
  <c r="F2" i="4"/>
  <c r="E2" i="4"/>
  <c r="D2" i="4"/>
  <c r="C2" i="4"/>
  <c r="B2" i="4"/>
  <c r="C32" i="3"/>
  <c r="C31" i="3"/>
  <c r="K29" i="3"/>
  <c r="H29" i="3"/>
  <c r="G29" i="3"/>
  <c r="F29" i="3"/>
  <c r="D29" i="3"/>
  <c r="C29" i="3"/>
  <c r="K28" i="3"/>
  <c r="H28" i="3"/>
  <c r="G28" i="3"/>
  <c r="F28" i="3"/>
  <c r="D28" i="3"/>
  <c r="C28" i="3"/>
  <c r="K27" i="3"/>
  <c r="H27" i="3"/>
  <c r="G27" i="3"/>
  <c r="F27" i="3"/>
  <c r="D27" i="3"/>
  <c r="C27" i="3"/>
  <c r="K26" i="3"/>
  <c r="H26" i="3"/>
  <c r="G26" i="3"/>
  <c r="F26" i="3"/>
  <c r="D26" i="3"/>
  <c r="C26" i="3"/>
  <c r="K25" i="3"/>
  <c r="H25" i="3"/>
  <c r="G25" i="3"/>
  <c r="F25" i="3"/>
  <c r="D25" i="3"/>
  <c r="C25" i="3"/>
  <c r="K24" i="3"/>
  <c r="H24" i="3"/>
  <c r="G24" i="3"/>
  <c r="F24" i="3"/>
  <c r="D24" i="3"/>
  <c r="C24" i="3"/>
  <c r="K23" i="3"/>
  <c r="H23" i="3"/>
  <c r="G23" i="3"/>
  <c r="F23" i="3"/>
  <c r="D23" i="3"/>
  <c r="C23" i="3"/>
  <c r="K22" i="3"/>
  <c r="H22" i="3"/>
  <c r="G22" i="3"/>
  <c r="F22" i="3"/>
  <c r="D22" i="3"/>
  <c r="C22" i="3"/>
  <c r="K21" i="3"/>
  <c r="H21" i="3"/>
  <c r="G21" i="3"/>
  <c r="F21" i="3"/>
  <c r="D21" i="3"/>
  <c r="C21" i="3"/>
  <c r="K20" i="3"/>
  <c r="H20" i="3"/>
  <c r="G20" i="3"/>
  <c r="F20" i="3"/>
  <c r="D20" i="3"/>
  <c r="C20" i="3"/>
  <c r="K19" i="3"/>
  <c r="H19" i="3"/>
  <c r="G19" i="3"/>
  <c r="F19" i="3"/>
  <c r="D19" i="3"/>
  <c r="C19" i="3"/>
  <c r="K18" i="3"/>
  <c r="H18" i="3"/>
  <c r="G18" i="3"/>
  <c r="F18" i="3"/>
  <c r="D18" i="3"/>
  <c r="C18" i="3"/>
  <c r="B18" i="3"/>
  <c r="B19" i="3" s="1"/>
  <c r="B20" i="3" s="1"/>
  <c r="B21" i="3" s="1"/>
  <c r="B22" i="3" s="1"/>
  <c r="B23" i="3" s="1"/>
  <c r="B24" i="3" s="1"/>
  <c r="B25" i="3" s="1"/>
  <c r="B26" i="3" s="1"/>
  <c r="B27" i="3" s="1"/>
  <c r="B28" i="3" s="1"/>
  <c r="B29" i="3" s="1"/>
  <c r="K17" i="3"/>
  <c r="H17" i="3"/>
  <c r="G17" i="3"/>
  <c r="F17" i="3"/>
  <c r="D17" i="3"/>
  <c r="C17" i="3"/>
  <c r="B17" i="3"/>
  <c r="K16" i="3"/>
  <c r="H16" i="3"/>
  <c r="G16" i="3"/>
  <c r="F16" i="3"/>
  <c r="D16" i="3"/>
  <c r="C16" i="3"/>
  <c r="B16" i="3"/>
  <c r="K15" i="3"/>
  <c r="K30" i="3" s="1"/>
  <c r="C8" i="3" s="1"/>
  <c r="H15" i="3"/>
  <c r="G15" i="3"/>
  <c r="F15" i="3"/>
  <c r="D15" i="3"/>
  <c r="C15" i="3"/>
  <c r="C11" i="3"/>
  <c r="D8" i="3"/>
  <c r="C6" i="3"/>
  <c r="C5" i="3"/>
  <c r="B3" i="3"/>
  <c r="H2" i="3"/>
  <c r="B1" i="3"/>
  <c r="N30" i="2"/>
  <c r="A30" i="2"/>
  <c r="N28" i="2"/>
  <c r="A28" i="2"/>
  <c r="N27" i="2"/>
  <c r="A14" i="2"/>
  <c r="A15" i="2" s="1"/>
  <c r="A16" i="2" s="1"/>
  <c r="A17" i="2" s="1"/>
  <c r="A18" i="2" s="1"/>
  <c r="A19" i="2" s="1"/>
  <c r="A20" i="2" s="1"/>
  <c r="A21" i="2" s="1"/>
  <c r="A22" i="2" s="1"/>
  <c r="A23" i="2" s="1"/>
  <c r="A24" i="2" s="1"/>
  <c r="A25" i="2" s="1"/>
  <c r="M11" i="2"/>
  <c r="M26" i="2" s="1"/>
  <c r="B6" i="2" s="1"/>
  <c r="B11" i="2"/>
  <c r="C6" i="2"/>
  <c r="B4" i="2"/>
  <c r="B3" i="2"/>
  <c r="B1" i="2"/>
  <c r="G109" i="4" l="1"/>
  <c r="G37" i="4"/>
  <c r="G44" i="4"/>
  <c r="G73" i="4" s="1"/>
  <c r="G60" i="4"/>
  <c r="G128" i="4"/>
  <c r="G139" i="4"/>
  <c r="G196" i="4"/>
  <c r="G244" i="4"/>
  <c r="G255" i="4" s="1"/>
  <c r="G327" i="4"/>
  <c r="G145" i="4"/>
  <c r="G153" i="4"/>
  <c r="G181" i="4" s="1"/>
  <c r="G169" i="4"/>
  <c r="G187" i="4"/>
  <c r="G260" i="4"/>
  <c r="G291" i="4" s="1"/>
  <c r="G302" i="4"/>
  <c r="G197" i="4" l="1"/>
  <c r="G219" i="4" s="1"/>
  <c r="G32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防衛庁</author>
  </authors>
  <commentList>
    <comment ref="B1" authorId="0" shapeId="0" xr:uid="{D0E65EA0-D018-42E8-A62E-2160A5CBB7B1}">
      <text>
        <r>
          <rPr>
            <sz val="9"/>
            <color indexed="81"/>
            <rFont val="ＭＳ Ｐゴシック"/>
            <family val="3"/>
            <charset val="128"/>
          </rPr>
          <t>済通作成時に利用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防衛庁</author>
  </authors>
  <commentList>
    <comment ref="B1" authorId="0" shapeId="0" xr:uid="{3A87CC00-6386-43FE-B94B-FD3053272AC8}">
      <text>
        <r>
          <rPr>
            <sz val="9"/>
            <color indexed="81"/>
            <rFont val="ＭＳ Ｐゴシック"/>
            <family val="3"/>
            <charset val="128"/>
          </rPr>
          <t>済通作成時に利用</t>
        </r>
      </text>
    </comment>
  </commentList>
</comments>
</file>

<file path=xl/sharedStrings.xml><?xml version="1.0" encoding="utf-8"?>
<sst xmlns="http://schemas.openxmlformats.org/spreadsheetml/2006/main" count="230" uniqueCount="52">
  <si>
    <t>　　下　　見　　積　　書</t>
    <rPh sb="2" eb="3">
      <t>シタ</t>
    </rPh>
    <rPh sb="5" eb="6">
      <t>ミ</t>
    </rPh>
    <rPh sb="8" eb="9">
      <t>セキ</t>
    </rPh>
    <rPh sb="11" eb="12">
      <t>ショ</t>
    </rPh>
    <phoneticPr fontId="6"/>
  </si>
  <si>
    <t>令和　　</t>
    <rPh sb="0" eb="2">
      <t>レイワ</t>
    </rPh>
    <phoneticPr fontId="6"/>
  </si>
  <si>
    <t>年　　　月　　　日</t>
    <rPh sb="0" eb="1">
      <t>ネン</t>
    </rPh>
    <rPh sb="4" eb="5">
      <t>ツキ</t>
    </rPh>
    <rPh sb="8" eb="9">
      <t>ヒ</t>
    </rPh>
    <phoneticPr fontId="6"/>
  </si>
  <si>
    <t>住　　　　　　　　所</t>
    <rPh sb="0" eb="1">
      <t>ジュウ</t>
    </rPh>
    <rPh sb="9" eb="10">
      <t>ショ</t>
    </rPh>
    <phoneticPr fontId="6"/>
  </si>
  <si>
    <t>会　　　 社　　　 名</t>
    <rPh sb="0" eb="1">
      <t>カイ</t>
    </rPh>
    <rPh sb="5" eb="6">
      <t>シャ</t>
    </rPh>
    <rPh sb="10" eb="11">
      <t>ナ</t>
    </rPh>
    <phoneticPr fontId="6"/>
  </si>
  <si>
    <t>代表者役職・氏名</t>
    <rPh sb="0" eb="3">
      <t>ダイヒョウシャ</t>
    </rPh>
    <rPh sb="3" eb="5">
      <t>ヤクショク</t>
    </rPh>
    <rPh sb="6" eb="8">
      <t>シメイ</t>
    </rPh>
    <phoneticPr fontId="6"/>
  </si>
  <si>
    <t>担  当  者  氏  名</t>
    <rPh sb="0" eb="1">
      <t>タン</t>
    </rPh>
    <rPh sb="3" eb="4">
      <t>トウ</t>
    </rPh>
    <rPh sb="6" eb="7">
      <t>モノ</t>
    </rPh>
    <rPh sb="9" eb="10">
      <t>シ</t>
    </rPh>
    <rPh sb="12" eb="13">
      <t>ナ</t>
    </rPh>
    <phoneticPr fontId="6"/>
  </si>
  <si>
    <t>下記により下見積致します。</t>
    <rPh sb="5" eb="6">
      <t>シタ</t>
    </rPh>
    <phoneticPr fontId="6"/>
  </si>
  <si>
    <t>連　　　絡　　　先</t>
    <rPh sb="0" eb="1">
      <t>レン</t>
    </rPh>
    <rPh sb="4" eb="5">
      <t>ラク</t>
    </rPh>
    <rPh sb="8" eb="9">
      <t>サキ</t>
    </rPh>
    <phoneticPr fontId="6"/>
  </si>
  <si>
    <r>
      <t xml:space="preserve">下記の公告又は通知に対して、「入札及び契約心得」及び「陸上自衛隊標準契約書」の特約条項等を承諾のうえ入札（見積）いたします。
</t>
    </r>
    <r>
      <rPr>
        <sz val="11"/>
        <rFont val="ＭＳ Ｐ明朝"/>
        <family val="1"/>
        <charset val="128"/>
      </rPr>
      <t>（注）　押印を省略する場合には担当者名及び連絡先を記載すること。</t>
    </r>
    <rPh sb="27" eb="29">
      <t>リクジョウ</t>
    </rPh>
    <rPh sb="29" eb="31">
      <t>ジエイ</t>
    </rPh>
    <phoneticPr fontId="6"/>
  </si>
  <si>
    <t>№</t>
    <phoneticPr fontId="6"/>
  </si>
  <si>
    <t>品　　名</t>
    <rPh sb="0" eb="1">
      <t>ヒン</t>
    </rPh>
    <rPh sb="3" eb="4">
      <t>ナ</t>
    </rPh>
    <phoneticPr fontId="6"/>
  </si>
  <si>
    <t>規　　　格</t>
    <rPh sb="0" eb="1">
      <t>キ</t>
    </rPh>
    <rPh sb="4" eb="5">
      <t>カク</t>
    </rPh>
    <phoneticPr fontId="6"/>
  </si>
  <si>
    <t>単位</t>
    <rPh sb="0" eb="2">
      <t>タンイ</t>
    </rPh>
    <phoneticPr fontId="6"/>
  </si>
  <si>
    <t>数量</t>
    <rPh sb="0" eb="2">
      <t>スウリョウ</t>
    </rPh>
    <phoneticPr fontId="6"/>
  </si>
  <si>
    <t>単 価</t>
    <rPh sb="0" eb="1">
      <t>タン</t>
    </rPh>
    <rPh sb="2" eb="3">
      <t>アタイ</t>
    </rPh>
    <phoneticPr fontId="6"/>
  </si>
  <si>
    <t>金　　 額</t>
    <rPh sb="0" eb="1">
      <t>キン</t>
    </rPh>
    <rPh sb="4" eb="5">
      <t>ガク</t>
    </rPh>
    <phoneticPr fontId="6"/>
  </si>
  <si>
    <t>備考</t>
    <rPh sb="0" eb="2">
      <t>ビコウ</t>
    </rPh>
    <phoneticPr fontId="6"/>
  </si>
  <si>
    <t>以下余白</t>
    <rPh sb="0" eb="4">
      <t>イカヨハク</t>
    </rPh>
    <phoneticPr fontId="6"/>
  </si>
  <si>
    <t>合　　計</t>
    <rPh sb="0" eb="1">
      <t>ゴウ</t>
    </rPh>
    <rPh sb="3" eb="4">
      <t>ケイ</t>
    </rPh>
    <phoneticPr fontId="6"/>
  </si>
  <si>
    <t>＊ご回答について</t>
    <rPh sb="2" eb="4">
      <t>カイトウ</t>
    </rPh>
    <phoneticPr fontId="6"/>
  </si>
  <si>
    <t xml:space="preserve">　　　　（FAX専用：０３－３９２４－４３１２）
 </t>
    <phoneticPr fontId="6"/>
  </si>
  <si>
    <t>　　　　　　</t>
    <phoneticPr fontId="6"/>
  </si>
  <si>
    <t>住　　　　　　　　 所</t>
    <rPh sb="0" eb="1">
      <t>ジュウ</t>
    </rPh>
    <rPh sb="10" eb="11">
      <t>ショ</t>
    </rPh>
    <phoneticPr fontId="6"/>
  </si>
  <si>
    <t>会   　  社   　  名</t>
    <rPh sb="0" eb="1">
      <t>カイ</t>
    </rPh>
    <rPh sb="7" eb="8">
      <t>シャ</t>
    </rPh>
    <rPh sb="14" eb="15">
      <t>ナ</t>
    </rPh>
    <phoneticPr fontId="6"/>
  </si>
  <si>
    <t>連　　　 絡　　　 先</t>
    <rPh sb="0" eb="1">
      <t>レン</t>
    </rPh>
    <rPh sb="5" eb="6">
      <t>ラク</t>
    </rPh>
    <rPh sb="10" eb="11">
      <t>サキ</t>
    </rPh>
    <phoneticPr fontId="6"/>
  </si>
  <si>
    <t>　下記の公告又は通知に対して、「入札及び契約心得」及び「陸上自衛隊標準契約書」の特約条項等を承諾のうえ入札（見積）いたします。
（注）　押印を省略する場合には担当者名及び連絡先を記載すること。</t>
    <phoneticPr fontId="6"/>
  </si>
  <si>
    <t>品　　　　　　　　名</t>
    <phoneticPr fontId="6"/>
  </si>
  <si>
    <t>規　　　　　　　　　格</t>
    <rPh sb="0" eb="1">
      <t>タダシ</t>
    </rPh>
    <rPh sb="10" eb="11">
      <t>カク</t>
    </rPh>
    <phoneticPr fontId="6"/>
  </si>
  <si>
    <t>数　量</t>
    <rPh sb="0" eb="1">
      <t>カズ</t>
    </rPh>
    <rPh sb="2" eb="3">
      <t>リョウ</t>
    </rPh>
    <phoneticPr fontId="6"/>
  </si>
  <si>
    <t>単　　価</t>
    <rPh sb="0" eb="1">
      <t>タン</t>
    </rPh>
    <rPh sb="3" eb="4">
      <t>アタイ</t>
    </rPh>
    <phoneticPr fontId="6"/>
  </si>
  <si>
    <t>金　　　額</t>
    <rPh sb="0" eb="1">
      <t>キン</t>
    </rPh>
    <rPh sb="4" eb="5">
      <t>ガク</t>
    </rPh>
    <phoneticPr fontId="6"/>
  </si>
  <si>
    <t>合　　　　　　　計</t>
    <rPh sb="0" eb="1">
      <t>ゴウ</t>
    </rPh>
    <rPh sb="8" eb="9">
      <t>ケイ</t>
    </rPh>
    <phoneticPr fontId="6"/>
  </si>
  <si>
    <t>条</t>
    <rPh sb="0" eb="1">
      <t>ジョウ</t>
    </rPh>
    <phoneticPr fontId="6"/>
  </si>
  <si>
    <t>○</t>
    <phoneticPr fontId="6"/>
  </si>
  <si>
    <t>令　和　　年　　　月　　　日</t>
    <rPh sb="0" eb="1">
      <t>レイ</t>
    </rPh>
    <rPh sb="2" eb="3">
      <t>ワ</t>
    </rPh>
    <rPh sb="5" eb="6">
      <t>ネン</t>
    </rPh>
    <rPh sb="9" eb="10">
      <t>ツキ</t>
    </rPh>
    <rPh sb="13" eb="14">
      <t>ヒ</t>
    </rPh>
    <phoneticPr fontId="6"/>
  </si>
  <si>
    <t>隊　　長</t>
    <rPh sb="0" eb="1">
      <t>タイ</t>
    </rPh>
    <rPh sb="3" eb="4">
      <t>チョウ</t>
    </rPh>
    <phoneticPr fontId="6"/>
  </si>
  <si>
    <t>班　　長</t>
    <rPh sb="0" eb="1">
      <t>ハン</t>
    </rPh>
    <rPh sb="3" eb="4">
      <t>チョウ</t>
    </rPh>
    <phoneticPr fontId="6"/>
  </si>
  <si>
    <t>係</t>
    <rPh sb="0" eb="1">
      <t>カカリ</t>
    </rPh>
    <phoneticPr fontId="6"/>
  </si>
  <si>
    <t>件</t>
    <rPh sb="0" eb="1">
      <t>ケン</t>
    </rPh>
    <phoneticPr fontId="6"/>
  </si>
  <si>
    <t>その他</t>
    <rPh sb="2" eb="3">
      <t>タ</t>
    </rPh>
    <phoneticPr fontId="6"/>
  </si>
  <si>
    <t>方  法　・　（総　額）　・　単　価</t>
  </si>
  <si>
    <t>決</t>
    <rPh sb="0" eb="1">
      <t>ケツ</t>
    </rPh>
    <phoneticPr fontId="6"/>
  </si>
  <si>
    <t>定</t>
    <rPh sb="0" eb="1">
      <t>テイ</t>
    </rPh>
    <phoneticPr fontId="6"/>
  </si>
  <si>
    <t>連番</t>
    <rPh sb="0" eb="2">
      <t>レンバン</t>
    </rPh>
    <phoneticPr fontId="6"/>
  </si>
  <si>
    <t>品名</t>
    <rPh sb="0" eb="2">
      <t>ヒンメイ</t>
    </rPh>
    <phoneticPr fontId="6"/>
  </si>
  <si>
    <t>規格</t>
    <rPh sb="0" eb="2">
      <t>キカク</t>
    </rPh>
    <phoneticPr fontId="6"/>
  </si>
  <si>
    <t>単価</t>
    <rPh sb="0" eb="1">
      <t>タン</t>
    </rPh>
    <rPh sb="1" eb="2">
      <t>アタイ</t>
    </rPh>
    <phoneticPr fontId="6"/>
  </si>
  <si>
    <t>金額</t>
    <rPh sb="0" eb="1">
      <t>キン</t>
    </rPh>
    <rPh sb="1" eb="2">
      <t>ガク</t>
    </rPh>
    <phoneticPr fontId="6"/>
  </si>
  <si>
    <t>小計</t>
    <rPh sb="0" eb="2">
      <t>ショウケイ</t>
    </rPh>
    <phoneticPr fontId="6"/>
  </si>
  <si>
    <t>合計</t>
    <rPh sb="0" eb="2">
      <t>ゴウケイ</t>
    </rPh>
    <phoneticPr fontId="6"/>
  </si>
  <si>
    <t>1　本見積りは　令和５年　月　　日（　　）１７時までにFAXにてご回答いただきます様、お願い申し上げます。
　　（FAX専用：０３－３９２４－４３１２）
2　本見積調査は、予算の都合上、実施するものであり、一般価格や標準価格を調査するものではございません。努めて、値引き等
　を考慮した実勢価格によるお見積もりの提出にご協力をお願い致します。
３　契約締結日は令和５年４月１日となります。</t>
    <rPh sb="2" eb="3">
      <t>ホン</t>
    </rPh>
    <rPh sb="3" eb="5">
      <t>ミツモリ</t>
    </rPh>
    <rPh sb="8" eb="9">
      <t>レイ</t>
    </rPh>
    <rPh sb="9" eb="10">
      <t>ワ</t>
    </rPh>
    <rPh sb="11" eb="12">
      <t>ネン</t>
    </rPh>
    <rPh sb="33" eb="35">
      <t>カイトウ</t>
    </rPh>
    <rPh sb="41" eb="42">
      <t>ヨウ</t>
    </rPh>
    <rPh sb="44" eb="45">
      <t>ネガ</t>
    </rPh>
    <rPh sb="46" eb="47">
      <t>モウ</t>
    </rPh>
    <rPh sb="48" eb="49">
      <t>ア</t>
    </rPh>
    <rPh sb="60" eb="62">
      <t>センヨウ</t>
    </rPh>
    <rPh sb="79" eb="80">
      <t>ホン</t>
    </rPh>
    <rPh sb="80" eb="82">
      <t>ミツモリ</t>
    </rPh>
    <rPh sb="82" eb="84">
      <t>チョウサ</t>
    </rPh>
    <rPh sb="86" eb="88">
      <t>ヨサン</t>
    </rPh>
    <rPh sb="89" eb="92">
      <t>ツゴウジョウ</t>
    </rPh>
    <rPh sb="93" eb="95">
      <t>ジッシ</t>
    </rPh>
    <rPh sb="103" eb="105">
      <t>イッパン</t>
    </rPh>
    <rPh sb="105" eb="107">
      <t>カカク</t>
    </rPh>
    <rPh sb="108" eb="110">
      <t>ヒョウジュン</t>
    </rPh>
    <rPh sb="110" eb="112">
      <t>カカク</t>
    </rPh>
    <rPh sb="113" eb="115">
      <t>チョウサ</t>
    </rPh>
    <rPh sb="128" eb="129">
      <t>ツト</t>
    </rPh>
    <rPh sb="132" eb="134">
      <t>ネビ</t>
    </rPh>
    <rPh sb="135" eb="136">
      <t>トウ</t>
    </rPh>
    <rPh sb="143" eb="145">
      <t>ジッセイ</t>
    </rPh>
    <rPh sb="145" eb="147">
      <t>カカク</t>
    </rPh>
    <rPh sb="151" eb="153">
      <t>ミツモリ</t>
    </rPh>
    <rPh sb="156" eb="158">
      <t>テイシュツ</t>
    </rPh>
    <rPh sb="160" eb="162">
      <t>キョウリョク</t>
    </rPh>
    <rPh sb="164" eb="165">
      <t>ネガ</t>
    </rPh>
    <rPh sb="166" eb="167">
      <t>イタ</t>
    </rPh>
    <rPh sb="174" eb="178">
      <t>ケイヤクテイケツ</t>
    </rPh>
    <rPh sb="178" eb="179">
      <t>ビ</t>
    </rPh>
    <rPh sb="180" eb="182">
      <t>レイワ</t>
    </rPh>
    <rPh sb="183" eb="184">
      <t>ネン</t>
    </rPh>
    <rPh sb="185" eb="186">
      <t>ガツ</t>
    </rPh>
    <rPh sb="187" eb="188">
      <t>ニチ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</si>
</sst>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quot;―&quot;;[Red]&quot;¥&quot;\-#,##0.&quot;―&quot;"/>
    <numFmt numFmtId="177" formatCode="#,##0_);[Red]\(#,##0\)"/>
  </numFmts>
  <fonts count="17">
    <font>
      <sz val="11"/>
      <color theme="1"/>
      <name val="Yu Gothic"/>
      <family val="2"/>
      <scheme val="minor"/>
    </font>
    <font>
      <sz val="11"/>
      <name val="ＭＳ Ｐゴシック"/>
      <family val="3"/>
      <charset val="128"/>
    </font>
    <font>
      <sz val="18"/>
      <name val="ＭＳ Ｐ明朝"/>
      <family val="1"/>
      <charset val="128"/>
    </font>
    <font>
      <sz val="6"/>
      <name val="Yu Gothic"/>
      <family val="3"/>
      <charset val="128"/>
      <scheme val="minor"/>
    </font>
    <font>
      <sz val="11"/>
      <name val="ＭＳ Ｐ明朝"/>
      <family val="1"/>
      <charset val="128"/>
    </font>
    <font>
      <sz val="20"/>
      <name val="ＭＳ Ｐ明朝"/>
      <family val="1"/>
      <charset val="128"/>
    </font>
    <font>
      <sz val="6"/>
      <name val="ＭＳ Ｐゴシック"/>
      <family val="3"/>
      <charset val="128"/>
    </font>
    <font>
      <sz val="12"/>
      <name val="ＭＳ Ｐ明朝"/>
      <family val="1"/>
      <charset val="128"/>
    </font>
    <font>
      <sz val="9"/>
      <name val="ＭＳ Ｐ明朝"/>
      <family val="1"/>
      <charset val="128"/>
    </font>
    <font>
      <i/>
      <sz val="18"/>
      <name val="ＭＳ Ｐ明朝"/>
      <family val="1"/>
      <charset val="128"/>
    </font>
    <font>
      <sz val="8"/>
      <name val="ＭＳ Ｐ明朝"/>
      <family val="1"/>
      <charset val="128"/>
    </font>
    <font>
      <sz val="14"/>
      <name val="ＭＳ Ｐ明朝"/>
      <family val="1"/>
      <charset val="128"/>
    </font>
    <font>
      <sz val="22"/>
      <name val="ＭＳ Ｐ明朝"/>
      <family val="1"/>
      <charset val="128"/>
    </font>
    <font>
      <sz val="10"/>
      <name val="ＭＳ Ｐ明朝"/>
      <family val="1"/>
      <charset val="128"/>
    </font>
    <font>
      <sz val="16"/>
      <name val="ＭＳ Ｐ明朝"/>
      <family val="1"/>
      <charset val="128"/>
    </font>
    <font>
      <sz val="13"/>
      <name val="ＭＳ Ｐ明朝"/>
      <family val="1"/>
      <charset val="128"/>
    </font>
    <font>
      <sz val="9"/>
      <color indexed="81"/>
      <name val="ＭＳ Ｐゴシック"/>
      <family val="3"/>
      <charset val="128"/>
    </font>
  </fonts>
  <fills count="3">
    <fill>
      <patternFill patternType="none"/>
    </fill>
    <fill>
      <patternFill patternType="gray125"/>
    </fill>
    <fill>
      <patternFill patternType="solid">
        <fgColor theme="0"/>
        <bgColor indexed="64"/>
      </patternFill>
    </fill>
  </fills>
  <borders count="4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s>
  <cellStyleXfs count="6">
    <xf numFmtId="0" fontId="0" fillId="0" borderId="0"/>
    <xf numFmtId="0" fontId="1" fillId="0" borderId="0"/>
    <xf numFmtId="38" fontId="1" fillId="0" borderId="0" applyFont="0" applyFill="0" applyBorder="0" applyAlignment="0" applyProtection="0">
      <alignment vertical="center"/>
    </xf>
    <xf numFmtId="0" fontId="1" fillId="0" borderId="0"/>
    <xf numFmtId="0" fontId="1" fillId="0" borderId="0"/>
    <xf numFmtId="38" fontId="1" fillId="0" borderId="0" applyFont="0" applyFill="0" applyBorder="0" applyAlignment="0" applyProtection="0">
      <alignment vertical="center"/>
    </xf>
  </cellStyleXfs>
  <cellXfs count="172">
    <xf numFmtId="0" fontId="0" fillId="0" borderId="0" xfId="0"/>
    <xf numFmtId="0" fontId="2" fillId="0" borderId="0" xfId="1" applyFont="1" applyAlignment="1">
      <alignment horizontal="center" vertical="center"/>
    </xf>
    <xf numFmtId="0" fontId="4" fillId="0" borderId="0" xfId="1" applyFont="1" applyAlignment="1">
      <alignment vertical="center"/>
    </xf>
    <xf numFmtId="0" fontId="5" fillId="0" borderId="0" xfId="1" applyFont="1" applyAlignment="1">
      <alignment horizontal="center" vertical="center"/>
    </xf>
    <xf numFmtId="0" fontId="7" fillId="0" borderId="0" xfId="1" applyFont="1" applyAlignment="1">
      <alignment horizontal="center" vertical="center"/>
    </xf>
    <xf numFmtId="0" fontId="4" fillId="0" borderId="0" xfId="1" applyFont="1" applyAlignment="1">
      <alignment horizontal="center"/>
    </xf>
    <xf numFmtId="0" fontId="4" fillId="0" borderId="0" xfId="1" applyFont="1" applyAlignment="1">
      <alignment shrinkToFit="1"/>
    </xf>
    <xf numFmtId="0" fontId="4" fillId="0" borderId="0" xfId="1" applyFont="1" applyAlignment="1">
      <alignment horizontal="left" vertical="center"/>
    </xf>
    <xf numFmtId="0" fontId="8" fillId="0" borderId="0" xfId="1" applyFont="1" applyAlignment="1">
      <alignment vertical="center"/>
    </xf>
    <xf numFmtId="0" fontId="4" fillId="0" borderId="0" xfId="1" applyFont="1" applyAlignment="1">
      <alignment horizontal="right" vertical="center"/>
    </xf>
    <xf numFmtId="0" fontId="4" fillId="0" borderId="0" xfId="1" applyFont="1" applyAlignment="1">
      <alignment horizontal="left" vertical="center"/>
    </xf>
    <xf numFmtId="0" fontId="4" fillId="0" borderId="0" xfId="1" applyFont="1" applyAlignment="1">
      <alignment horizontal="right" vertical="center"/>
    </xf>
    <xf numFmtId="0" fontId="8" fillId="0" borderId="0" xfId="1" applyFont="1" applyAlignment="1">
      <alignment horizontal="left" vertical="center"/>
    </xf>
    <xf numFmtId="176" fontId="9" fillId="0" borderId="1" xfId="1" applyNumberFormat="1" applyFont="1" applyBorder="1" applyAlignment="1">
      <alignment horizontal="right" vertical="center" shrinkToFit="1"/>
    </xf>
    <xf numFmtId="0" fontId="9" fillId="0" borderId="2" xfId="1" applyFont="1" applyBorder="1" applyAlignment="1">
      <alignment horizontal="center" vertical="center" shrinkToFit="1"/>
    </xf>
    <xf numFmtId="176" fontId="9" fillId="0" borderId="0" xfId="1" applyNumberFormat="1" applyFont="1" applyAlignment="1">
      <alignment horizontal="left" vertical="center" shrinkToFit="1"/>
    </xf>
    <xf numFmtId="176" fontId="9" fillId="0" borderId="3" xfId="1" applyNumberFormat="1" applyFont="1" applyBorder="1" applyAlignment="1">
      <alignment horizontal="right" vertical="center" shrinkToFit="1"/>
    </xf>
    <xf numFmtId="0" fontId="9" fillId="0" borderId="4" xfId="1" applyFont="1" applyBorder="1" applyAlignment="1">
      <alignment horizontal="center" vertical="center" shrinkToFit="1"/>
    </xf>
    <xf numFmtId="176" fontId="4" fillId="0" borderId="0" xfId="1" applyNumberFormat="1" applyFont="1" applyAlignment="1">
      <alignment horizontal="right" vertical="center" shrinkToFit="1"/>
    </xf>
    <xf numFmtId="0" fontId="10" fillId="0" borderId="5" xfId="1" applyFont="1" applyBorder="1" applyAlignment="1">
      <alignment vertical="center" wrapText="1" shrinkToFit="1"/>
    </xf>
    <xf numFmtId="0" fontId="10" fillId="0" borderId="5" xfId="1" applyFont="1" applyBorder="1" applyAlignment="1">
      <alignment vertical="center" shrinkToFi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8" fillId="0" borderId="10" xfId="1" applyFont="1" applyBorder="1" applyAlignment="1">
      <alignment horizontal="center" vertical="center" wrapText="1"/>
    </xf>
    <xf numFmtId="0" fontId="7" fillId="0" borderId="6" xfId="1" applyFont="1" applyBorder="1" applyAlignment="1">
      <alignment horizontal="center" vertical="center"/>
    </xf>
    <xf numFmtId="0" fontId="7" fillId="0" borderId="7" xfId="1" applyFont="1" applyBorder="1" applyAlignment="1">
      <alignment horizontal="left" vertical="center" wrapText="1" shrinkToFit="1"/>
    </xf>
    <xf numFmtId="0" fontId="7" fillId="0" borderId="8" xfId="1" applyFont="1" applyBorder="1" applyAlignment="1">
      <alignment horizontal="left" vertical="center" wrapText="1" shrinkToFit="1"/>
    </xf>
    <xf numFmtId="0" fontId="7" fillId="0" borderId="9" xfId="1" applyFont="1" applyBorder="1" applyAlignment="1">
      <alignment horizontal="left" vertical="center" wrapText="1" shrinkToFit="1"/>
    </xf>
    <xf numFmtId="177" fontId="11" fillId="0" borderId="6" xfId="2" applyNumberFormat="1" applyFont="1" applyBorder="1" applyAlignment="1">
      <alignment vertical="center" shrinkToFit="1"/>
    </xf>
    <xf numFmtId="0" fontId="4" fillId="0" borderId="6" xfId="1" applyFont="1" applyBorder="1" applyAlignment="1">
      <alignment vertical="center" wrapText="1"/>
    </xf>
    <xf numFmtId="0" fontId="4" fillId="0" borderId="10" xfId="1" applyFont="1" applyBorder="1" applyAlignment="1">
      <alignment vertical="center"/>
    </xf>
    <xf numFmtId="0" fontId="7" fillId="0" borderId="7" xfId="1" applyFont="1" applyBorder="1" applyAlignment="1">
      <alignment horizontal="center" vertical="center" wrapText="1" shrinkToFit="1"/>
    </xf>
    <xf numFmtId="0" fontId="7" fillId="0" borderId="7"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9" xfId="1" applyFont="1" applyBorder="1" applyAlignment="1">
      <alignment horizontal="center" vertical="center" shrinkToFit="1"/>
    </xf>
    <xf numFmtId="0" fontId="11" fillId="0" borderId="7" xfId="1" applyFont="1" applyBorder="1" applyAlignment="1">
      <alignment horizontal="center" vertical="center" shrinkToFit="1"/>
    </xf>
    <xf numFmtId="177" fontId="11" fillId="0" borderId="7" xfId="1" applyNumberFormat="1" applyFont="1" applyBorder="1" applyAlignment="1">
      <alignment horizontal="center" vertical="center" shrinkToFit="1"/>
    </xf>
    <xf numFmtId="177" fontId="11" fillId="0" borderId="7" xfId="2" applyNumberFormat="1" applyFont="1" applyBorder="1" applyAlignment="1">
      <alignment vertical="center" shrinkToFit="1"/>
    </xf>
    <xf numFmtId="0" fontId="7" fillId="0" borderId="7" xfId="1" applyFont="1" applyBorder="1" applyAlignment="1">
      <alignment horizontal="center" vertical="center" wrapText="1"/>
    </xf>
    <xf numFmtId="0" fontId="4" fillId="0" borderId="11" xfId="1" applyFont="1" applyBorder="1" applyAlignment="1">
      <alignment vertical="center"/>
    </xf>
    <xf numFmtId="0" fontId="4" fillId="0" borderId="0" xfId="1" applyFont="1" applyAlignment="1">
      <alignment horizontal="center" vertical="center" wrapText="1"/>
    </xf>
    <xf numFmtId="0" fontId="4" fillId="0" borderId="0" xfId="1" applyFont="1" applyAlignment="1">
      <alignment horizontal="center" vertical="center" wrapText="1"/>
    </xf>
    <xf numFmtId="0" fontId="4" fillId="0" borderId="6" xfId="1" applyFont="1" applyBorder="1" applyAlignment="1">
      <alignment horizontal="center" vertical="center"/>
    </xf>
    <xf numFmtId="177" fontId="4" fillId="0" borderId="6" xfId="1" applyNumberFormat="1" applyFont="1" applyBorder="1" applyAlignment="1">
      <alignment horizontal="center" vertical="center" wrapText="1"/>
    </xf>
    <xf numFmtId="177" fontId="4" fillId="0" borderId="6" xfId="2" applyNumberFormat="1" applyFont="1" applyBorder="1" applyAlignment="1">
      <alignment vertical="center"/>
    </xf>
    <xf numFmtId="177" fontId="11" fillId="0" borderId="6" xfId="2" applyNumberFormat="1" applyFont="1" applyBorder="1" applyAlignment="1">
      <alignment vertical="center"/>
    </xf>
    <xf numFmtId="0" fontId="4" fillId="0" borderId="12" xfId="1" applyFont="1" applyBorder="1" applyAlignment="1">
      <alignment horizontal="left" vertical="center" wrapText="1"/>
    </xf>
    <xf numFmtId="0" fontId="4" fillId="0" borderId="13" xfId="1" applyFont="1" applyBorder="1" applyAlignment="1">
      <alignment horizontal="left" vertical="center" wrapText="1"/>
    </xf>
    <xf numFmtId="0" fontId="4" fillId="0" borderId="13" xfId="1" applyFont="1" applyBorder="1" applyAlignment="1">
      <alignment horizontal="center" vertical="center" wrapText="1"/>
    </xf>
    <xf numFmtId="177" fontId="4" fillId="0" borderId="13" xfId="1" applyNumberFormat="1" applyFont="1" applyBorder="1" applyAlignment="1">
      <alignment horizontal="center" vertical="center" wrapText="1"/>
    </xf>
    <xf numFmtId="177" fontId="4" fillId="0" borderId="13" xfId="2" applyNumberFormat="1" applyFont="1" applyBorder="1" applyAlignment="1">
      <alignment vertical="center"/>
    </xf>
    <xf numFmtId="177" fontId="11" fillId="0" borderId="13" xfId="2" applyNumberFormat="1" applyFont="1" applyBorder="1" applyAlignment="1">
      <alignment vertical="center"/>
    </xf>
    <xf numFmtId="0" fontId="4" fillId="0" borderId="14" xfId="1" applyFont="1" applyBorder="1" applyAlignment="1">
      <alignment vertical="center" wrapText="1"/>
    </xf>
    <xf numFmtId="0" fontId="7" fillId="0" borderId="10" xfId="1" applyFont="1" applyBorder="1" applyAlignment="1">
      <alignment horizontal="left" wrapText="1"/>
    </xf>
    <xf numFmtId="0" fontId="7" fillId="0" borderId="0" xfId="1" applyFont="1" applyAlignment="1">
      <alignment horizontal="left" wrapText="1"/>
    </xf>
    <xf numFmtId="0" fontId="7" fillId="0" borderId="10" xfId="1" applyFont="1" applyBorder="1" applyAlignment="1">
      <alignment horizontal="left" vertical="top" wrapText="1"/>
    </xf>
    <xf numFmtId="0" fontId="7" fillId="0" borderId="0" xfId="1" applyFont="1" applyAlignment="1">
      <alignment horizontal="left" vertical="top" wrapText="1"/>
    </xf>
    <xf numFmtId="0" fontId="4" fillId="0" borderId="15" xfId="1" applyFont="1" applyBorder="1" applyAlignment="1">
      <alignment horizontal="right" vertical="center" wrapText="1"/>
    </xf>
    <xf numFmtId="0" fontId="4" fillId="0" borderId="5" xfId="1" applyFont="1" applyBorder="1" applyAlignment="1">
      <alignment horizontal="right" vertical="center" wrapText="1"/>
    </xf>
    <xf numFmtId="0" fontId="4" fillId="0" borderId="5" xfId="1" applyFont="1" applyBorder="1" applyAlignment="1">
      <alignment horizontal="right" vertical="center" wrapText="1"/>
    </xf>
    <xf numFmtId="0" fontId="4" fillId="0" borderId="5" xfId="1" applyFont="1" applyBorder="1" applyAlignment="1">
      <alignment vertical="center" wrapText="1"/>
    </xf>
    <xf numFmtId="0" fontId="4" fillId="0" borderId="5" xfId="1" applyFont="1" applyBorder="1" applyAlignment="1">
      <alignment horizontal="center" vertical="center" wrapText="1"/>
    </xf>
    <xf numFmtId="0" fontId="4" fillId="0" borderId="16" xfId="1" applyFont="1" applyBorder="1" applyAlignment="1">
      <alignment vertical="center" wrapText="1"/>
    </xf>
    <xf numFmtId="0" fontId="4" fillId="0" borderId="1" xfId="1" applyFont="1" applyBorder="1" applyAlignment="1">
      <alignment horizontal="left" shrinkToFit="1"/>
    </xf>
    <xf numFmtId="0" fontId="4" fillId="0" borderId="17" xfId="1" applyFont="1" applyBorder="1" applyAlignment="1">
      <alignment horizontal="left" shrinkToFit="1"/>
    </xf>
    <xf numFmtId="0" fontId="4" fillId="0" borderId="17" xfId="1" applyFont="1" applyBorder="1" applyAlignment="1">
      <alignment shrinkToFit="1"/>
    </xf>
    <xf numFmtId="0" fontId="4" fillId="0" borderId="2" xfId="1" applyFont="1" applyBorder="1" applyAlignment="1">
      <alignment shrinkToFit="1"/>
    </xf>
    <xf numFmtId="0" fontId="4" fillId="0" borderId="18" xfId="1" applyFont="1" applyBorder="1" applyAlignment="1">
      <alignment shrinkToFit="1"/>
    </xf>
    <xf numFmtId="58" fontId="4" fillId="0" borderId="0" xfId="1" quotePrefix="1" applyNumberFormat="1" applyFont="1" applyAlignment="1">
      <alignment shrinkToFit="1"/>
    </xf>
    <xf numFmtId="0" fontId="4" fillId="0" borderId="0" xfId="1" applyFont="1" applyAlignment="1">
      <alignment shrinkToFit="1"/>
    </xf>
    <xf numFmtId="0" fontId="4" fillId="0" borderId="19" xfId="1" applyFont="1" applyBorder="1" applyAlignment="1">
      <alignment shrinkToFit="1"/>
    </xf>
    <xf numFmtId="0" fontId="12" fillId="0" borderId="18" xfId="1" quotePrefix="1" applyFont="1" applyBorder="1" applyAlignment="1">
      <alignment horizontal="center" shrinkToFit="1"/>
    </xf>
    <xf numFmtId="0" fontId="12" fillId="0" borderId="0" xfId="1" applyFont="1" applyAlignment="1">
      <alignment horizontal="center" shrinkToFit="1"/>
    </xf>
    <xf numFmtId="0" fontId="12" fillId="0" borderId="19" xfId="1" applyFont="1" applyBorder="1" applyAlignment="1">
      <alignment horizontal="center" shrinkToFit="1"/>
    </xf>
    <xf numFmtId="0" fontId="4" fillId="0" borderId="0" xfId="1" applyFont="1" applyAlignment="1">
      <alignment horizontal="left" shrinkToFit="1"/>
    </xf>
    <xf numFmtId="0" fontId="4" fillId="0" borderId="0" xfId="1" applyFont="1" applyAlignment="1">
      <alignment horizontal="left" shrinkToFit="1"/>
    </xf>
    <xf numFmtId="0" fontId="13" fillId="0" borderId="0" xfId="1" applyFont="1" applyAlignment="1">
      <alignment horizontal="left" shrinkToFit="1"/>
    </xf>
    <xf numFmtId="0" fontId="13" fillId="0" borderId="0" xfId="1" applyFont="1" applyAlignment="1">
      <alignment horizontal="left" shrinkToFit="1"/>
    </xf>
    <xf numFmtId="0" fontId="4" fillId="0" borderId="0" xfId="3" applyFont="1" applyAlignment="1">
      <alignment horizontal="right"/>
    </xf>
    <xf numFmtId="0" fontId="4" fillId="0" borderId="19" xfId="1" applyFont="1" applyBorder="1" applyAlignment="1">
      <alignment horizontal="left" shrinkToFit="1"/>
    </xf>
    <xf numFmtId="0" fontId="7" fillId="0" borderId="0" xfId="1" applyFont="1" applyAlignment="1">
      <alignment shrinkToFit="1"/>
    </xf>
    <xf numFmtId="0" fontId="7" fillId="0" borderId="0" xfId="1" applyFont="1" applyAlignment="1">
      <alignment horizontal="right" vertical="center" shrinkToFit="1"/>
    </xf>
    <xf numFmtId="176" fontId="9" fillId="0" borderId="1" xfId="1" applyNumberFormat="1" applyFont="1" applyBorder="1" applyAlignment="1">
      <alignment horizontal="center" vertical="center" shrinkToFit="1"/>
    </xf>
    <xf numFmtId="0" fontId="9" fillId="0" borderId="2" xfId="1" applyFont="1" applyBorder="1" applyAlignment="1">
      <alignment horizontal="left" vertical="center" shrinkToFit="1"/>
    </xf>
    <xf numFmtId="176" fontId="9" fillId="0" borderId="3" xfId="1" applyNumberFormat="1" applyFont="1" applyBorder="1" applyAlignment="1">
      <alignment horizontal="center" vertical="center" shrinkToFit="1"/>
    </xf>
    <xf numFmtId="0" fontId="9" fillId="0" borderId="4" xfId="1" applyFont="1" applyBorder="1" applyAlignment="1">
      <alignment horizontal="left" vertical="center" shrinkToFit="1"/>
    </xf>
    <xf numFmtId="0" fontId="4" fillId="0" borderId="0" xfId="1" quotePrefix="1" applyFont="1" applyAlignment="1">
      <alignment horizontal="left" shrinkToFit="1"/>
    </xf>
    <xf numFmtId="0" fontId="13" fillId="0" borderId="0" xfId="1" quotePrefix="1" applyFont="1" applyAlignment="1">
      <alignment horizontal="left" vertical="top" wrapText="1" shrinkToFit="1"/>
    </xf>
    <xf numFmtId="0" fontId="4" fillId="0" borderId="20" xfId="1" applyFont="1" applyBorder="1" applyAlignment="1">
      <alignment horizontal="center" vertical="center" shrinkToFit="1"/>
    </xf>
    <xf numFmtId="0" fontId="4" fillId="0" borderId="21" xfId="1" applyFont="1" applyBorder="1" applyAlignment="1">
      <alignment horizontal="center" vertical="center" shrinkToFit="1"/>
    </xf>
    <xf numFmtId="0" fontId="4" fillId="0" borderId="21" xfId="1" applyFont="1" applyBorder="1" applyAlignment="1">
      <alignment horizontal="center" vertical="center" shrinkToFit="1"/>
    </xf>
    <xf numFmtId="0" fontId="4" fillId="0" borderId="22" xfId="1" applyFont="1" applyBorder="1" applyAlignment="1">
      <alignment horizontal="center" vertical="center" shrinkToFit="1"/>
    </xf>
    <xf numFmtId="0" fontId="4" fillId="0" borderId="23" xfId="1" applyFont="1" applyBorder="1" applyAlignment="1">
      <alignment horizontal="center" vertical="center" shrinkToFit="1"/>
    </xf>
    <xf numFmtId="0" fontId="4" fillId="0" borderId="24" xfId="1" applyFont="1" applyBorder="1" applyAlignment="1">
      <alignment horizontal="center" vertical="center" shrinkToFit="1"/>
    </xf>
    <xf numFmtId="0" fontId="4" fillId="0" borderId="25" xfId="1" applyFont="1" applyBorder="1" applyAlignment="1">
      <alignment shrinkToFit="1"/>
    </xf>
    <xf numFmtId="0" fontId="7" fillId="0" borderId="26" xfId="1" applyFont="1" applyBorder="1" applyAlignment="1">
      <alignment horizontal="center" vertical="center" wrapText="1"/>
    </xf>
    <xf numFmtId="0" fontId="4" fillId="0" borderId="7" xfId="1" applyFont="1" applyBorder="1" applyAlignment="1">
      <alignment horizontal="center" vertical="center" wrapText="1" shrinkToFit="1"/>
    </xf>
    <xf numFmtId="0" fontId="4" fillId="0" borderId="9" xfId="1" applyFont="1" applyBorder="1" applyAlignment="1">
      <alignment horizontal="center" vertical="center" wrapText="1" shrinkToFit="1"/>
    </xf>
    <xf numFmtId="0" fontId="7" fillId="0" borderId="7" xfId="1" applyFont="1" applyBorder="1" applyAlignment="1">
      <alignment horizontal="center" vertical="center" shrinkToFit="1"/>
    </xf>
    <xf numFmtId="38" fontId="7" fillId="0" borderId="7" xfId="2" applyFont="1" applyBorder="1" applyAlignment="1">
      <alignment horizontal="center" vertical="center" shrinkToFit="1"/>
    </xf>
    <xf numFmtId="38" fontId="7" fillId="0" borderId="7" xfId="2" applyFont="1" applyBorder="1" applyAlignment="1">
      <alignment horizontal="right" vertical="center" shrinkToFit="1"/>
    </xf>
    <xf numFmtId="38" fontId="7" fillId="0" borderId="27" xfId="2" applyFont="1" applyBorder="1" applyAlignment="1">
      <alignment horizontal="right" vertical="center" shrinkToFit="1"/>
    </xf>
    <xf numFmtId="38" fontId="7" fillId="0" borderId="28" xfId="2" applyFont="1" applyBorder="1" applyAlignment="1">
      <alignment vertical="center" shrinkToFit="1"/>
    </xf>
    <xf numFmtId="38" fontId="7" fillId="0" borderId="8" xfId="2" applyFont="1" applyBorder="1" applyAlignment="1">
      <alignment horizontal="right" vertical="center" shrinkToFit="1"/>
    </xf>
    <xf numFmtId="0" fontId="4" fillId="0" borderId="29" xfId="1" applyFont="1" applyBorder="1" applyAlignment="1">
      <alignment vertical="top" shrinkToFit="1"/>
    </xf>
    <xf numFmtId="0" fontId="7" fillId="0" borderId="26" xfId="1" applyFont="1" applyBorder="1" applyAlignment="1">
      <alignment horizontal="center" vertical="center"/>
    </xf>
    <xf numFmtId="0" fontId="7" fillId="0" borderId="7" xfId="1" applyFont="1" applyBorder="1" applyAlignment="1">
      <alignment horizontal="center" vertical="center" wrapText="1" shrinkToFit="1"/>
    </xf>
    <xf numFmtId="0" fontId="7" fillId="0" borderId="9" xfId="1" applyFont="1" applyBorder="1" applyAlignment="1">
      <alignment horizontal="center" vertical="center" wrapText="1" shrinkToFit="1"/>
    </xf>
    <xf numFmtId="0" fontId="14" fillId="0" borderId="0" xfId="1" applyFont="1" applyAlignment="1">
      <alignment vertical="center"/>
    </xf>
    <xf numFmtId="0" fontId="4" fillId="0" borderId="7" xfId="1" applyFont="1" applyBorder="1" applyAlignment="1">
      <alignment horizontal="center" vertical="center" wrapText="1" shrinkToFit="1"/>
    </xf>
    <xf numFmtId="0" fontId="4" fillId="0" borderId="30" xfId="1" applyFont="1" applyBorder="1" applyAlignment="1">
      <alignment vertical="top" shrinkToFit="1"/>
    </xf>
    <xf numFmtId="0" fontId="4" fillId="0" borderId="10" xfId="1" applyFont="1" applyBorder="1" applyAlignment="1">
      <alignment vertical="center" wrapText="1"/>
    </xf>
    <xf numFmtId="0" fontId="4" fillId="0" borderId="31" xfId="1" applyFont="1" applyBorder="1" applyAlignment="1">
      <alignment vertical="top" shrinkToFit="1"/>
    </xf>
    <xf numFmtId="0" fontId="7" fillId="0" borderId="6" xfId="1" applyFont="1" applyBorder="1" applyAlignment="1">
      <alignment horizontal="center" vertical="center" shrinkToFit="1"/>
    </xf>
    <xf numFmtId="0" fontId="4" fillId="0" borderId="7" xfId="1" applyFont="1" applyBorder="1" applyAlignment="1">
      <alignment horizontal="center" vertical="center" shrinkToFit="1"/>
    </xf>
    <xf numFmtId="0" fontId="4" fillId="0" borderId="9" xfId="1" applyFont="1" applyBorder="1" applyAlignment="1">
      <alignment horizontal="center" vertical="center" shrinkToFit="1"/>
    </xf>
    <xf numFmtId="177" fontId="15" fillId="0" borderId="7" xfId="1" applyNumberFormat="1" applyFont="1" applyBorder="1" applyAlignment="1">
      <alignment horizontal="right" vertical="center" shrinkToFit="1"/>
    </xf>
    <xf numFmtId="38" fontId="15" fillId="0" borderId="28" xfId="2" applyFont="1" applyBorder="1" applyAlignment="1">
      <alignment vertical="center" shrinkToFit="1"/>
    </xf>
    <xf numFmtId="0" fontId="4" fillId="0" borderId="32" xfId="1" applyFont="1" applyBorder="1" applyAlignment="1">
      <alignment horizontal="center" vertical="center" shrinkToFit="1"/>
    </xf>
    <xf numFmtId="0" fontId="4" fillId="0" borderId="12" xfId="1" applyFont="1" applyBorder="1" applyAlignment="1">
      <alignment horizontal="left" vertical="center" shrinkToFit="1"/>
    </xf>
    <xf numFmtId="0" fontId="4" fillId="0" borderId="13" xfId="1" applyFont="1" applyBorder="1" applyAlignment="1">
      <alignment horizontal="left" vertical="center" shrinkToFit="1"/>
    </xf>
    <xf numFmtId="0" fontId="4" fillId="0" borderId="33" xfId="1" applyFont="1" applyBorder="1" applyAlignment="1">
      <alignment horizontal="left" vertical="center" shrinkToFit="1"/>
    </xf>
    <xf numFmtId="0" fontId="4" fillId="0" borderId="34" xfId="1" applyFont="1" applyBorder="1" applyAlignment="1">
      <alignment horizontal="center" vertical="center" shrinkToFit="1"/>
    </xf>
    <xf numFmtId="0" fontId="4" fillId="0" borderId="12" xfId="1" applyFont="1" applyBorder="1" applyAlignment="1">
      <alignment horizontal="center" vertical="center" shrinkToFit="1"/>
    </xf>
    <xf numFmtId="0" fontId="4" fillId="0" borderId="13" xfId="1" applyFont="1" applyBorder="1" applyAlignment="1">
      <alignment horizontal="center" vertical="center" shrinkToFit="1"/>
    </xf>
    <xf numFmtId="0" fontId="4" fillId="0" borderId="35" xfId="1" applyFont="1" applyBorder="1" applyAlignment="1">
      <alignment horizontal="center" vertical="center" shrinkToFit="1"/>
    </xf>
    <xf numFmtId="0" fontId="4" fillId="0" borderId="36" xfId="1" applyFont="1" applyBorder="1" applyAlignment="1">
      <alignment horizontal="center" vertical="center" shrinkToFit="1"/>
    </xf>
    <xf numFmtId="0" fontId="4" fillId="0" borderId="6" xfId="1" applyFont="1" applyBorder="1" applyAlignment="1">
      <alignment horizontal="left" vertical="center" shrinkToFit="1"/>
    </xf>
    <xf numFmtId="0" fontId="4" fillId="0" borderId="11" xfId="1" applyFont="1" applyBorder="1" applyAlignment="1">
      <alignment horizontal="center" vertical="center" shrinkToFit="1"/>
    </xf>
    <xf numFmtId="0" fontId="4" fillId="0" borderId="8" xfId="1" applyFont="1" applyBorder="1" applyAlignment="1">
      <alignment horizontal="center" vertical="center" shrinkToFit="1"/>
    </xf>
    <xf numFmtId="0" fontId="4" fillId="0" borderId="37" xfId="1" applyFont="1" applyBorder="1" applyAlignment="1">
      <alignment horizontal="center" vertical="center" shrinkToFit="1"/>
    </xf>
    <xf numFmtId="0" fontId="4" fillId="0" borderId="14" xfId="1" applyFont="1" applyBorder="1" applyAlignment="1">
      <alignment horizontal="center" vertical="center" shrinkToFit="1"/>
    </xf>
    <xf numFmtId="0" fontId="4" fillId="0" borderId="10" xfId="1" applyFont="1" applyBorder="1" applyAlignment="1">
      <alignment horizontal="center" vertical="center" shrinkToFit="1"/>
    </xf>
    <xf numFmtId="0" fontId="4" fillId="0" borderId="0" xfId="1" applyFont="1" applyAlignment="1">
      <alignment horizontal="center" vertical="center" shrinkToFit="1"/>
    </xf>
    <xf numFmtId="0" fontId="4" fillId="0" borderId="10" xfId="1" applyFont="1" applyBorder="1" applyAlignment="1">
      <alignment shrinkToFit="1"/>
    </xf>
    <xf numFmtId="0" fontId="4" fillId="0" borderId="14" xfId="1" applyFont="1" applyBorder="1" applyAlignment="1">
      <alignment shrinkToFit="1"/>
    </xf>
    <xf numFmtId="0" fontId="4" fillId="0" borderId="38" xfId="1" applyFont="1" applyBorder="1" applyAlignment="1">
      <alignment horizontal="center" vertical="center" shrinkToFit="1"/>
    </xf>
    <xf numFmtId="0" fontId="4" fillId="0" borderId="39" xfId="1" applyFont="1" applyBorder="1" applyAlignment="1">
      <alignment horizontal="center" vertical="center" shrinkToFit="1"/>
    </xf>
    <xf numFmtId="0" fontId="4" fillId="0" borderId="40" xfId="1" applyFont="1" applyBorder="1" applyAlignment="1">
      <alignment horizontal="center" shrinkToFit="1"/>
    </xf>
    <xf numFmtId="0" fontId="4" fillId="0" borderId="39" xfId="1" applyFont="1" applyBorder="1" applyAlignment="1">
      <alignment horizontal="center" shrinkToFit="1"/>
    </xf>
    <xf numFmtId="0" fontId="4" fillId="0" borderId="41" xfId="1" applyFont="1" applyBorder="1" applyAlignment="1">
      <alignment horizontal="center" vertical="center" shrinkToFit="1"/>
    </xf>
    <xf numFmtId="0" fontId="4" fillId="0" borderId="40" xfId="1" applyFont="1" applyBorder="1" applyAlignment="1">
      <alignment shrinkToFit="1"/>
    </xf>
    <xf numFmtId="0" fontId="4" fillId="0" borderId="39" xfId="1" applyFont="1" applyBorder="1" applyAlignment="1">
      <alignment shrinkToFit="1"/>
    </xf>
    <xf numFmtId="0" fontId="4" fillId="0" borderId="41" xfId="1" applyFont="1" applyBorder="1" applyAlignment="1">
      <alignment shrinkToFit="1"/>
    </xf>
    <xf numFmtId="0" fontId="4" fillId="0" borderId="4" xfId="1" applyFont="1" applyBorder="1" applyAlignment="1">
      <alignment shrinkToFit="1"/>
    </xf>
    <xf numFmtId="0" fontId="8" fillId="0" borderId="17" xfId="1" applyFont="1" applyBorder="1" applyAlignment="1">
      <alignment vertical="top" wrapText="1" shrinkToFit="1"/>
    </xf>
    <xf numFmtId="0" fontId="8" fillId="0" borderId="0" xfId="1" applyFont="1" applyAlignment="1">
      <alignment vertical="top" wrapText="1" shrinkToFit="1"/>
    </xf>
    <xf numFmtId="0" fontId="14" fillId="2" borderId="6" xfId="4" applyFont="1" applyFill="1" applyBorder="1" applyAlignment="1">
      <alignment horizontal="center" vertical="center" shrinkToFit="1"/>
    </xf>
    <xf numFmtId="0" fontId="14" fillId="2" borderId="6" xfId="4" applyFont="1" applyFill="1" applyBorder="1" applyAlignment="1">
      <alignment horizontal="center" vertical="center" wrapText="1" shrinkToFit="1"/>
    </xf>
    <xf numFmtId="0" fontId="14" fillId="2" borderId="6" xfId="4" applyFont="1" applyFill="1" applyBorder="1" applyAlignment="1" applyProtection="1">
      <alignment horizontal="center" vertical="center" wrapText="1" shrinkToFit="1"/>
      <protection locked="0"/>
    </xf>
    <xf numFmtId="49" fontId="14" fillId="2" borderId="6" xfId="4" applyNumberFormat="1" applyFont="1" applyFill="1" applyBorder="1" applyAlignment="1" applyProtection="1">
      <alignment horizontal="center" vertical="center" shrinkToFit="1"/>
      <protection locked="0"/>
    </xf>
    <xf numFmtId="0" fontId="14" fillId="2" borderId="6" xfId="4" applyFont="1" applyFill="1" applyBorder="1" applyAlignment="1" applyProtection="1">
      <alignment horizontal="center" vertical="center" shrinkToFit="1"/>
      <protection locked="0"/>
    </xf>
    <xf numFmtId="177" fontId="14" fillId="2" borderId="6" xfId="5" applyNumberFormat="1" applyFont="1" applyFill="1" applyBorder="1" applyAlignment="1" applyProtection="1">
      <alignment horizontal="center" vertical="center" shrinkToFit="1"/>
      <protection locked="0"/>
    </xf>
    <xf numFmtId="177" fontId="14" fillId="2" borderId="6" xfId="5" applyNumberFormat="1" applyFont="1" applyFill="1" applyBorder="1" applyAlignment="1">
      <alignment horizontal="center" vertical="center" shrinkToFit="1"/>
    </xf>
    <xf numFmtId="0" fontId="14" fillId="2" borderId="6" xfId="1" applyFont="1" applyFill="1" applyBorder="1" applyAlignment="1">
      <alignment horizontal="center" vertical="center" wrapText="1"/>
    </xf>
    <xf numFmtId="0" fontId="14" fillId="0" borderId="6" xfId="1" applyFont="1" applyBorder="1" applyAlignment="1">
      <alignment horizontal="left" vertical="center" wrapText="1" shrinkToFit="1"/>
    </xf>
    <xf numFmtId="0" fontId="14" fillId="0" borderId="6" xfId="1" applyFont="1" applyBorder="1" applyAlignment="1">
      <alignment horizontal="center" vertical="center" wrapText="1" shrinkToFit="1"/>
    </xf>
    <xf numFmtId="38" fontId="14" fillId="2" borderId="6" xfId="5" applyFont="1" applyFill="1" applyBorder="1" applyAlignment="1" applyProtection="1">
      <alignment vertical="center"/>
      <protection locked="0"/>
    </xf>
    <xf numFmtId="38" fontId="14" fillId="2" borderId="6" xfId="5" applyFont="1" applyFill="1" applyBorder="1" applyAlignment="1">
      <alignment vertical="center"/>
    </xf>
    <xf numFmtId="177" fontId="14" fillId="2" borderId="6" xfId="5" applyNumberFormat="1" applyFont="1" applyFill="1" applyBorder="1" applyAlignment="1" applyProtection="1">
      <alignment vertical="center"/>
      <protection locked="0"/>
    </xf>
    <xf numFmtId="177" fontId="14" fillId="2" borderId="6" xfId="5" applyNumberFormat="1" applyFont="1" applyFill="1" applyBorder="1" applyAlignment="1">
      <alignment vertical="center"/>
    </xf>
    <xf numFmtId="0" fontId="14" fillId="0" borderId="6" xfId="1" applyFont="1" applyBorder="1" applyAlignment="1">
      <alignment vertical="center" wrapText="1"/>
    </xf>
    <xf numFmtId="0" fontId="14" fillId="0" borderId="6" xfId="1" applyFont="1" applyBorder="1" applyAlignment="1">
      <alignment horizontal="left" vertical="center" wrapText="1"/>
    </xf>
    <xf numFmtId="0" fontId="14" fillId="0" borderId="6" xfId="1" applyFont="1" applyBorder="1" applyAlignment="1">
      <alignment horizontal="center" vertical="center" wrapText="1"/>
    </xf>
    <xf numFmtId="0" fontId="7" fillId="0" borderId="8" xfId="1" applyFont="1" applyBorder="1" applyAlignment="1">
      <alignment horizontal="center" vertical="center" wrapText="1" shrinkToFit="1"/>
    </xf>
    <xf numFmtId="177" fontId="11" fillId="0" borderId="33" xfId="2" applyNumberFormat="1" applyFont="1" applyBorder="1" applyAlignment="1">
      <alignment vertical="center"/>
    </xf>
    <xf numFmtId="0" fontId="11" fillId="0" borderId="10" xfId="1" applyFont="1" applyBorder="1" applyAlignment="1">
      <alignment horizontal="left" wrapText="1"/>
    </xf>
    <xf numFmtId="0" fontId="11" fillId="0" borderId="0" xfId="1" applyFont="1" applyAlignment="1">
      <alignment horizontal="left" wrapText="1"/>
    </xf>
    <xf numFmtId="0" fontId="11" fillId="0" borderId="14" xfId="1" applyFont="1" applyBorder="1" applyAlignment="1">
      <alignment horizontal="left" wrapText="1"/>
    </xf>
    <xf numFmtId="0" fontId="7" fillId="0" borderId="14" xfId="1" applyFont="1" applyBorder="1" applyAlignment="1">
      <alignment horizontal="left" vertical="top" wrapText="1"/>
    </xf>
  </cellXfs>
  <cellStyles count="6">
    <cellStyle name="桁区切り 2" xfId="2" xr:uid="{0B378B73-ECF3-4F18-B9FE-21A88144DC41}"/>
    <cellStyle name="桁区切り 3" xfId="5" xr:uid="{A5BAC486-0290-4F22-8193-CDE25B0D8716}"/>
    <cellStyle name="標準" xfId="0" builtinId="0"/>
    <cellStyle name="標準 2" xfId="1" xr:uid="{9B89A2A7-C6B0-4143-8FF4-A727CD60DEB6}"/>
    <cellStyle name="標準_請求書（H24）" xfId="3" xr:uid="{DD408501-3D98-44D6-BD3C-66434EC70C4D}"/>
    <cellStyle name="標準_予定価格調書別紙内訳書 _雑貨ー元" xfId="4" xr:uid="{A6058ED6-6178-47F7-A4CF-A6F8CC678B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22865;&#32004;\&#20837;&#26413;\R&#65304;&#20316;&#25104;&#28168;\&#12304;&#23450;&#26399;&#12305;G315%209&#26376;30&#26085;\A.xlsx" TargetMode="External"/><Relationship Id="rId1" Type="http://schemas.openxmlformats.org/officeDocument/2006/relationships/externalLinkPath" Targe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a.gbase.gsdf.mod.go.jp/ea/ea_eafin_hq/gyoumu/DocLib2/&#26989;&#21209;&#31185;/100&#22865;&#32004;&#29677;&#20849;&#36890;/&#31532;&#65298;&#22865;&#32004;&#29677;/&#9733;008&#24179;&#25104;&#65298;&#65299;&#24180;&#24230;&#29992;&#12288;&#20837;&#26413;&#31561;&#23450;&#22411;&#9733;/My%20Documents/&#23470;&#19979;&#22865;&#32004;&#29677;/&#65305;&#24180;&#24230;&#35519;&#36948;&#20385;&#266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26989;&#21209;&#31185;\100&#22865;&#32004;&#29677;&#20849;&#36890;\&#31532;&#65298;&#22865;&#32004;&#29677;\&#31532;&#65298;&#22865;&#32004;&#20418;&#38263;&#65288;&#31119;&#30000;&#65289;\&#31119;&#30000;1&#26361;&#20316;&#25104;&#20998;\&#20837;&#26413;&#23455;&#26045;&#20998;\22.3.24&#12493;&#12540;&#12512;&#12521;&#12531;&#12489;&#12411;&#12363;60&#20214;(9GP)\22.3.24%20AGP&#65288;&#30740;&#26412;-318,319&#65289;&#65288;&#65416;&#65392;&#65425;&#65431;&#65437;&#65412;&#65438;&#65411;&#65392;&#65420;&#65439;&#65398;&#65392;&#65412;&#65432;&#65391;&#65404;&#65438;&#12411;&#12363;24&#20214;&#65289;&#28168;&#36890;&#30693;&#26908;&#26619;&#35519;&#26360;&#21360;&#2104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a.gbase.gsdf.mod.go.jp\ea\ea_eafin_hq\gyoumu\DocLib20\&#22865;&#32004;&#65317;\&#65298;&#65302;&#24180;&#24230;\&#29694;&#37329;\&#37109;&#20415;&#23616;\&#20803;&#65411;&#65438;&#65392;&#65408;ver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a.gbase.gsdf.mod.go.jp\ea\ea_eafin_hq\gyoumu\DocLib20\&#22865;&#32004;&#65317;\&#65298;&#65302;&#24180;&#24230;\&#29694;&#37329;\&#37109;&#20415;&#23616;\&#37109;&#20415;&#23616;\&#22823;&#27849;&#23398;&#22290;\9-10\&#12363;&#12387;&#12367;&#12435;\&#26032;&#28168;&#36890;\&#28168;&#36890;&#20316;&#25104;&#65404;&#65405;&#65411;&#65425;Ve3.1&#37329;&#21048;&#39006;&#12501;&#12449;&#12473;&#12501;G&#36664;&#65297;&#65304;&#65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4892;&#25919;&#25991;&#26360;/52&#12304;&#22823;&#20998;&#39006;&#12305;&#20250;&#35336;/(4)&#12304;&#20013;&#20998;&#39006;&#12305;&#22865;&#32004;/FF/F215&#12288;&#26087;&#26481;&#20140;&#38899;&#27005;&#23398;&#26657;&#22863;&#27005;&#22530;&#20351;&#29992;&#30003;&#35531;&#26009;.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2865;&#32004;&#29677;/01%20&#22865;&#32004;&#29677;&#38263;/01&#24037;&#20107;/23&#24180;&#24230;/&#23556;&#22580;&#38450;&#27700;&#35036;&#20462;&#24037;&#20107;&#65288;23.8.30&#65289;/&#38450;&#27700;&#25913;&#20462;&#65288;&#31649;&#29702;&#31185;&#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1/g1731664/LOCALS~1/Temp/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a.gbase.gsdf.mod.go.jp/ea/ea_eafin_431u/&#65355;&#65349;&#65353;&#65369;&#65345;&#65355;&#65365;/Shared%20Documents/&#29289;&#20214;/&#38543;&#22865;&#65288;&#65301;&#65296;&#19975;&#20870;&#20197;&#19979;&#65289;/21.11.12&#65403;&#65437;&#65412;&#65438;&#30382;&#33180;&#65405;&#65420;&#65439;&#65434;&#65392;&#12411;&#12363;(G246)/&#28168;&#36890;&#30693;&#26908;&#26619;&#35519;&#26360;&#21360;&#21047;Ver4.2(21.9.9)&#32154;&#26381;&#12411;&#12363;&#65297;&#20214;21.11.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ea.gbase.gsdf.mod.go.jp/&#26989;&#21209;&#31185;/100&#22865;&#32004;&#29677;&#20849;&#36890;/&#26494;&#23822;&#65298;&#26361;/&#65301;&#65296;&#19975;&#20197;&#19978;&#28168;&#36890;/&#65288;&#26666;&#65289;&#12450;&#12469;&#12511;/&#30058;&#21495;&#26413;&#12411;&#12363;.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D:\&#22865;&#32004;\&#20837;&#26413;\R&#65304;&#20316;&#25104;&#28168;\&#12304;&#23450;&#26399;&#12305;G315%209&#26376;30&#26085;\B.xlsx" TargetMode="External"/><Relationship Id="rId1" Type="http://schemas.openxmlformats.org/officeDocument/2006/relationships/externalLinkPath" Target="B.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D:\&#22865;&#32004;\&#20837;&#26413;\R&#65304;&#20316;&#25104;&#28168;\&#12304;&#23450;&#26399;&#12305;G315%209&#26376;30&#26085;\C.xlsx" TargetMode="External"/><Relationship Id="rId1" Type="http://schemas.openxmlformats.org/officeDocument/2006/relationships/externalLinkPath" Target="C.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file:///D:\&#22865;&#32004;\&#20837;&#26413;\R&#65304;&#20316;&#25104;&#28168;\&#12304;&#23450;&#26399;&#12305;G315%209&#26376;30&#26085;\D.xlsx" TargetMode="External"/><Relationship Id="rId1" Type="http://schemas.openxmlformats.org/officeDocument/2006/relationships/externalLinkPath" Target="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
      <sheetName val="Sheet1"/>
      <sheetName val="Sheet2"/>
      <sheetName val="規格"/>
      <sheetName val="下見積 (内訳なし)"/>
      <sheetName val="下見積 (大) "/>
      <sheetName val="入札、見積書"/>
      <sheetName val="見積書"/>
      <sheetName val="見積書 　年間購読用"/>
      <sheetName val="入札、見積書 (大)"/>
      <sheetName val="入札・見積(OC)"/>
      <sheetName val="入札・見積(OC・大) "/>
      <sheetName val="電話見積（単品）"/>
      <sheetName val="電話見積（複数品目）"/>
      <sheetName val="内訳書（小）"/>
      <sheetName val="内訳書（大）"/>
      <sheetName val="予調内訳"/>
      <sheetName val="予調内訳 (2)"/>
      <sheetName val="予調内訳(役務等）"/>
      <sheetName val="請求書"/>
      <sheetName val="請求書大"/>
      <sheetName val="製造請負契約書"/>
      <sheetName val="物品売買契約書"/>
      <sheetName val="物品売買契約書 (大)"/>
      <sheetName val="請書(物品売買） "/>
      <sheetName val="請書(物品売買）大"/>
      <sheetName val="請書  (賃貸借)"/>
      <sheetName val="請書  (役務)"/>
      <sheetName val="納品書"/>
      <sheetName val="チェックシート"/>
    </sheetNames>
    <sheetDataSet>
      <sheetData sheetId="0">
        <row r="3">
          <cell r="B3" t="str">
            <v>（税抜）</v>
          </cell>
        </row>
        <row r="4">
          <cell r="J4" t="str">
            <v>令和8年9月24日</v>
          </cell>
        </row>
        <row r="5">
          <cell r="B5">
            <v>1</v>
          </cell>
        </row>
        <row r="6">
          <cell r="J6" t="str">
            <v>納　地　：朝霞駐屯地</v>
          </cell>
          <cell r="W6" t="str">
            <v>令和8年9月30日</v>
          </cell>
        </row>
        <row r="7">
          <cell r="J7" t="str">
            <v>納　期　：令和8年10月30日</v>
          </cell>
        </row>
        <row r="9">
          <cell r="R9" t="str">
            <v>315</v>
          </cell>
          <cell r="U9" t="str">
            <v>GG</v>
          </cell>
        </row>
        <row r="18">
          <cell r="A18" t="str">
            <v>分任契約担当官代理　陸上自衛隊朝霞駐屯地</v>
          </cell>
        </row>
        <row r="19">
          <cell r="A19" t="str">
            <v>東部方面会計隊本部業務科契約班長　　門口　敏</v>
          </cell>
          <cell r="I19" t="str">
            <v>　　殿</v>
          </cell>
        </row>
        <row r="25">
          <cell r="A25" t="str">
            <v>あて先　契約班　下山田</v>
          </cell>
        </row>
      </sheetData>
      <sheetData sheetId="1" refreshError="1"/>
      <sheetData sheetId="2" refreshError="1"/>
      <sheetData sheetId="3">
        <row r="2">
          <cell r="C2" t="str">
            <v>プロフィットフラッシュタンクリンレイ</v>
          </cell>
          <cell r="D2" t="str">
            <v>９７８７９２　４５ｃｍ幅対応　／又は同等品以上のもの（他社製品を含む）</v>
          </cell>
          <cell r="E2" t="str">
            <v>EA</v>
          </cell>
          <cell r="F2">
            <v>1</v>
          </cell>
          <cell r="H2">
            <v>0</v>
          </cell>
        </row>
        <row r="3">
          <cell r="C3" t="str">
            <v>外付ハードディスク</v>
          </cell>
          <cell r="D3" t="str">
            <v>ＥＬＤ－ＣＥＤ０４０ＵＢＫ／又は同等品以上のもの（他社製品を含む）</v>
          </cell>
          <cell r="E3" t="str">
            <v>UN</v>
          </cell>
          <cell r="F3">
            <v>3</v>
          </cell>
          <cell r="H3">
            <v>0</v>
          </cell>
        </row>
        <row r="4">
          <cell r="C4" t="str">
            <v>ワイヤレスコンパクトキーボード（静音）</v>
          </cell>
          <cell r="D4" t="str">
            <v>１９６－５６２／又は同等品以上のもの（他社製品を含む）</v>
          </cell>
          <cell r="E4" t="str">
            <v>UN</v>
          </cell>
          <cell r="F4">
            <v>3</v>
          </cell>
          <cell r="H4">
            <v>0</v>
          </cell>
        </row>
        <row r="5">
          <cell r="C5" t="str">
            <v>マウスパッド（黒）</v>
          </cell>
          <cell r="D5" t="str">
            <v>３６３－５９５／又は同等品以上のもの（他社製品を含む）</v>
          </cell>
          <cell r="E5" t="str">
            <v>EA</v>
          </cell>
          <cell r="F5">
            <v>6</v>
          </cell>
          <cell r="H5">
            <v>0</v>
          </cell>
        </row>
        <row r="6">
          <cell r="C6" t="str">
            <v>外付けＨＤＤ</v>
          </cell>
          <cell r="D6" t="str">
            <v>６６６２－４９６７／又は同等品以上のもの（他社製品を含む）</v>
          </cell>
          <cell r="E6" t="str">
            <v>EA</v>
          </cell>
          <cell r="F6">
            <v>1</v>
          </cell>
          <cell r="H6">
            <v>0</v>
          </cell>
        </row>
        <row r="7">
          <cell r="C7" t="str">
            <v>電気ポット</v>
          </cell>
          <cell r="D7" t="str">
            <v>２１０７－８０８８／又は同等品以上のもの（他社製品を含む）</v>
          </cell>
          <cell r="E7" t="str">
            <v>EA</v>
          </cell>
          <cell r="F7">
            <v>1</v>
          </cell>
          <cell r="H7">
            <v>0</v>
          </cell>
        </row>
        <row r="8">
          <cell r="C8" t="str">
            <v>デスクトレ―（Ａ４、茶）</v>
          </cell>
          <cell r="D8" t="str">
            <v>４４１－２４７／又は同等品以上のもの（他社製品を含む）</v>
          </cell>
          <cell r="E8" t="str">
            <v>EA</v>
          </cell>
          <cell r="F8">
            <v>2</v>
          </cell>
          <cell r="H8">
            <v>0</v>
          </cell>
        </row>
        <row r="9">
          <cell r="C9" t="str">
            <v>デスクトレ―（Ｂ５、茶）</v>
          </cell>
          <cell r="D9" t="str">
            <v>４４０－２７８／又は同等品以上のもの（他社製品を含む）</v>
          </cell>
          <cell r="E9" t="str">
            <v>EA</v>
          </cell>
          <cell r="F9">
            <v>2</v>
          </cell>
          <cell r="H9">
            <v>0</v>
          </cell>
        </row>
        <row r="10">
          <cell r="C10" t="str">
            <v>デスクトレ―（Ａ３、茶）</v>
          </cell>
          <cell r="D10" t="str">
            <v>４４１－２５０／又は同等品以上のもの（他社製品を含む）</v>
          </cell>
          <cell r="E10" t="str">
            <v>EA</v>
          </cell>
          <cell r="F10">
            <v>2</v>
          </cell>
          <cell r="H10">
            <v>0</v>
          </cell>
        </row>
        <row r="11">
          <cell r="C11" t="str">
            <v>再生紙ノート罫線入</v>
          </cell>
          <cell r="D11" t="str">
            <v>３７１－９２３／又は同等品以上のもの（他社製品を含む）</v>
          </cell>
          <cell r="E11" t="str">
            <v>EA</v>
          </cell>
          <cell r="F11">
            <v>5</v>
          </cell>
          <cell r="H11">
            <v>0</v>
          </cell>
        </row>
        <row r="12">
          <cell r="C12" t="str">
            <v>水切りラック</v>
          </cell>
          <cell r="D12" t="str">
            <v>２０２－４２７／又は同等品以上のもの（他社製品を含む）</v>
          </cell>
          <cell r="E12" t="str">
            <v>EA</v>
          </cell>
          <cell r="F12">
            <v>1</v>
          </cell>
          <cell r="H12">
            <v>0</v>
          </cell>
        </row>
        <row r="13">
          <cell r="C13" t="str">
            <v>掛時計</v>
          </cell>
          <cell r="D13" t="str">
            <v>８６２－９６６／又は同等品以上のもの（他社製品を含む）</v>
          </cell>
          <cell r="E13" t="str">
            <v>EA</v>
          </cell>
          <cell r="F13">
            <v>1</v>
          </cell>
          <cell r="H13">
            <v>0</v>
          </cell>
        </row>
        <row r="14">
          <cell r="C14" t="str">
            <v>マイクロファイバーホイールクリーナー</v>
          </cell>
          <cell r="D14" t="str">
            <v>ＥＡ９２８ＡＧ－５５４／又は同等品以上のもの（他社製品を含む）</v>
          </cell>
          <cell r="E14" t="str">
            <v>EA</v>
          </cell>
          <cell r="F14">
            <v>1</v>
          </cell>
          <cell r="H14">
            <v>0</v>
          </cell>
        </row>
        <row r="15">
          <cell r="C15" t="str">
            <v>洗車グローブ</v>
          </cell>
          <cell r="D15" t="str">
            <v>Ｇ－４２０１０／又は同等品以上のもの（他社製品を含む）</v>
          </cell>
          <cell r="E15" t="str">
            <v>EA</v>
          </cell>
          <cell r="F15">
            <v>1</v>
          </cell>
          <cell r="H15">
            <v>0</v>
          </cell>
        </row>
        <row r="16">
          <cell r="C16" t="str">
            <v>撥水シャンプー</v>
          </cell>
          <cell r="D16" t="str">
            <v>Ｌｉｎｄａ　ＢＥ２４／又は同等品以上のもの（他社製品を含む）</v>
          </cell>
          <cell r="E16" t="str">
            <v>EA</v>
          </cell>
          <cell r="F16">
            <v>1</v>
          </cell>
          <cell r="H16">
            <v>0</v>
          </cell>
        </row>
        <row r="17">
          <cell r="C17" t="str">
            <v>水あか落とし</v>
          </cell>
          <cell r="D17" t="str">
            <v>ＥＡ９２２ＪＬ－１／又は同等品以上のもの（他社製品を含む）</v>
          </cell>
          <cell r="E17" t="str">
            <v>EA</v>
          </cell>
          <cell r="F17">
            <v>1</v>
          </cell>
        </row>
        <row r="18">
          <cell r="C18" t="str">
            <v>マグネット（ネオジウム）</v>
          </cell>
          <cell r="D18" t="str">
            <v>ＥＡ７８１ＥＫ－２２／又は同等品以上のもの（他社製品を含む）</v>
          </cell>
          <cell r="E18" t="str">
            <v>EA</v>
          </cell>
          <cell r="F18">
            <v>2</v>
          </cell>
        </row>
        <row r="19">
          <cell r="C19" t="str">
            <v>番号札　無地（１００枚入り）赤</v>
          </cell>
          <cell r="D19" t="str">
            <v>０６０３３／又は同等品以上のもの（他社製品を含む）</v>
          </cell>
          <cell r="E19" t="str">
            <v>ST</v>
          </cell>
          <cell r="F19">
            <v>1</v>
          </cell>
        </row>
        <row r="20">
          <cell r="C20" t="str">
            <v>番号札　無地（１００枚入り）青</v>
          </cell>
          <cell r="D20" t="str">
            <v>０６８８１／又は同等品以上のもの（他社製品を含む）</v>
          </cell>
          <cell r="E20" t="str">
            <v>ST</v>
          </cell>
          <cell r="F20">
            <v>1</v>
          </cell>
        </row>
        <row r="21">
          <cell r="C21" t="str">
            <v>番号札　無地（１００枚入り）緑</v>
          </cell>
          <cell r="D21" t="str">
            <v>０６８８２／又は同等品以上のもの（他社製品を含む）</v>
          </cell>
          <cell r="E21" t="str">
            <v>ST</v>
          </cell>
          <cell r="F21">
            <v>1</v>
          </cell>
        </row>
        <row r="22">
          <cell r="C22" t="str">
            <v>番号札　無地（１００枚入り）黄</v>
          </cell>
          <cell r="D22" t="str">
            <v>０６８８３／又は同等品以上のもの（他社製品を含む）</v>
          </cell>
          <cell r="E22" t="str">
            <v>ST</v>
          </cell>
          <cell r="F22">
            <v>1</v>
          </cell>
        </row>
        <row r="23">
          <cell r="C23" t="str">
            <v>番号札　無地（１００枚入り）空</v>
          </cell>
          <cell r="D23" t="str">
            <v>０６８８４／又は同等品以上のもの（他社製品を含む）</v>
          </cell>
          <cell r="E23" t="str">
            <v>ST</v>
          </cell>
          <cell r="F23">
            <v>1</v>
          </cell>
        </row>
        <row r="24">
          <cell r="C24" t="str">
            <v>番号札　無地（１００枚入り）桃</v>
          </cell>
          <cell r="D24" t="str">
            <v>０６８８５／又は同等品以上のもの（他社製品を含む）</v>
          </cell>
          <cell r="E24" t="str">
            <v>ST</v>
          </cell>
          <cell r="F24">
            <v>1</v>
          </cell>
        </row>
        <row r="25">
          <cell r="C25" t="str">
            <v>番号札　無地（１００枚入り）白</v>
          </cell>
          <cell r="D25" t="str">
            <v>０６８８６／又は同等品以上のもの（他社製品を含む）</v>
          </cell>
          <cell r="E25" t="str">
            <v>ST</v>
          </cell>
          <cell r="F25">
            <v>1</v>
          </cell>
        </row>
        <row r="26">
          <cell r="C26" t="str">
            <v>ポール（ホワイト）</v>
          </cell>
          <cell r="D26" t="str">
            <v>１４８－４７３／又は同等品以上のもの（他社製品を含む）</v>
          </cell>
          <cell r="E26" t="str">
            <v>EA</v>
          </cell>
          <cell r="F26">
            <v>2</v>
          </cell>
        </row>
        <row r="27">
          <cell r="C27" t="str">
            <v>ワイヤーシェルフ（ホワイト）</v>
          </cell>
          <cell r="D27" t="str">
            <v>１４８－９８９／又は同等品以上のもの（他社製品を含む）</v>
          </cell>
          <cell r="E27" t="str">
            <v>EA</v>
          </cell>
          <cell r="F27">
            <v>3</v>
          </cell>
        </row>
        <row r="28">
          <cell r="C28" t="str">
            <v>ワイヤーシェルフ用アクリル板</v>
          </cell>
          <cell r="D28" t="str">
            <v>１５０－２４１／又は同等品以上のもの（他社製品を含む）</v>
          </cell>
          <cell r="E28" t="str">
            <v>EA</v>
          </cell>
          <cell r="F28">
            <v>2</v>
          </cell>
        </row>
        <row r="29">
          <cell r="C29" t="str">
            <v>ＵＳＢ３．０ＨＤＭＩ変換アダプター</v>
          </cell>
          <cell r="D29" t="str">
            <v>ＵＳＢ３２ＨＤ２又は同等品以上のもの（他社製品を含む。）</v>
          </cell>
          <cell r="E29" t="str">
            <v>EA</v>
          </cell>
          <cell r="F29">
            <v>1</v>
          </cell>
        </row>
        <row r="30">
          <cell r="C30" t="str">
            <v>コマンドフック</v>
          </cell>
          <cell r="D30" t="str">
            <v>ＣＭＸＬ（又は他社製品を含む同等品以上）</v>
          </cell>
          <cell r="E30" t="str">
            <v>EA</v>
          </cell>
          <cell r="F30">
            <v>8</v>
          </cell>
        </row>
        <row r="31">
          <cell r="C31" t="str">
            <v>ノート　Ａ５</v>
          </cell>
          <cell r="D31" t="str">
            <v>ニ－ＣＦ１０３Ｎ（又は他社製品を含む同等品以上）</v>
          </cell>
          <cell r="E31" t="str">
            <v>EA</v>
          </cell>
          <cell r="F31">
            <v>10</v>
          </cell>
        </row>
        <row r="32">
          <cell r="C32" t="str">
            <v>カラーインデックス</v>
          </cell>
          <cell r="D32" t="str">
            <v>９０７－６Ｙ（又は他社製品を含む同等品以上）</v>
          </cell>
          <cell r="E32" t="str">
            <v>ST</v>
          </cell>
          <cell r="F32">
            <v>5</v>
          </cell>
        </row>
        <row r="33">
          <cell r="C33" t="str">
            <v>カラーインデックス</v>
          </cell>
          <cell r="D33" t="str">
            <v>９０７－１２Ｙ（又は他社製品を含む同等品以上）</v>
          </cell>
          <cell r="E33" t="str">
            <v>EA</v>
          </cell>
          <cell r="F33">
            <v>10</v>
          </cell>
        </row>
        <row r="34">
          <cell r="C34" t="str">
            <v>リールクリップ</v>
          </cell>
          <cell r="D34" t="str">
            <v>ＮＸ－１０Ｐ（又は他社製品を含む同等品以上）</v>
          </cell>
          <cell r="E34" t="str">
            <v>EA</v>
          </cell>
          <cell r="F34">
            <v>10</v>
          </cell>
        </row>
        <row r="35">
          <cell r="C35" t="str">
            <v>ケーブル収納ボックス</v>
          </cell>
          <cell r="D35" t="str">
            <v>ＣＢ－ＢＯＸＰ２ＢＫＮ２（又は他社製品を含む同等品以上）</v>
          </cell>
          <cell r="E35" t="str">
            <v>EA</v>
          </cell>
          <cell r="F35">
            <v>2</v>
          </cell>
        </row>
        <row r="36">
          <cell r="C36" t="str">
            <v>デジタルはかり</v>
          </cell>
          <cell r="D36" t="str">
            <v>３３９－８６０（同等品）</v>
          </cell>
          <cell r="E36" t="str">
            <v>EA</v>
          </cell>
          <cell r="F36">
            <v>1</v>
          </cell>
        </row>
        <row r="37">
          <cell r="C37" t="str">
            <v>ハーフポケット厚口</v>
          </cell>
          <cell r="D37" t="str">
            <v>２１５－２１５（同等品）</v>
          </cell>
          <cell r="E37" t="str">
            <v>EA</v>
          </cell>
          <cell r="F37">
            <v>3</v>
          </cell>
        </row>
        <row r="38">
          <cell r="C38" t="str">
            <v>ハーフポケット厚口</v>
          </cell>
          <cell r="D38" t="str">
            <v>２１５－２１４（同等品）</v>
          </cell>
          <cell r="E38" t="str">
            <v>EA</v>
          </cell>
          <cell r="F38">
            <v>3</v>
          </cell>
        </row>
        <row r="39">
          <cell r="C39" t="str">
            <v>ハーフポケット厚口</v>
          </cell>
          <cell r="D39" t="str">
            <v>２１５－２１１（同等品）</v>
          </cell>
          <cell r="E39" t="str">
            <v>EA</v>
          </cell>
          <cell r="F39">
            <v>3</v>
          </cell>
        </row>
        <row r="40">
          <cell r="C40" t="str">
            <v>ポスト・イット粘着ホップアップノート　付箋詰替用</v>
          </cell>
          <cell r="D40" t="str">
            <v>２９５－３９８（同等品）</v>
          </cell>
          <cell r="E40" t="str">
            <v>EA</v>
          </cell>
          <cell r="F40">
            <v>15</v>
          </cell>
        </row>
        <row r="41">
          <cell r="C41" t="str">
            <v>エナージェル</v>
          </cell>
          <cell r="D41" t="str">
            <v>３５９－６３２（同等品）</v>
          </cell>
          <cell r="E41" t="str">
            <v>EA</v>
          </cell>
          <cell r="F41">
            <v>1</v>
          </cell>
        </row>
        <row r="42">
          <cell r="C42" t="str">
            <v>エナージェル</v>
          </cell>
          <cell r="D42" t="str">
            <v>３５９－６３３（同等品）</v>
          </cell>
          <cell r="E42" t="str">
            <v>EA</v>
          </cell>
          <cell r="F42">
            <v>1</v>
          </cell>
        </row>
        <row r="43">
          <cell r="C43" t="str">
            <v>エナージェル</v>
          </cell>
          <cell r="D43" t="str">
            <v>３５９－６３４（同等品）</v>
          </cell>
          <cell r="E43" t="str">
            <v>EA</v>
          </cell>
          <cell r="F43">
            <v>1</v>
          </cell>
        </row>
        <row r="44">
          <cell r="C44" t="str">
            <v>メガネが曇りにくいマスク＜個包装＞</v>
          </cell>
          <cell r="D44" t="str">
            <v>７５６－２５６（同等品）</v>
          </cell>
          <cell r="E44" t="str">
            <v>CA</v>
          </cell>
          <cell r="F44">
            <v>10</v>
          </cell>
        </row>
        <row r="45">
          <cell r="C45" t="str">
            <v>ＨＯＭＥ＆ＨＯＭＥ棚下で使えるペダルダストボックス</v>
          </cell>
          <cell r="D45" t="str">
            <v>１２６－４０８（同等品）</v>
          </cell>
          <cell r="E45" t="str">
            <v>EA</v>
          </cell>
          <cell r="F45">
            <v>1</v>
          </cell>
        </row>
        <row r="46">
          <cell r="C46" t="str">
            <v>プロ耐リール</v>
          </cell>
          <cell r="D46" t="str">
            <v>ＮＦ－２４９３－Ｄ（同等品）</v>
          </cell>
          <cell r="E46" t="str">
            <v>EA</v>
          </cell>
          <cell r="F46">
            <v>30</v>
          </cell>
        </row>
        <row r="47">
          <cell r="C47" t="str">
            <v>吊り下げひも　８ＭＭ幅</v>
          </cell>
          <cell r="D47" t="str">
            <v>ナフーＬ６ー１０ＮＧ（同等品）</v>
          </cell>
          <cell r="E47" t="str">
            <v>EA</v>
          </cell>
          <cell r="F47">
            <v>6</v>
          </cell>
        </row>
        <row r="48">
          <cell r="C48" t="str">
            <v>防護メガネ安全メガネセーフティグラス草刈りＤＹＩ　イエローレンズ　　　ＩＹ</v>
          </cell>
          <cell r="D48" t="str">
            <v>イエローレンズｍｔ－００３６１５１（同等品）</v>
          </cell>
          <cell r="E48" t="str">
            <v>EA</v>
          </cell>
          <cell r="F48">
            <v>5</v>
          </cell>
        </row>
        <row r="49">
          <cell r="C49" t="str">
            <v>防護メガネ安全メガネセーフティグラス草刈りＤＹＩ　ブラックレンズ　　　ＩＹ</v>
          </cell>
          <cell r="D49" t="str">
            <v>ブラックレンズｍｔ－００３６１５１（同等品）</v>
          </cell>
          <cell r="E49" t="str">
            <v>EA</v>
          </cell>
          <cell r="F49">
            <v>5</v>
          </cell>
        </row>
        <row r="50">
          <cell r="C50" t="str">
            <v>カインズセーフティスポーツグラス　クリアＳＧ０６</v>
          </cell>
          <cell r="D50" t="str">
            <v>４５４９５０９９４１４６０（同等品）</v>
          </cell>
          <cell r="E50" t="str">
            <v>EA</v>
          </cell>
          <cell r="F50">
            <v>10</v>
          </cell>
        </row>
        <row r="51">
          <cell r="C51" t="str">
            <v>鍵付き・キャスター付　デスクワゴン</v>
          </cell>
          <cell r="D51" t="str">
            <v>１９２１０９７００９０７９５２１２８１（同等品）</v>
          </cell>
          <cell r="E51" t="str">
            <v>EA</v>
          </cell>
          <cell r="F51">
            <v>1</v>
          </cell>
        </row>
        <row r="52">
          <cell r="C52" t="str">
            <v>コリタⅡ　１２８０Ｈフリーラック</v>
          </cell>
          <cell r="D52" t="str">
            <v>２１３９１６３５（同等品）</v>
          </cell>
          <cell r="E52" t="str">
            <v>EA</v>
          </cell>
          <cell r="F52">
            <v>1</v>
          </cell>
        </row>
        <row r="53">
          <cell r="C53" t="str">
            <v>環境静音網台車</v>
          </cell>
          <cell r="D53" t="str">
            <v>７２７－１８８同等品以上</v>
          </cell>
          <cell r="E53" t="str">
            <v>EA</v>
          </cell>
          <cell r="F53">
            <v>1</v>
          </cell>
        </row>
        <row r="54">
          <cell r="C54" t="str">
            <v>ＩＣカードリーダーライター＜接触式＞</v>
          </cell>
          <cell r="D54" t="str">
            <v>１２６－９９９同等品以上</v>
          </cell>
          <cell r="E54" t="str">
            <v>EA</v>
          </cell>
          <cell r="F54">
            <v>1</v>
          </cell>
        </row>
        <row r="55">
          <cell r="C55" t="str">
            <v>液晶ディスプレイ</v>
          </cell>
          <cell r="D55" t="str">
            <v>２２５－２３４同等品以上</v>
          </cell>
          <cell r="E55" t="str">
            <v>EA</v>
          </cell>
          <cell r="F55">
            <v>15</v>
          </cell>
        </row>
        <row r="56">
          <cell r="C56" t="str">
            <v>ななめカットデスクマットＯＡタイプエコノミー＜Ｗタイプ＞</v>
          </cell>
          <cell r="D56" t="str">
            <v>４１－０２１同等品以上</v>
          </cell>
          <cell r="E56" t="str">
            <v>EA</v>
          </cell>
          <cell r="F56">
            <v>5</v>
          </cell>
        </row>
        <row r="57">
          <cell r="C57" t="str">
            <v>ノートＰＣスタンドⅢ</v>
          </cell>
          <cell r="D57" t="str">
            <v>１３８－２８８同等品以上</v>
          </cell>
          <cell r="E57" t="str">
            <v>EA</v>
          </cell>
          <cell r="F57">
            <v>10</v>
          </cell>
        </row>
        <row r="58">
          <cell r="C58" t="str">
            <v>４Ｋ／６０Ｈｚ・ＨＤＲ対応ＨＤＭＩ分配器</v>
          </cell>
          <cell r="D58" t="str">
            <v>ＶＧＡ－ＨＤＲＳ４同等品以上</v>
          </cell>
          <cell r="E58" t="str">
            <v>EA</v>
          </cell>
          <cell r="F58">
            <v>3</v>
          </cell>
        </row>
        <row r="59">
          <cell r="C59" t="str">
            <v>ＵＳＢ　ＴｙｐｅＣケーブル　５Ｇｂｐｓ</v>
          </cell>
          <cell r="D59" t="str">
            <v>ＫＵ３０－ＣＣＰ３１０同等品以上</v>
          </cell>
          <cell r="E59" t="str">
            <v>EA</v>
          </cell>
          <cell r="F59">
            <v>10</v>
          </cell>
        </row>
        <row r="60">
          <cell r="C60" t="str">
            <v>ＵＳＢ２．０　Ｔｙｐｅ－Ｃケーブル</v>
          </cell>
          <cell r="D60" t="str">
            <v>ＫＢ－ＩＰＬＴＣＣＰ６０１０ＢＫ同等品以上</v>
          </cell>
          <cell r="E60" t="str">
            <v>EA</v>
          </cell>
          <cell r="F60">
            <v>1</v>
          </cell>
        </row>
        <row r="61">
          <cell r="C61" t="str">
            <v>ウルトラハイスピードＨＤＭＩケーブル</v>
          </cell>
          <cell r="D61" t="str">
            <v>ＫＭ－ＨＤ２０－ＵＳ０５同等品以上</v>
          </cell>
          <cell r="E61" t="str">
            <v>EA</v>
          </cell>
          <cell r="F61">
            <v>10</v>
          </cell>
        </row>
        <row r="62">
          <cell r="C62" t="str">
            <v>抜け止め光ファイバーＨＤＭＩケーブル（３０ｍ）</v>
          </cell>
          <cell r="D62" t="str">
            <v>ＫＭ－ＨＤ２０－ＰＦＢ３０Ｌ同等品以上</v>
          </cell>
          <cell r="E62" t="str">
            <v>EA</v>
          </cell>
          <cell r="F62">
            <v>5</v>
          </cell>
        </row>
        <row r="63">
          <cell r="C63" t="str">
            <v>タッチ機能搭載モバイルモニター</v>
          </cell>
          <cell r="D63" t="str">
            <v>ＤＰ－０６同等品以上</v>
          </cell>
          <cell r="E63" t="str">
            <v>EA</v>
          </cell>
          <cell r="F63">
            <v>15</v>
          </cell>
        </row>
        <row r="64">
          <cell r="C64" t="str">
            <v>ＨＤＭＩアダプタ</v>
          </cell>
          <cell r="D64" t="str">
            <v>ＡＤ－ＨＤ０２同等品以上</v>
          </cell>
          <cell r="E64" t="str">
            <v>EA</v>
          </cell>
          <cell r="F64">
            <v>5</v>
          </cell>
        </row>
        <row r="65">
          <cell r="C65" t="str">
            <v>Ｄｉｓｐｌａｙ　Ｐｏｒｔ</v>
          </cell>
          <cell r="D65" t="str">
            <v>ＡＤ－ＤＰ８ＫＨＤＲ　同等品以上</v>
          </cell>
          <cell r="E65" t="str">
            <v>EA</v>
          </cell>
          <cell r="F65">
            <v>5</v>
          </cell>
        </row>
        <row r="66">
          <cell r="C66" t="str">
            <v>照射径可変グリーンレーザーポインター</v>
          </cell>
          <cell r="D66" t="str">
            <v>ＬＰ－ＧＬ１０１９ＢＫ　同等品以上</v>
          </cell>
          <cell r="E66" t="str">
            <v>EA</v>
          </cell>
          <cell r="F66">
            <v>10</v>
          </cell>
        </row>
        <row r="67">
          <cell r="C67" t="str">
            <v>高輝度赤色レーザーポインター</v>
          </cell>
          <cell r="D67" t="str">
            <v>ＬＰ－ＲＤ３１４ＧＭ　同等品以上</v>
          </cell>
          <cell r="E67" t="str">
            <v>EA</v>
          </cell>
          <cell r="F67">
            <v>10</v>
          </cell>
        </row>
        <row r="68">
          <cell r="C68" t="str">
            <v>ワークテーブル</v>
          </cell>
          <cell r="D68" t="str">
            <v>３３１－５７６　同等品以上</v>
          </cell>
          <cell r="E68" t="str">
            <v>UN</v>
          </cell>
          <cell r="F68">
            <v>1</v>
          </cell>
        </row>
        <row r="69">
          <cell r="C69" t="str">
            <v>トリマー</v>
          </cell>
          <cell r="D69" t="str">
            <v>ＲＴ３６Ｗ（又は他社製品を含む同等品以上）</v>
          </cell>
          <cell r="E69" t="str">
            <v>EA</v>
          </cell>
          <cell r="F69">
            <v>2</v>
          </cell>
        </row>
        <row r="70">
          <cell r="C70" t="str">
            <v>モニターアーム（ロングタイプ）</v>
          </cell>
          <cell r="D70" t="str">
            <v>２２５－０２４（又は他社製品を含む同等品以上）</v>
          </cell>
          <cell r="E70" t="str">
            <v>EA</v>
          </cell>
          <cell r="F70">
            <v>1</v>
          </cell>
        </row>
        <row r="71">
          <cell r="C71" t="str">
            <v>ノートＰＣスタンドⅢ　</v>
          </cell>
          <cell r="D71" t="str">
            <v>１３８－２８８（又は他社製品を含む同等品以上）</v>
          </cell>
          <cell r="E71" t="str">
            <v>EA</v>
          </cell>
          <cell r="F71">
            <v>5</v>
          </cell>
        </row>
        <row r="72">
          <cell r="C72" t="str">
            <v>タワー型タップ（１２個口）</v>
          </cell>
          <cell r="D72" t="str">
            <v>１３８－１０２（又は他社製品を含む同等品以上）</v>
          </cell>
          <cell r="E72" t="str">
            <v>EA</v>
          </cell>
          <cell r="F72">
            <v>4</v>
          </cell>
        </row>
        <row r="73">
          <cell r="C73" t="str">
            <v>Ｂｌｕｅｔｏｏｔｈキーボード</v>
          </cell>
          <cell r="D73" t="str">
            <v>ＳＫＢ－ＷＢＴ４１ＢＫ（又は他社製品を含む同等品以上）</v>
          </cell>
          <cell r="E73" t="str">
            <v>EA</v>
          </cell>
          <cell r="F73">
            <v>8</v>
          </cell>
        </row>
        <row r="74">
          <cell r="C74" t="str">
            <v>静音ワイヤレスエルゴノミクスコンボマウス</v>
          </cell>
          <cell r="D74" t="str">
            <v>ＭＡーＥＷＢＢＳ５２８ＬＢＫ（又は他社製品を含む同等品以上）</v>
          </cell>
          <cell r="E74" t="str">
            <v>EA</v>
          </cell>
          <cell r="F74">
            <v>10</v>
          </cell>
        </row>
        <row r="75">
          <cell r="C75" t="str">
            <v>リストレスト付きマウスパッド</v>
          </cell>
          <cell r="D75" t="str">
            <v>ＭＰＤ－ＭＵ１ＮＢＫ２（又は他社製品を含む同等品以上）</v>
          </cell>
          <cell r="E75" t="str">
            <v>EA</v>
          </cell>
          <cell r="F75">
            <v>10</v>
          </cell>
        </row>
        <row r="76">
          <cell r="C76" t="str">
            <v>ＵＳＢハブ付きモニター台</v>
          </cell>
          <cell r="D76" t="str">
            <v>ＭＲーＬＣ２１５ＢＫ（又は他社製品を含む同等品以上）</v>
          </cell>
          <cell r="E76" t="str">
            <v>UN</v>
          </cell>
          <cell r="F76">
            <v>8</v>
          </cell>
        </row>
        <row r="77">
          <cell r="C77" t="str">
            <v>ＵＳＢ４ポートスリムハブ</v>
          </cell>
          <cell r="D77" t="str">
            <v>ＵＳＢ－５Ｈ２４ＧＭ（又は他社製品を含む同等品以上）</v>
          </cell>
          <cell r="E77" t="str">
            <v>EA</v>
          </cell>
          <cell r="F77">
            <v>5</v>
          </cell>
        </row>
        <row r="78">
          <cell r="C78" t="str">
            <v>ＨＤＭＩポート搭載３ポートハブ</v>
          </cell>
          <cell r="D78" t="str">
            <v>ＵＨＳＢ－３Ｈ３３２ＢＫ（又は他社製品を含む同等品以上）</v>
          </cell>
          <cell r="E78" t="str">
            <v>EA</v>
          </cell>
          <cell r="F78">
            <v>3</v>
          </cell>
        </row>
        <row r="79">
          <cell r="C79" t="str">
            <v>スイングミニタップ</v>
          </cell>
          <cell r="D79" t="str">
            <v>ＴＡＰ－ＡＣ１０ＢＫ（又は他社製品を含む同等品以上）</v>
          </cell>
          <cell r="E79" t="str">
            <v>EA</v>
          </cell>
          <cell r="F79">
            <v>4</v>
          </cell>
        </row>
        <row r="80">
          <cell r="C80" t="str">
            <v>モバイルモニター</v>
          </cell>
          <cell r="D80" t="str">
            <v>ＤＰ－０７（又は他社製品を含む同等品以上）</v>
          </cell>
          <cell r="E80" t="str">
            <v>EA</v>
          </cell>
          <cell r="F80">
            <v>4</v>
          </cell>
        </row>
        <row r="81">
          <cell r="C81" t="str">
            <v>ＷＥＢカメラ無線化キット</v>
          </cell>
          <cell r="D81" t="str">
            <v>ＣＭＳ－ＥＸＷ０１（又は他社製品を含む同等品以上）</v>
          </cell>
          <cell r="E81" t="str">
            <v>EA</v>
          </cell>
          <cell r="F81">
            <v>1</v>
          </cell>
        </row>
        <row r="82">
          <cell r="C82" t="str">
            <v>ワイヤレス広角ＷＥＢカメラ</v>
          </cell>
          <cell r="D82" t="str">
            <v>ＣＭＳ－Ｖ６９ＢＫ（又は他社製品を含む同等品以上）</v>
          </cell>
          <cell r="E82" t="str">
            <v>EA</v>
          </cell>
          <cell r="F82">
            <v>1</v>
          </cell>
        </row>
        <row r="83">
          <cell r="C83" t="str">
            <v>ＬＡＮケーブル隙間ケーブル</v>
          </cell>
          <cell r="D83" t="str">
            <v>５００－ＬＡＮ５ＥーＦＬＦＦ（又は他社製品を含む同等品以上）</v>
          </cell>
          <cell r="E83" t="str">
            <v>EA</v>
          </cell>
          <cell r="F83">
            <v>6</v>
          </cell>
        </row>
        <row r="84">
          <cell r="C84" t="str">
            <v>折り畳みビジネスバック</v>
          </cell>
          <cell r="D84" t="str">
            <v>ＢＣダッフルＳ　ＮＭ８２３６８（又は他社製品を含む同等品以上）</v>
          </cell>
          <cell r="E84" t="str">
            <v>EA</v>
          </cell>
          <cell r="F84">
            <v>2</v>
          </cell>
        </row>
        <row r="85">
          <cell r="C85" t="str">
            <v>折り畳みビジネスバック</v>
          </cell>
          <cell r="D85" t="str">
            <v>ＢＣダッフルＸＬ　ＮＭ８２３６５（又は他社製品を含む同等品以上）</v>
          </cell>
          <cell r="E85" t="str">
            <v>EA</v>
          </cell>
          <cell r="F85">
            <v>2</v>
          </cell>
        </row>
        <row r="86">
          <cell r="C86" t="str">
            <v>エナージェル</v>
          </cell>
          <cell r="D86" t="str">
            <v>７０３－５８４（又は他社製品を含む同等品以上）</v>
          </cell>
          <cell r="E86" t="str">
            <v>EA</v>
          </cell>
          <cell r="F86">
            <v>10</v>
          </cell>
        </row>
        <row r="87">
          <cell r="C87" t="str">
            <v>賞状額（金消ーＲ）</v>
          </cell>
          <cell r="D87" t="str">
            <v>Ａ３（大）８３７－７６６（又は他社製品を含む同等品以上）</v>
          </cell>
          <cell r="E87" t="str">
            <v>EA</v>
          </cell>
          <cell r="F87">
            <v>3</v>
          </cell>
        </row>
        <row r="88">
          <cell r="C88" t="str">
            <v>額縁入れ手提げバック</v>
          </cell>
          <cell r="D88" t="str">
            <v>Ａ３額縁１０枚入り１９５－８３６（又は他社製品を含む同等品以上）</v>
          </cell>
          <cell r="E88" t="str">
            <v>PK</v>
          </cell>
          <cell r="F88">
            <v>1</v>
          </cell>
        </row>
        <row r="89">
          <cell r="C89" t="str">
            <v>キャンパスノート（普通横罫）</v>
          </cell>
          <cell r="D89" t="str">
            <v>⑮Ａ６（５号）、１８行４８枚、５１１９－２１８１・ノ－２２１ＡＮ　又は同等品以上のもの</v>
          </cell>
          <cell r="E89" t="str">
            <v>EA</v>
          </cell>
          <cell r="F89">
            <v>5</v>
          </cell>
        </row>
        <row r="90">
          <cell r="C90" t="str">
            <v>キャンパスノート（中横罫）</v>
          </cell>
          <cell r="D90" t="str">
            <v>⑮Ａ６（５号）、２１行４８枚、５１１９－３０９６・ノ－２２１Ｂ　又は同等品以上のもの</v>
          </cell>
          <cell r="E90" t="str">
            <v>EA</v>
          </cell>
          <cell r="F90">
            <v>5</v>
          </cell>
        </row>
        <row r="91">
          <cell r="C91" t="str">
            <v>キッチンラップ（４５ｃｍ×５０ｍ）</v>
          </cell>
          <cell r="D91" t="str">
            <v>キッチニスタラップ抗菌ブルー、２２６－５９３、③４５㎝×５０ｍ　又は同等品以上のもの</v>
          </cell>
          <cell r="E91" t="str">
            <v>EA</v>
          </cell>
          <cell r="F91">
            <v>10</v>
          </cell>
        </row>
        <row r="92">
          <cell r="C92" t="str">
            <v>キッチンラップ（３０ｃｍ×１００ｍ）</v>
          </cell>
          <cell r="D92" t="str">
            <v>キッチニスタラップ抗菌ブルー、２２６－５９２、②４３０×１００ｍ　又は同等品以上のもの</v>
          </cell>
          <cell r="E92" t="str">
            <v>EA</v>
          </cell>
          <cell r="F92">
            <v>5</v>
          </cell>
        </row>
        <row r="93">
          <cell r="C93" t="str">
            <v>ジップロックフリーザーバッグ（Ｓ）</v>
          </cell>
          <cell r="D93" t="str">
            <v>①、１７０－６８１、１箱８０枚　又は同等品以上のもの</v>
          </cell>
          <cell r="E93" t="str">
            <v>CA</v>
          </cell>
          <cell r="F93">
            <v>2</v>
          </cell>
        </row>
        <row r="94">
          <cell r="C94" t="str">
            <v>ジップロックフリーザーバッグ（Ｍ）</v>
          </cell>
          <cell r="D94" t="str">
            <v>②、１７０－６８２、１箱７０枚　又は同等品以上のもの</v>
          </cell>
          <cell r="E94" t="str">
            <v>CA</v>
          </cell>
          <cell r="F94">
            <v>3</v>
          </cell>
        </row>
        <row r="95">
          <cell r="C95" t="str">
            <v>ジップロックフリーザーバッグ（Ｌ）</v>
          </cell>
          <cell r="D95" t="str">
            <v>③、１７０－６８３、１箱４８枚　又は同等品以上のもの</v>
          </cell>
          <cell r="E95" t="str">
            <v>CA</v>
          </cell>
          <cell r="F95">
            <v>3</v>
          </cell>
        </row>
        <row r="96">
          <cell r="C96" t="str">
            <v>手提げ金庫</v>
          </cell>
          <cell r="D96" t="str">
            <v>ＰＶ－３３０又は同等品以上のもの（他社製品を含む。）</v>
          </cell>
          <cell r="E96" t="str">
            <v>UN</v>
          </cell>
          <cell r="F96">
            <v>3</v>
          </cell>
        </row>
        <row r="97">
          <cell r="C97" t="str">
            <v>使いきり手袋</v>
          </cell>
          <cell r="D97" t="str">
            <v>８３５－０７０又は同等品以上のもの（他社製品を含む。）</v>
          </cell>
          <cell r="E97" t="str">
            <v>CA</v>
          </cell>
          <cell r="F97">
            <v>5</v>
          </cell>
        </row>
        <row r="98">
          <cell r="C98" t="str">
            <v>使いきり手袋</v>
          </cell>
          <cell r="D98" t="str">
            <v>８３５－０７１又は同等品以上のもの（他社製品を含む。）</v>
          </cell>
          <cell r="E98" t="str">
            <v>CA</v>
          </cell>
          <cell r="F98">
            <v>5</v>
          </cell>
        </row>
        <row r="99">
          <cell r="C99" t="str">
            <v>使いきり手袋</v>
          </cell>
          <cell r="D99" t="str">
            <v>１５５－９５９又は同等品以上のもの（他社製品を含む。）</v>
          </cell>
          <cell r="E99" t="str">
            <v>PK</v>
          </cell>
          <cell r="F99">
            <v>1</v>
          </cell>
        </row>
        <row r="100">
          <cell r="C100" t="str">
            <v>使いきり手袋</v>
          </cell>
          <cell r="D100" t="str">
            <v>７０７－４３６又は同等品以上のもの（他社製品を含む。）</v>
          </cell>
          <cell r="E100" t="str">
            <v>CA</v>
          </cell>
          <cell r="F100">
            <v>5</v>
          </cell>
        </row>
        <row r="101">
          <cell r="C101" t="str">
            <v>マウス</v>
          </cell>
          <cell r="D101" t="str">
            <v>ＭＡ－ＴＢ１８４ＢＫ又は同等品以上のもの（他社製品を含む。）</v>
          </cell>
          <cell r="E101" t="str">
            <v>EA</v>
          </cell>
          <cell r="F101">
            <v>1</v>
          </cell>
        </row>
        <row r="102">
          <cell r="C102" t="str">
            <v>集じんフィルター</v>
          </cell>
          <cell r="D102" t="str">
            <v>ＦＺ－Ｗ６５ＨＦ</v>
          </cell>
          <cell r="E102" t="str">
            <v>EA</v>
          </cell>
          <cell r="F102">
            <v>1</v>
          </cell>
        </row>
        <row r="103">
          <cell r="C103" t="str">
            <v>集じんフィルター</v>
          </cell>
          <cell r="D103" t="str">
            <v>ＦＺ－Ａ５０ＨＦ</v>
          </cell>
          <cell r="E103" t="str">
            <v>EA</v>
          </cell>
          <cell r="F103">
            <v>1</v>
          </cell>
        </row>
        <row r="104">
          <cell r="C104" t="str">
            <v>集じんフィルター</v>
          </cell>
          <cell r="D104" t="str">
            <v>ＦＺ－Ｄ５０ＨＦ</v>
          </cell>
          <cell r="E104" t="str">
            <v>EA</v>
          </cell>
          <cell r="F104">
            <v>2</v>
          </cell>
        </row>
        <row r="105">
          <cell r="C105" t="str">
            <v>加湿フィルター</v>
          </cell>
          <cell r="D105" t="str">
            <v>ＦＺ－Ｙ８０ＭＦ</v>
          </cell>
          <cell r="E105" t="str">
            <v>EA</v>
          </cell>
          <cell r="F105">
            <v>4</v>
          </cell>
        </row>
        <row r="106">
          <cell r="C106" t="str">
            <v>脱臭フィルター</v>
          </cell>
          <cell r="D106" t="str">
            <v>ＦＺ－Ｆ５０ＤＦ</v>
          </cell>
          <cell r="E106" t="str">
            <v>EA</v>
          </cell>
          <cell r="F106">
            <v>1</v>
          </cell>
        </row>
        <row r="107">
          <cell r="C107" t="str">
            <v>ＡＧ＋イオンカートリッジ</v>
          </cell>
          <cell r="D107" t="str">
            <v>ＦＺ－ＡＧ０１Ｋ４</v>
          </cell>
          <cell r="E107" t="str">
            <v>EA</v>
          </cell>
          <cell r="F107">
            <v>1</v>
          </cell>
        </row>
        <row r="108">
          <cell r="C108" t="str">
            <v>突っ張りパワフルポール　大</v>
          </cell>
          <cell r="D108" t="str">
            <v>平安伸銅工業７６５－５２６「又は同等品以上のもの（他社製品を含む。）」</v>
          </cell>
          <cell r="E108" t="str">
            <v>EA</v>
          </cell>
          <cell r="F108">
            <v>6</v>
          </cell>
        </row>
        <row r="109">
          <cell r="C109" t="str">
            <v>４極対応　ヘッドセット</v>
          </cell>
          <cell r="D109" t="str">
            <v>サンワサプライＭＭ－ＨＳ４０７ＢＫ／サンワサプライＭＭ－ＨＳＵ１８ＢＫ「又は同等品以上のもの（他社製品を含む。）」</v>
          </cell>
          <cell r="E109" t="str">
            <v>EA</v>
          </cell>
          <cell r="F109">
            <v>5</v>
          </cell>
        </row>
        <row r="110">
          <cell r="C110" t="str">
            <v>ＢｌｕｅｔｏｏｔｈブルーＬＥＤマウス</v>
          </cell>
          <cell r="D110" t="str">
            <v>サンワサプライＭＡ－ＢＢ３１２ＢＫ／サンワサプライＭＡ－ＢＢＲＣ３１２ＢＫ「又は同等品以上のもの（他社製品を含む。）」</v>
          </cell>
          <cell r="E110" t="str">
            <v>EA</v>
          </cell>
          <cell r="F110">
            <v>10</v>
          </cell>
        </row>
        <row r="111">
          <cell r="C111" t="str">
            <v>全天候型チョーク　雨ん棒</v>
          </cell>
          <cell r="D111" t="str">
            <v>馬印Ｃ８０１Ｘ１０／寺西化学Ｂ－ＣＭＫ－Ｔ３０「又は同等品以上のもの（他社製品を含む。）」</v>
          </cell>
          <cell r="E111" t="str">
            <v>CA</v>
          </cell>
          <cell r="F111">
            <v>10</v>
          </cell>
        </row>
        <row r="112">
          <cell r="C112" t="str">
            <v>ドアストッパー先薄型</v>
          </cell>
          <cell r="D112" t="str">
            <v>光ＤＳ１４０－２０／光ＤＳ１２０－２０「又は同等品以上のもの（他社製品を含む。）」</v>
          </cell>
          <cell r="E112" t="str">
            <v>EA</v>
          </cell>
          <cell r="F112">
            <v>6</v>
          </cell>
        </row>
        <row r="113">
          <cell r="C113" t="str">
            <v>ブルーレイプレイヤー</v>
          </cell>
          <cell r="D113" t="str">
            <v>ＢＤＰ－Ｓ１７００　Ｋ</v>
          </cell>
          <cell r="E113" t="str">
            <v>EA</v>
          </cell>
          <cell r="F113">
            <v>1</v>
          </cell>
        </row>
        <row r="114">
          <cell r="C114" t="str">
            <v>不織布おしぼりパルプ</v>
          </cell>
          <cell r="D114" t="str">
            <v>６５３７－６１６４／６５３７－６１９５「又は同等品以上のもの（他社製品を含む。）」</v>
          </cell>
          <cell r="E114" t="str">
            <v>CA</v>
          </cell>
          <cell r="F114">
            <v>1</v>
          </cell>
        </row>
        <row r="115">
          <cell r="C115" t="str">
            <v>ワイヤレス　ＨＤＭＩ　ｔｏ　ＨＤＭＩ　「ＥＺＣａｓｔＰｏｃｋｅｔ」</v>
          </cell>
          <cell r="D115" t="str">
            <v>ＥＺＣＡＳＴＰＯＣＫＥＴ－Ｈ１Ｒ１又は同等品以上（他社製品を含む。）</v>
          </cell>
          <cell r="E115" t="str">
            <v>EA</v>
          </cell>
          <cell r="F115">
            <v>3</v>
          </cell>
        </row>
        <row r="116">
          <cell r="C116" t="str">
            <v>ＵＳＢ－Ａコネクター有線ＬＡＮアダプター</v>
          </cell>
          <cell r="D116" t="str">
            <v>ＥＤＣ－ＧＵＡ３Ｖ３－Ｂ又はＵＳＢ－ＣＶＬＡＮ１ＷＮ又は同等品以上（他社製品を含む。）</v>
          </cell>
          <cell r="E116" t="str">
            <v>EA</v>
          </cell>
          <cell r="F116">
            <v>4</v>
          </cell>
        </row>
        <row r="117">
          <cell r="C117" t="str">
            <v>ＵＳＢ－Ｃ　モバイルドッキングステーション　８－ｉｎ－１</v>
          </cell>
          <cell r="D117" t="str">
            <v>４００－ＤＫＭ２ＢＫ又はＵＤ－Ｃ０７ＧＹ又は同等品以上（他社製品を含む。）</v>
          </cell>
          <cell r="E117" t="str">
            <v>EA</v>
          </cell>
          <cell r="F117">
            <v>2</v>
          </cell>
        </row>
        <row r="118">
          <cell r="C118" t="str">
            <v>１０００ＢＡＳＥ－Ｔ対応スイッチングハブ</v>
          </cell>
          <cell r="D118" t="str">
            <v>ＥＨＣ－ＢＧ０１－８ＭＷ又は同等品以上（他社製品を含む。）</v>
          </cell>
          <cell r="E118" t="str">
            <v>ST</v>
          </cell>
          <cell r="F118">
            <v>2</v>
          </cell>
        </row>
        <row r="119">
          <cell r="C119" t="str">
            <v>ＰＲＯテープカートリッジ＜エコパック＞５個入り</v>
          </cell>
          <cell r="D119" t="str">
            <v>２８６－８０２又は同等品以上のもの（他社製品を含む）</v>
          </cell>
          <cell r="E119" t="str">
            <v>CA</v>
          </cell>
          <cell r="F119">
            <v>1</v>
          </cell>
        </row>
        <row r="120">
          <cell r="C120" t="str">
            <v>ＰＲＯテープカートリッジ１個</v>
          </cell>
          <cell r="D120" t="str">
            <v>１７４－０７８又は同等品以上のもの（他社製品を含む）</v>
          </cell>
          <cell r="E120" t="str">
            <v>EA</v>
          </cell>
          <cell r="F120">
            <v>2</v>
          </cell>
        </row>
        <row r="121">
          <cell r="C121" t="str">
            <v>ＰＲＯテープカートリッジ１個</v>
          </cell>
          <cell r="D121" t="str">
            <v>３５３－３８０又は同等品以上のもの（他社製品を含む）</v>
          </cell>
          <cell r="E121" t="str">
            <v>EA</v>
          </cell>
          <cell r="F121">
            <v>2</v>
          </cell>
        </row>
        <row r="122">
          <cell r="C122" t="str">
            <v>パイプロット刃</v>
          </cell>
          <cell r="D122" t="str">
            <v>Ｋ－１２２／１２４又は同等品以上のもの（他社製品を含む。）</v>
          </cell>
          <cell r="E122" t="str">
            <v>PC</v>
          </cell>
          <cell r="F122">
            <v>2</v>
          </cell>
        </row>
        <row r="123">
          <cell r="C123" t="str">
            <v>強力２穴パンチ刃受</v>
          </cell>
          <cell r="D123" t="str">
            <v>ＰＵ－２２０Ｕ又は同等品以上のもの（他社製品を含む。）</v>
          </cell>
          <cell r="E123" t="str">
            <v>BG</v>
          </cell>
          <cell r="F123">
            <v>1</v>
          </cell>
        </row>
        <row r="124">
          <cell r="C124" t="str">
            <v>強力マグネットシート片面粘着付き</v>
          </cell>
          <cell r="D124" t="str">
            <v>３１８７３９０６又は同等品以上のもの（他社製品を含む。）</v>
          </cell>
          <cell r="E124" t="str">
            <v>SH</v>
          </cell>
          <cell r="F124">
            <v>47</v>
          </cell>
        </row>
        <row r="125">
          <cell r="C125" t="str">
            <v>透明粘着テープ</v>
          </cell>
          <cell r="D125" t="str">
            <v>品番５００－３－２４３５－５Ｐ（２４ｍｍ×３５ｍ　５巻入）又は同等品以上（他社製品を含む。）</v>
          </cell>
          <cell r="E125" t="str">
            <v>PK</v>
          </cell>
          <cell r="F125">
            <v>10</v>
          </cell>
        </row>
        <row r="126">
          <cell r="C126" t="str">
            <v>目隠しラベル</v>
          </cell>
          <cell r="D126" t="str">
            <v>品番ＧＢ２４０３（Ａ４／８面　５０枚入）又は同等品以上（他社製品を含む。）</v>
          </cell>
          <cell r="E126" t="str">
            <v>EA</v>
          </cell>
          <cell r="F126">
            <v>2</v>
          </cell>
        </row>
        <row r="127">
          <cell r="C127" t="str">
            <v>宅配袋</v>
          </cell>
          <cell r="D127" t="str">
            <v>品番０２３５０００８５０（フィルム貼り　大　１００枚入）又は同等品以上（他社製品を含む。）</v>
          </cell>
          <cell r="E127" t="str">
            <v>PK</v>
          </cell>
          <cell r="F127">
            <v>1</v>
          </cell>
        </row>
        <row r="128">
          <cell r="C128" t="str">
            <v>大型クラフト封筒</v>
          </cell>
          <cell r="D128" t="str">
            <v>品番３８５４（Ａ３マチなし１７９－４９３　１０枚入）又は同等品以上（他社製品を含む。）</v>
          </cell>
          <cell r="E128" t="str">
            <v>PK</v>
          </cell>
          <cell r="F128">
            <v>5</v>
          </cell>
        </row>
        <row r="129">
          <cell r="C129" t="str">
            <v>カーデックス保存袋</v>
          </cell>
          <cell r="D129" t="str">
            <v>品番１３２（Ａ３用３２２－０６９　１０枚入）又は同等品以上（他社製品を含む。）</v>
          </cell>
          <cell r="E129" t="str">
            <v>ST</v>
          </cell>
          <cell r="F129">
            <v>2</v>
          </cell>
        </row>
        <row r="130">
          <cell r="C130" t="str">
            <v>スーパークリップ</v>
          </cell>
          <cell r="D130" t="str">
            <v>ＰＳＣ－３８０又は同等品以上</v>
          </cell>
          <cell r="E130" t="str">
            <v>EA</v>
          </cell>
          <cell r="F130">
            <v>2</v>
          </cell>
        </row>
        <row r="131">
          <cell r="C131" t="str">
            <v>ダブルクリップ（オープンボックスタイプ）ブラック</v>
          </cell>
          <cell r="D131" t="str">
            <v>４２６３－９７４９又は同等品以上</v>
          </cell>
          <cell r="E131" t="str">
            <v>CA</v>
          </cell>
          <cell r="F131">
            <v>2</v>
          </cell>
        </row>
        <row r="132">
          <cell r="C132" t="str">
            <v>印鑑ホルダー【はん蔵】</v>
          </cell>
          <cell r="D132" t="str">
            <v>ＨＬＤ２Ｔ－３３又は同等品以上</v>
          </cell>
          <cell r="E132" t="str">
            <v>PC</v>
          </cell>
          <cell r="F132">
            <v>3</v>
          </cell>
        </row>
        <row r="133">
          <cell r="C133" t="str">
            <v>印鑑ホルダー【はん蔵】補充カートリッジ</v>
          </cell>
          <cell r="D133" t="str">
            <v>ＨＬＳ２又は同等品以上</v>
          </cell>
          <cell r="E133" t="str">
            <v>PK</v>
          </cell>
          <cell r="F133">
            <v>3</v>
          </cell>
        </row>
        <row r="134">
          <cell r="C134" t="str">
            <v>シュレッダー専用オイル</v>
          </cell>
          <cell r="D134" t="str">
            <v>ＦＥ－３７２５０又は同等品以上</v>
          </cell>
          <cell r="E134" t="str">
            <v>CA</v>
          </cell>
          <cell r="F134">
            <v>1</v>
          </cell>
        </row>
        <row r="135">
          <cell r="C135" t="str">
            <v>フラットファイルエコノミー（縦）</v>
          </cell>
          <cell r="D135" t="str">
            <v>ＥＭＦＵＥＶ１０×１００青（Ｂ）又は同等品以上</v>
          </cell>
          <cell r="E135" t="str">
            <v>CA</v>
          </cell>
          <cell r="F135">
            <v>1</v>
          </cell>
        </row>
        <row r="136">
          <cell r="C136" t="str">
            <v>メラミンスポンジ</v>
          </cell>
          <cell r="D136" t="str">
            <v>９０８５９又は同等品以上</v>
          </cell>
          <cell r="E136" t="str">
            <v>PK</v>
          </cell>
          <cell r="F136">
            <v>1</v>
          </cell>
        </row>
        <row r="137">
          <cell r="C137" t="str">
            <v>ワイヤレスキーボードエルゴノミクスコンボマウス（静音）</v>
          </cell>
          <cell r="D137" t="str">
            <v>ＭＡ－ＥＷＢＢＳ５２８ＬＢＫ又は同等品以上</v>
          </cell>
          <cell r="E137" t="str">
            <v>EA</v>
          </cell>
          <cell r="F137">
            <v>2</v>
          </cell>
        </row>
        <row r="138">
          <cell r="C138" t="str">
            <v>ワイヤレスフルキーボード</v>
          </cell>
          <cell r="D138" t="str">
            <v>ＴＫ－ＦＤＭ０６３ＴＢＫ又は同等品以上</v>
          </cell>
          <cell r="E138" t="str">
            <v>EA</v>
          </cell>
          <cell r="F138">
            <v>2</v>
          </cell>
        </row>
        <row r="139">
          <cell r="C139" t="str">
            <v>液晶ディスプレイ</v>
          </cell>
          <cell r="D139" t="str">
            <v>ＪＮ－Ｖ３２ＦＬＦＨＤ又は同等品以上</v>
          </cell>
          <cell r="E139" t="str">
            <v>EA</v>
          </cell>
          <cell r="F139">
            <v>1</v>
          </cell>
        </row>
        <row r="140">
          <cell r="C140" t="str">
            <v>スチール印箱</v>
          </cell>
          <cell r="D140" t="str">
            <v>ＩＢＳ－０３（大型）又は同等品以上</v>
          </cell>
          <cell r="E140" t="str">
            <v>EA</v>
          </cell>
          <cell r="F140">
            <v>2</v>
          </cell>
        </row>
        <row r="141">
          <cell r="C141" t="str">
            <v>スチール印箱</v>
          </cell>
          <cell r="D141" t="str">
            <v>ＩＢＳ－０２（中型）又は同等品以上</v>
          </cell>
          <cell r="E141" t="str">
            <v>EA</v>
          </cell>
          <cell r="F141">
            <v>1</v>
          </cell>
        </row>
        <row r="142">
          <cell r="C142" t="str">
            <v>フィットライトテープ</v>
          </cell>
          <cell r="D142" t="str">
            <v>Ｎ７３８（Ｔ）０４又は同等品以上</v>
          </cell>
          <cell r="E142" t="str">
            <v>EA</v>
          </cell>
          <cell r="F142">
            <v>40</v>
          </cell>
        </row>
        <row r="143">
          <cell r="C143" t="str">
            <v>フィットライトテープ</v>
          </cell>
          <cell r="D143" t="str">
            <v>Ｎ７３８（Ｍ）０４又は同等品以上</v>
          </cell>
          <cell r="E143" t="str">
            <v>EA</v>
          </cell>
          <cell r="F143">
            <v>40</v>
          </cell>
        </row>
        <row r="144">
          <cell r="C144" t="str">
            <v>標識テープ</v>
          </cell>
          <cell r="D144" t="str">
            <v>ＡＴ－１０又は同等品以上</v>
          </cell>
          <cell r="E144" t="str">
            <v>EA</v>
          </cell>
          <cell r="F144">
            <v>3</v>
          </cell>
        </row>
        <row r="145">
          <cell r="C145" t="str">
            <v>バリアリール</v>
          </cell>
          <cell r="D145" t="str">
            <v>ＢＲＳ－６０６Ｂ又は同等品以上</v>
          </cell>
          <cell r="E145" t="str">
            <v>EA</v>
          </cell>
          <cell r="F145">
            <v>4</v>
          </cell>
        </row>
        <row r="146">
          <cell r="C146" t="str">
            <v>バリアリールコーンアタッチメント</v>
          </cell>
          <cell r="D146" t="str">
            <v>ＢＲＳーＡＴ５又は同等品以上</v>
          </cell>
          <cell r="E146" t="str">
            <v>EA</v>
          </cell>
          <cell r="F146">
            <v>10</v>
          </cell>
        </row>
        <row r="147">
          <cell r="C147" t="str">
            <v>日付シート</v>
          </cell>
          <cell r="D147" t="str">
            <v>ＭＳＤ－３１Ｂ又は同等品以上</v>
          </cell>
          <cell r="E147" t="str">
            <v>EA</v>
          </cell>
          <cell r="F147">
            <v>2</v>
          </cell>
        </row>
        <row r="148">
          <cell r="C148" t="str">
            <v>スリッパ</v>
          </cell>
          <cell r="D148" t="str">
            <v>１０８３５４００又は同等品以上（他社製品を含む。）</v>
          </cell>
          <cell r="E148" t="str">
            <v>ST</v>
          </cell>
          <cell r="F148">
            <v>4</v>
          </cell>
        </row>
        <row r="149">
          <cell r="C149" t="str">
            <v>除菌ウェットティッシュ</v>
          </cell>
          <cell r="D149" t="str">
            <v>６２２８－８２９３又は同等品以上（他社製品を含む。）</v>
          </cell>
          <cell r="E149" t="str">
            <v>EA</v>
          </cell>
          <cell r="F149">
            <v>7</v>
          </cell>
        </row>
        <row r="150">
          <cell r="C150" t="str">
            <v>除菌ウェットティッシュ詰替</v>
          </cell>
          <cell r="D150" t="str">
            <v>６２２８－８３０９又は同等品以上（他社製品を含む。）</v>
          </cell>
          <cell r="E150" t="str">
            <v>EA</v>
          </cell>
          <cell r="F150">
            <v>30</v>
          </cell>
        </row>
        <row r="151">
          <cell r="C151" t="str">
            <v>ネームカードボックス</v>
          </cell>
          <cell r="D151" t="str">
            <v>ＣＢ－７００－００（４９９０）又は同等品以上（他社製品含む）</v>
          </cell>
          <cell r="E151" t="str">
            <v>EA</v>
          </cell>
          <cell r="F151">
            <v>5</v>
          </cell>
        </row>
        <row r="152">
          <cell r="C152" t="str">
            <v>ツァイトベクタークリップファイル</v>
          </cell>
          <cell r="D152" t="str">
            <v>ＺＶＦ２９０Ｂ（２４７９０）又は同等品以上（他社製品含む）</v>
          </cell>
          <cell r="E152" t="str">
            <v>EA</v>
          </cell>
          <cell r="F152">
            <v>5</v>
          </cell>
        </row>
        <row r="153">
          <cell r="C153" t="str">
            <v>ツァイトベクタークリップファイル</v>
          </cell>
          <cell r="D153" t="str">
            <v>ＺＶＦ２９０Ｋ（２４７９２）又は同等品以上（他社製品含む）</v>
          </cell>
          <cell r="E153" t="str">
            <v>EA</v>
          </cell>
          <cell r="F153">
            <v>5</v>
          </cell>
        </row>
        <row r="154">
          <cell r="C154" t="str">
            <v>ツァイトベクタークリップファイル</v>
          </cell>
          <cell r="D154" t="str">
            <v>ＺＶＦ２９０Ｅ（２４７９３）又は同等品以上（他社製品含む）</v>
          </cell>
          <cell r="E154" t="str">
            <v>EA</v>
          </cell>
          <cell r="F154">
            <v>5</v>
          </cell>
        </row>
        <row r="155">
          <cell r="C155" t="str">
            <v>ボールペン</v>
          </cell>
          <cell r="D155" t="str">
            <v>３２５‐８８０又は同等品以上（他社製品含む）</v>
          </cell>
          <cell r="E155" t="str">
            <v>EA</v>
          </cell>
          <cell r="F155">
            <v>30</v>
          </cell>
        </row>
        <row r="156">
          <cell r="C156" t="str">
            <v>ボールペン</v>
          </cell>
          <cell r="D156" t="str">
            <v>３２５‐８８２又は同等品以上（他社製品含む）</v>
          </cell>
          <cell r="E156" t="str">
            <v>EA</v>
          </cell>
          <cell r="F156">
            <v>30</v>
          </cell>
        </row>
        <row r="157">
          <cell r="C157" t="str">
            <v>インクジェットプリンタ用ロール紙</v>
          </cell>
          <cell r="D157" t="str">
            <v>ＥＰＰＰ９０４４又は同等品以上</v>
          </cell>
          <cell r="E157" t="str">
            <v>EA</v>
          </cell>
          <cell r="F157">
            <v>2</v>
          </cell>
        </row>
        <row r="158">
          <cell r="C158" t="str">
            <v>マウスパッド</v>
          </cell>
          <cell r="D158" t="str">
            <v>ＭＰ－０９５ＢＫ又は同等品以上</v>
          </cell>
          <cell r="E158" t="str">
            <v>EA</v>
          </cell>
          <cell r="F158">
            <v>10</v>
          </cell>
        </row>
        <row r="159">
          <cell r="C159" t="str">
            <v>ガバットファイル〈活用タイプ・Ａ４・２穴〉</v>
          </cell>
          <cell r="D159" t="str">
            <v>フーＶ９０Ｍ又は同等品以上</v>
          </cell>
          <cell r="E159" t="str">
            <v>EA</v>
          </cell>
          <cell r="F159">
            <v>50</v>
          </cell>
        </row>
        <row r="160">
          <cell r="C160" t="str">
            <v>電話メモ</v>
          </cell>
          <cell r="D160" t="str">
            <v>ＰＢ－１又は同等品以上</v>
          </cell>
          <cell r="E160" t="str">
            <v>EA</v>
          </cell>
          <cell r="F160">
            <v>50</v>
          </cell>
        </row>
        <row r="161">
          <cell r="C161" t="str">
            <v>ポスト・イット・フィルム製品ポインター</v>
          </cell>
          <cell r="D161" t="str">
            <v>６８４１ＮＥ又は同等品以上</v>
          </cell>
          <cell r="E161" t="str">
            <v>EA</v>
          </cell>
          <cell r="F161">
            <v>20</v>
          </cell>
        </row>
        <row r="162">
          <cell r="C162" t="str">
            <v>机上台</v>
          </cell>
          <cell r="D162" t="str">
            <v>Ａ－７３３２（白）又は同等品以上</v>
          </cell>
          <cell r="E162" t="str">
            <v>EA</v>
          </cell>
          <cell r="F162">
            <v>10</v>
          </cell>
        </row>
        <row r="163">
          <cell r="C163" t="str">
            <v>印鑑ホルダー</v>
          </cell>
          <cell r="D163" t="str">
            <v>ＨＬＤ２　４０又は同等品以上</v>
          </cell>
          <cell r="E163" t="str">
            <v>EA</v>
          </cell>
          <cell r="F163">
            <v>20</v>
          </cell>
        </row>
        <row r="164">
          <cell r="C164" t="str">
            <v>スチール角パイプ（１９ｍｍ）</v>
          </cell>
          <cell r="D164" t="str">
            <v>ＴＫ１００－１９又は同等品以上の物を含む</v>
          </cell>
          <cell r="E164" t="str">
            <v>EA</v>
          </cell>
          <cell r="F164">
            <v>15</v>
          </cell>
        </row>
        <row r="165">
          <cell r="C165" t="str">
            <v>スチール角パイプ（１６ｍｍ）</v>
          </cell>
          <cell r="D165" t="str">
            <v>ＴＫ１００－１６又は同等品以上の物を含む</v>
          </cell>
          <cell r="E165" t="str">
            <v>EA</v>
          </cell>
          <cell r="F165">
            <v>4</v>
          </cell>
        </row>
        <row r="166">
          <cell r="C166" t="str">
            <v>植林元禄箸</v>
          </cell>
          <cell r="D166" t="str">
            <v>６６１７－８６３７又は同等品以上なもの（他社製品含む）</v>
          </cell>
          <cell r="E166" t="str">
            <v>PK</v>
          </cell>
          <cell r="F166">
            <v>6</v>
          </cell>
        </row>
        <row r="167">
          <cell r="C167" t="str">
            <v>テイクアウト弁当容器〈ガチ弁〉</v>
          </cell>
          <cell r="D167" t="str">
            <v>６６１７－８７６７又は同等品以上なもの（他社製品含む）</v>
          </cell>
          <cell r="E167" t="str">
            <v>PK</v>
          </cell>
          <cell r="F167">
            <v>12</v>
          </cell>
        </row>
        <row r="168">
          <cell r="C168" t="str">
            <v>テイクアウト弁当容器〈ガチ弁〉</v>
          </cell>
          <cell r="D168" t="str">
            <v>６６１７－８７８１又は同等品以上なもの（他社製品含む）</v>
          </cell>
          <cell r="E168" t="str">
            <v>PK</v>
          </cell>
          <cell r="F168">
            <v>12</v>
          </cell>
        </row>
        <row r="169">
          <cell r="C169" t="str">
            <v>スープカップ</v>
          </cell>
          <cell r="D169" t="str">
            <v>６５３７－２３６４又は同等品以上なもの（他社製品含む）</v>
          </cell>
          <cell r="E169" t="str">
            <v>PK</v>
          </cell>
          <cell r="F169">
            <v>12</v>
          </cell>
        </row>
        <row r="170">
          <cell r="C170" t="str">
            <v>スープカップ</v>
          </cell>
          <cell r="D170" t="str">
            <v>６５３７－２３８８又は同等品以上なもの（他社製品含む）</v>
          </cell>
          <cell r="E170" t="str">
            <v>PK</v>
          </cell>
          <cell r="F170">
            <v>12</v>
          </cell>
        </row>
        <row r="171">
          <cell r="C171" t="str">
            <v>ＮＥＷクレラップ業務用</v>
          </cell>
          <cell r="D171" t="str">
            <v>６１２１－３２３４又は同等品以上なもの（他社製品含む）</v>
          </cell>
          <cell r="E171" t="str">
            <v>PC</v>
          </cell>
          <cell r="F171">
            <v>3</v>
          </cell>
        </row>
        <row r="172">
          <cell r="C172" t="str">
            <v>ＮＥＷクレラップ業務用</v>
          </cell>
          <cell r="D172" t="str">
            <v>６１２１－３２２７又は同等品以上なもの（他社製品含む）</v>
          </cell>
          <cell r="E172" t="str">
            <v>PC</v>
          </cell>
          <cell r="F172">
            <v>3</v>
          </cell>
        </row>
        <row r="173">
          <cell r="C173" t="str">
            <v>消臭元スプレー</v>
          </cell>
          <cell r="D173" t="str">
            <v>６６１７－６７８７又は同等品以上なもの（他社製品含む）</v>
          </cell>
          <cell r="E173" t="str">
            <v>PK</v>
          </cell>
          <cell r="F173">
            <v>1</v>
          </cell>
        </row>
        <row r="174">
          <cell r="C174" t="str">
            <v>竹天削箸　（袋無２４ｃｍ×１００膳入り）</v>
          </cell>
          <cell r="D174" t="str">
            <v>Ｐ－５２４又は同等品以上のもの（他社製品を含む。）</v>
          </cell>
          <cell r="E174" t="str">
            <v>EA</v>
          </cell>
          <cell r="F174">
            <v>2</v>
          </cell>
        </row>
        <row r="175">
          <cell r="C175" t="str">
            <v>両面テープ</v>
          </cell>
          <cell r="D175" t="str">
            <v>建築用厚手　ＰＢＡ－２０Ｒ（１３７－７９４）又は同等品以上（他社の製品を含む。）</v>
          </cell>
          <cell r="E175" t="str">
            <v>EA</v>
          </cell>
          <cell r="F175">
            <v>2</v>
          </cell>
        </row>
        <row r="176">
          <cell r="C176" t="str">
            <v>水切りバット</v>
          </cell>
          <cell r="D176" t="str">
            <v>中サイズ　Ｋ５３２ＬＧ（８０４－３９０）又は同等品以上（他社の製品を含む。）</v>
          </cell>
          <cell r="E176" t="str">
            <v>EA</v>
          </cell>
          <cell r="F176">
            <v>30</v>
          </cell>
        </row>
        <row r="177">
          <cell r="C177" t="str">
            <v>ラップ</v>
          </cell>
          <cell r="D177" t="str">
            <v>ポリ塩化ビニリデン　業務用幅３０ｃｍ×５０ｍ（２０２－６４７）又は同等品以上（他社の製品を含む。）</v>
          </cell>
          <cell r="E177" t="str">
            <v>EA</v>
          </cell>
          <cell r="F177">
            <v>5</v>
          </cell>
        </row>
        <row r="178">
          <cell r="C178" t="str">
            <v>粘着式掃除用具</v>
          </cell>
          <cell r="D178" t="str">
            <v>テープ幅１６０ｍｍ　Ｃ３１３０（８７６－３７１）又は同等品以上（他社の製品を含む。）</v>
          </cell>
          <cell r="E178" t="str">
            <v>EA</v>
          </cell>
          <cell r="F178">
            <v>6</v>
          </cell>
        </row>
        <row r="179">
          <cell r="C179" t="str">
            <v>粘着式掃除用具（スペア）</v>
          </cell>
          <cell r="D179" t="str">
            <v>１０巻入　テープ幅１６０ｍｍ　Ｃ２９６０（７０８－１２５）又は同等品以上（他社の製品を含む。）</v>
          </cell>
          <cell r="E179" t="str">
            <v>BG</v>
          </cell>
          <cell r="F179">
            <v>12</v>
          </cell>
        </row>
        <row r="180">
          <cell r="C180" t="str">
            <v>靴カバー</v>
          </cell>
          <cell r="D180" t="str">
            <v>不織布１００枚入　底部滑り止め加工　ＳＣＭ－Ｓ（２２１－７６９）又は同等品以上（他社の製品を含む。）　</v>
          </cell>
          <cell r="E180" t="str">
            <v>EA</v>
          </cell>
          <cell r="F180">
            <v>5</v>
          </cell>
        </row>
        <row r="181">
          <cell r="C181" t="str">
            <v>アングルキャリー</v>
          </cell>
          <cell r="D181" t="str">
            <v>４０～５０Ｌ用　ＳＳＬＢ－５０（２２８－７２５）又は同等品以上（他社の製品を含む。）</v>
          </cell>
          <cell r="E181" t="str">
            <v>EA</v>
          </cell>
          <cell r="F181">
            <v>3</v>
          </cell>
        </row>
        <row r="182">
          <cell r="C182" t="str">
            <v>アングルキャリー</v>
          </cell>
          <cell r="D182" t="str">
            <v>７５Ｌ用　ＳＳＬＢ－７５（２２８－７２６）又は同等品以上（他社の製品を含む。）</v>
          </cell>
          <cell r="E182" t="str">
            <v>EA</v>
          </cell>
          <cell r="F182">
            <v>6</v>
          </cell>
        </row>
        <row r="183">
          <cell r="C183" t="str">
            <v>カモフラージュホルダー（オレンジ）</v>
          </cell>
          <cell r="D183" t="str">
            <v>規格：Ａ４　品番：ＦＬ－１２７ＣＨ－５Ｐ　コード：３４３－７０４又は同等品以上</v>
          </cell>
          <cell r="E183" t="str">
            <v>PK</v>
          </cell>
          <cell r="F183">
            <v>2</v>
          </cell>
        </row>
        <row r="184">
          <cell r="C184" t="str">
            <v>電源タップ＜１０個口＞３ｍ</v>
          </cell>
          <cell r="D184" t="str">
            <v>品番：ＴＡＰ－２２１０－３Ｗ　コード：１６８－５０７又は同等品以上</v>
          </cell>
          <cell r="E184" t="str">
            <v>EA</v>
          </cell>
          <cell r="F184">
            <v>10</v>
          </cell>
        </row>
        <row r="185">
          <cell r="C185" t="str">
            <v>電源タップ＜１０個口＞５ｍ</v>
          </cell>
          <cell r="D185" t="str">
            <v>品番：ＴＡＰ－２２１０－５Ｗ　コード：１６８－５０８又は同等品以上</v>
          </cell>
          <cell r="E185" t="str">
            <v>EA</v>
          </cell>
          <cell r="F185">
            <v>10</v>
          </cell>
        </row>
        <row r="186">
          <cell r="C186" t="str">
            <v>グランドバリアテープ</v>
          </cell>
          <cell r="D186" t="str">
            <v>品番：ＧＢＴ１０２０　コード：１２６－１４７又は同等品以上</v>
          </cell>
          <cell r="E186" t="str">
            <v>EA</v>
          </cell>
          <cell r="F186">
            <v>30</v>
          </cell>
        </row>
        <row r="187">
          <cell r="C187" t="str">
            <v>ボックスファイル</v>
          </cell>
          <cell r="D187" t="str">
            <v>規格：Ａ４Ｅ　色：ブルー　品番：Ｄ０４４Ｊ－ＢＬ　コード：７８－００２又は同等品以上</v>
          </cell>
          <cell r="E187" t="str">
            <v>EA</v>
          </cell>
          <cell r="F187">
            <v>3</v>
          </cell>
        </row>
        <row r="188">
          <cell r="C188" t="str">
            <v>手袋</v>
          </cell>
          <cell r="D188" t="str">
            <v>③８３５－０７０　又は同等品以上のもの（他社製品を含む）</v>
          </cell>
          <cell r="E188" t="str">
            <v>CA</v>
          </cell>
          <cell r="F188">
            <v>2</v>
          </cell>
        </row>
        <row r="189">
          <cell r="C189" t="str">
            <v>手袋</v>
          </cell>
          <cell r="D189" t="str">
            <v>④８３５－０７１　又は同等品以上のもの（他社製品を含む）</v>
          </cell>
          <cell r="E189" t="str">
            <v>CA</v>
          </cell>
          <cell r="F189">
            <v>2</v>
          </cell>
        </row>
        <row r="190">
          <cell r="C190" t="str">
            <v>充電池</v>
          </cell>
          <cell r="D190" t="str">
            <v>ボタン形アルカリ電池ＬＲ４１　１０個入（７６９－９２７）又は同等品以上（他社の製品を含む。）</v>
          </cell>
          <cell r="E190" t="str">
            <v>EA</v>
          </cell>
          <cell r="F190">
            <v>4</v>
          </cell>
        </row>
        <row r="191">
          <cell r="D191" t="str">
            <v>以　下　余　白</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4">
          <cell r="D244" t="str">
            <v/>
          </cell>
        </row>
        <row r="245">
          <cell r="D245" t="str">
            <v/>
          </cell>
        </row>
        <row r="246">
          <cell r="D246"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2">
          <cell r="D282" t="str">
            <v/>
          </cell>
        </row>
        <row r="283">
          <cell r="D283" t="str">
            <v/>
          </cell>
        </row>
        <row r="284">
          <cell r="D284"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sheetData>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内訳"/>
      <sheetName val="公告内訳"/>
      <sheetName val="予定価格"/>
      <sheetName val="予調内訳"/>
      <sheetName val="済通内訳書"/>
      <sheetName val="済通"/>
      <sheetName val="検査調書"/>
      <sheetName val="検調内訳"/>
      <sheetName val="端数調整表"/>
      <sheetName val="科目部隊"/>
      <sheetName val="契約書"/>
      <sheetName val="請求書"/>
      <sheetName val="請書"/>
      <sheetName val="契約書内訳"/>
      <sheetName val="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H3" t="str">
            <v>業　補給</v>
          </cell>
        </row>
        <row r="4">
          <cell r="H4" t="str">
            <v>業　管理</v>
          </cell>
        </row>
        <row r="5">
          <cell r="H5" t="str">
            <v>東方付隊</v>
          </cell>
        </row>
        <row r="6">
          <cell r="H6" t="str">
            <v>東通群</v>
          </cell>
        </row>
        <row r="7">
          <cell r="H7" t="str">
            <v>研本</v>
          </cell>
        </row>
        <row r="8">
          <cell r="H8" t="str">
            <v>大井</v>
          </cell>
        </row>
        <row r="9">
          <cell r="H9" t="str">
            <v>医務室</v>
          </cell>
        </row>
        <row r="10">
          <cell r="H10" t="str">
            <v>体校</v>
          </cell>
        </row>
        <row r="11">
          <cell r="H11" t="str">
            <v>輸校</v>
          </cell>
        </row>
        <row r="12">
          <cell r="H12" t="str">
            <v>１０４大</v>
          </cell>
        </row>
        <row r="13">
          <cell r="H13" t="str">
            <v>１施大</v>
          </cell>
        </row>
        <row r="14">
          <cell r="H14" t="str">
            <v>業　厚生</v>
          </cell>
        </row>
        <row r="15">
          <cell r="H15" t="str">
            <v>業　輸送</v>
          </cell>
        </row>
        <row r="16">
          <cell r="H16" t="str">
            <v>女教</v>
          </cell>
        </row>
        <row r="17">
          <cell r="H17" t="str">
            <v>中音</v>
          </cell>
        </row>
        <row r="18">
          <cell r="H18" t="str">
            <v>東方衛生</v>
          </cell>
        </row>
        <row r="19">
          <cell r="H19" t="str">
            <v>東方輸</v>
          </cell>
        </row>
        <row r="20">
          <cell r="H20" t="str">
            <v>指揮支隊</v>
          </cell>
        </row>
        <row r="21">
          <cell r="H21" t="str">
            <v>後支本付</v>
          </cell>
        </row>
        <row r="22">
          <cell r="H22" t="str">
            <v>通直支</v>
          </cell>
        </row>
        <row r="23">
          <cell r="H23" t="str">
            <v>高直支</v>
          </cell>
        </row>
        <row r="24">
          <cell r="H24" t="str">
            <v>東音</v>
          </cell>
        </row>
        <row r="25">
          <cell r="H25" t="str">
            <v>業   補給                                                              （会計）</v>
          </cell>
        </row>
        <row r="26">
          <cell r="H26" t="str">
            <v>業   補給                                                              （東方輸）</v>
          </cell>
        </row>
        <row r="27">
          <cell r="H27" t="str">
            <v>業   管理                                                              （座間）</v>
          </cell>
        </row>
        <row r="28">
          <cell r="H28" t="str">
            <v>業   補給                                                              （東音）</v>
          </cell>
        </row>
        <row r="29">
          <cell r="H29" t="str">
            <v>ＣＲＦ</v>
          </cell>
        </row>
        <row r="30">
          <cell r="H30" t="str">
            <v>東方情報</v>
          </cell>
        </row>
        <row r="31">
          <cell r="H31" t="str">
            <v>対特衛生</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送付書"/>
      <sheetName val="支払調書"/>
      <sheetName val="実施計画"/>
      <sheetName val="公告"/>
      <sheetName val="予定価格"/>
      <sheetName val="予調内訳"/>
      <sheetName val="済通"/>
      <sheetName val="済通内訳書"/>
      <sheetName val="ﾃﾞｰﾀ"/>
      <sheetName val="端数調整表"/>
      <sheetName val="科目部隊"/>
      <sheetName val="依頼"/>
      <sheetName val="見積書 (2)"/>
      <sheetName val="入札書"/>
      <sheetName val="比較"/>
      <sheetName val="契約書"/>
      <sheetName val="請求書"/>
      <sheetName val="請書"/>
      <sheetName val="検査調書"/>
      <sheetName val="検調内訳"/>
      <sheetName val="契約書内訳"/>
      <sheetName val="納品書"/>
      <sheetName val="納品内訳"/>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予定価格"/>
      <sheetName val="予調内訳"/>
      <sheetName val="済通内訳書"/>
      <sheetName val="済通"/>
      <sheetName val="端数調整表"/>
      <sheetName val="ﾃﾞｰﾀ"/>
    </sheetNames>
    <sheetDataSet>
      <sheetData sheetId="0"/>
      <sheetData sheetId="1"/>
      <sheetData sheetId="2"/>
      <sheetData sheetId="3"/>
      <sheetData sheetId="4"/>
      <sheetData sheetId="5"/>
      <sheetData sheetId="6">
        <row r="3">
          <cell r="K3" t="str">
            <v>褒賞品費</v>
          </cell>
        </row>
        <row r="4">
          <cell r="K4" t="str">
            <v>備品費</v>
          </cell>
        </row>
        <row r="5">
          <cell r="K5" t="str">
            <v>消耗品費</v>
          </cell>
        </row>
        <row r="6">
          <cell r="K6" t="str">
            <v>職員厚生経費</v>
          </cell>
        </row>
        <row r="7">
          <cell r="K7" t="str">
            <v>自動車維持費</v>
          </cell>
        </row>
        <row r="8">
          <cell r="K8" t="str">
            <v>通信運搬費</v>
          </cell>
        </row>
        <row r="9">
          <cell r="K9" t="str">
            <v>印刷製本費</v>
          </cell>
        </row>
        <row r="10">
          <cell r="K10" t="str">
            <v>借料及び損料</v>
          </cell>
        </row>
        <row r="11">
          <cell r="K11" t="str">
            <v>雑役務費</v>
          </cell>
        </row>
        <row r="12">
          <cell r="K12" t="str">
            <v>研究費</v>
          </cell>
        </row>
        <row r="13">
          <cell r="K13" t="str">
            <v>募集庁費</v>
          </cell>
        </row>
        <row r="14">
          <cell r="K14" t="str">
            <v>広報庁費</v>
          </cell>
        </row>
        <row r="15">
          <cell r="K15" t="str">
            <v>光熱水料</v>
          </cell>
        </row>
        <row r="16">
          <cell r="K16" t="str">
            <v>短期給付審査事務費</v>
          </cell>
        </row>
        <row r="17">
          <cell r="K17" t="str">
            <v>財産形成施行事務費</v>
          </cell>
        </row>
        <row r="18">
          <cell r="K18" t="str">
            <v>情報処理業務庁費</v>
          </cell>
        </row>
        <row r="19">
          <cell r="K19" t="str">
            <v>営舎用備品費</v>
          </cell>
        </row>
        <row r="20">
          <cell r="K20" t="str">
            <v>光熱水料</v>
          </cell>
        </row>
        <row r="21">
          <cell r="K21" t="str">
            <v>営舎維持費</v>
          </cell>
        </row>
        <row r="22">
          <cell r="K22" t="str">
            <v>環境衛生費</v>
          </cell>
        </row>
        <row r="23">
          <cell r="K23" t="str">
            <v>保健管理費</v>
          </cell>
        </row>
        <row r="24">
          <cell r="K24" t="str">
            <v>燃料費</v>
          </cell>
        </row>
        <row r="25">
          <cell r="K25" t="str">
            <v>汚染負荷量賦課金</v>
          </cell>
        </row>
        <row r="26">
          <cell r="K26" t="str">
            <v>被服購入費</v>
          </cell>
        </row>
        <row r="27">
          <cell r="K27" t="str">
            <v>被服維持費</v>
          </cell>
        </row>
        <row r="28">
          <cell r="K28" t="str">
            <v>医療関係備品費</v>
          </cell>
        </row>
        <row r="29">
          <cell r="K29" t="str">
            <v>医療施行費</v>
          </cell>
        </row>
        <row r="30">
          <cell r="K30" t="str">
            <v>教育訓練用備品費</v>
          </cell>
        </row>
        <row r="31">
          <cell r="K31" t="str">
            <v>教育訓練演習費</v>
          </cell>
        </row>
        <row r="32">
          <cell r="K32" t="str">
            <v>備品修理費</v>
          </cell>
        </row>
        <row r="33">
          <cell r="K33" t="str">
            <v>雑油購入費</v>
          </cell>
        </row>
        <row r="34">
          <cell r="K34" t="str">
            <v>演習等参加費</v>
          </cell>
        </row>
        <row r="35">
          <cell r="K35" t="str">
            <v>物資輸送費</v>
          </cell>
        </row>
        <row r="36">
          <cell r="K36" t="str">
            <v>各所修繕</v>
          </cell>
        </row>
        <row r="37">
          <cell r="K37" t="str">
            <v>自動車重量税</v>
          </cell>
        </row>
        <row r="38">
          <cell r="K38" t="str">
            <v>通信機器購入費</v>
          </cell>
        </row>
        <row r="39">
          <cell r="K39" t="str">
            <v>修理保管用備品費</v>
          </cell>
        </row>
        <row r="40">
          <cell r="K40" t="str">
            <v>雑備品費</v>
          </cell>
        </row>
        <row r="41">
          <cell r="K41" t="str">
            <v>工事費</v>
          </cell>
        </row>
        <row r="42">
          <cell r="K42" t="str">
            <v>工事費</v>
          </cell>
        </row>
        <row r="43">
          <cell r="K43" t="str">
            <v>武器修理費</v>
          </cell>
        </row>
        <row r="44">
          <cell r="K44" t="str">
            <v>通信維持費</v>
          </cell>
        </row>
        <row r="45">
          <cell r="K45" t="str">
            <v>車両修理費</v>
          </cell>
        </row>
        <row r="46">
          <cell r="K46" t="str">
            <v>補給処運営費</v>
          </cell>
        </row>
        <row r="47">
          <cell r="K47" t="str">
            <v>化学資材維持費</v>
          </cell>
        </row>
        <row r="48">
          <cell r="K48" t="str">
            <v>施設機械維持費</v>
          </cell>
        </row>
        <row r="49">
          <cell r="K49" t="str">
            <v>雑修理費</v>
          </cell>
        </row>
        <row r="50">
          <cell r="K50" t="str">
            <v>雑消耗品費</v>
          </cell>
        </row>
        <row r="51">
          <cell r="K51" t="str">
            <v>爆発兵器類処理費</v>
          </cell>
        </row>
        <row r="52">
          <cell r="K52" t="str">
            <v>雑運営費</v>
          </cell>
        </row>
        <row r="53">
          <cell r="K53" t="str">
            <v>弾薬維持費</v>
          </cell>
        </row>
        <row r="54">
          <cell r="K54" t="str">
            <v>施設施工庁費</v>
          </cell>
        </row>
        <row r="55">
          <cell r="K55" t="str">
            <v>災害対策調査費</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ﾃﾞｰﾀ"/>
      <sheetName val="送付書"/>
      <sheetName val="支払調書"/>
      <sheetName val="支払調書作業用"/>
      <sheetName val="実施計画"/>
      <sheetName val="済通内訳書"/>
      <sheetName val="済通"/>
      <sheetName val="予定価格"/>
      <sheetName val="予調内訳"/>
      <sheetName val="端数調整表"/>
      <sheetName val="科目部隊"/>
      <sheetName val="見積依頼（物品購入）"/>
      <sheetName val="見積書 (2)"/>
      <sheetName val="請求書"/>
      <sheetName val="入札書"/>
      <sheetName val="契約書"/>
      <sheetName val="請書"/>
      <sheetName val="検査調書"/>
      <sheetName val="検調内訳"/>
      <sheetName val="契約書内訳"/>
      <sheetName val="納品書"/>
      <sheetName val="納品内訳"/>
      <sheetName val="比較"/>
    </sheetNames>
    <sheetDataSet>
      <sheetData sheetId="0">
        <row r="3">
          <cell r="H3" t="str">
            <v>東方付隊</v>
          </cell>
        </row>
        <row r="4">
          <cell r="H4" t="str">
            <v>対特衛生</v>
          </cell>
        </row>
        <row r="5">
          <cell r="H5" t="str">
            <v>1施大</v>
          </cell>
        </row>
        <row r="6">
          <cell r="H6" t="str">
            <v>高直支</v>
          </cell>
        </row>
        <row r="7">
          <cell r="H7" t="str">
            <v>通直支</v>
          </cell>
        </row>
        <row r="8">
          <cell r="H8" t="str">
            <v>東通群</v>
          </cell>
          <cell r="S8" t="str">
            <v>切手</v>
          </cell>
          <cell r="T8" t="str">
            <v>はがき</v>
          </cell>
          <cell r="U8" t="str">
            <v>往復はがき</v>
          </cell>
          <cell r="V8" t="str">
            <v>年賀はがき</v>
          </cell>
          <cell r="W8" t="str">
            <v>自動車重量税印紙</v>
          </cell>
          <cell r="X8" t="str">
            <v>レターパック</v>
          </cell>
          <cell r="Y8" t="str">
            <v>レターパックライト</v>
          </cell>
          <cell r="Z8" t="str">
            <v>収入印紙</v>
          </cell>
        </row>
        <row r="9">
          <cell r="H9" t="str">
            <v>後支本付</v>
          </cell>
        </row>
        <row r="10">
          <cell r="H10" t="str">
            <v>104大</v>
          </cell>
        </row>
        <row r="11">
          <cell r="H11" t="str">
            <v>東方輸</v>
          </cell>
        </row>
        <row r="12">
          <cell r="H12" t="str">
            <v>東方衛生</v>
          </cell>
        </row>
        <row r="13">
          <cell r="H13" t="str">
            <v>指揮支隊</v>
          </cell>
        </row>
        <row r="14">
          <cell r="H14" t="str">
            <v>東方情処</v>
          </cell>
        </row>
        <row r="15">
          <cell r="H15" t="str">
            <v>東音</v>
          </cell>
        </row>
        <row r="16">
          <cell r="H16" t="str">
            <v>女教</v>
          </cell>
        </row>
        <row r="17">
          <cell r="H17" t="str">
            <v>中音</v>
          </cell>
        </row>
        <row r="18">
          <cell r="H18" t="str">
            <v>研本</v>
          </cell>
        </row>
        <row r="19">
          <cell r="H19" t="str">
            <v>輸校</v>
          </cell>
        </row>
        <row r="20">
          <cell r="H20" t="str">
            <v>体校</v>
          </cell>
        </row>
        <row r="21">
          <cell r="H21" t="str">
            <v>現情</v>
          </cell>
        </row>
        <row r="22">
          <cell r="H22" t="str">
            <v>業 総務</v>
          </cell>
        </row>
        <row r="23">
          <cell r="H23" t="str">
            <v>業 管理</v>
          </cell>
        </row>
        <row r="24">
          <cell r="H24" t="str">
            <v>業 輸送</v>
          </cell>
        </row>
        <row r="25">
          <cell r="H25" t="str">
            <v>業 補給</v>
          </cell>
        </row>
        <row r="26">
          <cell r="H26" t="str">
            <v>医務室</v>
          </cell>
        </row>
        <row r="27">
          <cell r="H27" t="str">
            <v>大井</v>
          </cell>
        </row>
        <row r="28">
          <cell r="H28" t="str">
            <v>業 補給(総務)</v>
          </cell>
        </row>
        <row r="29">
          <cell r="H29" t="str">
            <v>業 補給(会計)</v>
          </cell>
        </row>
        <row r="30">
          <cell r="H30" t="str">
            <v>業 補給(情報保全)</v>
          </cell>
        </row>
        <row r="31">
          <cell r="H31" t="str">
            <v>業 補給(現地情報)</v>
          </cell>
        </row>
        <row r="32">
          <cell r="H32" t="str">
            <v>業 補給(監査)</v>
          </cell>
        </row>
        <row r="33">
          <cell r="H33" t="str">
            <v>業 補給(東音)</v>
          </cell>
        </row>
        <row r="34">
          <cell r="H34" t="str">
            <v>業 補給(司業)</v>
          </cell>
        </row>
        <row r="35">
          <cell r="H35" t="str">
            <v>業 補給(大井)</v>
          </cell>
        </row>
        <row r="36">
          <cell r="H36" t="str">
            <v>301通直支</v>
          </cell>
        </row>
        <row r="37">
          <cell r="H37" t="str">
            <v>301高直支</v>
          </cell>
        </row>
        <row r="38">
          <cell r="H38" t="str">
            <v>業補（警務）</v>
          </cell>
        </row>
      </sheetData>
      <sheetData sheetId="1" refreshError="1"/>
      <sheetData sheetId="2"/>
      <sheetData sheetId="3" refreshError="1"/>
      <sheetData sheetId="4" refreshError="1"/>
      <sheetData sheetId="5">
        <row r="1">
          <cell r="A1" t="str">
            <v>連番　　</v>
          </cell>
          <cell r="B1" t="str">
            <v>No</v>
          </cell>
          <cell r="C1" t="str">
            <v>品              名</v>
          </cell>
          <cell r="D1" t="str">
            <v>規                  格</v>
          </cell>
          <cell r="E1" t="str">
            <v>単位</v>
          </cell>
          <cell r="F1" t="str">
            <v>数量</v>
          </cell>
          <cell r="G1" t="str">
            <v>単価</v>
          </cell>
          <cell r="H1" t="str">
            <v>金額</v>
          </cell>
          <cell r="I1" t="str">
            <v>科目</v>
          </cell>
          <cell r="J1" t="str">
            <v>部隊</v>
          </cell>
          <cell r="K1" t="str">
            <v>調達
番号</v>
          </cell>
          <cell r="L1" t="str">
            <v>科目ｺｰﾄﾞ</v>
          </cell>
        </row>
        <row r="2">
          <cell r="A2">
            <v>1</v>
          </cell>
          <cell r="B2">
            <v>1</v>
          </cell>
          <cell r="C2" t="str">
            <v>切手</v>
          </cell>
          <cell r="D2" t="str">
            <v>82円</v>
          </cell>
          <cell r="E2" t="str">
            <v>枚</v>
          </cell>
          <cell r="F2">
            <v>72</v>
          </cell>
          <cell r="G2">
            <v>82</v>
          </cell>
          <cell r="H2">
            <v>5904</v>
          </cell>
        </row>
        <row r="3">
          <cell r="A3">
            <v>2</v>
          </cell>
          <cell r="B3">
            <v>2</v>
          </cell>
          <cell r="C3" t="str">
            <v>切手</v>
          </cell>
          <cell r="D3" t="str">
            <v>52円</v>
          </cell>
          <cell r="E3" t="str">
            <v>枚</v>
          </cell>
          <cell r="F3">
            <v>60</v>
          </cell>
          <cell r="G3">
            <v>52</v>
          </cell>
          <cell r="H3">
            <v>3120</v>
          </cell>
        </row>
        <row r="4">
          <cell r="A4">
            <v>3</v>
          </cell>
          <cell r="B4">
            <v>3</v>
          </cell>
          <cell r="C4" t="str">
            <v>切手</v>
          </cell>
          <cell r="D4" t="str">
            <v>120円</v>
          </cell>
          <cell r="E4" t="str">
            <v>枚</v>
          </cell>
          <cell r="F4">
            <v>8</v>
          </cell>
          <cell r="G4">
            <v>120</v>
          </cell>
          <cell r="H4">
            <v>960</v>
          </cell>
        </row>
        <row r="5">
          <cell r="A5">
            <v>4</v>
          </cell>
          <cell r="B5">
            <v>4</v>
          </cell>
          <cell r="C5" t="str">
            <v>　</v>
          </cell>
          <cell r="H5">
            <v>0</v>
          </cell>
        </row>
        <row r="6">
          <cell r="A6">
            <v>5</v>
          </cell>
          <cell r="B6" t="str">
            <v/>
          </cell>
          <cell r="H6">
            <v>0</v>
          </cell>
        </row>
        <row r="7">
          <cell r="A7">
            <v>6</v>
          </cell>
          <cell r="B7" t="str">
            <v/>
          </cell>
          <cell r="H7">
            <v>0</v>
          </cell>
        </row>
        <row r="8">
          <cell r="A8">
            <v>7</v>
          </cell>
          <cell r="B8" t="str">
            <v/>
          </cell>
          <cell r="H8">
            <v>0</v>
          </cell>
        </row>
        <row r="9">
          <cell r="A9">
            <v>8</v>
          </cell>
          <cell r="B9" t="str">
            <v/>
          </cell>
          <cell r="H9">
            <v>0</v>
          </cell>
        </row>
        <row r="10">
          <cell r="A10">
            <v>9</v>
          </cell>
          <cell r="B10" t="str">
            <v/>
          </cell>
          <cell r="H10">
            <v>0</v>
          </cell>
        </row>
        <row r="11">
          <cell r="A11">
            <v>10</v>
          </cell>
          <cell r="B11" t="str">
            <v/>
          </cell>
          <cell r="H11">
            <v>0</v>
          </cell>
          <cell r="L11" t="str">
            <v/>
          </cell>
        </row>
        <row r="12">
          <cell r="A12">
            <v>11</v>
          </cell>
          <cell r="B12" t="str">
            <v/>
          </cell>
          <cell r="H12">
            <v>0</v>
          </cell>
          <cell r="L12" t="str">
            <v/>
          </cell>
        </row>
        <row r="13">
          <cell r="A13">
            <v>12</v>
          </cell>
          <cell r="B13" t="str">
            <v/>
          </cell>
          <cell r="H13">
            <v>0</v>
          </cell>
          <cell r="L13" t="str">
            <v/>
          </cell>
        </row>
        <row r="14">
          <cell r="A14">
            <v>13</v>
          </cell>
          <cell r="B14" t="str">
            <v/>
          </cell>
          <cell r="H14">
            <v>0</v>
          </cell>
          <cell r="L14" t="str">
            <v/>
          </cell>
        </row>
        <row r="15">
          <cell r="A15">
            <v>14</v>
          </cell>
          <cell r="B15" t="str">
            <v/>
          </cell>
          <cell r="H15">
            <v>0</v>
          </cell>
          <cell r="L15" t="str">
            <v/>
          </cell>
        </row>
        <row r="16">
          <cell r="A16">
            <v>15</v>
          </cell>
          <cell r="B16" t="str">
            <v/>
          </cell>
          <cell r="H16">
            <v>0</v>
          </cell>
          <cell r="L16" t="str">
            <v/>
          </cell>
        </row>
        <row r="17">
          <cell r="A17">
            <v>16</v>
          </cell>
          <cell r="B17" t="str">
            <v/>
          </cell>
          <cell r="H17">
            <v>0</v>
          </cell>
          <cell r="L17" t="str">
            <v/>
          </cell>
        </row>
        <row r="18">
          <cell r="A18">
            <v>17</v>
          </cell>
          <cell r="B18" t="str">
            <v/>
          </cell>
          <cell r="H18">
            <v>0</v>
          </cell>
          <cell r="L18" t="str">
            <v/>
          </cell>
        </row>
        <row r="19">
          <cell r="A19">
            <v>18</v>
          </cell>
          <cell r="B19" t="str">
            <v/>
          </cell>
          <cell r="H19">
            <v>0</v>
          </cell>
          <cell r="L19" t="str">
            <v/>
          </cell>
        </row>
        <row r="20">
          <cell r="A20">
            <v>19</v>
          </cell>
          <cell r="B20" t="str">
            <v/>
          </cell>
          <cell r="H20">
            <v>0</v>
          </cell>
          <cell r="L20" t="str">
            <v/>
          </cell>
        </row>
        <row r="21">
          <cell r="A21">
            <v>20</v>
          </cell>
          <cell r="B21" t="str">
            <v/>
          </cell>
          <cell r="H21">
            <v>0</v>
          </cell>
          <cell r="L21" t="str">
            <v/>
          </cell>
        </row>
        <row r="22">
          <cell r="A22">
            <v>21</v>
          </cell>
          <cell r="B22" t="str">
            <v/>
          </cell>
          <cell r="H22">
            <v>0</v>
          </cell>
          <cell r="L22" t="str">
            <v/>
          </cell>
        </row>
        <row r="23">
          <cell r="A23">
            <v>22</v>
          </cell>
          <cell r="B23" t="str">
            <v/>
          </cell>
          <cell r="H23">
            <v>0</v>
          </cell>
          <cell r="L23" t="str">
            <v/>
          </cell>
        </row>
        <row r="24">
          <cell r="A24">
            <v>23</v>
          </cell>
          <cell r="B24" t="str">
            <v/>
          </cell>
          <cell r="H24">
            <v>0</v>
          </cell>
          <cell r="L24" t="str">
            <v/>
          </cell>
        </row>
        <row r="25">
          <cell r="A25">
            <v>24</v>
          </cell>
          <cell r="B25" t="str">
            <v/>
          </cell>
          <cell r="H25">
            <v>0</v>
          </cell>
          <cell r="L25" t="str">
            <v/>
          </cell>
        </row>
        <row r="26">
          <cell r="A26">
            <v>25</v>
          </cell>
          <cell r="B26" t="str">
            <v/>
          </cell>
          <cell r="H26">
            <v>0</v>
          </cell>
          <cell r="L26" t="str">
            <v/>
          </cell>
        </row>
        <row r="27">
          <cell r="A27">
            <v>26</v>
          </cell>
          <cell r="B27" t="str">
            <v/>
          </cell>
          <cell r="H27">
            <v>0</v>
          </cell>
          <cell r="L27" t="str">
            <v/>
          </cell>
        </row>
        <row r="28">
          <cell r="A28">
            <v>27</v>
          </cell>
          <cell r="B28" t="str">
            <v/>
          </cell>
          <cell r="H28">
            <v>0</v>
          </cell>
          <cell r="L28" t="str">
            <v/>
          </cell>
        </row>
        <row r="29">
          <cell r="A29">
            <v>28</v>
          </cell>
          <cell r="B29" t="str">
            <v/>
          </cell>
          <cell r="H29">
            <v>0</v>
          </cell>
          <cell r="L29" t="str">
            <v/>
          </cell>
        </row>
        <row r="30">
          <cell r="A30">
            <v>29</v>
          </cell>
          <cell r="B30" t="str">
            <v/>
          </cell>
          <cell r="H30">
            <v>0</v>
          </cell>
          <cell r="L30" t="str">
            <v/>
          </cell>
        </row>
        <row r="31">
          <cell r="A31">
            <v>30</v>
          </cell>
          <cell r="B31" t="str">
            <v/>
          </cell>
          <cell r="H31">
            <v>0</v>
          </cell>
          <cell r="L31" t="str">
            <v/>
          </cell>
        </row>
        <row r="32">
          <cell r="A32">
            <v>31</v>
          </cell>
          <cell r="B32" t="str">
            <v/>
          </cell>
          <cell r="H32">
            <v>0</v>
          </cell>
          <cell r="L32" t="str">
            <v/>
          </cell>
        </row>
        <row r="33">
          <cell r="A33">
            <v>32</v>
          </cell>
          <cell r="B33" t="str">
            <v/>
          </cell>
          <cell r="H33">
            <v>0</v>
          </cell>
          <cell r="L33" t="str">
            <v/>
          </cell>
        </row>
        <row r="34">
          <cell r="A34">
            <v>33</v>
          </cell>
          <cell r="B34" t="str">
            <v/>
          </cell>
          <cell r="H34">
            <v>0</v>
          </cell>
          <cell r="L34" t="str">
            <v/>
          </cell>
        </row>
        <row r="35">
          <cell r="A35">
            <v>34</v>
          </cell>
          <cell r="B35" t="str">
            <v/>
          </cell>
          <cell r="H35">
            <v>0</v>
          </cell>
          <cell r="L35" t="str">
            <v/>
          </cell>
        </row>
        <row r="36">
          <cell r="A36">
            <v>35</v>
          </cell>
          <cell r="B36" t="str">
            <v/>
          </cell>
          <cell r="H36">
            <v>0</v>
          </cell>
          <cell r="L36" t="str">
            <v/>
          </cell>
        </row>
        <row r="37">
          <cell r="A37">
            <v>36</v>
          </cell>
          <cell r="B37" t="str">
            <v/>
          </cell>
          <cell r="H37">
            <v>0</v>
          </cell>
          <cell r="L37" t="str">
            <v/>
          </cell>
        </row>
        <row r="38">
          <cell r="A38">
            <v>37</v>
          </cell>
          <cell r="B38" t="str">
            <v/>
          </cell>
          <cell r="H38">
            <v>0</v>
          </cell>
          <cell r="L38" t="str">
            <v/>
          </cell>
        </row>
        <row r="39">
          <cell r="A39">
            <v>38</v>
          </cell>
          <cell r="B39" t="str">
            <v/>
          </cell>
          <cell r="H39">
            <v>0</v>
          </cell>
          <cell r="L39" t="str">
            <v/>
          </cell>
        </row>
        <row r="40">
          <cell r="A40">
            <v>39</v>
          </cell>
          <cell r="B40" t="str">
            <v/>
          </cell>
          <cell r="H40">
            <v>0</v>
          </cell>
          <cell r="L40" t="str">
            <v/>
          </cell>
        </row>
        <row r="41">
          <cell r="A41">
            <v>40</v>
          </cell>
          <cell r="B41" t="str">
            <v/>
          </cell>
          <cell r="H41">
            <v>0</v>
          </cell>
          <cell r="L41" t="str">
            <v/>
          </cell>
        </row>
        <row r="42">
          <cell r="A42">
            <v>41</v>
          </cell>
          <cell r="B42" t="str">
            <v/>
          </cell>
          <cell r="H42">
            <v>0</v>
          </cell>
          <cell r="L42" t="str">
            <v/>
          </cell>
        </row>
        <row r="43">
          <cell r="A43">
            <v>42</v>
          </cell>
          <cell r="B43" t="str">
            <v/>
          </cell>
          <cell r="H43">
            <v>0</v>
          </cell>
          <cell r="L43" t="str">
            <v/>
          </cell>
        </row>
        <row r="44">
          <cell r="A44">
            <v>43</v>
          </cell>
          <cell r="B44" t="str">
            <v/>
          </cell>
          <cell r="H44">
            <v>0</v>
          </cell>
          <cell r="L44" t="str">
            <v/>
          </cell>
        </row>
        <row r="45">
          <cell r="A45">
            <v>44</v>
          </cell>
          <cell r="B45" t="str">
            <v/>
          </cell>
          <cell r="H45">
            <v>0</v>
          </cell>
          <cell r="L45" t="str">
            <v/>
          </cell>
        </row>
        <row r="46">
          <cell r="A46">
            <v>45</v>
          </cell>
          <cell r="B46" t="str">
            <v/>
          </cell>
          <cell r="H46">
            <v>0</v>
          </cell>
          <cell r="L46" t="str">
            <v/>
          </cell>
        </row>
        <row r="47">
          <cell r="A47">
            <v>46</v>
          </cell>
          <cell r="B47" t="str">
            <v/>
          </cell>
          <cell r="H47">
            <v>0</v>
          </cell>
          <cell r="L47" t="str">
            <v/>
          </cell>
        </row>
        <row r="48">
          <cell r="A48">
            <v>47</v>
          </cell>
          <cell r="B48" t="str">
            <v/>
          </cell>
          <cell r="H48">
            <v>0</v>
          </cell>
          <cell r="L48" t="str">
            <v/>
          </cell>
        </row>
        <row r="49">
          <cell r="A49">
            <v>48</v>
          </cell>
          <cell r="B49" t="str">
            <v/>
          </cell>
          <cell r="H49">
            <v>0</v>
          </cell>
          <cell r="L49" t="str">
            <v/>
          </cell>
        </row>
        <row r="50">
          <cell r="A50">
            <v>49</v>
          </cell>
          <cell r="B50" t="str">
            <v/>
          </cell>
          <cell r="H50">
            <v>0</v>
          </cell>
          <cell r="L50" t="str">
            <v/>
          </cell>
        </row>
        <row r="51">
          <cell r="A51">
            <v>50</v>
          </cell>
          <cell r="B51" t="str">
            <v/>
          </cell>
          <cell r="H51">
            <v>0</v>
          </cell>
          <cell r="L51" t="str">
            <v/>
          </cell>
        </row>
        <row r="52">
          <cell r="A52">
            <v>51</v>
          </cell>
          <cell r="B52" t="str">
            <v/>
          </cell>
          <cell r="H52">
            <v>0</v>
          </cell>
          <cell r="L52" t="str">
            <v/>
          </cell>
        </row>
        <row r="53">
          <cell r="A53">
            <v>52</v>
          </cell>
          <cell r="B53" t="str">
            <v/>
          </cell>
          <cell r="H53">
            <v>0</v>
          </cell>
          <cell r="L53" t="str">
            <v/>
          </cell>
        </row>
        <row r="54">
          <cell r="A54">
            <v>53</v>
          </cell>
          <cell r="B54" t="str">
            <v/>
          </cell>
          <cell r="H54">
            <v>0</v>
          </cell>
          <cell r="L54" t="str">
            <v/>
          </cell>
        </row>
        <row r="55">
          <cell r="A55">
            <v>54</v>
          </cell>
          <cell r="B55" t="str">
            <v/>
          </cell>
          <cell r="H55">
            <v>0</v>
          </cell>
          <cell r="L55" t="str">
            <v/>
          </cell>
        </row>
        <row r="56">
          <cell r="A56">
            <v>55</v>
          </cell>
          <cell r="B56" t="str">
            <v/>
          </cell>
          <cell r="H56">
            <v>0</v>
          </cell>
          <cell r="L56" t="str">
            <v/>
          </cell>
        </row>
        <row r="57">
          <cell r="A57">
            <v>56</v>
          </cell>
          <cell r="B57" t="str">
            <v/>
          </cell>
          <cell r="H57">
            <v>0</v>
          </cell>
          <cell r="L57" t="str">
            <v/>
          </cell>
        </row>
        <row r="58">
          <cell r="A58">
            <v>57</v>
          </cell>
          <cell r="B58" t="str">
            <v/>
          </cell>
          <cell r="H58">
            <v>0</v>
          </cell>
          <cell r="L58" t="str">
            <v/>
          </cell>
        </row>
        <row r="59">
          <cell r="A59">
            <v>58</v>
          </cell>
          <cell r="B59" t="str">
            <v/>
          </cell>
          <cell r="H59">
            <v>0</v>
          </cell>
          <cell r="L59" t="str">
            <v/>
          </cell>
        </row>
        <row r="60">
          <cell r="A60">
            <v>59</v>
          </cell>
          <cell r="B60" t="str">
            <v/>
          </cell>
          <cell r="H60">
            <v>0</v>
          </cell>
          <cell r="L60" t="str">
            <v/>
          </cell>
        </row>
        <row r="61">
          <cell r="A61">
            <v>60</v>
          </cell>
          <cell r="B61" t="str">
            <v/>
          </cell>
          <cell r="H61">
            <v>0</v>
          </cell>
          <cell r="L61" t="str">
            <v/>
          </cell>
        </row>
        <row r="62">
          <cell r="A62">
            <v>61</v>
          </cell>
          <cell r="B62" t="str">
            <v/>
          </cell>
          <cell r="H62">
            <v>0</v>
          </cell>
          <cell r="L62" t="str">
            <v/>
          </cell>
        </row>
        <row r="63">
          <cell r="A63">
            <v>62</v>
          </cell>
          <cell r="B63" t="str">
            <v/>
          </cell>
          <cell r="H63">
            <v>0</v>
          </cell>
          <cell r="L63" t="str">
            <v/>
          </cell>
        </row>
        <row r="64">
          <cell r="A64">
            <v>63</v>
          </cell>
          <cell r="B64" t="str">
            <v/>
          </cell>
          <cell r="H64">
            <v>0</v>
          </cell>
          <cell r="L64" t="str">
            <v/>
          </cell>
        </row>
        <row r="65">
          <cell r="A65">
            <v>64</v>
          </cell>
          <cell r="B65" t="str">
            <v/>
          </cell>
          <cell r="H65">
            <v>0</v>
          </cell>
          <cell r="L65" t="str">
            <v/>
          </cell>
        </row>
        <row r="66">
          <cell r="A66">
            <v>65</v>
          </cell>
          <cell r="B66" t="str">
            <v/>
          </cell>
          <cell r="H66">
            <v>0</v>
          </cell>
          <cell r="L66" t="str">
            <v/>
          </cell>
        </row>
        <row r="67">
          <cell r="A67">
            <v>66</v>
          </cell>
          <cell r="B67" t="str">
            <v/>
          </cell>
          <cell r="H67">
            <v>0</v>
          </cell>
          <cell r="L67" t="str">
            <v/>
          </cell>
        </row>
        <row r="68">
          <cell r="A68">
            <v>67</v>
          </cell>
          <cell r="B68" t="str">
            <v/>
          </cell>
          <cell r="H68">
            <v>0</v>
          </cell>
          <cell r="L68" t="str">
            <v/>
          </cell>
        </row>
        <row r="69">
          <cell r="A69">
            <v>68</v>
          </cell>
          <cell r="B69" t="str">
            <v/>
          </cell>
          <cell r="H69">
            <v>0</v>
          </cell>
          <cell r="L69" t="str">
            <v/>
          </cell>
        </row>
        <row r="70">
          <cell r="A70">
            <v>69</v>
          </cell>
          <cell r="B70" t="str">
            <v/>
          </cell>
          <cell r="H70">
            <v>0</v>
          </cell>
          <cell r="L70" t="str">
            <v/>
          </cell>
        </row>
        <row r="71">
          <cell r="A71">
            <v>70</v>
          </cell>
          <cell r="B71" t="str">
            <v/>
          </cell>
          <cell r="H71">
            <v>0</v>
          </cell>
          <cell r="L71" t="str">
            <v/>
          </cell>
        </row>
        <row r="72">
          <cell r="A72">
            <v>71</v>
          </cell>
          <cell r="B72" t="str">
            <v/>
          </cell>
          <cell r="H72">
            <v>0</v>
          </cell>
          <cell r="L72" t="str">
            <v/>
          </cell>
        </row>
        <row r="73">
          <cell r="A73">
            <v>72</v>
          </cell>
          <cell r="B73" t="str">
            <v/>
          </cell>
          <cell r="H73">
            <v>0</v>
          </cell>
          <cell r="L73" t="str">
            <v/>
          </cell>
        </row>
        <row r="74">
          <cell r="A74">
            <v>73</v>
          </cell>
          <cell r="B74" t="str">
            <v/>
          </cell>
          <cell r="H74">
            <v>0</v>
          </cell>
          <cell r="L74" t="str">
            <v/>
          </cell>
        </row>
        <row r="75">
          <cell r="A75">
            <v>74</v>
          </cell>
          <cell r="B75" t="str">
            <v/>
          </cell>
          <cell r="H75">
            <v>0</v>
          </cell>
          <cell r="L75" t="str">
            <v/>
          </cell>
        </row>
        <row r="76">
          <cell r="A76">
            <v>75</v>
          </cell>
          <cell r="B76" t="str">
            <v/>
          </cell>
          <cell r="H76">
            <v>0</v>
          </cell>
          <cell r="L76" t="str">
            <v/>
          </cell>
        </row>
        <row r="77">
          <cell r="A77">
            <v>76</v>
          </cell>
          <cell r="B77" t="str">
            <v/>
          </cell>
          <cell r="H77">
            <v>0</v>
          </cell>
          <cell r="L77" t="str">
            <v/>
          </cell>
        </row>
        <row r="78">
          <cell r="A78">
            <v>77</v>
          </cell>
          <cell r="B78" t="str">
            <v/>
          </cell>
          <cell r="H78">
            <v>0</v>
          </cell>
          <cell r="L78" t="str">
            <v/>
          </cell>
        </row>
        <row r="79">
          <cell r="A79">
            <v>78</v>
          </cell>
          <cell r="B79" t="str">
            <v/>
          </cell>
          <cell r="H79">
            <v>0</v>
          </cell>
          <cell r="L79" t="str">
            <v/>
          </cell>
        </row>
        <row r="80">
          <cell r="A80">
            <v>79</v>
          </cell>
          <cell r="B80" t="str">
            <v/>
          </cell>
          <cell r="H80">
            <v>0</v>
          </cell>
          <cell r="L80" t="str">
            <v/>
          </cell>
        </row>
        <row r="81">
          <cell r="A81">
            <v>80</v>
          </cell>
          <cell r="B81" t="str">
            <v/>
          </cell>
          <cell r="H81">
            <v>0</v>
          </cell>
          <cell r="L81" t="str">
            <v/>
          </cell>
        </row>
        <row r="82">
          <cell r="A82">
            <v>81</v>
          </cell>
          <cell r="B82" t="str">
            <v/>
          </cell>
          <cell r="H82">
            <v>0</v>
          </cell>
          <cell r="L82" t="str">
            <v/>
          </cell>
        </row>
        <row r="83">
          <cell r="A83">
            <v>82</v>
          </cell>
          <cell r="B83" t="str">
            <v/>
          </cell>
          <cell r="H83">
            <v>0</v>
          </cell>
          <cell r="L83" t="str">
            <v/>
          </cell>
        </row>
        <row r="84">
          <cell r="A84">
            <v>83</v>
          </cell>
          <cell r="B84" t="str">
            <v/>
          </cell>
          <cell r="H84">
            <v>0</v>
          </cell>
          <cell r="L84" t="str">
            <v/>
          </cell>
        </row>
        <row r="85">
          <cell r="A85">
            <v>84</v>
          </cell>
          <cell r="B85" t="str">
            <v/>
          </cell>
          <cell r="H85">
            <v>0</v>
          </cell>
          <cell r="L85" t="str">
            <v/>
          </cell>
        </row>
        <row r="86">
          <cell r="A86">
            <v>85</v>
          </cell>
          <cell r="B86" t="str">
            <v/>
          </cell>
          <cell r="H86">
            <v>0</v>
          </cell>
          <cell r="L86" t="str">
            <v/>
          </cell>
        </row>
        <row r="87">
          <cell r="A87">
            <v>86</v>
          </cell>
          <cell r="B87" t="str">
            <v/>
          </cell>
          <cell r="H87">
            <v>0</v>
          </cell>
          <cell r="L87" t="str">
            <v/>
          </cell>
        </row>
        <row r="88">
          <cell r="A88">
            <v>87</v>
          </cell>
          <cell r="B88" t="str">
            <v/>
          </cell>
          <cell r="H88">
            <v>0</v>
          </cell>
          <cell r="L88" t="str">
            <v/>
          </cell>
        </row>
        <row r="89">
          <cell r="A89">
            <v>88</v>
          </cell>
          <cell r="B89" t="str">
            <v/>
          </cell>
          <cell r="H89">
            <v>0</v>
          </cell>
          <cell r="L89" t="str">
            <v/>
          </cell>
        </row>
        <row r="90">
          <cell r="A90">
            <v>89</v>
          </cell>
          <cell r="B90" t="str">
            <v/>
          </cell>
          <cell r="H90">
            <v>0</v>
          </cell>
          <cell r="L90" t="str">
            <v/>
          </cell>
        </row>
        <row r="91">
          <cell r="A91">
            <v>90</v>
          </cell>
          <cell r="B91" t="str">
            <v/>
          </cell>
          <cell r="H91">
            <v>0</v>
          </cell>
          <cell r="L91" t="str">
            <v/>
          </cell>
        </row>
        <row r="92">
          <cell r="A92">
            <v>91</v>
          </cell>
          <cell r="B92" t="str">
            <v/>
          </cell>
          <cell r="H92">
            <v>0</v>
          </cell>
          <cell r="L92" t="str">
            <v/>
          </cell>
        </row>
        <row r="93">
          <cell r="A93">
            <v>92</v>
          </cell>
          <cell r="B93" t="str">
            <v/>
          </cell>
          <cell r="H93">
            <v>0</v>
          </cell>
          <cell r="L93" t="str">
            <v/>
          </cell>
        </row>
        <row r="94">
          <cell r="A94">
            <v>93</v>
          </cell>
          <cell r="B94" t="str">
            <v/>
          </cell>
          <cell r="H94">
            <v>0</v>
          </cell>
          <cell r="L94" t="str">
            <v/>
          </cell>
        </row>
        <row r="95">
          <cell r="A95">
            <v>94</v>
          </cell>
          <cell r="B95" t="str">
            <v/>
          </cell>
          <cell r="H95">
            <v>0</v>
          </cell>
          <cell r="L95" t="str">
            <v/>
          </cell>
        </row>
        <row r="96">
          <cell r="A96">
            <v>95</v>
          </cell>
          <cell r="B96" t="str">
            <v/>
          </cell>
          <cell r="H96">
            <v>0</v>
          </cell>
          <cell r="L96" t="str">
            <v/>
          </cell>
        </row>
        <row r="97">
          <cell r="A97">
            <v>96</v>
          </cell>
          <cell r="B97" t="str">
            <v/>
          </cell>
          <cell r="H97">
            <v>0</v>
          </cell>
          <cell r="L97" t="str">
            <v/>
          </cell>
        </row>
        <row r="98">
          <cell r="A98">
            <v>97</v>
          </cell>
          <cell r="B98" t="str">
            <v/>
          </cell>
          <cell r="H98">
            <v>0</v>
          </cell>
          <cell r="L98" t="str">
            <v/>
          </cell>
        </row>
        <row r="99">
          <cell r="A99">
            <v>98</v>
          </cell>
          <cell r="B99" t="str">
            <v/>
          </cell>
          <cell r="H99">
            <v>0</v>
          </cell>
          <cell r="L99" t="str">
            <v/>
          </cell>
        </row>
        <row r="100">
          <cell r="A100">
            <v>99</v>
          </cell>
          <cell r="B100" t="str">
            <v/>
          </cell>
          <cell r="H100">
            <v>0</v>
          </cell>
          <cell r="L100" t="str">
            <v/>
          </cell>
        </row>
        <row r="101">
          <cell r="A101">
            <v>100</v>
          </cell>
          <cell r="B101" t="str">
            <v/>
          </cell>
          <cell r="H101">
            <v>0</v>
          </cell>
          <cell r="L101" t="str">
            <v/>
          </cell>
        </row>
        <row r="102">
          <cell r="A102">
            <v>101</v>
          </cell>
          <cell r="B102" t="str">
            <v/>
          </cell>
          <cell r="H102">
            <v>0</v>
          </cell>
          <cell r="L102" t="str">
            <v/>
          </cell>
        </row>
        <row r="103">
          <cell r="A103">
            <v>102</v>
          </cell>
          <cell r="B103" t="str">
            <v/>
          </cell>
          <cell r="H103">
            <v>0</v>
          </cell>
          <cell r="L103" t="str">
            <v/>
          </cell>
        </row>
        <row r="104">
          <cell r="A104">
            <v>103</v>
          </cell>
          <cell r="B104" t="str">
            <v/>
          </cell>
          <cell r="H104">
            <v>0</v>
          </cell>
          <cell r="L104" t="str">
            <v/>
          </cell>
        </row>
        <row r="105">
          <cell r="A105">
            <v>104</v>
          </cell>
          <cell r="B105" t="str">
            <v/>
          </cell>
          <cell r="H105">
            <v>0</v>
          </cell>
          <cell r="L105" t="str">
            <v/>
          </cell>
        </row>
        <row r="106">
          <cell r="A106">
            <v>105</v>
          </cell>
          <cell r="B106" t="str">
            <v/>
          </cell>
          <cell r="H106">
            <v>0</v>
          </cell>
          <cell r="L106" t="str">
            <v/>
          </cell>
        </row>
        <row r="107">
          <cell r="A107">
            <v>106</v>
          </cell>
          <cell r="B107" t="str">
            <v/>
          </cell>
          <cell r="H107">
            <v>0</v>
          </cell>
          <cell r="L107" t="str">
            <v/>
          </cell>
        </row>
        <row r="108">
          <cell r="A108">
            <v>107</v>
          </cell>
          <cell r="B108" t="str">
            <v/>
          </cell>
          <cell r="H108">
            <v>0</v>
          </cell>
          <cell r="L108" t="str">
            <v/>
          </cell>
        </row>
        <row r="109">
          <cell r="A109">
            <v>108</v>
          </cell>
          <cell r="B109" t="str">
            <v/>
          </cell>
          <cell r="H109">
            <v>0</v>
          </cell>
          <cell r="L109" t="str">
            <v/>
          </cell>
        </row>
        <row r="110">
          <cell r="A110">
            <v>109</v>
          </cell>
          <cell r="B110" t="str">
            <v/>
          </cell>
          <cell r="H110">
            <v>0</v>
          </cell>
          <cell r="L110" t="str">
            <v/>
          </cell>
        </row>
        <row r="111">
          <cell r="A111">
            <v>110</v>
          </cell>
          <cell r="B111" t="str">
            <v/>
          </cell>
          <cell r="H111">
            <v>0</v>
          </cell>
          <cell r="L111" t="str">
            <v/>
          </cell>
        </row>
        <row r="112">
          <cell r="A112">
            <v>111</v>
          </cell>
          <cell r="B112" t="str">
            <v/>
          </cell>
          <cell r="H112">
            <v>0</v>
          </cell>
          <cell r="L112" t="str">
            <v/>
          </cell>
        </row>
        <row r="113">
          <cell r="A113">
            <v>112</v>
          </cell>
          <cell r="B113" t="str">
            <v/>
          </cell>
          <cell r="H113">
            <v>0</v>
          </cell>
          <cell r="L113" t="str">
            <v/>
          </cell>
        </row>
        <row r="114">
          <cell r="A114">
            <v>113</v>
          </cell>
          <cell r="B114" t="str">
            <v/>
          </cell>
          <cell r="H114">
            <v>0</v>
          </cell>
          <cell r="L114" t="str">
            <v/>
          </cell>
        </row>
        <row r="115">
          <cell r="A115">
            <v>114</v>
          </cell>
          <cell r="B115" t="str">
            <v/>
          </cell>
          <cell r="H115">
            <v>0</v>
          </cell>
          <cell r="L115" t="str">
            <v/>
          </cell>
        </row>
        <row r="116">
          <cell r="A116">
            <v>115</v>
          </cell>
          <cell r="B116" t="str">
            <v/>
          </cell>
          <cell r="H116">
            <v>0</v>
          </cell>
          <cell r="L116" t="str">
            <v/>
          </cell>
        </row>
        <row r="117">
          <cell r="A117">
            <v>116</v>
          </cell>
          <cell r="B117" t="str">
            <v/>
          </cell>
          <cell r="H117">
            <v>0</v>
          </cell>
          <cell r="L117" t="str">
            <v/>
          </cell>
        </row>
        <row r="118">
          <cell r="A118">
            <v>117</v>
          </cell>
          <cell r="B118" t="str">
            <v/>
          </cell>
          <cell r="H118">
            <v>0</v>
          </cell>
          <cell r="L118" t="str">
            <v/>
          </cell>
        </row>
        <row r="119">
          <cell r="A119">
            <v>118</v>
          </cell>
          <cell r="B119" t="str">
            <v/>
          </cell>
          <cell r="H119">
            <v>0</v>
          </cell>
          <cell r="L119" t="str">
            <v/>
          </cell>
        </row>
        <row r="120">
          <cell r="A120">
            <v>119</v>
          </cell>
          <cell r="B120" t="str">
            <v/>
          </cell>
          <cell r="H120">
            <v>0</v>
          </cell>
          <cell r="L120" t="str">
            <v/>
          </cell>
        </row>
        <row r="121">
          <cell r="A121">
            <v>120</v>
          </cell>
          <cell r="B121" t="str">
            <v/>
          </cell>
          <cell r="H121">
            <v>0</v>
          </cell>
          <cell r="L121" t="str">
            <v/>
          </cell>
        </row>
        <row r="122">
          <cell r="A122">
            <v>121</v>
          </cell>
          <cell r="B122" t="str">
            <v/>
          </cell>
          <cell r="H122">
            <v>0</v>
          </cell>
          <cell r="L122" t="str">
            <v/>
          </cell>
        </row>
        <row r="123">
          <cell r="A123">
            <v>122</v>
          </cell>
          <cell r="B123" t="str">
            <v/>
          </cell>
          <cell r="H123">
            <v>0</v>
          </cell>
          <cell r="L123" t="str">
            <v/>
          </cell>
        </row>
        <row r="124">
          <cell r="A124">
            <v>123</v>
          </cell>
          <cell r="B124" t="str">
            <v/>
          </cell>
          <cell r="H124">
            <v>0</v>
          </cell>
          <cell r="L124" t="str">
            <v/>
          </cell>
        </row>
        <row r="125">
          <cell r="A125">
            <v>124</v>
          </cell>
          <cell r="B125" t="str">
            <v/>
          </cell>
          <cell r="H125">
            <v>0</v>
          </cell>
          <cell r="L125" t="str">
            <v/>
          </cell>
        </row>
        <row r="126">
          <cell r="A126">
            <v>125</v>
          </cell>
          <cell r="B126" t="str">
            <v/>
          </cell>
          <cell r="H126">
            <v>0</v>
          </cell>
          <cell r="L126" t="str">
            <v/>
          </cell>
        </row>
        <row r="127">
          <cell r="A127">
            <v>126</v>
          </cell>
          <cell r="B127" t="str">
            <v/>
          </cell>
          <cell r="H127">
            <v>0</v>
          </cell>
          <cell r="L127" t="str">
            <v/>
          </cell>
        </row>
        <row r="128">
          <cell r="A128">
            <v>127</v>
          </cell>
          <cell r="B128" t="str">
            <v/>
          </cell>
          <cell r="H128">
            <v>0</v>
          </cell>
          <cell r="L128" t="str">
            <v/>
          </cell>
        </row>
        <row r="129">
          <cell r="A129">
            <v>128</v>
          </cell>
          <cell r="B129" t="str">
            <v/>
          </cell>
          <cell r="H129">
            <v>0</v>
          </cell>
          <cell r="L129" t="str">
            <v/>
          </cell>
        </row>
        <row r="130">
          <cell r="A130">
            <v>129</v>
          </cell>
          <cell r="B130" t="str">
            <v/>
          </cell>
          <cell r="H130">
            <v>0</v>
          </cell>
          <cell r="L130" t="str">
            <v/>
          </cell>
        </row>
        <row r="131">
          <cell r="A131">
            <v>130</v>
          </cell>
          <cell r="B131" t="str">
            <v/>
          </cell>
          <cell r="H131">
            <v>0</v>
          </cell>
          <cell r="L131" t="str">
            <v/>
          </cell>
        </row>
        <row r="132">
          <cell r="A132">
            <v>131</v>
          </cell>
          <cell r="B132" t="str">
            <v/>
          </cell>
          <cell r="H132">
            <v>0</v>
          </cell>
          <cell r="L132" t="str">
            <v/>
          </cell>
        </row>
        <row r="133">
          <cell r="A133">
            <v>132</v>
          </cell>
          <cell r="B133" t="str">
            <v/>
          </cell>
          <cell r="H133">
            <v>0</v>
          </cell>
          <cell r="L133" t="str">
            <v/>
          </cell>
        </row>
        <row r="134">
          <cell r="A134">
            <v>133</v>
          </cell>
          <cell r="B134" t="str">
            <v/>
          </cell>
          <cell r="H134">
            <v>0</v>
          </cell>
          <cell r="L134" t="str">
            <v/>
          </cell>
        </row>
        <row r="135">
          <cell r="A135">
            <v>134</v>
          </cell>
          <cell r="B135" t="str">
            <v/>
          </cell>
          <cell r="H135">
            <v>0</v>
          </cell>
          <cell r="L135" t="str">
            <v/>
          </cell>
        </row>
        <row r="136">
          <cell r="A136">
            <v>135</v>
          </cell>
          <cell r="B136" t="str">
            <v/>
          </cell>
          <cell r="H136">
            <v>0</v>
          </cell>
          <cell r="L136" t="str">
            <v/>
          </cell>
        </row>
        <row r="137">
          <cell r="A137">
            <v>136</v>
          </cell>
          <cell r="B137" t="str">
            <v/>
          </cell>
          <cell r="H137">
            <v>0</v>
          </cell>
          <cell r="L137" t="str">
            <v/>
          </cell>
        </row>
        <row r="138">
          <cell r="A138">
            <v>137</v>
          </cell>
          <cell r="B138" t="str">
            <v/>
          </cell>
          <cell r="H138">
            <v>0</v>
          </cell>
          <cell r="L138" t="str">
            <v/>
          </cell>
        </row>
        <row r="139">
          <cell r="A139">
            <v>138</v>
          </cell>
          <cell r="B139" t="str">
            <v/>
          </cell>
          <cell r="H139">
            <v>0</v>
          </cell>
          <cell r="L139" t="str">
            <v/>
          </cell>
        </row>
        <row r="140">
          <cell r="A140">
            <v>139</v>
          </cell>
          <cell r="B140" t="str">
            <v/>
          </cell>
          <cell r="H140">
            <v>0</v>
          </cell>
          <cell r="L140" t="str">
            <v/>
          </cell>
        </row>
        <row r="141">
          <cell r="A141">
            <v>140</v>
          </cell>
          <cell r="B141" t="str">
            <v/>
          </cell>
          <cell r="H141">
            <v>0</v>
          </cell>
          <cell r="L141" t="str">
            <v/>
          </cell>
        </row>
        <row r="142">
          <cell r="A142">
            <v>141</v>
          </cell>
          <cell r="B142" t="str">
            <v/>
          </cell>
          <cell r="H142">
            <v>0</v>
          </cell>
          <cell r="L142" t="str">
            <v/>
          </cell>
        </row>
        <row r="143">
          <cell r="A143">
            <v>142</v>
          </cell>
          <cell r="B143" t="str">
            <v/>
          </cell>
          <cell r="H143">
            <v>0</v>
          </cell>
          <cell r="L143" t="str">
            <v/>
          </cell>
        </row>
        <row r="144">
          <cell r="A144">
            <v>143</v>
          </cell>
          <cell r="B144" t="str">
            <v/>
          </cell>
          <cell r="H144">
            <v>0</v>
          </cell>
          <cell r="L144" t="str">
            <v/>
          </cell>
        </row>
        <row r="145">
          <cell r="A145">
            <v>144</v>
          </cell>
          <cell r="B145" t="str">
            <v/>
          </cell>
          <cell r="H145">
            <v>0</v>
          </cell>
          <cell r="L145" t="str">
            <v/>
          </cell>
        </row>
        <row r="146">
          <cell r="A146">
            <v>145</v>
          </cell>
          <cell r="B146" t="str">
            <v/>
          </cell>
          <cell r="H146">
            <v>0</v>
          </cell>
          <cell r="L146" t="str">
            <v/>
          </cell>
        </row>
        <row r="147">
          <cell r="A147">
            <v>146</v>
          </cell>
          <cell r="B147" t="str">
            <v/>
          </cell>
          <cell r="H147">
            <v>0</v>
          </cell>
          <cell r="L147" t="str">
            <v/>
          </cell>
        </row>
        <row r="148">
          <cell r="A148">
            <v>147</v>
          </cell>
          <cell r="B148" t="str">
            <v/>
          </cell>
          <cell r="H148">
            <v>0</v>
          </cell>
          <cell r="L148" t="str">
            <v/>
          </cell>
        </row>
        <row r="149">
          <cell r="A149">
            <v>148</v>
          </cell>
          <cell r="B149" t="str">
            <v/>
          </cell>
          <cell r="H149">
            <v>0</v>
          </cell>
          <cell r="L149" t="str">
            <v/>
          </cell>
        </row>
        <row r="150">
          <cell r="A150">
            <v>149</v>
          </cell>
          <cell r="B150" t="str">
            <v/>
          </cell>
          <cell r="H150">
            <v>0</v>
          </cell>
          <cell r="L150" t="str">
            <v/>
          </cell>
        </row>
        <row r="151">
          <cell r="A151">
            <v>150</v>
          </cell>
          <cell r="B151" t="str">
            <v/>
          </cell>
          <cell r="H151">
            <v>0</v>
          </cell>
          <cell r="L151" t="str">
            <v/>
          </cell>
        </row>
        <row r="152">
          <cell r="A152">
            <v>151</v>
          </cell>
          <cell r="B152" t="str">
            <v/>
          </cell>
          <cell r="H152">
            <v>0</v>
          </cell>
          <cell r="L152" t="str">
            <v/>
          </cell>
        </row>
        <row r="153">
          <cell r="A153">
            <v>152</v>
          </cell>
          <cell r="B153" t="str">
            <v/>
          </cell>
          <cell r="H153">
            <v>0</v>
          </cell>
          <cell r="L153" t="str">
            <v/>
          </cell>
        </row>
        <row r="154">
          <cell r="A154">
            <v>153</v>
          </cell>
          <cell r="B154" t="str">
            <v/>
          </cell>
          <cell r="H154">
            <v>0</v>
          </cell>
          <cell r="L154" t="str">
            <v/>
          </cell>
        </row>
        <row r="155">
          <cell r="A155">
            <v>154</v>
          </cell>
          <cell r="B155" t="str">
            <v/>
          </cell>
          <cell r="H155">
            <v>0</v>
          </cell>
          <cell r="L155" t="str">
            <v/>
          </cell>
        </row>
        <row r="156">
          <cell r="A156">
            <v>155</v>
          </cell>
          <cell r="B156" t="str">
            <v/>
          </cell>
          <cell r="H156">
            <v>0</v>
          </cell>
          <cell r="L156" t="str">
            <v/>
          </cell>
        </row>
        <row r="157">
          <cell r="A157">
            <v>156</v>
          </cell>
          <cell r="B157" t="str">
            <v/>
          </cell>
          <cell r="H157">
            <v>0</v>
          </cell>
          <cell r="L157" t="str">
            <v/>
          </cell>
        </row>
        <row r="158">
          <cell r="A158">
            <v>157</v>
          </cell>
          <cell r="B158" t="str">
            <v/>
          </cell>
          <cell r="H158">
            <v>0</v>
          </cell>
          <cell r="L158" t="str">
            <v/>
          </cell>
        </row>
        <row r="159">
          <cell r="A159">
            <v>158</v>
          </cell>
          <cell r="B159" t="str">
            <v/>
          </cell>
          <cell r="H159">
            <v>0</v>
          </cell>
          <cell r="L159" t="str">
            <v/>
          </cell>
        </row>
        <row r="160">
          <cell r="A160">
            <v>159</v>
          </cell>
          <cell r="B160" t="str">
            <v/>
          </cell>
          <cell r="H160">
            <v>0</v>
          </cell>
          <cell r="L160" t="str">
            <v/>
          </cell>
        </row>
        <row r="161">
          <cell r="A161">
            <v>160</v>
          </cell>
          <cell r="B161" t="str">
            <v/>
          </cell>
          <cell r="H161">
            <v>0</v>
          </cell>
          <cell r="L161" t="str">
            <v/>
          </cell>
        </row>
        <row r="162">
          <cell r="A162">
            <v>161</v>
          </cell>
          <cell r="B162" t="str">
            <v/>
          </cell>
          <cell r="H162">
            <v>0</v>
          </cell>
          <cell r="L162" t="str">
            <v/>
          </cell>
        </row>
        <row r="163">
          <cell r="A163">
            <v>162</v>
          </cell>
          <cell r="B163" t="str">
            <v/>
          </cell>
          <cell r="H163">
            <v>0</v>
          </cell>
          <cell r="L163" t="str">
            <v/>
          </cell>
        </row>
        <row r="164">
          <cell r="A164">
            <v>163</v>
          </cell>
          <cell r="B164" t="str">
            <v/>
          </cell>
          <cell r="H164">
            <v>0</v>
          </cell>
          <cell r="L164" t="str">
            <v/>
          </cell>
        </row>
        <row r="165">
          <cell r="A165">
            <v>164</v>
          </cell>
          <cell r="B165" t="str">
            <v/>
          </cell>
          <cell r="H165">
            <v>0</v>
          </cell>
          <cell r="L165" t="str">
            <v/>
          </cell>
        </row>
        <row r="166">
          <cell r="A166">
            <v>165</v>
          </cell>
          <cell r="B166" t="str">
            <v/>
          </cell>
          <cell r="H166">
            <v>0</v>
          </cell>
          <cell r="L166" t="str">
            <v/>
          </cell>
        </row>
        <row r="167">
          <cell r="A167">
            <v>166</v>
          </cell>
          <cell r="B167" t="str">
            <v/>
          </cell>
          <cell r="H167">
            <v>0</v>
          </cell>
          <cell r="L167" t="str">
            <v/>
          </cell>
        </row>
        <row r="168">
          <cell r="A168">
            <v>167</v>
          </cell>
          <cell r="B168" t="str">
            <v/>
          </cell>
          <cell r="H168">
            <v>0</v>
          </cell>
          <cell r="L168" t="str">
            <v/>
          </cell>
        </row>
        <row r="169">
          <cell r="A169">
            <v>168</v>
          </cell>
          <cell r="B169" t="str">
            <v/>
          </cell>
          <cell r="H169">
            <v>0</v>
          </cell>
          <cell r="L169" t="str">
            <v/>
          </cell>
        </row>
        <row r="170">
          <cell r="A170">
            <v>169</v>
          </cell>
          <cell r="B170" t="str">
            <v/>
          </cell>
          <cell r="H170">
            <v>0</v>
          </cell>
          <cell r="L170" t="str">
            <v/>
          </cell>
        </row>
        <row r="171">
          <cell r="A171">
            <v>170</v>
          </cell>
          <cell r="B171" t="str">
            <v/>
          </cell>
          <cell r="H171">
            <v>0</v>
          </cell>
          <cell r="L171" t="str">
            <v/>
          </cell>
        </row>
        <row r="172">
          <cell r="A172">
            <v>171</v>
          </cell>
          <cell r="B172" t="str">
            <v/>
          </cell>
          <cell r="H172">
            <v>0</v>
          </cell>
          <cell r="L172" t="str">
            <v/>
          </cell>
        </row>
        <row r="173">
          <cell r="A173">
            <v>172</v>
          </cell>
          <cell r="B173" t="str">
            <v/>
          </cell>
          <cell r="H173">
            <v>0</v>
          </cell>
          <cell r="L173" t="str">
            <v/>
          </cell>
        </row>
        <row r="174">
          <cell r="A174">
            <v>173</v>
          </cell>
          <cell r="B174" t="str">
            <v/>
          </cell>
          <cell r="H174">
            <v>0</v>
          </cell>
          <cell r="L174" t="str">
            <v/>
          </cell>
        </row>
        <row r="175">
          <cell r="A175">
            <v>174</v>
          </cell>
          <cell r="B175" t="str">
            <v/>
          </cell>
          <cell r="H175">
            <v>0</v>
          </cell>
          <cell r="L175" t="str">
            <v/>
          </cell>
        </row>
        <row r="176">
          <cell r="A176">
            <v>175</v>
          </cell>
          <cell r="B176" t="str">
            <v/>
          </cell>
          <cell r="H176">
            <v>0</v>
          </cell>
          <cell r="L176" t="str">
            <v/>
          </cell>
        </row>
        <row r="177">
          <cell r="A177">
            <v>176</v>
          </cell>
          <cell r="B177" t="str">
            <v/>
          </cell>
          <cell r="H177">
            <v>0</v>
          </cell>
          <cell r="L177" t="str">
            <v/>
          </cell>
        </row>
        <row r="178">
          <cell r="A178">
            <v>177</v>
          </cell>
          <cell r="B178" t="str">
            <v/>
          </cell>
          <cell r="H178">
            <v>0</v>
          </cell>
          <cell r="L178" t="str">
            <v/>
          </cell>
        </row>
        <row r="179">
          <cell r="A179">
            <v>178</v>
          </cell>
          <cell r="B179" t="str">
            <v/>
          </cell>
          <cell r="H179">
            <v>0</v>
          </cell>
          <cell r="L179" t="str">
            <v/>
          </cell>
        </row>
        <row r="180">
          <cell r="A180">
            <v>179</v>
          </cell>
          <cell r="B180" t="str">
            <v/>
          </cell>
          <cell r="H180">
            <v>0</v>
          </cell>
          <cell r="L180" t="str">
            <v/>
          </cell>
        </row>
        <row r="181">
          <cell r="A181">
            <v>180</v>
          </cell>
          <cell r="B181" t="str">
            <v/>
          </cell>
          <cell r="H181">
            <v>0</v>
          </cell>
          <cell r="L181" t="str">
            <v/>
          </cell>
        </row>
        <row r="182">
          <cell r="A182">
            <v>181</v>
          </cell>
          <cell r="B182" t="str">
            <v/>
          </cell>
          <cell r="H182">
            <v>0</v>
          </cell>
          <cell r="L182" t="str">
            <v/>
          </cell>
        </row>
        <row r="183">
          <cell r="A183">
            <v>182</v>
          </cell>
          <cell r="B183" t="str">
            <v/>
          </cell>
          <cell r="H183">
            <v>0</v>
          </cell>
          <cell r="L183" t="str">
            <v/>
          </cell>
        </row>
        <row r="184">
          <cell r="A184">
            <v>183</v>
          </cell>
          <cell r="B184" t="str">
            <v/>
          </cell>
          <cell r="H184">
            <v>0</v>
          </cell>
          <cell r="L184" t="str">
            <v/>
          </cell>
        </row>
        <row r="185">
          <cell r="A185">
            <v>184</v>
          </cell>
          <cell r="B185" t="str">
            <v/>
          </cell>
          <cell r="H185">
            <v>0</v>
          </cell>
          <cell r="L185" t="str">
            <v/>
          </cell>
        </row>
        <row r="186">
          <cell r="A186">
            <v>185</v>
          </cell>
          <cell r="B186" t="str">
            <v/>
          </cell>
          <cell r="H186">
            <v>0</v>
          </cell>
          <cell r="L186" t="str">
            <v/>
          </cell>
        </row>
        <row r="187">
          <cell r="A187">
            <v>186</v>
          </cell>
          <cell r="B187" t="str">
            <v/>
          </cell>
          <cell r="H187">
            <v>0</v>
          </cell>
          <cell r="L187" t="str">
            <v/>
          </cell>
        </row>
        <row r="188">
          <cell r="A188">
            <v>187</v>
          </cell>
          <cell r="B188" t="str">
            <v/>
          </cell>
          <cell r="H188">
            <v>0</v>
          </cell>
          <cell r="L188" t="str">
            <v/>
          </cell>
        </row>
        <row r="189">
          <cell r="A189">
            <v>188</v>
          </cell>
          <cell r="B189" t="str">
            <v/>
          </cell>
          <cell r="H189">
            <v>0</v>
          </cell>
          <cell r="L189" t="str">
            <v/>
          </cell>
        </row>
        <row r="190">
          <cell r="A190">
            <v>189</v>
          </cell>
          <cell r="B190" t="str">
            <v/>
          </cell>
          <cell r="H190">
            <v>0</v>
          </cell>
          <cell r="L190" t="str">
            <v/>
          </cell>
        </row>
        <row r="191">
          <cell r="A191">
            <v>190</v>
          </cell>
          <cell r="B191" t="str">
            <v/>
          </cell>
          <cell r="H191">
            <v>0</v>
          </cell>
          <cell r="L191" t="str">
            <v/>
          </cell>
        </row>
        <row r="192">
          <cell r="A192">
            <v>191</v>
          </cell>
          <cell r="B192" t="str">
            <v/>
          </cell>
          <cell r="H192">
            <v>0</v>
          </cell>
          <cell r="L192" t="str">
            <v/>
          </cell>
        </row>
        <row r="193">
          <cell r="A193">
            <v>192</v>
          </cell>
          <cell r="B193" t="str">
            <v/>
          </cell>
          <cell r="H193">
            <v>0</v>
          </cell>
          <cell r="L193" t="str">
            <v/>
          </cell>
        </row>
        <row r="194">
          <cell r="A194">
            <v>193</v>
          </cell>
          <cell r="B194" t="str">
            <v/>
          </cell>
          <cell r="H194">
            <v>0</v>
          </cell>
          <cell r="L194" t="str">
            <v/>
          </cell>
        </row>
        <row r="195">
          <cell r="A195">
            <v>194</v>
          </cell>
          <cell r="B195" t="str">
            <v/>
          </cell>
          <cell r="H195">
            <v>0</v>
          </cell>
          <cell r="L195" t="str">
            <v/>
          </cell>
        </row>
        <row r="196">
          <cell r="A196">
            <v>195</v>
          </cell>
          <cell r="B196" t="str">
            <v/>
          </cell>
          <cell r="H196">
            <v>0</v>
          </cell>
          <cell r="L196" t="str">
            <v/>
          </cell>
        </row>
        <row r="197">
          <cell r="A197">
            <v>196</v>
          </cell>
          <cell r="B197" t="str">
            <v/>
          </cell>
          <cell r="H197">
            <v>0</v>
          </cell>
          <cell r="L197" t="str">
            <v/>
          </cell>
        </row>
        <row r="198">
          <cell r="A198">
            <v>197</v>
          </cell>
          <cell r="B198" t="str">
            <v/>
          </cell>
          <cell r="H198">
            <v>0</v>
          </cell>
          <cell r="L198" t="str">
            <v/>
          </cell>
        </row>
        <row r="199">
          <cell r="A199">
            <v>198</v>
          </cell>
          <cell r="B199" t="str">
            <v/>
          </cell>
          <cell r="H199">
            <v>0</v>
          </cell>
          <cell r="L199" t="str">
            <v/>
          </cell>
        </row>
        <row r="200">
          <cell r="A200">
            <v>199</v>
          </cell>
          <cell r="B200" t="str">
            <v/>
          </cell>
          <cell r="H200">
            <v>0</v>
          </cell>
          <cell r="L200" t="str">
            <v/>
          </cell>
        </row>
        <row r="201">
          <cell r="A201">
            <v>200</v>
          </cell>
          <cell r="B201" t="str">
            <v/>
          </cell>
          <cell r="H201">
            <v>0</v>
          </cell>
          <cell r="L201" t="str">
            <v/>
          </cell>
        </row>
        <row r="202">
          <cell r="A202">
            <v>201</v>
          </cell>
          <cell r="B202" t="str">
            <v/>
          </cell>
          <cell r="H202">
            <v>0</v>
          </cell>
          <cell r="L202" t="str">
            <v/>
          </cell>
        </row>
        <row r="203">
          <cell r="A203">
            <v>202</v>
          </cell>
          <cell r="B203" t="str">
            <v/>
          </cell>
          <cell r="H203">
            <v>0</v>
          </cell>
          <cell r="L203" t="str">
            <v/>
          </cell>
        </row>
        <row r="204">
          <cell r="A204">
            <v>203</v>
          </cell>
          <cell r="B204" t="str">
            <v/>
          </cell>
          <cell r="H204">
            <v>0</v>
          </cell>
          <cell r="L204" t="str">
            <v/>
          </cell>
        </row>
        <row r="205">
          <cell r="A205">
            <v>204</v>
          </cell>
          <cell r="B205" t="str">
            <v/>
          </cell>
          <cell r="H205">
            <v>0</v>
          </cell>
          <cell r="L205" t="str">
            <v/>
          </cell>
        </row>
        <row r="206">
          <cell r="A206">
            <v>205</v>
          </cell>
          <cell r="B206" t="str">
            <v/>
          </cell>
          <cell r="H206">
            <v>0</v>
          </cell>
          <cell r="L206" t="str">
            <v/>
          </cell>
        </row>
        <row r="207">
          <cell r="A207">
            <v>206</v>
          </cell>
          <cell r="B207" t="str">
            <v/>
          </cell>
          <cell r="H207">
            <v>0</v>
          </cell>
          <cell r="L207" t="str">
            <v/>
          </cell>
        </row>
        <row r="208">
          <cell r="A208">
            <v>207</v>
          </cell>
          <cell r="B208" t="str">
            <v/>
          </cell>
          <cell r="H208">
            <v>0</v>
          </cell>
          <cell r="L208" t="str">
            <v/>
          </cell>
        </row>
        <row r="209">
          <cell r="A209">
            <v>208</v>
          </cell>
          <cell r="B209" t="str">
            <v/>
          </cell>
          <cell r="H209">
            <v>0</v>
          </cell>
          <cell r="L209" t="str">
            <v/>
          </cell>
        </row>
        <row r="210">
          <cell r="A210">
            <v>209</v>
          </cell>
          <cell r="B210" t="str">
            <v/>
          </cell>
          <cell r="H210">
            <v>0</v>
          </cell>
          <cell r="L210" t="str">
            <v/>
          </cell>
        </row>
        <row r="211">
          <cell r="A211">
            <v>210</v>
          </cell>
          <cell r="B211" t="str">
            <v/>
          </cell>
          <cell r="H211">
            <v>0</v>
          </cell>
          <cell r="L211" t="str">
            <v/>
          </cell>
        </row>
        <row r="212">
          <cell r="A212">
            <v>211</v>
          </cell>
          <cell r="B212" t="str">
            <v/>
          </cell>
          <cell r="H212">
            <v>0</v>
          </cell>
          <cell r="L212" t="str">
            <v/>
          </cell>
        </row>
        <row r="213">
          <cell r="A213">
            <v>212</v>
          </cell>
          <cell r="B213" t="str">
            <v/>
          </cell>
          <cell r="H213">
            <v>0</v>
          </cell>
          <cell r="L213" t="str">
            <v/>
          </cell>
        </row>
        <row r="214">
          <cell r="A214">
            <v>213</v>
          </cell>
          <cell r="B214" t="str">
            <v/>
          </cell>
          <cell r="H214">
            <v>0</v>
          </cell>
          <cell r="L214" t="str">
            <v/>
          </cell>
        </row>
        <row r="215">
          <cell r="A215">
            <v>214</v>
          </cell>
          <cell r="B215" t="str">
            <v/>
          </cell>
          <cell r="H215">
            <v>0</v>
          </cell>
          <cell r="L215" t="str">
            <v/>
          </cell>
        </row>
        <row r="216">
          <cell r="A216">
            <v>215</v>
          </cell>
          <cell r="B216" t="str">
            <v/>
          </cell>
          <cell r="H216">
            <v>0</v>
          </cell>
          <cell r="L216" t="str">
            <v/>
          </cell>
        </row>
        <row r="217">
          <cell r="A217">
            <v>216</v>
          </cell>
          <cell r="B217" t="str">
            <v/>
          </cell>
          <cell r="H217">
            <v>0</v>
          </cell>
          <cell r="L217" t="str">
            <v/>
          </cell>
        </row>
        <row r="218">
          <cell r="A218">
            <v>217</v>
          </cell>
          <cell r="B218" t="str">
            <v/>
          </cell>
          <cell r="H218">
            <v>0</v>
          </cell>
          <cell r="L218" t="str">
            <v/>
          </cell>
        </row>
        <row r="219">
          <cell r="A219">
            <v>218</v>
          </cell>
          <cell r="B219" t="str">
            <v/>
          </cell>
          <cell r="H219">
            <v>0</v>
          </cell>
          <cell r="L219" t="str">
            <v/>
          </cell>
        </row>
        <row r="220">
          <cell r="A220">
            <v>219</v>
          </cell>
          <cell r="B220" t="str">
            <v/>
          </cell>
          <cell r="H220">
            <v>0</v>
          </cell>
          <cell r="L220" t="str">
            <v/>
          </cell>
        </row>
        <row r="221">
          <cell r="A221">
            <v>220</v>
          </cell>
          <cell r="B221" t="str">
            <v/>
          </cell>
          <cell r="H221">
            <v>0</v>
          </cell>
          <cell r="L221" t="str">
            <v/>
          </cell>
        </row>
        <row r="222">
          <cell r="A222">
            <v>221</v>
          </cell>
          <cell r="B222" t="str">
            <v/>
          </cell>
          <cell r="H222">
            <v>0</v>
          </cell>
          <cell r="L222" t="str">
            <v/>
          </cell>
        </row>
        <row r="223">
          <cell r="A223">
            <v>222</v>
          </cell>
          <cell r="B223" t="str">
            <v/>
          </cell>
          <cell r="H223">
            <v>0</v>
          </cell>
          <cell r="L223" t="str">
            <v/>
          </cell>
        </row>
        <row r="224">
          <cell r="A224">
            <v>223</v>
          </cell>
          <cell r="B224" t="str">
            <v/>
          </cell>
          <cell r="H224">
            <v>0</v>
          </cell>
          <cell r="L224" t="str">
            <v/>
          </cell>
        </row>
        <row r="225">
          <cell r="A225">
            <v>224</v>
          </cell>
          <cell r="B225" t="str">
            <v/>
          </cell>
          <cell r="H225">
            <v>0</v>
          </cell>
          <cell r="L225" t="str">
            <v/>
          </cell>
        </row>
        <row r="226">
          <cell r="A226">
            <v>225</v>
          </cell>
          <cell r="B226" t="str">
            <v/>
          </cell>
          <cell r="H226">
            <v>0</v>
          </cell>
          <cell r="L226" t="str">
            <v/>
          </cell>
        </row>
        <row r="227">
          <cell r="A227">
            <v>226</v>
          </cell>
          <cell r="B227" t="str">
            <v/>
          </cell>
          <cell r="H227">
            <v>0</v>
          </cell>
          <cell r="L227" t="str">
            <v/>
          </cell>
        </row>
        <row r="228">
          <cell r="A228">
            <v>227</v>
          </cell>
          <cell r="B228" t="str">
            <v/>
          </cell>
          <cell r="H228">
            <v>0</v>
          </cell>
          <cell r="L228" t="str">
            <v/>
          </cell>
        </row>
        <row r="229">
          <cell r="A229">
            <v>228</v>
          </cell>
          <cell r="B229" t="str">
            <v/>
          </cell>
          <cell r="H229">
            <v>0</v>
          </cell>
          <cell r="L229" t="str">
            <v/>
          </cell>
        </row>
        <row r="230">
          <cell r="A230">
            <v>229</v>
          </cell>
          <cell r="B230" t="str">
            <v/>
          </cell>
          <cell r="H230">
            <v>0</v>
          </cell>
          <cell r="L230" t="str">
            <v/>
          </cell>
        </row>
        <row r="231">
          <cell r="A231">
            <v>230</v>
          </cell>
          <cell r="B231" t="str">
            <v/>
          </cell>
          <cell r="H231">
            <v>0</v>
          </cell>
          <cell r="L231" t="str">
            <v/>
          </cell>
        </row>
        <row r="232">
          <cell r="A232">
            <v>231</v>
          </cell>
          <cell r="B232" t="str">
            <v/>
          </cell>
          <cell r="H232">
            <v>0</v>
          </cell>
          <cell r="L232" t="str">
            <v/>
          </cell>
        </row>
        <row r="233">
          <cell r="A233">
            <v>232</v>
          </cell>
          <cell r="B233" t="str">
            <v/>
          </cell>
          <cell r="H233">
            <v>0</v>
          </cell>
          <cell r="L233" t="str">
            <v/>
          </cell>
        </row>
        <row r="234">
          <cell r="A234">
            <v>233</v>
          </cell>
          <cell r="B234" t="str">
            <v/>
          </cell>
          <cell r="H234">
            <v>0</v>
          </cell>
          <cell r="L234" t="str">
            <v/>
          </cell>
        </row>
        <row r="235">
          <cell r="A235">
            <v>234</v>
          </cell>
          <cell r="B235" t="str">
            <v/>
          </cell>
          <cell r="H235">
            <v>0</v>
          </cell>
          <cell r="L235" t="str">
            <v/>
          </cell>
        </row>
        <row r="236">
          <cell r="A236">
            <v>235</v>
          </cell>
          <cell r="B236" t="str">
            <v/>
          </cell>
          <cell r="H236">
            <v>0</v>
          </cell>
          <cell r="L236" t="str">
            <v/>
          </cell>
        </row>
        <row r="237">
          <cell r="A237">
            <v>236</v>
          </cell>
          <cell r="B237" t="str">
            <v/>
          </cell>
          <cell r="H237">
            <v>0</v>
          </cell>
          <cell r="L237" t="str">
            <v/>
          </cell>
        </row>
        <row r="238">
          <cell r="A238">
            <v>237</v>
          </cell>
          <cell r="B238" t="str">
            <v/>
          </cell>
          <cell r="H238">
            <v>0</v>
          </cell>
          <cell r="L238" t="str">
            <v/>
          </cell>
        </row>
        <row r="239">
          <cell r="A239">
            <v>238</v>
          </cell>
          <cell r="B239" t="str">
            <v/>
          </cell>
          <cell r="H239">
            <v>0</v>
          </cell>
          <cell r="L239" t="str">
            <v/>
          </cell>
        </row>
        <row r="240">
          <cell r="A240">
            <v>239</v>
          </cell>
          <cell r="B240" t="str">
            <v/>
          </cell>
          <cell r="H240">
            <v>0</v>
          </cell>
          <cell r="L240" t="str">
            <v/>
          </cell>
        </row>
        <row r="241">
          <cell r="A241">
            <v>240</v>
          </cell>
          <cell r="B241" t="str">
            <v/>
          </cell>
          <cell r="H241">
            <v>0</v>
          </cell>
          <cell r="L241" t="str">
            <v/>
          </cell>
        </row>
        <row r="242">
          <cell r="A242">
            <v>241</v>
          </cell>
          <cell r="B242" t="str">
            <v/>
          </cell>
          <cell r="H242">
            <v>0</v>
          </cell>
          <cell r="L242" t="str">
            <v/>
          </cell>
        </row>
        <row r="243">
          <cell r="A243">
            <v>242</v>
          </cell>
          <cell r="B243" t="str">
            <v/>
          </cell>
          <cell r="H243">
            <v>0</v>
          </cell>
          <cell r="L243" t="str">
            <v/>
          </cell>
        </row>
        <row r="244">
          <cell r="A244">
            <v>243</v>
          </cell>
          <cell r="B244" t="str">
            <v/>
          </cell>
          <cell r="H244">
            <v>0</v>
          </cell>
          <cell r="L244" t="str">
            <v/>
          </cell>
        </row>
        <row r="245">
          <cell r="A245">
            <v>244</v>
          </cell>
          <cell r="B245" t="str">
            <v/>
          </cell>
          <cell r="H245">
            <v>0</v>
          </cell>
          <cell r="L245" t="str">
            <v/>
          </cell>
        </row>
        <row r="246">
          <cell r="A246">
            <v>245</v>
          </cell>
          <cell r="B246" t="str">
            <v/>
          </cell>
          <cell r="H246">
            <v>0</v>
          </cell>
          <cell r="L246" t="str">
            <v/>
          </cell>
        </row>
        <row r="247">
          <cell r="A247">
            <v>246</v>
          </cell>
          <cell r="B247" t="str">
            <v/>
          </cell>
          <cell r="H247">
            <v>0</v>
          </cell>
          <cell r="L247" t="str">
            <v/>
          </cell>
        </row>
        <row r="248">
          <cell r="A248">
            <v>247</v>
          </cell>
          <cell r="B248" t="str">
            <v/>
          </cell>
          <cell r="H248">
            <v>0</v>
          </cell>
          <cell r="L248" t="str">
            <v/>
          </cell>
        </row>
        <row r="249">
          <cell r="A249">
            <v>248</v>
          </cell>
          <cell r="B249" t="str">
            <v/>
          </cell>
          <cell r="H249">
            <v>0</v>
          </cell>
          <cell r="L249" t="str">
            <v/>
          </cell>
        </row>
        <row r="250">
          <cell r="A250">
            <v>249</v>
          </cell>
          <cell r="B250" t="str">
            <v/>
          </cell>
          <cell r="H250">
            <v>0</v>
          </cell>
          <cell r="L250" t="str">
            <v/>
          </cell>
        </row>
        <row r="251">
          <cell r="A251">
            <v>250</v>
          </cell>
          <cell r="B251" t="str">
            <v/>
          </cell>
          <cell r="H251">
            <v>0</v>
          </cell>
          <cell r="L251" t="str">
            <v/>
          </cell>
        </row>
        <row r="252">
          <cell r="A252">
            <v>251</v>
          </cell>
          <cell r="B252" t="str">
            <v/>
          </cell>
          <cell r="H252">
            <v>0</v>
          </cell>
          <cell r="L252" t="str">
            <v/>
          </cell>
        </row>
        <row r="253">
          <cell r="A253">
            <v>252</v>
          </cell>
          <cell r="B253" t="str">
            <v/>
          </cell>
          <cell r="H253">
            <v>0</v>
          </cell>
          <cell r="L253" t="str">
            <v/>
          </cell>
        </row>
        <row r="254">
          <cell r="A254">
            <v>253</v>
          </cell>
          <cell r="B254" t="str">
            <v/>
          </cell>
          <cell r="H254">
            <v>0</v>
          </cell>
          <cell r="L254" t="str">
            <v/>
          </cell>
        </row>
        <row r="255">
          <cell r="A255">
            <v>254</v>
          </cell>
          <cell r="B255" t="str">
            <v/>
          </cell>
          <cell r="H255">
            <v>0</v>
          </cell>
          <cell r="L255" t="str">
            <v/>
          </cell>
        </row>
        <row r="256">
          <cell r="A256">
            <v>255</v>
          </cell>
          <cell r="B256" t="str">
            <v/>
          </cell>
          <cell r="H256">
            <v>0</v>
          </cell>
          <cell r="L256" t="str">
            <v/>
          </cell>
        </row>
        <row r="257">
          <cell r="A257">
            <v>256</v>
          </cell>
          <cell r="B257" t="str">
            <v/>
          </cell>
          <cell r="H257">
            <v>0</v>
          </cell>
          <cell r="L257" t="str">
            <v/>
          </cell>
        </row>
        <row r="258">
          <cell r="A258">
            <v>257</v>
          </cell>
          <cell r="B258" t="str">
            <v/>
          </cell>
          <cell r="H258">
            <v>0</v>
          </cell>
          <cell r="L258" t="str">
            <v/>
          </cell>
        </row>
        <row r="259">
          <cell r="A259">
            <v>258</v>
          </cell>
          <cell r="B259" t="str">
            <v/>
          </cell>
          <cell r="H259">
            <v>0</v>
          </cell>
          <cell r="L259" t="str">
            <v/>
          </cell>
        </row>
        <row r="260">
          <cell r="A260">
            <v>259</v>
          </cell>
          <cell r="B260" t="str">
            <v/>
          </cell>
          <cell r="H260">
            <v>0</v>
          </cell>
          <cell r="L260" t="str">
            <v/>
          </cell>
        </row>
        <row r="261">
          <cell r="A261">
            <v>260</v>
          </cell>
          <cell r="B261" t="str">
            <v/>
          </cell>
          <cell r="H261">
            <v>0</v>
          </cell>
          <cell r="L261" t="str">
            <v/>
          </cell>
        </row>
        <row r="262">
          <cell r="A262">
            <v>261</v>
          </cell>
          <cell r="B262" t="str">
            <v/>
          </cell>
          <cell r="H262">
            <v>0</v>
          </cell>
          <cell r="L262" t="str">
            <v/>
          </cell>
        </row>
        <row r="263">
          <cell r="A263">
            <v>262</v>
          </cell>
          <cell r="B263" t="str">
            <v/>
          </cell>
          <cell r="H263">
            <v>0</v>
          </cell>
          <cell r="L263" t="str">
            <v/>
          </cell>
        </row>
        <row r="264">
          <cell r="A264">
            <v>263</v>
          </cell>
          <cell r="B264" t="str">
            <v/>
          </cell>
          <cell r="H264">
            <v>0</v>
          </cell>
          <cell r="L264" t="str">
            <v/>
          </cell>
        </row>
        <row r="265">
          <cell r="A265">
            <v>264</v>
          </cell>
          <cell r="B265" t="str">
            <v/>
          </cell>
          <cell r="H265">
            <v>0</v>
          </cell>
          <cell r="L265" t="str">
            <v/>
          </cell>
        </row>
        <row r="266">
          <cell r="A266">
            <v>265</v>
          </cell>
          <cell r="B266" t="str">
            <v/>
          </cell>
          <cell r="H266">
            <v>0</v>
          </cell>
          <cell r="L266" t="str">
            <v/>
          </cell>
        </row>
        <row r="267">
          <cell r="A267">
            <v>266</v>
          </cell>
          <cell r="B267" t="str">
            <v/>
          </cell>
          <cell r="H267">
            <v>0</v>
          </cell>
          <cell r="L267" t="str">
            <v/>
          </cell>
        </row>
        <row r="268">
          <cell r="A268">
            <v>267</v>
          </cell>
          <cell r="B268" t="str">
            <v/>
          </cell>
          <cell r="H268">
            <v>0</v>
          </cell>
          <cell r="L268" t="str">
            <v/>
          </cell>
        </row>
        <row r="269">
          <cell r="A269">
            <v>268</v>
          </cell>
          <cell r="B269" t="str">
            <v/>
          </cell>
          <cell r="H269">
            <v>0</v>
          </cell>
          <cell r="L269" t="str">
            <v/>
          </cell>
        </row>
        <row r="270">
          <cell r="A270">
            <v>269</v>
          </cell>
          <cell r="B270" t="str">
            <v/>
          </cell>
          <cell r="H270">
            <v>0</v>
          </cell>
          <cell r="L270" t="str">
            <v/>
          </cell>
        </row>
        <row r="271">
          <cell r="A271">
            <v>270</v>
          </cell>
          <cell r="B271" t="str">
            <v/>
          </cell>
          <cell r="H271">
            <v>0</v>
          </cell>
          <cell r="L271" t="str">
            <v/>
          </cell>
        </row>
        <row r="272">
          <cell r="A272">
            <v>271</v>
          </cell>
          <cell r="B272" t="str">
            <v/>
          </cell>
          <cell r="H272">
            <v>0</v>
          </cell>
          <cell r="L272" t="str">
            <v/>
          </cell>
        </row>
        <row r="273">
          <cell r="A273">
            <v>272</v>
          </cell>
          <cell r="B273" t="str">
            <v/>
          </cell>
          <cell r="H273">
            <v>0</v>
          </cell>
          <cell r="L273" t="str">
            <v/>
          </cell>
        </row>
        <row r="274">
          <cell r="A274">
            <v>273</v>
          </cell>
          <cell r="B274" t="str">
            <v/>
          </cell>
          <cell r="H274">
            <v>0</v>
          </cell>
          <cell r="L274" t="str">
            <v/>
          </cell>
        </row>
        <row r="275">
          <cell r="A275">
            <v>274</v>
          </cell>
          <cell r="B275" t="str">
            <v/>
          </cell>
          <cell r="H275">
            <v>0</v>
          </cell>
          <cell r="L275" t="str">
            <v/>
          </cell>
        </row>
        <row r="276">
          <cell r="A276">
            <v>275</v>
          </cell>
          <cell r="B276" t="str">
            <v/>
          </cell>
          <cell r="H276">
            <v>0</v>
          </cell>
          <cell r="L276" t="str">
            <v/>
          </cell>
        </row>
        <row r="277">
          <cell r="A277">
            <v>276</v>
          </cell>
          <cell r="B277" t="str">
            <v/>
          </cell>
          <cell r="H277">
            <v>0</v>
          </cell>
          <cell r="L277" t="str">
            <v/>
          </cell>
        </row>
        <row r="278">
          <cell r="A278">
            <v>277</v>
          </cell>
          <cell r="B278" t="str">
            <v/>
          </cell>
          <cell r="H278">
            <v>0</v>
          </cell>
          <cell r="L278" t="str">
            <v/>
          </cell>
        </row>
        <row r="279">
          <cell r="A279">
            <v>278</v>
          </cell>
          <cell r="B279" t="str">
            <v/>
          </cell>
          <cell r="H279">
            <v>0</v>
          </cell>
          <cell r="L279" t="str">
            <v/>
          </cell>
        </row>
        <row r="280">
          <cell r="A280">
            <v>279</v>
          </cell>
          <cell r="B280" t="str">
            <v/>
          </cell>
          <cell r="H280">
            <v>0</v>
          </cell>
          <cell r="L280" t="str">
            <v/>
          </cell>
        </row>
        <row r="281">
          <cell r="A281">
            <v>280</v>
          </cell>
          <cell r="B281" t="str">
            <v/>
          </cell>
          <cell r="H281">
            <v>0</v>
          </cell>
          <cell r="L281" t="str">
            <v/>
          </cell>
        </row>
        <row r="282">
          <cell r="A282">
            <v>281</v>
          </cell>
          <cell r="B282" t="str">
            <v/>
          </cell>
          <cell r="H282">
            <v>0</v>
          </cell>
          <cell r="L282" t="str">
            <v/>
          </cell>
        </row>
        <row r="283">
          <cell r="A283">
            <v>282</v>
          </cell>
          <cell r="B283" t="str">
            <v/>
          </cell>
          <cell r="H283">
            <v>0</v>
          </cell>
          <cell r="L283" t="str">
            <v/>
          </cell>
        </row>
        <row r="284">
          <cell r="A284">
            <v>283</v>
          </cell>
          <cell r="B284" t="str">
            <v/>
          </cell>
          <cell r="H284">
            <v>0</v>
          </cell>
          <cell r="L284" t="str">
            <v/>
          </cell>
        </row>
        <row r="285">
          <cell r="A285">
            <v>284</v>
          </cell>
          <cell r="B285" t="str">
            <v/>
          </cell>
          <cell r="H285">
            <v>0</v>
          </cell>
          <cell r="L285" t="str">
            <v/>
          </cell>
        </row>
        <row r="286">
          <cell r="A286">
            <v>285</v>
          </cell>
          <cell r="B286" t="str">
            <v/>
          </cell>
          <cell r="H286">
            <v>0</v>
          </cell>
          <cell r="L286" t="str">
            <v/>
          </cell>
        </row>
        <row r="287">
          <cell r="A287">
            <v>286</v>
          </cell>
          <cell r="B287" t="str">
            <v/>
          </cell>
          <cell r="H287">
            <v>0</v>
          </cell>
          <cell r="L287" t="str">
            <v/>
          </cell>
        </row>
        <row r="288">
          <cell r="A288">
            <v>287</v>
          </cell>
          <cell r="B288" t="str">
            <v/>
          </cell>
          <cell r="H288">
            <v>0</v>
          </cell>
          <cell r="L288" t="str">
            <v/>
          </cell>
        </row>
        <row r="289">
          <cell r="A289">
            <v>288</v>
          </cell>
          <cell r="B289" t="str">
            <v/>
          </cell>
          <cell r="H289">
            <v>0</v>
          </cell>
          <cell r="L289" t="str">
            <v/>
          </cell>
        </row>
        <row r="290">
          <cell r="A290">
            <v>289</v>
          </cell>
          <cell r="B290" t="str">
            <v/>
          </cell>
          <cell r="H290">
            <v>0</v>
          </cell>
          <cell r="L290" t="str">
            <v/>
          </cell>
        </row>
        <row r="291">
          <cell r="A291">
            <v>290</v>
          </cell>
          <cell r="B291" t="str">
            <v/>
          </cell>
          <cell r="H291">
            <v>0</v>
          </cell>
          <cell r="L291" t="str">
            <v/>
          </cell>
        </row>
        <row r="292">
          <cell r="A292">
            <v>291</v>
          </cell>
          <cell r="B292" t="str">
            <v/>
          </cell>
          <cell r="H292">
            <v>0</v>
          </cell>
          <cell r="L292" t="str">
            <v/>
          </cell>
        </row>
        <row r="293">
          <cell r="A293">
            <v>292</v>
          </cell>
          <cell r="B293" t="str">
            <v/>
          </cell>
          <cell r="H293">
            <v>0</v>
          </cell>
          <cell r="L293" t="str">
            <v/>
          </cell>
        </row>
        <row r="294">
          <cell r="A294">
            <v>293</v>
          </cell>
          <cell r="B294" t="str">
            <v/>
          </cell>
          <cell r="H294">
            <v>0</v>
          </cell>
          <cell r="L294" t="str">
            <v/>
          </cell>
        </row>
        <row r="295">
          <cell r="A295">
            <v>294</v>
          </cell>
          <cell r="B295" t="str">
            <v/>
          </cell>
          <cell r="H295">
            <v>0</v>
          </cell>
          <cell r="L295" t="str">
            <v/>
          </cell>
        </row>
        <row r="296">
          <cell r="A296">
            <v>295</v>
          </cell>
          <cell r="B296" t="str">
            <v/>
          </cell>
          <cell r="H296">
            <v>0</v>
          </cell>
          <cell r="L296" t="str">
            <v/>
          </cell>
        </row>
        <row r="297">
          <cell r="A297">
            <v>296</v>
          </cell>
          <cell r="B297" t="str">
            <v/>
          </cell>
          <cell r="H297">
            <v>0</v>
          </cell>
          <cell r="L297" t="str">
            <v/>
          </cell>
        </row>
        <row r="298">
          <cell r="A298">
            <v>297</v>
          </cell>
          <cell r="B298" t="str">
            <v/>
          </cell>
          <cell r="H298">
            <v>0</v>
          </cell>
          <cell r="L298" t="str">
            <v/>
          </cell>
        </row>
        <row r="299">
          <cell r="A299">
            <v>298</v>
          </cell>
          <cell r="B299" t="str">
            <v/>
          </cell>
          <cell r="H299">
            <v>0</v>
          </cell>
          <cell r="L299" t="str">
            <v/>
          </cell>
        </row>
        <row r="300">
          <cell r="A300">
            <v>299</v>
          </cell>
          <cell r="B300" t="str">
            <v/>
          </cell>
          <cell r="H300">
            <v>0</v>
          </cell>
          <cell r="L300" t="str">
            <v/>
          </cell>
        </row>
        <row r="301">
          <cell r="A301">
            <v>300</v>
          </cell>
          <cell r="B301" t="str">
            <v/>
          </cell>
          <cell r="H301">
            <v>0</v>
          </cell>
          <cell r="L301" t="str">
            <v/>
          </cell>
        </row>
        <row r="302">
          <cell r="A302">
            <v>301</v>
          </cell>
          <cell r="B302" t="str">
            <v/>
          </cell>
          <cell r="H302">
            <v>0</v>
          </cell>
          <cell r="L302" t="str">
            <v/>
          </cell>
        </row>
        <row r="303">
          <cell r="A303">
            <v>302</v>
          </cell>
          <cell r="B303" t="str">
            <v/>
          </cell>
          <cell r="H303">
            <v>0</v>
          </cell>
          <cell r="L303" t="str">
            <v/>
          </cell>
        </row>
        <row r="304">
          <cell r="A304">
            <v>303</v>
          </cell>
          <cell r="B304" t="str">
            <v/>
          </cell>
          <cell r="H304">
            <v>0</v>
          </cell>
          <cell r="L304" t="str">
            <v/>
          </cell>
        </row>
        <row r="305">
          <cell r="A305">
            <v>304</v>
          </cell>
          <cell r="B305" t="str">
            <v/>
          </cell>
          <cell r="H305">
            <v>0</v>
          </cell>
          <cell r="L305" t="str">
            <v/>
          </cell>
        </row>
        <row r="306">
          <cell r="A306">
            <v>305</v>
          </cell>
          <cell r="B306" t="str">
            <v/>
          </cell>
          <cell r="H306">
            <v>0</v>
          </cell>
          <cell r="L306" t="str">
            <v/>
          </cell>
        </row>
        <row r="307">
          <cell r="A307">
            <v>306</v>
          </cell>
          <cell r="B307" t="str">
            <v/>
          </cell>
          <cell r="H307">
            <v>0</v>
          </cell>
          <cell r="L307" t="str">
            <v/>
          </cell>
        </row>
        <row r="308">
          <cell r="A308">
            <v>307</v>
          </cell>
          <cell r="B308" t="str">
            <v/>
          </cell>
          <cell r="H308">
            <v>0</v>
          </cell>
          <cell r="L308" t="str">
            <v/>
          </cell>
        </row>
        <row r="309">
          <cell r="A309">
            <v>308</v>
          </cell>
          <cell r="B309" t="str">
            <v/>
          </cell>
          <cell r="H309">
            <v>0</v>
          </cell>
          <cell r="L309" t="str">
            <v/>
          </cell>
        </row>
        <row r="310">
          <cell r="A310">
            <v>309</v>
          </cell>
          <cell r="B310" t="str">
            <v/>
          </cell>
          <cell r="H310">
            <v>0</v>
          </cell>
          <cell r="L310" t="str">
            <v/>
          </cell>
        </row>
        <row r="311">
          <cell r="A311">
            <v>310</v>
          </cell>
          <cell r="B311" t="str">
            <v/>
          </cell>
          <cell r="H311">
            <v>0</v>
          </cell>
          <cell r="L311" t="str">
            <v/>
          </cell>
        </row>
        <row r="312">
          <cell r="A312">
            <v>311</v>
          </cell>
          <cell r="B312" t="str">
            <v/>
          </cell>
          <cell r="H312">
            <v>0</v>
          </cell>
          <cell r="L312" t="str">
            <v/>
          </cell>
        </row>
        <row r="313">
          <cell r="A313">
            <v>312</v>
          </cell>
          <cell r="B313" t="str">
            <v/>
          </cell>
          <cell r="H313">
            <v>0</v>
          </cell>
          <cell r="L313" t="str">
            <v/>
          </cell>
        </row>
        <row r="314">
          <cell r="A314">
            <v>313</v>
          </cell>
          <cell r="B314" t="str">
            <v/>
          </cell>
          <cell r="H314">
            <v>0</v>
          </cell>
          <cell r="L314" t="str">
            <v/>
          </cell>
        </row>
        <row r="315">
          <cell r="A315">
            <v>314</v>
          </cell>
          <cell r="B315" t="str">
            <v/>
          </cell>
          <cell r="H315">
            <v>0</v>
          </cell>
          <cell r="L315" t="str">
            <v/>
          </cell>
        </row>
        <row r="316">
          <cell r="A316">
            <v>315</v>
          </cell>
          <cell r="B316" t="str">
            <v/>
          </cell>
          <cell r="H316">
            <v>0</v>
          </cell>
          <cell r="L316" t="str">
            <v/>
          </cell>
        </row>
        <row r="317">
          <cell r="A317">
            <v>316</v>
          </cell>
          <cell r="B317" t="str">
            <v/>
          </cell>
          <cell r="H317">
            <v>0</v>
          </cell>
          <cell r="L317" t="str">
            <v/>
          </cell>
        </row>
        <row r="318">
          <cell r="A318">
            <v>317</v>
          </cell>
          <cell r="B318" t="str">
            <v/>
          </cell>
          <cell r="H318">
            <v>0</v>
          </cell>
          <cell r="L318" t="str">
            <v/>
          </cell>
        </row>
        <row r="319">
          <cell r="A319">
            <v>318</v>
          </cell>
          <cell r="B319" t="str">
            <v/>
          </cell>
          <cell r="H319">
            <v>0</v>
          </cell>
          <cell r="L319" t="str">
            <v/>
          </cell>
        </row>
        <row r="320">
          <cell r="A320">
            <v>319</v>
          </cell>
          <cell r="B320" t="str">
            <v/>
          </cell>
          <cell r="H320">
            <v>0</v>
          </cell>
          <cell r="L320" t="str">
            <v/>
          </cell>
        </row>
        <row r="321">
          <cell r="A321">
            <v>320</v>
          </cell>
          <cell r="B321" t="str">
            <v/>
          </cell>
          <cell r="H321">
            <v>0</v>
          </cell>
          <cell r="L321" t="str">
            <v/>
          </cell>
        </row>
        <row r="322">
          <cell r="A322">
            <v>321</v>
          </cell>
          <cell r="B322" t="str">
            <v/>
          </cell>
          <cell r="H322">
            <v>0</v>
          </cell>
          <cell r="L322" t="str">
            <v/>
          </cell>
        </row>
        <row r="323">
          <cell r="A323">
            <v>322</v>
          </cell>
          <cell r="B323" t="str">
            <v/>
          </cell>
          <cell r="H323">
            <v>0</v>
          </cell>
          <cell r="L323" t="str">
            <v/>
          </cell>
        </row>
        <row r="324">
          <cell r="A324">
            <v>323</v>
          </cell>
          <cell r="B324" t="str">
            <v/>
          </cell>
          <cell r="H324">
            <v>0</v>
          </cell>
          <cell r="L324" t="str">
            <v/>
          </cell>
        </row>
        <row r="325">
          <cell r="A325">
            <v>324</v>
          </cell>
          <cell r="B325" t="str">
            <v/>
          </cell>
          <cell r="H325">
            <v>0</v>
          </cell>
          <cell r="L325" t="str">
            <v/>
          </cell>
        </row>
        <row r="326">
          <cell r="A326">
            <v>325</v>
          </cell>
          <cell r="B326" t="str">
            <v/>
          </cell>
          <cell r="H326">
            <v>0</v>
          </cell>
          <cell r="L326" t="str">
            <v/>
          </cell>
        </row>
        <row r="327">
          <cell r="A327">
            <v>326</v>
          </cell>
          <cell r="B327" t="str">
            <v/>
          </cell>
          <cell r="H327">
            <v>0</v>
          </cell>
          <cell r="L327" t="str">
            <v/>
          </cell>
        </row>
        <row r="328">
          <cell r="A328">
            <v>327</v>
          </cell>
          <cell r="B328" t="str">
            <v/>
          </cell>
          <cell r="H328">
            <v>0</v>
          </cell>
          <cell r="L328" t="str">
            <v/>
          </cell>
        </row>
        <row r="329">
          <cell r="A329">
            <v>328</v>
          </cell>
          <cell r="B329" t="str">
            <v/>
          </cell>
          <cell r="H329">
            <v>0</v>
          </cell>
          <cell r="L329" t="str">
            <v/>
          </cell>
        </row>
        <row r="330">
          <cell r="A330">
            <v>329</v>
          </cell>
          <cell r="B330" t="str">
            <v/>
          </cell>
          <cell r="H330">
            <v>0</v>
          </cell>
          <cell r="L330" t="str">
            <v/>
          </cell>
        </row>
        <row r="331">
          <cell r="A331">
            <v>330</v>
          </cell>
          <cell r="B331" t="str">
            <v/>
          </cell>
          <cell r="H331">
            <v>0</v>
          </cell>
          <cell r="L331" t="str">
            <v/>
          </cell>
        </row>
        <row r="332">
          <cell r="A332">
            <v>331</v>
          </cell>
          <cell r="B332" t="str">
            <v/>
          </cell>
          <cell r="H332">
            <v>0</v>
          </cell>
          <cell r="L332" t="str">
            <v/>
          </cell>
        </row>
        <row r="333">
          <cell r="A333">
            <v>332</v>
          </cell>
          <cell r="B333" t="str">
            <v/>
          </cell>
          <cell r="H333">
            <v>0</v>
          </cell>
          <cell r="L333" t="str">
            <v/>
          </cell>
        </row>
        <row r="334">
          <cell r="A334">
            <v>333</v>
          </cell>
          <cell r="B334" t="str">
            <v/>
          </cell>
          <cell r="H334">
            <v>0</v>
          </cell>
          <cell r="L334" t="str">
            <v/>
          </cell>
        </row>
        <row r="335">
          <cell r="A335">
            <v>334</v>
          </cell>
          <cell r="B335" t="str">
            <v/>
          </cell>
          <cell r="H335">
            <v>0</v>
          </cell>
          <cell r="L335" t="str">
            <v/>
          </cell>
        </row>
        <row r="336">
          <cell r="A336">
            <v>335</v>
          </cell>
          <cell r="B336" t="str">
            <v/>
          </cell>
          <cell r="H336">
            <v>0</v>
          </cell>
          <cell r="L336" t="str">
            <v/>
          </cell>
        </row>
        <row r="337">
          <cell r="A337">
            <v>336</v>
          </cell>
          <cell r="B337" t="str">
            <v/>
          </cell>
          <cell r="H337">
            <v>0</v>
          </cell>
          <cell r="L337" t="str">
            <v/>
          </cell>
        </row>
        <row r="338">
          <cell r="A338">
            <v>337</v>
          </cell>
          <cell r="B338" t="str">
            <v/>
          </cell>
          <cell r="H338">
            <v>0</v>
          </cell>
          <cell r="L338" t="str">
            <v/>
          </cell>
        </row>
        <row r="339">
          <cell r="A339">
            <v>338</v>
          </cell>
          <cell r="B339" t="str">
            <v/>
          </cell>
          <cell r="H339">
            <v>0</v>
          </cell>
          <cell r="L339" t="str">
            <v/>
          </cell>
        </row>
        <row r="340">
          <cell r="A340">
            <v>339</v>
          </cell>
          <cell r="B340" t="str">
            <v/>
          </cell>
          <cell r="H340">
            <v>0</v>
          </cell>
          <cell r="L340" t="str">
            <v/>
          </cell>
        </row>
        <row r="341">
          <cell r="A341">
            <v>340</v>
          </cell>
          <cell r="B341" t="str">
            <v/>
          </cell>
          <cell r="H341">
            <v>0</v>
          </cell>
          <cell r="L341" t="str">
            <v/>
          </cell>
        </row>
        <row r="342">
          <cell r="A342">
            <v>341</v>
          </cell>
          <cell r="B342" t="str">
            <v/>
          </cell>
          <cell r="H342">
            <v>0</v>
          </cell>
          <cell r="L342" t="str">
            <v/>
          </cell>
        </row>
        <row r="343">
          <cell r="A343">
            <v>342</v>
          </cell>
          <cell r="B343" t="str">
            <v/>
          </cell>
          <cell r="H343">
            <v>0</v>
          </cell>
          <cell r="L343" t="str">
            <v/>
          </cell>
        </row>
        <row r="344">
          <cell r="A344">
            <v>343</v>
          </cell>
          <cell r="B344" t="str">
            <v/>
          </cell>
          <cell r="H344">
            <v>0</v>
          </cell>
          <cell r="L344" t="str">
            <v/>
          </cell>
        </row>
        <row r="345">
          <cell r="A345">
            <v>344</v>
          </cell>
          <cell r="B345" t="str">
            <v/>
          </cell>
          <cell r="H345">
            <v>0</v>
          </cell>
          <cell r="L345" t="str">
            <v/>
          </cell>
        </row>
        <row r="346">
          <cell r="A346">
            <v>345</v>
          </cell>
          <cell r="B346" t="str">
            <v/>
          </cell>
          <cell r="H346">
            <v>0</v>
          </cell>
          <cell r="L346" t="str">
            <v/>
          </cell>
        </row>
        <row r="347">
          <cell r="A347">
            <v>346</v>
          </cell>
          <cell r="B347" t="str">
            <v/>
          </cell>
          <cell r="H347">
            <v>0</v>
          </cell>
          <cell r="L347" t="str">
            <v/>
          </cell>
        </row>
        <row r="348">
          <cell r="A348">
            <v>347</v>
          </cell>
          <cell r="B348" t="str">
            <v/>
          </cell>
          <cell r="H348">
            <v>0</v>
          </cell>
          <cell r="L348" t="str">
            <v/>
          </cell>
        </row>
        <row r="349">
          <cell r="A349">
            <v>348</v>
          </cell>
          <cell r="B349" t="str">
            <v/>
          </cell>
          <cell r="H349">
            <v>0</v>
          </cell>
          <cell r="L349" t="str">
            <v/>
          </cell>
        </row>
        <row r="350">
          <cell r="A350">
            <v>349</v>
          </cell>
          <cell r="B350" t="str">
            <v/>
          </cell>
          <cell r="H350">
            <v>0</v>
          </cell>
          <cell r="L350" t="str">
            <v/>
          </cell>
        </row>
        <row r="351">
          <cell r="A351">
            <v>350</v>
          </cell>
          <cell r="B351" t="str">
            <v/>
          </cell>
          <cell r="H351">
            <v>0</v>
          </cell>
          <cell r="L351" t="str">
            <v/>
          </cell>
        </row>
        <row r="352">
          <cell r="A352">
            <v>351</v>
          </cell>
          <cell r="B352" t="str">
            <v/>
          </cell>
          <cell r="H352">
            <v>0</v>
          </cell>
          <cell r="L352" t="str">
            <v/>
          </cell>
        </row>
        <row r="353">
          <cell r="A353">
            <v>352</v>
          </cell>
          <cell r="B353" t="str">
            <v/>
          </cell>
          <cell r="H353">
            <v>0</v>
          </cell>
          <cell r="L353" t="str">
            <v/>
          </cell>
        </row>
        <row r="354">
          <cell r="A354">
            <v>353</v>
          </cell>
          <cell r="B354" t="str">
            <v/>
          </cell>
          <cell r="H354">
            <v>0</v>
          </cell>
          <cell r="L354" t="str">
            <v/>
          </cell>
        </row>
        <row r="355">
          <cell r="A355">
            <v>354</v>
          </cell>
          <cell r="B355" t="str">
            <v/>
          </cell>
          <cell r="H355">
            <v>0</v>
          </cell>
          <cell r="L355" t="str">
            <v/>
          </cell>
        </row>
        <row r="356">
          <cell r="A356">
            <v>355</v>
          </cell>
          <cell r="B356" t="str">
            <v/>
          </cell>
          <cell r="H356">
            <v>0</v>
          </cell>
          <cell r="L356" t="str">
            <v/>
          </cell>
        </row>
        <row r="357">
          <cell r="A357">
            <v>356</v>
          </cell>
          <cell r="B357" t="str">
            <v/>
          </cell>
          <cell r="H357">
            <v>0</v>
          </cell>
          <cell r="L357" t="str">
            <v/>
          </cell>
        </row>
        <row r="358">
          <cell r="A358">
            <v>357</v>
          </cell>
          <cell r="B358" t="str">
            <v/>
          </cell>
          <cell r="H358">
            <v>0</v>
          </cell>
          <cell r="L358" t="str">
            <v/>
          </cell>
        </row>
        <row r="359">
          <cell r="A359">
            <v>358</v>
          </cell>
          <cell r="B359" t="str">
            <v/>
          </cell>
          <cell r="H359">
            <v>0</v>
          </cell>
          <cell r="L359" t="str">
            <v/>
          </cell>
        </row>
        <row r="360">
          <cell r="A360">
            <v>359</v>
          </cell>
          <cell r="B360" t="str">
            <v/>
          </cell>
          <cell r="H360">
            <v>0</v>
          </cell>
          <cell r="L360" t="str">
            <v/>
          </cell>
        </row>
        <row r="361">
          <cell r="A361">
            <v>360</v>
          </cell>
          <cell r="B361" t="str">
            <v/>
          </cell>
          <cell r="H361">
            <v>0</v>
          </cell>
          <cell r="L361" t="str">
            <v/>
          </cell>
        </row>
        <row r="362">
          <cell r="A362">
            <v>361</v>
          </cell>
          <cell r="B362" t="str">
            <v/>
          </cell>
          <cell r="H362">
            <v>0</v>
          </cell>
          <cell r="L362" t="str">
            <v/>
          </cell>
        </row>
        <row r="363">
          <cell r="A363">
            <v>362</v>
          </cell>
          <cell r="B363" t="str">
            <v/>
          </cell>
          <cell r="H363">
            <v>0</v>
          </cell>
          <cell r="L363" t="str">
            <v/>
          </cell>
        </row>
        <row r="364">
          <cell r="A364">
            <v>363</v>
          </cell>
          <cell r="B364" t="str">
            <v/>
          </cell>
          <cell r="H364">
            <v>0</v>
          </cell>
          <cell r="L364" t="str">
            <v/>
          </cell>
        </row>
        <row r="365">
          <cell r="A365">
            <v>364</v>
          </cell>
          <cell r="B365" t="str">
            <v/>
          </cell>
          <cell r="H365">
            <v>0</v>
          </cell>
          <cell r="L365" t="str">
            <v/>
          </cell>
        </row>
        <row r="366">
          <cell r="A366">
            <v>365</v>
          </cell>
          <cell r="B366" t="str">
            <v/>
          </cell>
          <cell r="H366">
            <v>0</v>
          </cell>
          <cell r="L366" t="str">
            <v/>
          </cell>
        </row>
        <row r="367">
          <cell r="A367">
            <v>366</v>
          </cell>
          <cell r="B367" t="str">
            <v/>
          </cell>
          <cell r="H367">
            <v>0</v>
          </cell>
          <cell r="L367" t="str">
            <v/>
          </cell>
        </row>
        <row r="368">
          <cell r="A368">
            <v>367</v>
          </cell>
          <cell r="B368" t="str">
            <v/>
          </cell>
          <cell r="H368">
            <v>0</v>
          </cell>
          <cell r="L368" t="str">
            <v/>
          </cell>
        </row>
        <row r="369">
          <cell r="A369">
            <v>368</v>
          </cell>
          <cell r="B369" t="str">
            <v/>
          </cell>
          <cell r="H369">
            <v>0</v>
          </cell>
          <cell r="L369" t="str">
            <v/>
          </cell>
        </row>
        <row r="370">
          <cell r="A370">
            <v>369</v>
          </cell>
          <cell r="B370" t="str">
            <v/>
          </cell>
          <cell r="H370">
            <v>0</v>
          </cell>
          <cell r="L370" t="str">
            <v/>
          </cell>
        </row>
        <row r="371">
          <cell r="A371">
            <v>370</v>
          </cell>
          <cell r="B371" t="str">
            <v/>
          </cell>
          <cell r="H371">
            <v>0</v>
          </cell>
          <cell r="L371" t="str">
            <v/>
          </cell>
        </row>
        <row r="372">
          <cell r="A372">
            <v>371</v>
          </cell>
          <cell r="B372" t="str">
            <v/>
          </cell>
          <cell r="H372">
            <v>0</v>
          </cell>
          <cell r="L372" t="str">
            <v/>
          </cell>
        </row>
        <row r="373">
          <cell r="A373">
            <v>372</v>
          </cell>
          <cell r="B373" t="str">
            <v/>
          </cell>
          <cell r="H373">
            <v>0</v>
          </cell>
          <cell r="L373" t="str">
            <v/>
          </cell>
        </row>
        <row r="374">
          <cell r="A374">
            <v>373</v>
          </cell>
          <cell r="B374" t="str">
            <v/>
          </cell>
          <cell r="H374">
            <v>0</v>
          </cell>
          <cell r="L374" t="str">
            <v/>
          </cell>
        </row>
        <row r="375">
          <cell r="A375">
            <v>374</v>
          </cell>
          <cell r="B375" t="str">
            <v/>
          </cell>
          <cell r="H375">
            <v>0</v>
          </cell>
          <cell r="L375" t="str">
            <v/>
          </cell>
        </row>
        <row r="376">
          <cell r="A376">
            <v>375</v>
          </cell>
          <cell r="B376" t="str">
            <v/>
          </cell>
          <cell r="H376">
            <v>0</v>
          </cell>
          <cell r="L376" t="str">
            <v/>
          </cell>
        </row>
        <row r="377">
          <cell r="A377">
            <v>376</v>
          </cell>
          <cell r="B377" t="str">
            <v/>
          </cell>
          <cell r="H377">
            <v>0</v>
          </cell>
          <cell r="L377" t="str">
            <v/>
          </cell>
        </row>
        <row r="378">
          <cell r="A378">
            <v>377</v>
          </cell>
          <cell r="B378" t="str">
            <v/>
          </cell>
          <cell r="H378">
            <v>0</v>
          </cell>
          <cell r="L378" t="str">
            <v/>
          </cell>
        </row>
        <row r="379">
          <cell r="A379">
            <v>378</v>
          </cell>
          <cell r="B379" t="str">
            <v/>
          </cell>
          <cell r="H379">
            <v>0</v>
          </cell>
          <cell r="L379" t="str">
            <v/>
          </cell>
        </row>
        <row r="380">
          <cell r="A380">
            <v>379</v>
          </cell>
          <cell r="B380" t="str">
            <v/>
          </cell>
          <cell r="H380">
            <v>0</v>
          </cell>
          <cell r="L380" t="str">
            <v/>
          </cell>
        </row>
        <row r="381">
          <cell r="A381">
            <v>380</v>
          </cell>
          <cell r="B381" t="str">
            <v/>
          </cell>
          <cell r="H381">
            <v>0</v>
          </cell>
          <cell r="L381" t="str">
            <v/>
          </cell>
        </row>
        <row r="382">
          <cell r="A382">
            <v>381</v>
          </cell>
          <cell r="B382" t="str">
            <v/>
          </cell>
          <cell r="H382">
            <v>0</v>
          </cell>
          <cell r="L382" t="str">
            <v/>
          </cell>
        </row>
        <row r="383">
          <cell r="A383">
            <v>382</v>
          </cell>
          <cell r="B383" t="str">
            <v/>
          </cell>
          <cell r="H383">
            <v>0</v>
          </cell>
          <cell r="L383" t="str">
            <v/>
          </cell>
        </row>
        <row r="384">
          <cell r="A384">
            <v>383</v>
          </cell>
          <cell r="B384" t="str">
            <v/>
          </cell>
          <cell r="H384">
            <v>0</v>
          </cell>
          <cell r="L384" t="str">
            <v/>
          </cell>
        </row>
        <row r="385">
          <cell r="A385">
            <v>384</v>
          </cell>
          <cell r="B385" t="str">
            <v/>
          </cell>
          <cell r="H385">
            <v>0</v>
          </cell>
          <cell r="L385" t="str">
            <v/>
          </cell>
        </row>
        <row r="386">
          <cell r="A386">
            <v>385</v>
          </cell>
          <cell r="B386" t="str">
            <v/>
          </cell>
          <cell r="H386">
            <v>0</v>
          </cell>
          <cell r="L386" t="str">
            <v/>
          </cell>
        </row>
        <row r="387">
          <cell r="A387">
            <v>386</v>
          </cell>
          <cell r="B387" t="str">
            <v/>
          </cell>
          <cell r="H387">
            <v>0</v>
          </cell>
          <cell r="L387" t="str">
            <v/>
          </cell>
        </row>
        <row r="388">
          <cell r="A388">
            <v>387</v>
          </cell>
          <cell r="B388" t="str">
            <v/>
          </cell>
          <cell r="H388">
            <v>0</v>
          </cell>
          <cell r="L388" t="str">
            <v/>
          </cell>
        </row>
        <row r="389">
          <cell r="A389">
            <v>388</v>
          </cell>
          <cell r="B389" t="str">
            <v/>
          </cell>
          <cell r="H389">
            <v>0</v>
          </cell>
          <cell r="L389" t="str">
            <v/>
          </cell>
        </row>
        <row r="390">
          <cell r="A390">
            <v>389</v>
          </cell>
          <cell r="B390" t="str">
            <v/>
          </cell>
          <cell r="H390">
            <v>0</v>
          </cell>
          <cell r="L390" t="str">
            <v/>
          </cell>
        </row>
        <row r="391">
          <cell r="A391">
            <v>390</v>
          </cell>
          <cell r="B391" t="str">
            <v/>
          </cell>
          <cell r="H391">
            <v>0</v>
          </cell>
          <cell r="L391" t="str">
            <v/>
          </cell>
        </row>
        <row r="392">
          <cell r="A392">
            <v>391</v>
          </cell>
          <cell r="B392" t="str">
            <v/>
          </cell>
          <cell r="H392">
            <v>0</v>
          </cell>
          <cell r="L392" t="str">
            <v/>
          </cell>
        </row>
        <row r="393">
          <cell r="A393">
            <v>392</v>
          </cell>
          <cell r="B393" t="str">
            <v/>
          </cell>
          <cell r="H393">
            <v>0</v>
          </cell>
          <cell r="L393" t="str">
            <v/>
          </cell>
        </row>
        <row r="394">
          <cell r="A394">
            <v>393</v>
          </cell>
          <cell r="B394" t="str">
            <v/>
          </cell>
          <cell r="H394">
            <v>0</v>
          </cell>
          <cell r="L394" t="str">
            <v/>
          </cell>
        </row>
        <row r="395">
          <cell r="A395">
            <v>394</v>
          </cell>
          <cell r="B395" t="str">
            <v/>
          </cell>
          <cell r="H395">
            <v>0</v>
          </cell>
          <cell r="L395" t="str">
            <v/>
          </cell>
        </row>
        <row r="396">
          <cell r="A396">
            <v>395</v>
          </cell>
          <cell r="B396" t="str">
            <v/>
          </cell>
          <cell r="H396">
            <v>0</v>
          </cell>
          <cell r="L396" t="str">
            <v/>
          </cell>
        </row>
        <row r="397">
          <cell r="A397">
            <v>396</v>
          </cell>
          <cell r="B397" t="str">
            <v/>
          </cell>
          <cell r="H397">
            <v>0</v>
          </cell>
          <cell r="L397" t="str">
            <v/>
          </cell>
        </row>
        <row r="398">
          <cell r="A398">
            <v>397</v>
          </cell>
          <cell r="B398" t="str">
            <v/>
          </cell>
          <cell r="H398">
            <v>0</v>
          </cell>
          <cell r="L398" t="str">
            <v/>
          </cell>
        </row>
        <row r="399">
          <cell r="A399">
            <v>398</v>
          </cell>
          <cell r="B399" t="str">
            <v/>
          </cell>
          <cell r="H399">
            <v>0</v>
          </cell>
          <cell r="L399" t="str">
            <v/>
          </cell>
        </row>
        <row r="400">
          <cell r="A400">
            <v>399</v>
          </cell>
          <cell r="B400" t="str">
            <v/>
          </cell>
          <cell r="H400">
            <v>0</v>
          </cell>
          <cell r="L400" t="str">
            <v/>
          </cell>
        </row>
        <row r="401">
          <cell r="A401">
            <v>400</v>
          </cell>
          <cell r="B401" t="str">
            <v/>
          </cell>
          <cell r="H401">
            <v>0</v>
          </cell>
          <cell r="L401" t="str">
            <v/>
          </cell>
        </row>
        <row r="402">
          <cell r="A402">
            <v>401</v>
          </cell>
          <cell r="B402" t="str">
            <v/>
          </cell>
          <cell r="H402">
            <v>0</v>
          </cell>
          <cell r="L402" t="str">
            <v/>
          </cell>
        </row>
        <row r="403">
          <cell r="A403">
            <v>402</v>
          </cell>
          <cell r="B403" t="str">
            <v/>
          </cell>
          <cell r="H403">
            <v>0</v>
          </cell>
          <cell r="L403" t="str">
            <v/>
          </cell>
        </row>
        <row r="404">
          <cell r="A404">
            <v>403</v>
          </cell>
          <cell r="B404" t="str">
            <v/>
          </cell>
          <cell r="H404">
            <v>0</v>
          </cell>
          <cell r="L404" t="str">
            <v/>
          </cell>
        </row>
        <row r="405">
          <cell r="A405">
            <v>404</v>
          </cell>
          <cell r="B405" t="str">
            <v/>
          </cell>
          <cell r="H405">
            <v>0</v>
          </cell>
          <cell r="L405" t="str">
            <v/>
          </cell>
        </row>
        <row r="406">
          <cell r="A406">
            <v>405</v>
          </cell>
          <cell r="B406" t="str">
            <v/>
          </cell>
          <cell r="H406">
            <v>0</v>
          </cell>
          <cell r="L406" t="str">
            <v/>
          </cell>
        </row>
        <row r="407">
          <cell r="A407">
            <v>406</v>
          </cell>
          <cell r="B407" t="str">
            <v/>
          </cell>
          <cell r="H407">
            <v>0</v>
          </cell>
          <cell r="L407" t="str">
            <v/>
          </cell>
        </row>
        <row r="408">
          <cell r="A408">
            <v>407</v>
          </cell>
          <cell r="B408" t="str">
            <v/>
          </cell>
          <cell r="H408">
            <v>0</v>
          </cell>
          <cell r="L408" t="str">
            <v/>
          </cell>
        </row>
        <row r="409">
          <cell r="A409">
            <v>408</v>
          </cell>
          <cell r="B409" t="str">
            <v/>
          </cell>
          <cell r="H409">
            <v>0</v>
          </cell>
          <cell r="L409" t="str">
            <v/>
          </cell>
        </row>
        <row r="410">
          <cell r="A410">
            <v>409</v>
          </cell>
          <cell r="B410" t="str">
            <v/>
          </cell>
          <cell r="H410">
            <v>0</v>
          </cell>
          <cell r="L410" t="str">
            <v/>
          </cell>
        </row>
        <row r="411">
          <cell r="A411">
            <v>410</v>
          </cell>
          <cell r="B411" t="str">
            <v/>
          </cell>
          <cell r="H411">
            <v>0</v>
          </cell>
          <cell r="L411" t="str">
            <v/>
          </cell>
        </row>
        <row r="412">
          <cell r="A412">
            <v>411</v>
          </cell>
          <cell r="B412" t="str">
            <v/>
          </cell>
          <cell r="H412">
            <v>0</v>
          </cell>
          <cell r="L412" t="str">
            <v/>
          </cell>
        </row>
        <row r="413">
          <cell r="A413">
            <v>412</v>
          </cell>
          <cell r="B413" t="str">
            <v/>
          </cell>
          <cell r="H413">
            <v>0</v>
          </cell>
          <cell r="L413" t="str">
            <v/>
          </cell>
        </row>
        <row r="414">
          <cell r="A414">
            <v>413</v>
          </cell>
          <cell r="B414" t="str">
            <v/>
          </cell>
          <cell r="H414">
            <v>0</v>
          </cell>
          <cell r="L414" t="str">
            <v/>
          </cell>
        </row>
        <row r="415">
          <cell r="A415">
            <v>414</v>
          </cell>
          <cell r="B415" t="str">
            <v/>
          </cell>
          <cell r="H415">
            <v>0</v>
          </cell>
          <cell r="L415" t="str">
            <v/>
          </cell>
        </row>
        <row r="416">
          <cell r="A416">
            <v>415</v>
          </cell>
          <cell r="B416" t="str">
            <v/>
          </cell>
          <cell r="H416">
            <v>0</v>
          </cell>
          <cell r="L416" t="str">
            <v/>
          </cell>
        </row>
        <row r="417">
          <cell r="A417">
            <v>416</v>
          </cell>
          <cell r="B417" t="str">
            <v/>
          </cell>
          <cell r="H417">
            <v>0</v>
          </cell>
          <cell r="L417" t="str">
            <v/>
          </cell>
        </row>
        <row r="418">
          <cell r="A418">
            <v>417</v>
          </cell>
          <cell r="B418" t="str">
            <v/>
          </cell>
          <cell r="H418">
            <v>0</v>
          </cell>
          <cell r="L418" t="str">
            <v/>
          </cell>
        </row>
        <row r="419">
          <cell r="A419">
            <v>418</v>
          </cell>
          <cell r="B419" t="str">
            <v/>
          </cell>
          <cell r="H419">
            <v>0</v>
          </cell>
          <cell r="L419" t="str">
            <v/>
          </cell>
        </row>
        <row r="420">
          <cell r="A420">
            <v>419</v>
          </cell>
          <cell r="B420" t="str">
            <v/>
          </cell>
          <cell r="H420">
            <v>0</v>
          </cell>
          <cell r="L420" t="str">
            <v/>
          </cell>
        </row>
        <row r="421">
          <cell r="A421">
            <v>420</v>
          </cell>
          <cell r="B421" t="str">
            <v/>
          </cell>
          <cell r="H421">
            <v>0</v>
          </cell>
          <cell r="L421" t="str">
            <v/>
          </cell>
        </row>
        <row r="422">
          <cell r="A422">
            <v>421</v>
          </cell>
          <cell r="B422" t="str">
            <v/>
          </cell>
          <cell r="H422">
            <v>0</v>
          </cell>
          <cell r="L422" t="str">
            <v/>
          </cell>
        </row>
        <row r="423">
          <cell r="A423">
            <v>422</v>
          </cell>
          <cell r="B423" t="str">
            <v/>
          </cell>
          <cell r="H423">
            <v>0</v>
          </cell>
          <cell r="L423" t="str">
            <v/>
          </cell>
        </row>
        <row r="424">
          <cell r="A424">
            <v>423</v>
          </cell>
          <cell r="B424" t="str">
            <v/>
          </cell>
          <cell r="H424">
            <v>0</v>
          </cell>
          <cell r="L424" t="str">
            <v/>
          </cell>
        </row>
        <row r="425">
          <cell r="A425">
            <v>424</v>
          </cell>
          <cell r="B425" t="str">
            <v/>
          </cell>
          <cell r="H425">
            <v>0</v>
          </cell>
          <cell r="L425" t="str">
            <v/>
          </cell>
        </row>
        <row r="426">
          <cell r="A426">
            <v>425</v>
          </cell>
          <cell r="B426" t="str">
            <v/>
          </cell>
          <cell r="H426">
            <v>0</v>
          </cell>
          <cell r="L426" t="str">
            <v/>
          </cell>
        </row>
        <row r="427">
          <cell r="A427">
            <v>426</v>
          </cell>
          <cell r="B427" t="str">
            <v/>
          </cell>
          <cell r="H427">
            <v>0</v>
          </cell>
          <cell r="L427" t="str">
            <v/>
          </cell>
        </row>
        <row r="428">
          <cell r="A428">
            <v>427</v>
          </cell>
          <cell r="B428" t="str">
            <v/>
          </cell>
          <cell r="H428">
            <v>0</v>
          </cell>
          <cell r="L428" t="str">
            <v/>
          </cell>
        </row>
        <row r="429">
          <cell r="A429">
            <v>428</v>
          </cell>
          <cell r="B429" t="str">
            <v/>
          </cell>
          <cell r="H429">
            <v>0</v>
          </cell>
          <cell r="L429" t="str">
            <v/>
          </cell>
        </row>
        <row r="430">
          <cell r="A430">
            <v>429</v>
          </cell>
          <cell r="B430" t="str">
            <v/>
          </cell>
          <cell r="H430">
            <v>0</v>
          </cell>
          <cell r="L430" t="str">
            <v/>
          </cell>
        </row>
        <row r="431">
          <cell r="A431">
            <v>430</v>
          </cell>
          <cell r="B431" t="str">
            <v/>
          </cell>
          <cell r="H431">
            <v>0</v>
          </cell>
          <cell r="L431" t="str">
            <v/>
          </cell>
        </row>
        <row r="432">
          <cell r="A432">
            <v>431</v>
          </cell>
          <cell r="B432" t="str">
            <v/>
          </cell>
          <cell r="H432">
            <v>0</v>
          </cell>
          <cell r="L432" t="str">
            <v/>
          </cell>
        </row>
        <row r="433">
          <cell r="A433">
            <v>432</v>
          </cell>
          <cell r="B433" t="str">
            <v/>
          </cell>
          <cell r="H433">
            <v>0</v>
          </cell>
          <cell r="L433" t="str">
            <v/>
          </cell>
        </row>
        <row r="434">
          <cell r="A434">
            <v>433</v>
          </cell>
          <cell r="B434" t="str">
            <v/>
          </cell>
          <cell r="H434">
            <v>0</v>
          </cell>
          <cell r="L434" t="str">
            <v/>
          </cell>
        </row>
        <row r="435">
          <cell r="A435">
            <v>434</v>
          </cell>
          <cell r="B435" t="str">
            <v/>
          </cell>
          <cell r="H435">
            <v>0</v>
          </cell>
          <cell r="L435" t="str">
            <v/>
          </cell>
        </row>
        <row r="436">
          <cell r="A436">
            <v>435</v>
          </cell>
          <cell r="B436" t="str">
            <v/>
          </cell>
          <cell r="H436">
            <v>0</v>
          </cell>
          <cell r="L436" t="str">
            <v/>
          </cell>
        </row>
        <row r="437">
          <cell r="A437">
            <v>436</v>
          </cell>
          <cell r="B437" t="str">
            <v/>
          </cell>
          <cell r="H437">
            <v>0</v>
          </cell>
          <cell r="L437" t="str">
            <v/>
          </cell>
        </row>
        <row r="438">
          <cell r="A438">
            <v>437</v>
          </cell>
          <cell r="B438" t="str">
            <v/>
          </cell>
          <cell r="H438">
            <v>0</v>
          </cell>
          <cell r="L438" t="str">
            <v/>
          </cell>
        </row>
        <row r="439">
          <cell r="A439">
            <v>438</v>
          </cell>
          <cell r="B439" t="str">
            <v/>
          </cell>
          <cell r="H439">
            <v>0</v>
          </cell>
          <cell r="L439" t="str">
            <v/>
          </cell>
        </row>
        <row r="440">
          <cell r="A440">
            <v>439</v>
          </cell>
          <cell r="B440" t="str">
            <v/>
          </cell>
          <cell r="H440">
            <v>0</v>
          </cell>
          <cell r="L440" t="str">
            <v/>
          </cell>
        </row>
        <row r="441">
          <cell r="A441">
            <v>440</v>
          </cell>
          <cell r="B441" t="str">
            <v/>
          </cell>
          <cell r="H441">
            <v>0</v>
          </cell>
          <cell r="L441" t="str">
            <v/>
          </cell>
        </row>
        <row r="442">
          <cell r="A442">
            <v>441</v>
          </cell>
          <cell r="B442" t="str">
            <v/>
          </cell>
          <cell r="H442">
            <v>0</v>
          </cell>
          <cell r="L442" t="str">
            <v/>
          </cell>
        </row>
        <row r="443">
          <cell r="A443">
            <v>442</v>
          </cell>
          <cell r="B443" t="str">
            <v/>
          </cell>
          <cell r="H443">
            <v>0</v>
          </cell>
          <cell r="L443" t="str">
            <v/>
          </cell>
        </row>
        <row r="444">
          <cell r="A444">
            <v>443</v>
          </cell>
          <cell r="B444" t="str">
            <v/>
          </cell>
          <cell r="H444">
            <v>0</v>
          </cell>
          <cell r="L444" t="str">
            <v/>
          </cell>
        </row>
        <row r="445">
          <cell r="A445">
            <v>444</v>
          </cell>
          <cell r="B445" t="str">
            <v/>
          </cell>
          <cell r="H445">
            <v>0</v>
          </cell>
          <cell r="L445" t="str">
            <v/>
          </cell>
        </row>
        <row r="446">
          <cell r="A446">
            <v>445</v>
          </cell>
          <cell r="B446" t="str">
            <v/>
          </cell>
          <cell r="H446">
            <v>0</v>
          </cell>
          <cell r="L446" t="str">
            <v/>
          </cell>
        </row>
        <row r="447">
          <cell r="A447">
            <v>446</v>
          </cell>
          <cell r="B447" t="str">
            <v/>
          </cell>
          <cell r="H447">
            <v>0</v>
          </cell>
          <cell r="L447" t="str">
            <v/>
          </cell>
        </row>
        <row r="448">
          <cell r="A448">
            <v>447</v>
          </cell>
          <cell r="B448" t="str">
            <v/>
          </cell>
          <cell r="H448">
            <v>0</v>
          </cell>
          <cell r="L448" t="str">
            <v/>
          </cell>
        </row>
        <row r="449">
          <cell r="A449">
            <v>448</v>
          </cell>
          <cell r="B449" t="str">
            <v/>
          </cell>
          <cell r="H449">
            <v>0</v>
          </cell>
          <cell r="L449" t="str">
            <v/>
          </cell>
        </row>
        <row r="450">
          <cell r="A450">
            <v>449</v>
          </cell>
          <cell r="B450" t="str">
            <v/>
          </cell>
          <cell r="H450">
            <v>0</v>
          </cell>
          <cell r="L450" t="str">
            <v/>
          </cell>
        </row>
        <row r="451">
          <cell r="A451">
            <v>450</v>
          </cell>
          <cell r="B451" t="str">
            <v/>
          </cell>
          <cell r="H451">
            <v>0</v>
          </cell>
          <cell r="L451" t="str">
            <v/>
          </cell>
        </row>
        <row r="452">
          <cell r="A452">
            <v>451</v>
          </cell>
          <cell r="B452" t="str">
            <v/>
          </cell>
          <cell r="H452">
            <v>0</v>
          </cell>
          <cell r="L452" t="str">
            <v/>
          </cell>
        </row>
        <row r="453">
          <cell r="A453">
            <v>452</v>
          </cell>
          <cell r="B453" t="str">
            <v/>
          </cell>
          <cell r="H453">
            <v>0</v>
          </cell>
          <cell r="L453" t="str">
            <v/>
          </cell>
        </row>
        <row r="454">
          <cell r="A454">
            <v>453</v>
          </cell>
          <cell r="B454" t="str">
            <v/>
          </cell>
          <cell r="H454">
            <v>0</v>
          </cell>
          <cell r="L454" t="str">
            <v/>
          </cell>
        </row>
        <row r="455">
          <cell r="A455">
            <v>454</v>
          </cell>
          <cell r="B455" t="str">
            <v/>
          </cell>
          <cell r="H455">
            <v>0</v>
          </cell>
          <cell r="L455" t="str">
            <v/>
          </cell>
        </row>
        <row r="456">
          <cell r="A456">
            <v>455</v>
          </cell>
          <cell r="B456" t="str">
            <v/>
          </cell>
          <cell r="H456">
            <v>0</v>
          </cell>
          <cell r="L456" t="str">
            <v/>
          </cell>
        </row>
        <row r="457">
          <cell r="A457">
            <v>456</v>
          </cell>
          <cell r="B457" t="str">
            <v/>
          </cell>
          <cell r="H457">
            <v>0</v>
          </cell>
          <cell r="L457" t="str">
            <v/>
          </cell>
        </row>
        <row r="458">
          <cell r="A458">
            <v>457</v>
          </cell>
          <cell r="B458" t="str">
            <v/>
          </cell>
          <cell r="H458">
            <v>0</v>
          </cell>
          <cell r="L458" t="str">
            <v/>
          </cell>
        </row>
        <row r="459">
          <cell r="A459">
            <v>458</v>
          </cell>
          <cell r="B459" t="str">
            <v/>
          </cell>
          <cell r="H459">
            <v>0</v>
          </cell>
          <cell r="L459" t="str">
            <v/>
          </cell>
        </row>
        <row r="460">
          <cell r="A460">
            <v>459</v>
          </cell>
          <cell r="B460" t="str">
            <v/>
          </cell>
          <cell r="H460">
            <v>0</v>
          </cell>
          <cell r="L460" t="str">
            <v/>
          </cell>
        </row>
        <row r="461">
          <cell r="A461">
            <v>460</v>
          </cell>
          <cell r="B461" t="str">
            <v/>
          </cell>
          <cell r="H461">
            <v>0</v>
          </cell>
          <cell r="L461" t="str">
            <v/>
          </cell>
        </row>
        <row r="462">
          <cell r="A462">
            <v>461</v>
          </cell>
          <cell r="B462" t="str">
            <v/>
          </cell>
          <cell r="H462">
            <v>0</v>
          </cell>
          <cell r="L462" t="str">
            <v/>
          </cell>
        </row>
        <row r="463">
          <cell r="A463">
            <v>462</v>
          </cell>
          <cell r="B463" t="str">
            <v/>
          </cell>
          <cell r="H463">
            <v>0</v>
          </cell>
          <cell r="L463" t="str">
            <v/>
          </cell>
        </row>
        <row r="464">
          <cell r="A464">
            <v>463</v>
          </cell>
          <cell r="B464" t="str">
            <v/>
          </cell>
          <cell r="H464">
            <v>0</v>
          </cell>
          <cell r="L464" t="str">
            <v/>
          </cell>
        </row>
        <row r="465">
          <cell r="A465">
            <v>464</v>
          </cell>
          <cell r="B465" t="str">
            <v/>
          </cell>
          <cell r="H465">
            <v>0</v>
          </cell>
          <cell r="L465" t="str">
            <v/>
          </cell>
        </row>
        <row r="466">
          <cell r="A466">
            <v>465</v>
          </cell>
          <cell r="B466" t="str">
            <v/>
          </cell>
          <cell r="H466">
            <v>0</v>
          </cell>
          <cell r="L466" t="str">
            <v/>
          </cell>
        </row>
        <row r="467">
          <cell r="A467">
            <v>466</v>
          </cell>
          <cell r="B467" t="str">
            <v/>
          </cell>
          <cell r="H467">
            <v>0</v>
          </cell>
          <cell r="L467" t="str">
            <v/>
          </cell>
        </row>
        <row r="468">
          <cell r="A468">
            <v>467</v>
          </cell>
          <cell r="B468" t="str">
            <v/>
          </cell>
          <cell r="H468">
            <v>0</v>
          </cell>
          <cell r="L468" t="str">
            <v/>
          </cell>
        </row>
        <row r="469">
          <cell r="A469">
            <v>468</v>
          </cell>
          <cell r="B469" t="str">
            <v/>
          </cell>
          <cell r="H469">
            <v>0</v>
          </cell>
          <cell r="L469" t="str">
            <v/>
          </cell>
        </row>
        <row r="470">
          <cell r="A470">
            <v>469</v>
          </cell>
          <cell r="B470" t="str">
            <v/>
          </cell>
          <cell r="H470">
            <v>0</v>
          </cell>
          <cell r="L470" t="str">
            <v/>
          </cell>
        </row>
        <row r="471">
          <cell r="A471">
            <v>470</v>
          </cell>
          <cell r="B471" t="str">
            <v/>
          </cell>
          <cell r="H471">
            <v>0</v>
          </cell>
          <cell r="L471" t="str">
            <v/>
          </cell>
        </row>
        <row r="472">
          <cell r="A472">
            <v>471</v>
          </cell>
          <cell r="B472" t="str">
            <v/>
          </cell>
          <cell r="H472">
            <v>0</v>
          </cell>
          <cell r="L472" t="str">
            <v/>
          </cell>
        </row>
        <row r="473">
          <cell r="A473">
            <v>472</v>
          </cell>
          <cell r="B473" t="str">
            <v/>
          </cell>
          <cell r="H473">
            <v>0</v>
          </cell>
          <cell r="L473" t="str">
            <v/>
          </cell>
        </row>
        <row r="474">
          <cell r="A474">
            <v>473</v>
          </cell>
          <cell r="B474" t="str">
            <v/>
          </cell>
          <cell r="H474">
            <v>0</v>
          </cell>
          <cell r="L474" t="str">
            <v/>
          </cell>
        </row>
        <row r="475">
          <cell r="A475">
            <v>474</v>
          </cell>
          <cell r="B475" t="str">
            <v/>
          </cell>
          <cell r="H475">
            <v>0</v>
          </cell>
          <cell r="L475" t="str">
            <v/>
          </cell>
        </row>
        <row r="476">
          <cell r="A476">
            <v>475</v>
          </cell>
          <cell r="B476" t="str">
            <v/>
          </cell>
          <cell r="H476">
            <v>0</v>
          </cell>
          <cell r="L476" t="str">
            <v/>
          </cell>
        </row>
        <row r="477">
          <cell r="A477">
            <v>476</v>
          </cell>
          <cell r="B477" t="str">
            <v/>
          </cell>
          <cell r="H477">
            <v>0</v>
          </cell>
          <cell r="L477" t="str">
            <v/>
          </cell>
        </row>
        <row r="478">
          <cell r="A478">
            <v>477</v>
          </cell>
          <cell r="B478" t="str">
            <v/>
          </cell>
          <cell r="H478">
            <v>0</v>
          </cell>
          <cell r="L478" t="str">
            <v/>
          </cell>
        </row>
        <row r="479">
          <cell r="A479">
            <v>478</v>
          </cell>
          <cell r="B479" t="str">
            <v/>
          </cell>
          <cell r="H479">
            <v>0</v>
          </cell>
          <cell r="L479" t="str">
            <v/>
          </cell>
        </row>
        <row r="480">
          <cell r="A480">
            <v>479</v>
          </cell>
          <cell r="B480" t="str">
            <v/>
          </cell>
          <cell r="H480">
            <v>0</v>
          </cell>
          <cell r="L480" t="str">
            <v/>
          </cell>
        </row>
        <row r="481">
          <cell r="A481">
            <v>480</v>
          </cell>
          <cell r="B481" t="str">
            <v/>
          </cell>
          <cell r="H481">
            <v>0</v>
          </cell>
          <cell r="L481" t="str">
            <v/>
          </cell>
        </row>
        <row r="482">
          <cell r="A482">
            <v>481</v>
          </cell>
          <cell r="B482" t="str">
            <v/>
          </cell>
          <cell r="H482">
            <v>0</v>
          </cell>
          <cell r="L482" t="str">
            <v/>
          </cell>
        </row>
        <row r="483">
          <cell r="A483">
            <v>482</v>
          </cell>
          <cell r="B483" t="str">
            <v/>
          </cell>
          <cell r="H483">
            <v>0</v>
          </cell>
          <cell r="L483" t="str">
            <v/>
          </cell>
        </row>
        <row r="484">
          <cell r="A484">
            <v>483</v>
          </cell>
          <cell r="B484" t="str">
            <v/>
          </cell>
          <cell r="H484">
            <v>0</v>
          </cell>
          <cell r="L484" t="str">
            <v/>
          </cell>
        </row>
        <row r="485">
          <cell r="A485">
            <v>484</v>
          </cell>
          <cell r="B485" t="str">
            <v/>
          </cell>
          <cell r="H485">
            <v>0</v>
          </cell>
          <cell r="L485" t="str">
            <v/>
          </cell>
        </row>
        <row r="486">
          <cell r="A486">
            <v>485</v>
          </cell>
          <cell r="B486" t="str">
            <v/>
          </cell>
          <cell r="H486">
            <v>0</v>
          </cell>
          <cell r="L486" t="str">
            <v/>
          </cell>
        </row>
        <row r="487">
          <cell r="A487">
            <v>486</v>
          </cell>
          <cell r="B487" t="str">
            <v/>
          </cell>
          <cell r="H487">
            <v>0</v>
          </cell>
          <cell r="L487" t="str">
            <v/>
          </cell>
        </row>
        <row r="488">
          <cell r="A488">
            <v>487</v>
          </cell>
          <cell r="B488" t="str">
            <v/>
          </cell>
          <cell r="H488">
            <v>0</v>
          </cell>
          <cell r="L488" t="str">
            <v/>
          </cell>
        </row>
        <row r="489">
          <cell r="A489">
            <v>488</v>
          </cell>
          <cell r="B489" t="str">
            <v/>
          </cell>
          <cell r="H489">
            <v>0</v>
          </cell>
          <cell r="L489" t="str">
            <v/>
          </cell>
        </row>
        <row r="490">
          <cell r="A490">
            <v>489</v>
          </cell>
          <cell r="B490" t="str">
            <v/>
          </cell>
          <cell r="H490">
            <v>0</v>
          </cell>
          <cell r="L490" t="str">
            <v/>
          </cell>
        </row>
        <row r="491">
          <cell r="A491">
            <v>490</v>
          </cell>
          <cell r="B491" t="str">
            <v/>
          </cell>
          <cell r="H491">
            <v>0</v>
          </cell>
          <cell r="L491" t="str">
            <v/>
          </cell>
        </row>
        <row r="492">
          <cell r="A492">
            <v>491</v>
          </cell>
          <cell r="B492" t="str">
            <v/>
          </cell>
          <cell r="H492">
            <v>0</v>
          </cell>
          <cell r="L492" t="str">
            <v/>
          </cell>
        </row>
        <row r="493">
          <cell r="A493">
            <v>492</v>
          </cell>
          <cell r="B493" t="str">
            <v/>
          </cell>
          <cell r="H493">
            <v>0</v>
          </cell>
          <cell r="L493" t="str">
            <v/>
          </cell>
        </row>
        <row r="494">
          <cell r="A494">
            <v>493</v>
          </cell>
          <cell r="B494" t="str">
            <v/>
          </cell>
          <cell r="H494">
            <v>0</v>
          </cell>
          <cell r="L494" t="str">
            <v/>
          </cell>
        </row>
        <row r="495">
          <cell r="A495">
            <v>494</v>
          </cell>
          <cell r="B495" t="str">
            <v/>
          </cell>
          <cell r="H495">
            <v>0</v>
          </cell>
          <cell r="L495" t="str">
            <v/>
          </cell>
        </row>
        <row r="496">
          <cell r="A496">
            <v>495</v>
          </cell>
          <cell r="B496" t="str">
            <v/>
          </cell>
          <cell r="H496">
            <v>0</v>
          </cell>
          <cell r="L496" t="str">
            <v/>
          </cell>
        </row>
        <row r="497">
          <cell r="A497">
            <v>496</v>
          </cell>
          <cell r="B497" t="str">
            <v/>
          </cell>
          <cell r="H497">
            <v>0</v>
          </cell>
          <cell r="L497" t="str">
            <v/>
          </cell>
        </row>
        <row r="498">
          <cell r="A498">
            <v>497</v>
          </cell>
          <cell r="B498" t="str">
            <v/>
          </cell>
          <cell r="H498">
            <v>0</v>
          </cell>
          <cell r="L498" t="str">
            <v/>
          </cell>
        </row>
        <row r="499">
          <cell r="A499">
            <v>498</v>
          </cell>
          <cell r="B499" t="str">
            <v/>
          </cell>
          <cell r="H499">
            <v>0</v>
          </cell>
          <cell r="L499" t="str">
            <v/>
          </cell>
        </row>
        <row r="500">
          <cell r="A500">
            <v>499</v>
          </cell>
          <cell r="B500" t="str">
            <v/>
          </cell>
          <cell r="H500">
            <v>0</v>
          </cell>
          <cell r="L500" t="str">
            <v/>
          </cell>
        </row>
        <row r="501">
          <cell r="A501">
            <v>500</v>
          </cell>
          <cell r="B501" t="str">
            <v/>
          </cell>
          <cell r="H501">
            <v>0</v>
          </cell>
          <cell r="L501" t="str">
            <v/>
          </cell>
        </row>
        <row r="502">
          <cell r="A502">
            <v>501</v>
          </cell>
          <cell r="B502" t="str">
            <v/>
          </cell>
          <cell r="H502">
            <v>0</v>
          </cell>
          <cell r="L502" t="str">
            <v/>
          </cell>
        </row>
        <row r="503">
          <cell r="A503">
            <v>502</v>
          </cell>
          <cell r="B503" t="str">
            <v/>
          </cell>
          <cell r="H503">
            <v>0</v>
          </cell>
          <cell r="L503" t="str">
            <v/>
          </cell>
        </row>
        <row r="504">
          <cell r="A504">
            <v>503</v>
          </cell>
          <cell r="B504" t="str">
            <v/>
          </cell>
          <cell r="H504">
            <v>0</v>
          </cell>
          <cell r="L504" t="str">
            <v/>
          </cell>
        </row>
        <row r="505">
          <cell r="A505">
            <v>504</v>
          </cell>
          <cell r="B505" t="str">
            <v/>
          </cell>
          <cell r="H505">
            <v>0</v>
          </cell>
          <cell r="L505" t="str">
            <v/>
          </cell>
        </row>
        <row r="506">
          <cell r="A506">
            <v>505</v>
          </cell>
          <cell r="B506" t="str">
            <v/>
          </cell>
          <cell r="H506">
            <v>0</v>
          </cell>
          <cell r="L506" t="str">
            <v/>
          </cell>
        </row>
        <row r="507">
          <cell r="A507">
            <v>506</v>
          </cell>
          <cell r="B507" t="str">
            <v/>
          </cell>
          <cell r="H507">
            <v>0</v>
          </cell>
          <cell r="L507" t="str">
            <v/>
          </cell>
        </row>
        <row r="508">
          <cell r="A508">
            <v>507</v>
          </cell>
          <cell r="B508" t="str">
            <v/>
          </cell>
          <cell r="H508">
            <v>0</v>
          </cell>
          <cell r="L508" t="str">
            <v/>
          </cell>
        </row>
        <row r="509">
          <cell r="A509">
            <v>508</v>
          </cell>
          <cell r="B509" t="str">
            <v/>
          </cell>
          <cell r="H509">
            <v>0</v>
          </cell>
          <cell r="L509" t="str">
            <v/>
          </cell>
        </row>
        <row r="510">
          <cell r="A510">
            <v>509</v>
          </cell>
          <cell r="B510" t="str">
            <v/>
          </cell>
          <cell r="H510">
            <v>0</v>
          </cell>
          <cell r="L510" t="str">
            <v/>
          </cell>
        </row>
        <row r="511">
          <cell r="A511">
            <v>510</v>
          </cell>
          <cell r="B511" t="str">
            <v/>
          </cell>
          <cell r="H511">
            <v>0</v>
          </cell>
          <cell r="L511" t="str">
            <v/>
          </cell>
        </row>
        <row r="512">
          <cell r="A512">
            <v>511</v>
          </cell>
          <cell r="B512" t="str">
            <v/>
          </cell>
          <cell r="H512">
            <v>0</v>
          </cell>
          <cell r="L512" t="str">
            <v/>
          </cell>
        </row>
        <row r="513">
          <cell r="A513">
            <v>512</v>
          </cell>
          <cell r="B513" t="str">
            <v/>
          </cell>
          <cell r="H513">
            <v>0</v>
          </cell>
          <cell r="L513" t="str">
            <v/>
          </cell>
        </row>
        <row r="514">
          <cell r="A514">
            <v>513</v>
          </cell>
          <cell r="B514" t="str">
            <v/>
          </cell>
          <cell r="H514">
            <v>0</v>
          </cell>
          <cell r="L514" t="str">
            <v/>
          </cell>
        </row>
        <row r="515">
          <cell r="A515">
            <v>514</v>
          </cell>
          <cell r="B515" t="str">
            <v/>
          </cell>
          <cell r="H515">
            <v>0</v>
          </cell>
          <cell r="L515" t="str">
            <v/>
          </cell>
        </row>
        <row r="516">
          <cell r="A516">
            <v>515</v>
          </cell>
          <cell r="B516" t="str">
            <v/>
          </cell>
          <cell r="H516">
            <v>0</v>
          </cell>
          <cell r="L516" t="str">
            <v/>
          </cell>
        </row>
        <row r="517">
          <cell r="A517">
            <v>516</v>
          </cell>
          <cell r="B517" t="str">
            <v/>
          </cell>
          <cell r="H517">
            <v>0</v>
          </cell>
          <cell r="L517" t="str">
            <v/>
          </cell>
        </row>
        <row r="518">
          <cell r="A518">
            <v>517</v>
          </cell>
          <cell r="B518" t="str">
            <v/>
          </cell>
          <cell r="H518">
            <v>0</v>
          </cell>
          <cell r="L518" t="str">
            <v/>
          </cell>
        </row>
        <row r="519">
          <cell r="A519">
            <v>518</v>
          </cell>
          <cell r="B519" t="str">
            <v/>
          </cell>
          <cell r="H519">
            <v>0</v>
          </cell>
          <cell r="L519" t="str">
            <v/>
          </cell>
        </row>
        <row r="520">
          <cell r="A520">
            <v>519</v>
          </cell>
          <cell r="B520" t="str">
            <v/>
          </cell>
          <cell r="H520">
            <v>0</v>
          </cell>
          <cell r="L520" t="str">
            <v/>
          </cell>
        </row>
        <row r="521">
          <cell r="A521">
            <v>520</v>
          </cell>
          <cell r="B521" t="str">
            <v/>
          </cell>
          <cell r="H521">
            <v>0</v>
          </cell>
          <cell r="L521" t="str">
            <v/>
          </cell>
        </row>
        <row r="522">
          <cell r="A522">
            <v>521</v>
          </cell>
          <cell r="B522" t="str">
            <v/>
          </cell>
          <cell r="H522">
            <v>0</v>
          </cell>
          <cell r="L522" t="str">
            <v/>
          </cell>
        </row>
        <row r="523">
          <cell r="A523">
            <v>522</v>
          </cell>
          <cell r="B523" t="str">
            <v/>
          </cell>
          <cell r="H523">
            <v>0</v>
          </cell>
          <cell r="L523" t="str">
            <v/>
          </cell>
        </row>
        <row r="524">
          <cell r="A524">
            <v>523</v>
          </cell>
          <cell r="B524" t="str">
            <v/>
          </cell>
          <cell r="H524">
            <v>0</v>
          </cell>
          <cell r="L524" t="str">
            <v/>
          </cell>
        </row>
        <row r="525">
          <cell r="A525">
            <v>524</v>
          </cell>
          <cell r="B525" t="str">
            <v/>
          </cell>
          <cell r="H525">
            <v>0</v>
          </cell>
          <cell r="L525" t="str">
            <v/>
          </cell>
        </row>
        <row r="526">
          <cell r="A526">
            <v>525</v>
          </cell>
          <cell r="B526" t="str">
            <v/>
          </cell>
          <cell r="H526">
            <v>0</v>
          </cell>
          <cell r="L526" t="str">
            <v/>
          </cell>
        </row>
        <row r="527">
          <cell r="A527">
            <v>526</v>
          </cell>
          <cell r="B527" t="str">
            <v/>
          </cell>
          <cell r="H527">
            <v>0</v>
          </cell>
          <cell r="L527" t="str">
            <v/>
          </cell>
        </row>
        <row r="528">
          <cell r="A528">
            <v>527</v>
          </cell>
          <cell r="B528" t="str">
            <v/>
          </cell>
          <cell r="H528">
            <v>0</v>
          </cell>
          <cell r="L528" t="str">
            <v/>
          </cell>
        </row>
        <row r="529">
          <cell r="A529">
            <v>528</v>
          </cell>
          <cell r="B529" t="str">
            <v/>
          </cell>
          <cell r="H529">
            <v>0</v>
          </cell>
          <cell r="L529" t="str">
            <v/>
          </cell>
        </row>
        <row r="530">
          <cell r="A530">
            <v>529</v>
          </cell>
          <cell r="B530" t="str">
            <v/>
          </cell>
          <cell r="H530">
            <v>0</v>
          </cell>
          <cell r="L530" t="str">
            <v/>
          </cell>
        </row>
        <row r="531">
          <cell r="A531">
            <v>530</v>
          </cell>
          <cell r="B531" t="str">
            <v/>
          </cell>
          <cell r="H531">
            <v>0</v>
          </cell>
          <cell r="L531" t="str">
            <v/>
          </cell>
        </row>
        <row r="532">
          <cell r="A532">
            <v>531</v>
          </cell>
          <cell r="B532" t="str">
            <v/>
          </cell>
          <cell r="H532">
            <v>0</v>
          </cell>
          <cell r="L532" t="str">
            <v/>
          </cell>
        </row>
        <row r="533">
          <cell r="A533">
            <v>532</v>
          </cell>
          <cell r="B533" t="str">
            <v/>
          </cell>
          <cell r="H533">
            <v>0</v>
          </cell>
          <cell r="L533" t="str">
            <v/>
          </cell>
        </row>
        <row r="534">
          <cell r="A534">
            <v>533</v>
          </cell>
          <cell r="B534" t="str">
            <v/>
          </cell>
          <cell r="H534">
            <v>0</v>
          </cell>
          <cell r="L534" t="str">
            <v/>
          </cell>
        </row>
        <row r="535">
          <cell r="A535">
            <v>534</v>
          </cell>
          <cell r="B535" t="str">
            <v/>
          </cell>
          <cell r="H535">
            <v>0</v>
          </cell>
          <cell r="L535" t="str">
            <v/>
          </cell>
        </row>
        <row r="536">
          <cell r="A536">
            <v>535</v>
          </cell>
          <cell r="B536" t="str">
            <v/>
          </cell>
          <cell r="H536">
            <v>0</v>
          </cell>
          <cell r="L536" t="str">
            <v/>
          </cell>
        </row>
        <row r="537">
          <cell r="A537">
            <v>536</v>
          </cell>
          <cell r="B537" t="str">
            <v/>
          </cell>
          <cell r="H537">
            <v>0</v>
          </cell>
          <cell r="L537" t="str">
            <v/>
          </cell>
        </row>
        <row r="538">
          <cell r="A538">
            <v>537</v>
          </cell>
          <cell r="B538" t="str">
            <v/>
          </cell>
          <cell r="H538">
            <v>0</v>
          </cell>
          <cell r="L538" t="str">
            <v/>
          </cell>
        </row>
        <row r="539">
          <cell r="A539">
            <v>538</v>
          </cell>
          <cell r="B539" t="str">
            <v/>
          </cell>
          <cell r="H539">
            <v>0</v>
          </cell>
          <cell r="L539" t="str">
            <v/>
          </cell>
        </row>
        <row r="540">
          <cell r="A540">
            <v>539</v>
          </cell>
          <cell r="B540" t="str">
            <v/>
          </cell>
          <cell r="H540">
            <v>0</v>
          </cell>
          <cell r="L540" t="str">
            <v/>
          </cell>
        </row>
        <row r="541">
          <cell r="A541">
            <v>540</v>
          </cell>
          <cell r="B541" t="str">
            <v/>
          </cell>
          <cell r="H541">
            <v>0</v>
          </cell>
          <cell r="L541" t="str">
            <v/>
          </cell>
        </row>
        <row r="542">
          <cell r="A542">
            <v>541</v>
          </cell>
          <cell r="B542" t="str">
            <v/>
          </cell>
          <cell r="H542">
            <v>0</v>
          </cell>
          <cell r="L542" t="str">
            <v/>
          </cell>
        </row>
        <row r="543">
          <cell r="A543">
            <v>542</v>
          </cell>
          <cell r="B543" t="str">
            <v/>
          </cell>
          <cell r="H543">
            <v>0</v>
          </cell>
          <cell r="L543" t="str">
            <v/>
          </cell>
        </row>
        <row r="544">
          <cell r="A544">
            <v>543</v>
          </cell>
          <cell r="B544" t="str">
            <v/>
          </cell>
          <cell r="H544">
            <v>0</v>
          </cell>
          <cell r="L544" t="str">
            <v/>
          </cell>
        </row>
        <row r="545">
          <cell r="A545">
            <v>544</v>
          </cell>
          <cell r="B545" t="str">
            <v/>
          </cell>
          <cell r="H545">
            <v>0</v>
          </cell>
          <cell r="L545" t="str">
            <v/>
          </cell>
        </row>
        <row r="546">
          <cell r="A546">
            <v>545</v>
          </cell>
          <cell r="B546" t="str">
            <v/>
          </cell>
          <cell r="H546">
            <v>0</v>
          </cell>
          <cell r="L546" t="str">
            <v/>
          </cell>
        </row>
        <row r="547">
          <cell r="A547">
            <v>546</v>
          </cell>
          <cell r="B547" t="str">
            <v/>
          </cell>
          <cell r="H547">
            <v>0</v>
          </cell>
          <cell r="L547" t="str">
            <v/>
          </cell>
        </row>
        <row r="548">
          <cell r="A548">
            <v>547</v>
          </cell>
          <cell r="B548" t="str">
            <v/>
          </cell>
          <cell r="H548">
            <v>0</v>
          </cell>
          <cell r="L548" t="str">
            <v/>
          </cell>
        </row>
        <row r="549">
          <cell r="A549">
            <v>548</v>
          </cell>
          <cell r="B549" t="str">
            <v/>
          </cell>
          <cell r="H549">
            <v>0</v>
          </cell>
          <cell r="L549" t="str">
            <v/>
          </cell>
        </row>
        <row r="550">
          <cell r="A550">
            <v>549</v>
          </cell>
          <cell r="B550" t="str">
            <v/>
          </cell>
          <cell r="H550">
            <v>0</v>
          </cell>
          <cell r="L550" t="str">
            <v/>
          </cell>
        </row>
        <row r="551">
          <cell r="A551">
            <v>550</v>
          </cell>
          <cell r="B551" t="str">
            <v/>
          </cell>
          <cell r="H551">
            <v>0</v>
          </cell>
          <cell r="L551" t="str">
            <v/>
          </cell>
        </row>
        <row r="552">
          <cell r="A552">
            <v>551</v>
          </cell>
          <cell r="B552" t="str">
            <v/>
          </cell>
          <cell r="H552">
            <v>0</v>
          </cell>
          <cell r="L552" t="str">
            <v/>
          </cell>
        </row>
        <row r="553">
          <cell r="A553">
            <v>552</v>
          </cell>
          <cell r="B553" t="str">
            <v/>
          </cell>
          <cell r="H553">
            <v>0</v>
          </cell>
          <cell r="L553" t="str">
            <v/>
          </cell>
        </row>
        <row r="554">
          <cell r="A554">
            <v>553</v>
          </cell>
          <cell r="B554" t="str">
            <v/>
          </cell>
          <cell r="H554">
            <v>0</v>
          </cell>
          <cell r="L554" t="str">
            <v/>
          </cell>
        </row>
        <row r="555">
          <cell r="A555">
            <v>554</v>
          </cell>
          <cell r="B555" t="str">
            <v/>
          </cell>
          <cell r="H555">
            <v>0</v>
          </cell>
          <cell r="L555" t="str">
            <v/>
          </cell>
        </row>
        <row r="556">
          <cell r="A556">
            <v>555</v>
          </cell>
          <cell r="B556" t="str">
            <v/>
          </cell>
          <cell r="H556">
            <v>0</v>
          </cell>
          <cell r="L556" t="str">
            <v/>
          </cell>
        </row>
        <row r="557">
          <cell r="A557">
            <v>556</v>
          </cell>
          <cell r="B557" t="str">
            <v/>
          </cell>
          <cell r="H557">
            <v>0</v>
          </cell>
          <cell r="L557" t="str">
            <v/>
          </cell>
        </row>
        <row r="558">
          <cell r="A558">
            <v>557</v>
          </cell>
          <cell r="B558" t="str">
            <v/>
          </cell>
          <cell r="H558">
            <v>0</v>
          </cell>
          <cell r="L558" t="str">
            <v/>
          </cell>
        </row>
        <row r="559">
          <cell r="A559">
            <v>558</v>
          </cell>
          <cell r="B559" t="str">
            <v/>
          </cell>
          <cell r="H559">
            <v>0</v>
          </cell>
          <cell r="L559" t="str">
            <v/>
          </cell>
        </row>
        <row r="560">
          <cell r="A560">
            <v>559</v>
          </cell>
          <cell r="B560" t="str">
            <v/>
          </cell>
          <cell r="H560">
            <v>0</v>
          </cell>
          <cell r="L560" t="str">
            <v/>
          </cell>
        </row>
        <row r="561">
          <cell r="A561">
            <v>560</v>
          </cell>
          <cell r="B561" t="str">
            <v/>
          </cell>
          <cell r="H561">
            <v>0</v>
          </cell>
          <cell r="L561" t="str">
            <v/>
          </cell>
        </row>
        <row r="562">
          <cell r="A562">
            <v>561</v>
          </cell>
          <cell r="B562" t="str">
            <v/>
          </cell>
          <cell r="H562">
            <v>0</v>
          </cell>
          <cell r="L562" t="str">
            <v/>
          </cell>
        </row>
        <row r="563">
          <cell r="A563">
            <v>562</v>
          </cell>
          <cell r="B563" t="str">
            <v/>
          </cell>
          <cell r="H563">
            <v>0</v>
          </cell>
          <cell r="L563" t="str">
            <v/>
          </cell>
        </row>
        <row r="564">
          <cell r="A564">
            <v>563</v>
          </cell>
          <cell r="B564" t="str">
            <v/>
          </cell>
          <cell r="H564">
            <v>0</v>
          </cell>
          <cell r="L564" t="str">
            <v/>
          </cell>
        </row>
        <row r="565">
          <cell r="A565">
            <v>564</v>
          </cell>
          <cell r="B565" t="str">
            <v/>
          </cell>
          <cell r="H565">
            <v>0</v>
          </cell>
          <cell r="L565" t="str">
            <v/>
          </cell>
        </row>
        <row r="566">
          <cell r="A566">
            <v>565</v>
          </cell>
          <cell r="B566" t="str">
            <v/>
          </cell>
          <cell r="H566">
            <v>0</v>
          </cell>
          <cell r="L566" t="str">
            <v/>
          </cell>
        </row>
        <row r="567">
          <cell r="A567">
            <v>566</v>
          </cell>
          <cell r="B567" t="str">
            <v/>
          </cell>
          <cell r="H567">
            <v>0</v>
          </cell>
          <cell r="L567" t="str">
            <v/>
          </cell>
        </row>
        <row r="568">
          <cell r="A568">
            <v>567</v>
          </cell>
          <cell r="B568" t="str">
            <v/>
          </cell>
          <cell r="H568">
            <v>0</v>
          </cell>
          <cell r="L568" t="str">
            <v/>
          </cell>
        </row>
        <row r="569">
          <cell r="A569">
            <v>568</v>
          </cell>
          <cell r="B569" t="str">
            <v/>
          </cell>
          <cell r="H569">
            <v>0</v>
          </cell>
          <cell r="L569" t="str">
            <v/>
          </cell>
        </row>
        <row r="570">
          <cell r="A570">
            <v>569</v>
          </cell>
          <cell r="B570" t="str">
            <v/>
          </cell>
          <cell r="H570">
            <v>0</v>
          </cell>
          <cell r="L570" t="str">
            <v/>
          </cell>
        </row>
        <row r="571">
          <cell r="A571">
            <v>570</v>
          </cell>
          <cell r="B571" t="str">
            <v/>
          </cell>
          <cell r="H571">
            <v>0</v>
          </cell>
          <cell r="L571" t="str">
            <v/>
          </cell>
        </row>
        <row r="572">
          <cell r="A572">
            <v>571</v>
          </cell>
          <cell r="B572" t="str">
            <v/>
          </cell>
          <cell r="H572">
            <v>0</v>
          </cell>
          <cell r="L572" t="str">
            <v/>
          </cell>
        </row>
        <row r="573">
          <cell r="A573">
            <v>572</v>
          </cell>
          <cell r="B573" t="str">
            <v/>
          </cell>
          <cell r="H573">
            <v>0</v>
          </cell>
          <cell r="L573" t="str">
            <v/>
          </cell>
        </row>
        <row r="574">
          <cell r="A574">
            <v>573</v>
          </cell>
          <cell r="B574" t="str">
            <v/>
          </cell>
          <cell r="H574">
            <v>0</v>
          </cell>
          <cell r="L574" t="str">
            <v/>
          </cell>
        </row>
        <row r="575">
          <cell r="A575">
            <v>574</v>
          </cell>
          <cell r="B575" t="str">
            <v/>
          </cell>
          <cell r="H575">
            <v>0</v>
          </cell>
          <cell r="L575" t="str">
            <v/>
          </cell>
        </row>
        <row r="576">
          <cell r="A576">
            <v>575</v>
          </cell>
          <cell r="B576" t="str">
            <v/>
          </cell>
          <cell r="H576">
            <v>0</v>
          </cell>
          <cell r="L576" t="str">
            <v/>
          </cell>
        </row>
        <row r="577">
          <cell r="A577">
            <v>576</v>
          </cell>
          <cell r="B577" t="str">
            <v/>
          </cell>
          <cell r="H577">
            <v>0</v>
          </cell>
          <cell r="L577" t="str">
            <v/>
          </cell>
        </row>
        <row r="578">
          <cell r="A578">
            <v>577</v>
          </cell>
          <cell r="B578" t="str">
            <v/>
          </cell>
          <cell r="H578">
            <v>0</v>
          </cell>
          <cell r="L578" t="str">
            <v/>
          </cell>
        </row>
        <row r="579">
          <cell r="A579">
            <v>578</v>
          </cell>
          <cell r="B579" t="str">
            <v/>
          </cell>
          <cell r="H579">
            <v>0</v>
          </cell>
          <cell r="L579" t="str">
            <v/>
          </cell>
        </row>
        <row r="580">
          <cell r="A580">
            <v>579</v>
          </cell>
          <cell r="B580" t="str">
            <v/>
          </cell>
          <cell r="H580">
            <v>0</v>
          </cell>
          <cell r="L580" t="str">
            <v/>
          </cell>
        </row>
        <row r="581">
          <cell r="A581">
            <v>580</v>
          </cell>
          <cell r="B581" t="str">
            <v/>
          </cell>
          <cell r="H581">
            <v>0</v>
          </cell>
          <cell r="L581" t="str">
            <v/>
          </cell>
        </row>
        <row r="582">
          <cell r="A582">
            <v>581</v>
          </cell>
          <cell r="B582" t="str">
            <v/>
          </cell>
          <cell r="H582">
            <v>0</v>
          </cell>
          <cell r="L582" t="str">
            <v/>
          </cell>
        </row>
        <row r="583">
          <cell r="A583">
            <v>582</v>
          </cell>
          <cell r="B583" t="str">
            <v/>
          </cell>
          <cell r="H583">
            <v>0</v>
          </cell>
          <cell r="L583" t="str">
            <v/>
          </cell>
        </row>
        <row r="584">
          <cell r="A584">
            <v>583</v>
          </cell>
          <cell r="B584" t="str">
            <v/>
          </cell>
          <cell r="H584">
            <v>0</v>
          </cell>
          <cell r="L584" t="str">
            <v/>
          </cell>
        </row>
        <row r="585">
          <cell r="A585">
            <v>584</v>
          </cell>
          <cell r="B585" t="str">
            <v/>
          </cell>
          <cell r="H585">
            <v>0</v>
          </cell>
          <cell r="L585" t="str">
            <v/>
          </cell>
        </row>
        <row r="586">
          <cell r="A586">
            <v>585</v>
          </cell>
          <cell r="B586" t="str">
            <v/>
          </cell>
          <cell r="H586">
            <v>0</v>
          </cell>
          <cell r="L586" t="str">
            <v/>
          </cell>
        </row>
        <row r="587">
          <cell r="A587">
            <v>586</v>
          </cell>
          <cell r="B587" t="str">
            <v/>
          </cell>
          <cell r="H587">
            <v>0</v>
          </cell>
          <cell r="L587" t="str">
            <v/>
          </cell>
        </row>
        <row r="588">
          <cell r="A588">
            <v>587</v>
          </cell>
          <cell r="B588" t="str">
            <v/>
          </cell>
          <cell r="H588">
            <v>0</v>
          </cell>
          <cell r="L588" t="str">
            <v/>
          </cell>
        </row>
        <row r="589">
          <cell r="A589">
            <v>588</v>
          </cell>
          <cell r="B589" t="str">
            <v/>
          </cell>
          <cell r="H589">
            <v>0</v>
          </cell>
          <cell r="L589" t="str">
            <v/>
          </cell>
        </row>
        <row r="590">
          <cell r="A590">
            <v>589</v>
          </cell>
          <cell r="B590" t="str">
            <v/>
          </cell>
          <cell r="H590">
            <v>0</v>
          </cell>
          <cell r="L590" t="str">
            <v/>
          </cell>
        </row>
        <row r="591">
          <cell r="A591">
            <v>590</v>
          </cell>
          <cell r="B591" t="str">
            <v/>
          </cell>
          <cell r="H591">
            <v>0</v>
          </cell>
          <cell r="L591" t="str">
            <v/>
          </cell>
        </row>
        <row r="592">
          <cell r="A592">
            <v>591</v>
          </cell>
          <cell r="B592" t="str">
            <v/>
          </cell>
          <cell r="H592">
            <v>0</v>
          </cell>
          <cell r="L592" t="str">
            <v/>
          </cell>
        </row>
        <row r="593">
          <cell r="A593">
            <v>592</v>
          </cell>
          <cell r="B593" t="str">
            <v/>
          </cell>
          <cell r="H593">
            <v>0</v>
          </cell>
          <cell r="L593" t="str">
            <v/>
          </cell>
        </row>
        <row r="594">
          <cell r="A594">
            <v>593</v>
          </cell>
          <cell r="B594" t="str">
            <v/>
          </cell>
          <cell r="H594">
            <v>0</v>
          </cell>
          <cell r="L594" t="str">
            <v/>
          </cell>
        </row>
        <row r="595">
          <cell r="A595">
            <v>594</v>
          </cell>
          <cell r="B595" t="str">
            <v/>
          </cell>
          <cell r="H595">
            <v>0</v>
          </cell>
          <cell r="L595" t="str">
            <v/>
          </cell>
        </row>
        <row r="596">
          <cell r="A596">
            <v>595</v>
          </cell>
          <cell r="B596" t="str">
            <v/>
          </cell>
          <cell r="H596">
            <v>0</v>
          </cell>
          <cell r="L596" t="str">
            <v/>
          </cell>
        </row>
        <row r="597">
          <cell r="A597">
            <v>596</v>
          </cell>
          <cell r="B597" t="str">
            <v/>
          </cell>
          <cell r="H597">
            <v>0</v>
          </cell>
          <cell r="L597" t="str">
            <v/>
          </cell>
        </row>
        <row r="598">
          <cell r="A598">
            <v>597</v>
          </cell>
          <cell r="B598" t="str">
            <v/>
          </cell>
          <cell r="H598">
            <v>0</v>
          </cell>
          <cell r="L598" t="str">
            <v/>
          </cell>
        </row>
        <row r="599">
          <cell r="A599">
            <v>598</v>
          </cell>
          <cell r="B599" t="str">
            <v/>
          </cell>
          <cell r="H599">
            <v>0</v>
          </cell>
          <cell r="L599" t="str">
            <v/>
          </cell>
        </row>
        <row r="600">
          <cell r="A600">
            <v>599</v>
          </cell>
          <cell r="B600" t="str">
            <v/>
          </cell>
          <cell r="H600">
            <v>0</v>
          </cell>
          <cell r="L600" t="str">
            <v/>
          </cell>
        </row>
        <row r="601">
          <cell r="A601">
            <v>600</v>
          </cell>
          <cell r="B601" t="str">
            <v/>
          </cell>
          <cell r="H601">
            <v>0</v>
          </cell>
          <cell r="L601" t="str">
            <v/>
          </cell>
        </row>
        <row r="602">
          <cell r="A602">
            <v>601</v>
          </cell>
          <cell r="B602" t="str">
            <v/>
          </cell>
          <cell r="H602">
            <v>0</v>
          </cell>
          <cell r="L602" t="str">
            <v/>
          </cell>
        </row>
        <row r="603">
          <cell r="A603">
            <v>602</v>
          </cell>
          <cell r="B603" t="str">
            <v/>
          </cell>
          <cell r="H603">
            <v>0</v>
          </cell>
          <cell r="L603" t="str">
            <v/>
          </cell>
        </row>
        <row r="604">
          <cell r="A604">
            <v>603</v>
          </cell>
          <cell r="B604" t="str">
            <v/>
          </cell>
          <cell r="H604">
            <v>0</v>
          </cell>
          <cell r="L604" t="str">
            <v/>
          </cell>
        </row>
        <row r="605">
          <cell r="A605">
            <v>604</v>
          </cell>
          <cell r="B605" t="str">
            <v/>
          </cell>
          <cell r="H605">
            <v>0</v>
          </cell>
          <cell r="L605" t="str">
            <v/>
          </cell>
        </row>
        <row r="606">
          <cell r="A606">
            <v>605</v>
          </cell>
          <cell r="B606" t="str">
            <v/>
          </cell>
          <cell r="H606">
            <v>0</v>
          </cell>
          <cell r="L606" t="str">
            <v/>
          </cell>
        </row>
        <row r="607">
          <cell r="A607">
            <v>606</v>
          </cell>
          <cell r="B607" t="str">
            <v/>
          </cell>
          <cell r="H607">
            <v>0</v>
          </cell>
          <cell r="L607" t="str">
            <v/>
          </cell>
        </row>
        <row r="608">
          <cell r="A608">
            <v>607</v>
          </cell>
          <cell r="B608" t="str">
            <v/>
          </cell>
          <cell r="H608">
            <v>0</v>
          </cell>
          <cell r="L608" t="str">
            <v/>
          </cell>
        </row>
        <row r="609">
          <cell r="A609">
            <v>608</v>
          </cell>
          <cell r="B609" t="str">
            <v/>
          </cell>
          <cell r="H609">
            <v>0</v>
          </cell>
          <cell r="L609" t="str">
            <v/>
          </cell>
        </row>
        <row r="610">
          <cell r="A610">
            <v>609</v>
          </cell>
          <cell r="B610" t="str">
            <v/>
          </cell>
          <cell r="H610">
            <v>0</v>
          </cell>
          <cell r="L610" t="str">
            <v/>
          </cell>
        </row>
        <row r="611">
          <cell r="A611">
            <v>610</v>
          </cell>
          <cell r="B611" t="str">
            <v/>
          </cell>
          <cell r="H611">
            <v>0</v>
          </cell>
          <cell r="L611" t="str">
            <v/>
          </cell>
        </row>
        <row r="612">
          <cell r="A612">
            <v>611</v>
          </cell>
          <cell r="B612" t="str">
            <v/>
          </cell>
          <cell r="H612">
            <v>0</v>
          </cell>
          <cell r="L612" t="str">
            <v/>
          </cell>
        </row>
        <row r="613">
          <cell r="A613">
            <v>612</v>
          </cell>
          <cell r="B613" t="str">
            <v/>
          </cell>
          <cell r="H613">
            <v>0</v>
          </cell>
          <cell r="L613" t="str">
            <v/>
          </cell>
        </row>
        <row r="614">
          <cell r="A614">
            <v>613</v>
          </cell>
          <cell r="B614" t="str">
            <v/>
          </cell>
          <cell r="H614">
            <v>0</v>
          </cell>
          <cell r="L614" t="str">
            <v/>
          </cell>
        </row>
        <row r="615">
          <cell r="A615">
            <v>614</v>
          </cell>
          <cell r="B615" t="str">
            <v/>
          </cell>
          <cell r="H615">
            <v>0</v>
          </cell>
          <cell r="L615" t="str">
            <v/>
          </cell>
        </row>
        <row r="616">
          <cell r="A616">
            <v>615</v>
          </cell>
          <cell r="B616" t="str">
            <v/>
          </cell>
          <cell r="H616">
            <v>0</v>
          </cell>
          <cell r="L616" t="str">
            <v/>
          </cell>
        </row>
        <row r="617">
          <cell r="A617">
            <v>616</v>
          </cell>
          <cell r="B617" t="str">
            <v/>
          </cell>
          <cell r="H617">
            <v>0</v>
          </cell>
          <cell r="L617" t="str">
            <v/>
          </cell>
        </row>
        <row r="618">
          <cell r="A618">
            <v>617</v>
          </cell>
          <cell r="B618" t="str">
            <v/>
          </cell>
          <cell r="H618">
            <v>0</v>
          </cell>
          <cell r="L618" t="str">
            <v/>
          </cell>
        </row>
        <row r="619">
          <cell r="A619">
            <v>618</v>
          </cell>
          <cell r="B619" t="str">
            <v/>
          </cell>
          <cell r="H619">
            <v>0</v>
          </cell>
          <cell r="L619" t="str">
            <v/>
          </cell>
        </row>
        <row r="620">
          <cell r="A620">
            <v>619</v>
          </cell>
          <cell r="B620" t="str">
            <v/>
          </cell>
          <cell r="H620">
            <v>0</v>
          </cell>
          <cell r="L620" t="str">
            <v/>
          </cell>
        </row>
        <row r="621">
          <cell r="A621">
            <v>620</v>
          </cell>
          <cell r="B621" t="str">
            <v/>
          </cell>
          <cell r="H621">
            <v>0</v>
          </cell>
          <cell r="L621" t="str">
            <v/>
          </cell>
        </row>
        <row r="622">
          <cell r="A622">
            <v>621</v>
          </cell>
          <cell r="B622" t="str">
            <v/>
          </cell>
          <cell r="H622">
            <v>0</v>
          </cell>
          <cell r="L622" t="str">
            <v/>
          </cell>
        </row>
        <row r="623">
          <cell r="A623">
            <v>622</v>
          </cell>
          <cell r="B623" t="str">
            <v/>
          </cell>
          <cell r="H623">
            <v>0</v>
          </cell>
          <cell r="L623" t="str">
            <v/>
          </cell>
        </row>
        <row r="624">
          <cell r="A624">
            <v>623</v>
          </cell>
          <cell r="B624" t="str">
            <v/>
          </cell>
          <cell r="H624">
            <v>0</v>
          </cell>
          <cell r="L624" t="str">
            <v/>
          </cell>
        </row>
        <row r="625">
          <cell r="A625">
            <v>624</v>
          </cell>
          <cell r="B625" t="str">
            <v/>
          </cell>
          <cell r="H625">
            <v>0</v>
          </cell>
          <cell r="L625" t="str">
            <v/>
          </cell>
        </row>
        <row r="626">
          <cell r="A626">
            <v>625</v>
          </cell>
          <cell r="B626" t="str">
            <v/>
          </cell>
          <cell r="H626">
            <v>0</v>
          </cell>
          <cell r="L626" t="str">
            <v/>
          </cell>
        </row>
        <row r="627">
          <cell r="A627">
            <v>626</v>
          </cell>
          <cell r="B627" t="str">
            <v/>
          </cell>
          <cell r="H627">
            <v>0</v>
          </cell>
          <cell r="L627" t="str">
            <v/>
          </cell>
        </row>
        <row r="628">
          <cell r="A628">
            <v>627</v>
          </cell>
          <cell r="B628" t="str">
            <v/>
          </cell>
          <cell r="H628">
            <v>0</v>
          </cell>
          <cell r="L628" t="str">
            <v/>
          </cell>
        </row>
        <row r="629">
          <cell r="A629">
            <v>628</v>
          </cell>
          <cell r="B629" t="str">
            <v/>
          </cell>
          <cell r="H629">
            <v>0</v>
          </cell>
          <cell r="L629" t="str">
            <v/>
          </cell>
        </row>
        <row r="630">
          <cell r="A630">
            <v>629</v>
          </cell>
          <cell r="B630" t="str">
            <v/>
          </cell>
          <cell r="H630">
            <v>0</v>
          </cell>
          <cell r="L630" t="str">
            <v/>
          </cell>
        </row>
        <row r="631">
          <cell r="A631">
            <v>630</v>
          </cell>
          <cell r="B631" t="str">
            <v/>
          </cell>
          <cell r="H631">
            <v>0</v>
          </cell>
          <cell r="L631" t="str">
            <v/>
          </cell>
        </row>
        <row r="632">
          <cell r="A632">
            <v>631</v>
          </cell>
          <cell r="B632" t="str">
            <v/>
          </cell>
          <cell r="H632">
            <v>0</v>
          </cell>
          <cell r="L632" t="str">
            <v/>
          </cell>
        </row>
        <row r="633">
          <cell r="A633">
            <v>632</v>
          </cell>
          <cell r="B633" t="str">
            <v/>
          </cell>
          <cell r="H633">
            <v>0</v>
          </cell>
          <cell r="L633" t="str">
            <v/>
          </cell>
        </row>
        <row r="634">
          <cell r="A634">
            <v>633</v>
          </cell>
          <cell r="B634" t="str">
            <v/>
          </cell>
          <cell r="H634">
            <v>0</v>
          </cell>
          <cell r="L634" t="str">
            <v/>
          </cell>
        </row>
        <row r="635">
          <cell r="A635">
            <v>634</v>
          </cell>
          <cell r="B635" t="str">
            <v/>
          </cell>
          <cell r="H635">
            <v>0</v>
          </cell>
          <cell r="L635" t="str">
            <v/>
          </cell>
        </row>
        <row r="636">
          <cell r="A636">
            <v>635</v>
          </cell>
          <cell r="B636" t="str">
            <v/>
          </cell>
          <cell r="H636">
            <v>0</v>
          </cell>
          <cell r="L636" t="str">
            <v/>
          </cell>
        </row>
        <row r="637">
          <cell r="A637">
            <v>636</v>
          </cell>
          <cell r="B637" t="str">
            <v/>
          </cell>
          <cell r="H637">
            <v>0</v>
          </cell>
          <cell r="L637" t="str">
            <v/>
          </cell>
        </row>
        <row r="638">
          <cell r="A638">
            <v>637</v>
          </cell>
          <cell r="B638" t="str">
            <v/>
          </cell>
          <cell r="H638">
            <v>0</v>
          </cell>
          <cell r="L638" t="str">
            <v/>
          </cell>
        </row>
        <row r="639">
          <cell r="A639">
            <v>638</v>
          </cell>
          <cell r="B639" t="str">
            <v/>
          </cell>
          <cell r="H639">
            <v>0</v>
          </cell>
          <cell r="L639" t="str">
            <v/>
          </cell>
        </row>
        <row r="640">
          <cell r="A640">
            <v>639</v>
          </cell>
          <cell r="B640" t="str">
            <v/>
          </cell>
          <cell r="H640">
            <v>0</v>
          </cell>
          <cell r="L640" t="str">
            <v/>
          </cell>
        </row>
        <row r="641">
          <cell r="A641">
            <v>640</v>
          </cell>
          <cell r="B641" t="str">
            <v/>
          </cell>
          <cell r="H641">
            <v>0</v>
          </cell>
          <cell r="L641" t="str">
            <v/>
          </cell>
        </row>
        <row r="642">
          <cell r="A642">
            <v>641</v>
          </cell>
          <cell r="B642" t="str">
            <v/>
          </cell>
          <cell r="H642">
            <v>0</v>
          </cell>
          <cell r="L642" t="str">
            <v/>
          </cell>
        </row>
        <row r="643">
          <cell r="A643">
            <v>642</v>
          </cell>
          <cell r="B643" t="str">
            <v/>
          </cell>
          <cell r="H643">
            <v>0</v>
          </cell>
          <cell r="L643" t="str">
            <v/>
          </cell>
        </row>
        <row r="644">
          <cell r="A644">
            <v>643</v>
          </cell>
          <cell r="B644" t="str">
            <v/>
          </cell>
          <cell r="H644">
            <v>0</v>
          </cell>
          <cell r="L644" t="str">
            <v/>
          </cell>
        </row>
        <row r="645">
          <cell r="A645">
            <v>644</v>
          </cell>
          <cell r="B645" t="str">
            <v/>
          </cell>
          <cell r="H645">
            <v>0</v>
          </cell>
          <cell r="L645" t="str">
            <v/>
          </cell>
        </row>
        <row r="646">
          <cell r="A646">
            <v>645</v>
          </cell>
          <cell r="B646" t="str">
            <v/>
          </cell>
          <cell r="H646">
            <v>0</v>
          </cell>
          <cell r="L646" t="str">
            <v/>
          </cell>
        </row>
        <row r="647">
          <cell r="A647">
            <v>646</v>
          </cell>
          <cell r="B647" t="str">
            <v/>
          </cell>
          <cell r="H647">
            <v>0</v>
          </cell>
          <cell r="L647" t="str">
            <v/>
          </cell>
        </row>
        <row r="648">
          <cell r="A648">
            <v>647</v>
          </cell>
          <cell r="B648" t="str">
            <v/>
          </cell>
          <cell r="H648">
            <v>0</v>
          </cell>
          <cell r="L648" t="str">
            <v/>
          </cell>
        </row>
        <row r="649">
          <cell r="A649">
            <v>648</v>
          </cell>
          <cell r="B649" t="str">
            <v/>
          </cell>
          <cell r="H649">
            <v>0</v>
          </cell>
          <cell r="L649" t="str">
            <v/>
          </cell>
        </row>
        <row r="650">
          <cell r="A650">
            <v>649</v>
          </cell>
          <cell r="B650" t="str">
            <v/>
          </cell>
          <cell r="H650">
            <v>0</v>
          </cell>
          <cell r="L650" t="str">
            <v/>
          </cell>
        </row>
        <row r="651">
          <cell r="A651">
            <v>650</v>
          </cell>
          <cell r="B651" t="str">
            <v/>
          </cell>
          <cell r="H651">
            <v>0</v>
          </cell>
          <cell r="L651" t="str">
            <v/>
          </cell>
        </row>
        <row r="652">
          <cell r="A652">
            <v>651</v>
          </cell>
          <cell r="B652" t="str">
            <v/>
          </cell>
          <cell r="H652">
            <v>0</v>
          </cell>
          <cell r="L652" t="str">
            <v/>
          </cell>
        </row>
        <row r="653">
          <cell r="A653">
            <v>652</v>
          </cell>
          <cell r="B653" t="str">
            <v/>
          </cell>
          <cell r="H653">
            <v>0</v>
          </cell>
          <cell r="L653" t="str">
            <v/>
          </cell>
        </row>
        <row r="654">
          <cell r="A654">
            <v>653</v>
          </cell>
          <cell r="B654" t="str">
            <v/>
          </cell>
          <cell r="H654">
            <v>0</v>
          </cell>
          <cell r="L654" t="str">
            <v/>
          </cell>
        </row>
        <row r="655">
          <cell r="A655">
            <v>654</v>
          </cell>
          <cell r="B655" t="str">
            <v/>
          </cell>
          <cell r="H655">
            <v>0</v>
          </cell>
          <cell r="L655" t="str">
            <v/>
          </cell>
        </row>
        <row r="656">
          <cell r="A656">
            <v>655</v>
          </cell>
          <cell r="B656" t="str">
            <v/>
          </cell>
          <cell r="H656">
            <v>0</v>
          </cell>
          <cell r="L656" t="str">
            <v/>
          </cell>
        </row>
        <row r="657">
          <cell r="A657">
            <v>656</v>
          </cell>
          <cell r="B657" t="str">
            <v/>
          </cell>
          <cell r="H657">
            <v>0</v>
          </cell>
          <cell r="L657" t="str">
            <v/>
          </cell>
        </row>
        <row r="658">
          <cell r="A658">
            <v>657</v>
          </cell>
          <cell r="B658" t="str">
            <v/>
          </cell>
          <cell r="H658">
            <v>0</v>
          </cell>
          <cell r="L658" t="str">
            <v/>
          </cell>
        </row>
        <row r="659">
          <cell r="A659">
            <v>658</v>
          </cell>
          <cell r="B659" t="str">
            <v/>
          </cell>
          <cell r="H659">
            <v>0</v>
          </cell>
          <cell r="L659" t="str">
            <v/>
          </cell>
        </row>
        <row r="660">
          <cell r="A660">
            <v>659</v>
          </cell>
          <cell r="B660" t="str">
            <v/>
          </cell>
          <cell r="H660">
            <v>0</v>
          </cell>
          <cell r="L660" t="str">
            <v/>
          </cell>
        </row>
        <row r="661">
          <cell r="A661">
            <v>660</v>
          </cell>
          <cell r="B661" t="str">
            <v/>
          </cell>
          <cell r="H661">
            <v>0</v>
          </cell>
          <cell r="L661" t="str">
            <v/>
          </cell>
        </row>
        <row r="662">
          <cell r="A662">
            <v>661</v>
          </cell>
          <cell r="B662" t="str">
            <v/>
          </cell>
          <cell r="H662">
            <v>0</v>
          </cell>
          <cell r="L662" t="str">
            <v/>
          </cell>
        </row>
        <row r="663">
          <cell r="A663">
            <v>662</v>
          </cell>
          <cell r="B663" t="str">
            <v/>
          </cell>
          <cell r="H663">
            <v>0</v>
          </cell>
          <cell r="L663" t="str">
            <v/>
          </cell>
        </row>
        <row r="664">
          <cell r="A664">
            <v>663</v>
          </cell>
          <cell r="B664" t="str">
            <v/>
          </cell>
          <cell r="H664">
            <v>0</v>
          </cell>
          <cell r="L664" t="str">
            <v/>
          </cell>
        </row>
        <row r="665">
          <cell r="A665">
            <v>664</v>
          </cell>
          <cell r="B665" t="str">
            <v/>
          </cell>
          <cell r="H665">
            <v>0</v>
          </cell>
          <cell r="L665" t="str">
            <v/>
          </cell>
        </row>
        <row r="666">
          <cell r="A666">
            <v>665</v>
          </cell>
          <cell r="B666" t="str">
            <v/>
          </cell>
          <cell r="H666">
            <v>0</v>
          </cell>
          <cell r="L666" t="str">
            <v/>
          </cell>
        </row>
        <row r="667">
          <cell r="A667">
            <v>666</v>
          </cell>
          <cell r="B667" t="str">
            <v/>
          </cell>
          <cell r="H667">
            <v>0</v>
          </cell>
          <cell r="L667" t="str">
            <v/>
          </cell>
        </row>
        <row r="668">
          <cell r="A668">
            <v>667</v>
          </cell>
          <cell r="B668" t="str">
            <v/>
          </cell>
          <cell r="H668">
            <v>0</v>
          </cell>
          <cell r="L668" t="str">
            <v/>
          </cell>
        </row>
        <row r="669">
          <cell r="A669">
            <v>668</v>
          </cell>
          <cell r="B669" t="str">
            <v/>
          </cell>
          <cell r="H669">
            <v>0</v>
          </cell>
          <cell r="L669" t="str">
            <v/>
          </cell>
        </row>
        <row r="670">
          <cell r="A670">
            <v>669</v>
          </cell>
          <cell r="B670" t="str">
            <v/>
          </cell>
          <cell r="H670">
            <v>0</v>
          </cell>
          <cell r="L670" t="str">
            <v/>
          </cell>
        </row>
        <row r="671">
          <cell r="A671">
            <v>670</v>
          </cell>
          <cell r="B671" t="str">
            <v/>
          </cell>
          <cell r="H671">
            <v>0</v>
          </cell>
          <cell r="L671" t="str">
            <v/>
          </cell>
        </row>
        <row r="672">
          <cell r="A672">
            <v>671</v>
          </cell>
          <cell r="B672" t="str">
            <v/>
          </cell>
          <cell r="H672">
            <v>0</v>
          </cell>
          <cell r="L672" t="str">
            <v/>
          </cell>
        </row>
        <row r="673">
          <cell r="A673">
            <v>672</v>
          </cell>
          <cell r="B673" t="str">
            <v/>
          </cell>
          <cell r="H673">
            <v>0</v>
          </cell>
          <cell r="L673" t="str">
            <v/>
          </cell>
        </row>
        <row r="674">
          <cell r="A674">
            <v>673</v>
          </cell>
          <cell r="B674" t="str">
            <v/>
          </cell>
          <cell r="H674">
            <v>0</v>
          </cell>
          <cell r="L674" t="str">
            <v/>
          </cell>
        </row>
        <row r="675">
          <cell r="A675">
            <v>674</v>
          </cell>
          <cell r="B675" t="str">
            <v/>
          </cell>
          <cell r="H675">
            <v>0</v>
          </cell>
          <cell r="L675" t="str">
            <v/>
          </cell>
        </row>
        <row r="676">
          <cell r="A676">
            <v>675</v>
          </cell>
          <cell r="B676" t="str">
            <v/>
          </cell>
          <cell r="H676">
            <v>0</v>
          </cell>
          <cell r="L676" t="str">
            <v/>
          </cell>
        </row>
        <row r="677">
          <cell r="A677">
            <v>676</v>
          </cell>
          <cell r="B677" t="str">
            <v/>
          </cell>
          <cell r="H677">
            <v>0</v>
          </cell>
          <cell r="L677" t="str">
            <v/>
          </cell>
        </row>
        <row r="678">
          <cell r="A678">
            <v>677</v>
          </cell>
          <cell r="B678" t="str">
            <v/>
          </cell>
          <cell r="H678">
            <v>0</v>
          </cell>
          <cell r="L678" t="str">
            <v/>
          </cell>
        </row>
        <row r="679">
          <cell r="A679">
            <v>678</v>
          </cell>
          <cell r="B679" t="str">
            <v/>
          </cell>
          <cell r="H679">
            <v>0</v>
          </cell>
          <cell r="L679" t="str">
            <v/>
          </cell>
        </row>
        <row r="680">
          <cell r="A680">
            <v>679</v>
          </cell>
          <cell r="B680" t="str">
            <v/>
          </cell>
          <cell r="H680">
            <v>0</v>
          </cell>
          <cell r="L680" t="str">
            <v/>
          </cell>
        </row>
        <row r="681">
          <cell r="A681">
            <v>680</v>
          </cell>
          <cell r="B681" t="str">
            <v/>
          </cell>
          <cell r="H681">
            <v>0</v>
          </cell>
          <cell r="L681" t="str">
            <v/>
          </cell>
        </row>
        <row r="682">
          <cell r="A682">
            <v>681</v>
          </cell>
          <cell r="B682" t="str">
            <v/>
          </cell>
          <cell r="H682">
            <v>0</v>
          </cell>
          <cell r="L682" t="str">
            <v/>
          </cell>
        </row>
        <row r="683">
          <cell r="A683">
            <v>682</v>
          </cell>
          <cell r="B683" t="str">
            <v/>
          </cell>
          <cell r="H683">
            <v>0</v>
          </cell>
          <cell r="L683" t="str">
            <v/>
          </cell>
        </row>
        <row r="684">
          <cell r="A684">
            <v>683</v>
          </cell>
          <cell r="B684" t="str">
            <v/>
          </cell>
          <cell r="H684">
            <v>0</v>
          </cell>
          <cell r="L684" t="str">
            <v/>
          </cell>
        </row>
        <row r="685">
          <cell r="A685">
            <v>684</v>
          </cell>
          <cell r="B685" t="str">
            <v/>
          </cell>
          <cell r="H685">
            <v>0</v>
          </cell>
          <cell r="L685" t="str">
            <v/>
          </cell>
        </row>
        <row r="686">
          <cell r="A686">
            <v>685</v>
          </cell>
          <cell r="B686" t="str">
            <v/>
          </cell>
          <cell r="H686">
            <v>0</v>
          </cell>
          <cell r="L686" t="str">
            <v/>
          </cell>
        </row>
        <row r="687">
          <cell r="A687">
            <v>686</v>
          </cell>
          <cell r="B687" t="str">
            <v/>
          </cell>
          <cell r="H687">
            <v>0</v>
          </cell>
          <cell r="L687" t="str">
            <v/>
          </cell>
        </row>
        <row r="688">
          <cell r="A688">
            <v>687</v>
          </cell>
          <cell r="B688" t="str">
            <v/>
          </cell>
          <cell r="H688">
            <v>0</v>
          </cell>
          <cell r="L688" t="str">
            <v/>
          </cell>
        </row>
        <row r="689">
          <cell r="A689">
            <v>688</v>
          </cell>
          <cell r="B689" t="str">
            <v/>
          </cell>
          <cell r="H689">
            <v>0</v>
          </cell>
          <cell r="L689" t="str">
            <v/>
          </cell>
        </row>
        <row r="690">
          <cell r="A690">
            <v>689</v>
          </cell>
          <cell r="B690" t="str">
            <v/>
          </cell>
          <cell r="H690">
            <v>0</v>
          </cell>
          <cell r="L690" t="str">
            <v/>
          </cell>
        </row>
        <row r="691">
          <cell r="A691">
            <v>690</v>
          </cell>
          <cell r="B691" t="str">
            <v/>
          </cell>
          <cell r="H691">
            <v>0</v>
          </cell>
          <cell r="L691" t="str">
            <v/>
          </cell>
        </row>
        <row r="692">
          <cell r="A692">
            <v>691</v>
          </cell>
          <cell r="B692" t="str">
            <v/>
          </cell>
          <cell r="H692">
            <v>0</v>
          </cell>
          <cell r="L692" t="str">
            <v/>
          </cell>
        </row>
        <row r="693">
          <cell r="A693">
            <v>692</v>
          </cell>
          <cell r="B693" t="str">
            <v/>
          </cell>
          <cell r="H693">
            <v>0</v>
          </cell>
          <cell r="L693" t="str">
            <v/>
          </cell>
        </row>
        <row r="694">
          <cell r="A694">
            <v>693</v>
          </cell>
          <cell r="B694" t="str">
            <v/>
          </cell>
          <cell r="H694">
            <v>0</v>
          </cell>
          <cell r="L694" t="str">
            <v/>
          </cell>
        </row>
        <row r="695">
          <cell r="A695">
            <v>694</v>
          </cell>
          <cell r="B695" t="str">
            <v/>
          </cell>
          <cell r="H695">
            <v>0</v>
          </cell>
          <cell r="L695" t="str">
            <v/>
          </cell>
        </row>
        <row r="696">
          <cell r="A696">
            <v>695</v>
          </cell>
          <cell r="B696" t="str">
            <v/>
          </cell>
          <cell r="H696">
            <v>0</v>
          </cell>
          <cell r="L696" t="str">
            <v/>
          </cell>
        </row>
        <row r="697">
          <cell r="A697">
            <v>696</v>
          </cell>
          <cell r="B697" t="str">
            <v/>
          </cell>
          <cell r="H697">
            <v>0</v>
          </cell>
          <cell r="L697" t="str">
            <v/>
          </cell>
        </row>
        <row r="698">
          <cell r="A698">
            <v>697</v>
          </cell>
          <cell r="B698" t="str">
            <v/>
          </cell>
          <cell r="H698">
            <v>0</v>
          </cell>
          <cell r="L698" t="str">
            <v/>
          </cell>
        </row>
        <row r="699">
          <cell r="A699">
            <v>698</v>
          </cell>
          <cell r="B699" t="str">
            <v/>
          </cell>
          <cell r="H699">
            <v>0</v>
          </cell>
          <cell r="L699" t="str">
            <v/>
          </cell>
        </row>
        <row r="700">
          <cell r="A700">
            <v>699</v>
          </cell>
          <cell r="B700" t="str">
            <v/>
          </cell>
          <cell r="H700">
            <v>0</v>
          </cell>
          <cell r="L700" t="str">
            <v/>
          </cell>
        </row>
        <row r="701">
          <cell r="A701">
            <v>700</v>
          </cell>
          <cell r="B701" t="str">
            <v/>
          </cell>
          <cell r="H701">
            <v>0</v>
          </cell>
          <cell r="L701" t="str">
            <v/>
          </cell>
        </row>
        <row r="702">
          <cell r="A702">
            <v>701</v>
          </cell>
          <cell r="B702" t="str">
            <v/>
          </cell>
          <cell r="H702">
            <v>0</v>
          </cell>
          <cell r="L702" t="str">
            <v/>
          </cell>
        </row>
        <row r="703">
          <cell r="A703">
            <v>702</v>
          </cell>
          <cell r="B703" t="str">
            <v/>
          </cell>
          <cell r="H703">
            <v>0</v>
          </cell>
          <cell r="L703" t="str">
            <v/>
          </cell>
        </row>
        <row r="704">
          <cell r="A704">
            <v>703</v>
          </cell>
          <cell r="B704" t="str">
            <v/>
          </cell>
          <cell r="H704">
            <v>0</v>
          </cell>
          <cell r="L704" t="str">
            <v/>
          </cell>
        </row>
        <row r="705">
          <cell r="A705">
            <v>704</v>
          </cell>
          <cell r="B705" t="str">
            <v/>
          </cell>
          <cell r="H705">
            <v>0</v>
          </cell>
          <cell r="L705" t="str">
            <v/>
          </cell>
        </row>
        <row r="706">
          <cell r="A706">
            <v>705</v>
          </cell>
          <cell r="B706" t="str">
            <v/>
          </cell>
          <cell r="H706">
            <v>0</v>
          </cell>
          <cell r="L706" t="str">
            <v/>
          </cell>
        </row>
        <row r="707">
          <cell r="A707">
            <v>706</v>
          </cell>
          <cell r="B707" t="str">
            <v/>
          </cell>
          <cell r="H707">
            <v>0</v>
          </cell>
          <cell r="L707" t="str">
            <v/>
          </cell>
        </row>
        <row r="708">
          <cell r="A708">
            <v>707</v>
          </cell>
          <cell r="B708" t="str">
            <v/>
          </cell>
          <cell r="H708">
            <v>0</v>
          </cell>
          <cell r="L708" t="str">
            <v/>
          </cell>
        </row>
        <row r="709">
          <cell r="A709">
            <v>708</v>
          </cell>
          <cell r="B709" t="str">
            <v/>
          </cell>
          <cell r="H709">
            <v>0</v>
          </cell>
          <cell r="L709" t="str">
            <v/>
          </cell>
        </row>
        <row r="710">
          <cell r="A710">
            <v>709</v>
          </cell>
          <cell r="B710" t="str">
            <v/>
          </cell>
          <cell r="H710">
            <v>0</v>
          </cell>
          <cell r="L710" t="str">
            <v/>
          </cell>
        </row>
        <row r="711">
          <cell r="A711">
            <v>710</v>
          </cell>
          <cell r="B711" t="str">
            <v/>
          </cell>
          <cell r="H711">
            <v>0</v>
          </cell>
          <cell r="L711" t="str">
            <v/>
          </cell>
        </row>
        <row r="712">
          <cell r="A712">
            <v>711</v>
          </cell>
          <cell r="B712" t="str">
            <v/>
          </cell>
          <cell r="H712">
            <v>0</v>
          </cell>
          <cell r="L712" t="str">
            <v/>
          </cell>
        </row>
        <row r="713">
          <cell r="A713">
            <v>712</v>
          </cell>
          <cell r="B713" t="str">
            <v/>
          </cell>
          <cell r="H713">
            <v>0</v>
          </cell>
          <cell r="L713" t="str">
            <v/>
          </cell>
        </row>
        <row r="714">
          <cell r="A714">
            <v>713</v>
          </cell>
          <cell r="B714" t="str">
            <v/>
          </cell>
          <cell r="H714">
            <v>0</v>
          </cell>
          <cell r="L714" t="str">
            <v/>
          </cell>
        </row>
        <row r="715">
          <cell r="A715">
            <v>714</v>
          </cell>
          <cell r="B715" t="str">
            <v/>
          </cell>
          <cell r="H715">
            <v>0</v>
          </cell>
          <cell r="L715" t="str">
            <v/>
          </cell>
        </row>
        <row r="716">
          <cell r="A716">
            <v>715</v>
          </cell>
          <cell r="B716" t="str">
            <v/>
          </cell>
          <cell r="H716">
            <v>0</v>
          </cell>
          <cell r="L716" t="str">
            <v/>
          </cell>
        </row>
        <row r="717">
          <cell r="A717">
            <v>716</v>
          </cell>
          <cell r="B717" t="str">
            <v/>
          </cell>
          <cell r="H717">
            <v>0</v>
          </cell>
          <cell r="L717" t="str">
            <v/>
          </cell>
        </row>
        <row r="718">
          <cell r="A718">
            <v>717</v>
          </cell>
          <cell r="B718" t="str">
            <v/>
          </cell>
          <cell r="H718">
            <v>0</v>
          </cell>
          <cell r="L718" t="str">
            <v/>
          </cell>
        </row>
        <row r="719">
          <cell r="A719">
            <v>718</v>
          </cell>
          <cell r="B719" t="str">
            <v/>
          </cell>
          <cell r="H719">
            <v>0</v>
          </cell>
          <cell r="L719" t="str">
            <v/>
          </cell>
        </row>
        <row r="720">
          <cell r="A720">
            <v>719</v>
          </cell>
          <cell r="B720" t="str">
            <v/>
          </cell>
          <cell r="H720">
            <v>0</v>
          </cell>
          <cell r="L720" t="str">
            <v/>
          </cell>
        </row>
        <row r="721">
          <cell r="A721">
            <v>720</v>
          </cell>
          <cell r="B721" t="str">
            <v/>
          </cell>
          <cell r="H721">
            <v>0</v>
          </cell>
          <cell r="L721" t="str">
            <v/>
          </cell>
        </row>
        <row r="722">
          <cell r="A722">
            <v>721</v>
          </cell>
          <cell r="B722" t="str">
            <v/>
          </cell>
          <cell r="H722">
            <v>0</v>
          </cell>
          <cell r="L722" t="str">
            <v/>
          </cell>
        </row>
        <row r="723">
          <cell r="A723">
            <v>722</v>
          </cell>
          <cell r="B723" t="str">
            <v/>
          </cell>
          <cell r="H723">
            <v>0</v>
          </cell>
          <cell r="L723" t="str">
            <v/>
          </cell>
        </row>
        <row r="724">
          <cell r="A724">
            <v>723</v>
          </cell>
          <cell r="B724" t="str">
            <v/>
          </cell>
          <cell r="H724">
            <v>0</v>
          </cell>
          <cell r="L724" t="str">
            <v/>
          </cell>
        </row>
        <row r="725">
          <cell r="A725">
            <v>724</v>
          </cell>
          <cell r="B725" t="str">
            <v/>
          </cell>
          <cell r="H725">
            <v>0</v>
          </cell>
          <cell r="L725" t="str">
            <v/>
          </cell>
        </row>
        <row r="726">
          <cell r="A726">
            <v>725</v>
          </cell>
          <cell r="B726" t="str">
            <v/>
          </cell>
          <cell r="H726">
            <v>0</v>
          </cell>
          <cell r="L726" t="str">
            <v/>
          </cell>
        </row>
        <row r="727">
          <cell r="A727">
            <v>726</v>
          </cell>
          <cell r="B727" t="str">
            <v/>
          </cell>
          <cell r="H727">
            <v>0</v>
          </cell>
          <cell r="L727" t="str">
            <v/>
          </cell>
        </row>
        <row r="728">
          <cell r="A728">
            <v>727</v>
          </cell>
          <cell r="B728" t="str">
            <v/>
          </cell>
          <cell r="H728">
            <v>0</v>
          </cell>
          <cell r="L728" t="str">
            <v/>
          </cell>
        </row>
        <row r="729">
          <cell r="A729">
            <v>728</v>
          </cell>
          <cell r="B729" t="str">
            <v/>
          </cell>
          <cell r="H729">
            <v>0</v>
          </cell>
          <cell r="L729" t="str">
            <v/>
          </cell>
        </row>
        <row r="730">
          <cell r="A730">
            <v>729</v>
          </cell>
          <cell r="B730" t="str">
            <v/>
          </cell>
          <cell r="H730">
            <v>0</v>
          </cell>
          <cell r="L730" t="str">
            <v/>
          </cell>
        </row>
        <row r="731">
          <cell r="A731">
            <v>730</v>
          </cell>
          <cell r="B731" t="str">
            <v/>
          </cell>
          <cell r="H731">
            <v>0</v>
          </cell>
          <cell r="L731" t="str">
            <v/>
          </cell>
        </row>
        <row r="732">
          <cell r="A732">
            <v>731</v>
          </cell>
          <cell r="B732" t="str">
            <v/>
          </cell>
          <cell r="H732">
            <v>0</v>
          </cell>
          <cell r="L732" t="str">
            <v/>
          </cell>
        </row>
        <row r="733">
          <cell r="A733">
            <v>732</v>
          </cell>
          <cell r="B733" t="str">
            <v/>
          </cell>
          <cell r="H733">
            <v>0</v>
          </cell>
          <cell r="L733" t="str">
            <v/>
          </cell>
        </row>
        <row r="734">
          <cell r="A734">
            <v>733</v>
          </cell>
          <cell r="B734" t="str">
            <v/>
          </cell>
          <cell r="H734">
            <v>0</v>
          </cell>
          <cell r="L734" t="str">
            <v/>
          </cell>
        </row>
        <row r="735">
          <cell r="A735">
            <v>734</v>
          </cell>
          <cell r="B735" t="str">
            <v/>
          </cell>
          <cell r="H735">
            <v>0</v>
          </cell>
          <cell r="L735" t="str">
            <v/>
          </cell>
        </row>
        <row r="736">
          <cell r="A736">
            <v>735</v>
          </cell>
          <cell r="B736" t="str">
            <v/>
          </cell>
          <cell r="H736">
            <v>0</v>
          </cell>
          <cell r="L736" t="str">
            <v/>
          </cell>
        </row>
        <row r="737">
          <cell r="A737">
            <v>736</v>
          </cell>
          <cell r="B737" t="str">
            <v/>
          </cell>
          <cell r="H737">
            <v>0</v>
          </cell>
          <cell r="L737" t="str">
            <v/>
          </cell>
        </row>
        <row r="738">
          <cell r="A738">
            <v>737</v>
          </cell>
          <cell r="B738" t="str">
            <v/>
          </cell>
          <cell r="H738">
            <v>0</v>
          </cell>
          <cell r="L738" t="str">
            <v/>
          </cell>
        </row>
        <row r="739">
          <cell r="A739">
            <v>738</v>
          </cell>
          <cell r="B739" t="str">
            <v/>
          </cell>
          <cell r="H739">
            <v>0</v>
          </cell>
          <cell r="L739" t="str">
            <v/>
          </cell>
        </row>
        <row r="740">
          <cell r="A740">
            <v>739</v>
          </cell>
          <cell r="B740" t="str">
            <v/>
          </cell>
          <cell r="H740">
            <v>0</v>
          </cell>
          <cell r="L740" t="str">
            <v/>
          </cell>
        </row>
        <row r="741">
          <cell r="A741">
            <v>740</v>
          </cell>
          <cell r="B741" t="str">
            <v/>
          </cell>
          <cell r="H741">
            <v>0</v>
          </cell>
          <cell r="L741" t="str">
            <v/>
          </cell>
        </row>
        <row r="742">
          <cell r="A742">
            <v>741</v>
          </cell>
          <cell r="B742" t="str">
            <v/>
          </cell>
          <cell r="H742">
            <v>0</v>
          </cell>
          <cell r="L742" t="str">
            <v/>
          </cell>
        </row>
        <row r="743">
          <cell r="A743">
            <v>742</v>
          </cell>
          <cell r="B743" t="str">
            <v/>
          </cell>
          <cell r="H743">
            <v>0</v>
          </cell>
          <cell r="L743" t="str">
            <v/>
          </cell>
        </row>
        <row r="744">
          <cell r="A744">
            <v>743</v>
          </cell>
          <cell r="B744" t="str">
            <v/>
          </cell>
          <cell r="H744">
            <v>0</v>
          </cell>
          <cell r="L744" t="str">
            <v/>
          </cell>
        </row>
        <row r="745">
          <cell r="A745">
            <v>744</v>
          </cell>
          <cell r="B745" t="str">
            <v/>
          </cell>
          <cell r="H745">
            <v>0</v>
          </cell>
          <cell r="L745" t="str">
            <v/>
          </cell>
        </row>
        <row r="746">
          <cell r="A746">
            <v>745</v>
          </cell>
          <cell r="B746" t="str">
            <v/>
          </cell>
          <cell r="H746">
            <v>0</v>
          </cell>
          <cell r="L746" t="str">
            <v/>
          </cell>
        </row>
        <row r="747">
          <cell r="A747">
            <v>746</v>
          </cell>
          <cell r="B747" t="str">
            <v/>
          </cell>
          <cell r="H747">
            <v>0</v>
          </cell>
          <cell r="L747" t="str">
            <v/>
          </cell>
        </row>
        <row r="748">
          <cell r="A748">
            <v>747</v>
          </cell>
          <cell r="B748" t="str">
            <v/>
          </cell>
          <cell r="H748">
            <v>0</v>
          </cell>
          <cell r="L748" t="str">
            <v/>
          </cell>
        </row>
        <row r="749">
          <cell r="A749">
            <v>748</v>
          </cell>
          <cell r="B749" t="str">
            <v/>
          </cell>
          <cell r="H749">
            <v>0</v>
          </cell>
          <cell r="L749" t="str">
            <v/>
          </cell>
        </row>
        <row r="750">
          <cell r="A750">
            <v>749</v>
          </cell>
          <cell r="B750" t="str">
            <v/>
          </cell>
          <cell r="H750">
            <v>0</v>
          </cell>
          <cell r="L750" t="str">
            <v/>
          </cell>
        </row>
        <row r="751">
          <cell r="A751">
            <v>750</v>
          </cell>
          <cell r="B751" t="str">
            <v/>
          </cell>
          <cell r="H751">
            <v>0</v>
          </cell>
          <cell r="L751" t="str">
            <v/>
          </cell>
        </row>
        <row r="752">
          <cell r="A752">
            <v>751</v>
          </cell>
          <cell r="B752" t="str">
            <v/>
          </cell>
          <cell r="H752">
            <v>0</v>
          </cell>
          <cell r="L752" t="str">
            <v/>
          </cell>
        </row>
        <row r="753">
          <cell r="A753">
            <v>752</v>
          </cell>
          <cell r="B753" t="str">
            <v/>
          </cell>
          <cell r="H753">
            <v>0</v>
          </cell>
          <cell r="L753" t="str">
            <v/>
          </cell>
        </row>
        <row r="754">
          <cell r="A754">
            <v>753</v>
          </cell>
          <cell r="B754" t="str">
            <v/>
          </cell>
          <cell r="H754">
            <v>0</v>
          </cell>
          <cell r="L754" t="str">
            <v/>
          </cell>
        </row>
        <row r="755">
          <cell r="A755">
            <v>754</v>
          </cell>
          <cell r="B755" t="str">
            <v/>
          </cell>
          <cell r="H755">
            <v>0</v>
          </cell>
          <cell r="L755" t="str">
            <v/>
          </cell>
        </row>
        <row r="756">
          <cell r="A756">
            <v>755</v>
          </cell>
          <cell r="B756" t="str">
            <v/>
          </cell>
          <cell r="H756">
            <v>0</v>
          </cell>
          <cell r="L756" t="str">
            <v/>
          </cell>
        </row>
        <row r="757">
          <cell r="A757">
            <v>756</v>
          </cell>
          <cell r="B757" t="str">
            <v/>
          </cell>
          <cell r="H757">
            <v>0</v>
          </cell>
          <cell r="L757" t="str">
            <v/>
          </cell>
        </row>
        <row r="758">
          <cell r="A758">
            <v>757</v>
          </cell>
          <cell r="B758" t="str">
            <v/>
          </cell>
          <cell r="H758">
            <v>0</v>
          </cell>
          <cell r="L758" t="str">
            <v/>
          </cell>
        </row>
        <row r="759">
          <cell r="A759">
            <v>758</v>
          </cell>
          <cell r="B759" t="str">
            <v/>
          </cell>
          <cell r="H759">
            <v>0</v>
          </cell>
          <cell r="L759" t="str">
            <v/>
          </cell>
        </row>
        <row r="760">
          <cell r="A760">
            <v>759</v>
          </cell>
          <cell r="B760" t="str">
            <v/>
          </cell>
          <cell r="H760">
            <v>0</v>
          </cell>
          <cell r="L760" t="str">
            <v/>
          </cell>
        </row>
        <row r="761">
          <cell r="A761">
            <v>760</v>
          </cell>
          <cell r="B761" t="str">
            <v/>
          </cell>
          <cell r="H761">
            <v>0</v>
          </cell>
          <cell r="L761" t="str">
            <v/>
          </cell>
        </row>
        <row r="762">
          <cell r="A762">
            <v>761</v>
          </cell>
          <cell r="B762" t="str">
            <v/>
          </cell>
          <cell r="H762">
            <v>0</v>
          </cell>
          <cell r="L762" t="str">
            <v/>
          </cell>
        </row>
        <row r="763">
          <cell r="A763">
            <v>762</v>
          </cell>
          <cell r="B763" t="str">
            <v/>
          </cell>
          <cell r="H763">
            <v>0</v>
          </cell>
          <cell r="L763" t="str">
            <v/>
          </cell>
        </row>
        <row r="764">
          <cell r="A764">
            <v>763</v>
          </cell>
          <cell r="B764" t="str">
            <v/>
          </cell>
          <cell r="H764">
            <v>0</v>
          </cell>
          <cell r="L764" t="str">
            <v/>
          </cell>
        </row>
        <row r="765">
          <cell r="A765">
            <v>764</v>
          </cell>
          <cell r="B765" t="str">
            <v/>
          </cell>
          <cell r="H765">
            <v>0</v>
          </cell>
          <cell r="L765" t="str">
            <v/>
          </cell>
        </row>
        <row r="766">
          <cell r="A766">
            <v>765</v>
          </cell>
          <cell r="B766" t="str">
            <v/>
          </cell>
          <cell r="H766">
            <v>0</v>
          </cell>
          <cell r="L766" t="str">
            <v/>
          </cell>
        </row>
        <row r="767">
          <cell r="A767">
            <v>766</v>
          </cell>
          <cell r="B767" t="str">
            <v/>
          </cell>
          <cell r="H767">
            <v>0</v>
          </cell>
          <cell r="L767" t="str">
            <v/>
          </cell>
        </row>
        <row r="768">
          <cell r="A768">
            <v>767</v>
          </cell>
          <cell r="B768" t="str">
            <v/>
          </cell>
          <cell r="H768">
            <v>0</v>
          </cell>
          <cell r="L768" t="str">
            <v/>
          </cell>
        </row>
        <row r="769">
          <cell r="A769">
            <v>768</v>
          </cell>
          <cell r="B769" t="str">
            <v/>
          </cell>
          <cell r="H769">
            <v>0</v>
          </cell>
          <cell r="L769" t="str">
            <v/>
          </cell>
        </row>
        <row r="770">
          <cell r="A770">
            <v>769</v>
          </cell>
          <cell r="B770" t="str">
            <v/>
          </cell>
          <cell r="H770">
            <v>0</v>
          </cell>
          <cell r="L770" t="str">
            <v/>
          </cell>
        </row>
        <row r="771">
          <cell r="A771">
            <v>770</v>
          </cell>
          <cell r="B771" t="str">
            <v/>
          </cell>
          <cell r="H771">
            <v>0</v>
          </cell>
          <cell r="L771" t="str">
            <v/>
          </cell>
        </row>
        <row r="772">
          <cell r="A772">
            <v>771</v>
          </cell>
          <cell r="B772" t="str">
            <v/>
          </cell>
          <cell r="H772">
            <v>0</v>
          </cell>
          <cell r="L772" t="str">
            <v/>
          </cell>
        </row>
        <row r="773">
          <cell r="A773">
            <v>772</v>
          </cell>
          <cell r="B773" t="str">
            <v/>
          </cell>
          <cell r="H773">
            <v>0</v>
          </cell>
          <cell r="L773" t="str">
            <v/>
          </cell>
        </row>
        <row r="774">
          <cell r="A774">
            <v>773</v>
          </cell>
          <cell r="B774" t="str">
            <v/>
          </cell>
          <cell r="H774">
            <v>0</v>
          </cell>
          <cell r="L774" t="str">
            <v/>
          </cell>
        </row>
        <row r="775">
          <cell r="A775">
            <v>774</v>
          </cell>
          <cell r="B775" t="str">
            <v/>
          </cell>
          <cell r="H775">
            <v>0</v>
          </cell>
          <cell r="L775" t="str">
            <v/>
          </cell>
        </row>
        <row r="776">
          <cell r="A776">
            <v>775</v>
          </cell>
          <cell r="B776" t="str">
            <v/>
          </cell>
          <cell r="H776">
            <v>0</v>
          </cell>
          <cell r="L776" t="str">
            <v/>
          </cell>
        </row>
        <row r="777">
          <cell r="A777">
            <v>776</v>
          </cell>
          <cell r="B777" t="str">
            <v/>
          </cell>
          <cell r="H777">
            <v>0</v>
          </cell>
          <cell r="L777" t="str">
            <v/>
          </cell>
        </row>
        <row r="778">
          <cell r="A778">
            <v>777</v>
          </cell>
          <cell r="B778" t="str">
            <v/>
          </cell>
          <cell r="H778">
            <v>0</v>
          </cell>
          <cell r="L778" t="str">
            <v/>
          </cell>
        </row>
        <row r="779">
          <cell r="A779">
            <v>778</v>
          </cell>
          <cell r="B779" t="str">
            <v/>
          </cell>
          <cell r="H779">
            <v>0</v>
          </cell>
          <cell r="L779" t="str">
            <v/>
          </cell>
        </row>
        <row r="780">
          <cell r="A780">
            <v>779</v>
          </cell>
          <cell r="B780" t="str">
            <v/>
          </cell>
          <cell r="H780">
            <v>0</v>
          </cell>
          <cell r="L780" t="str">
            <v/>
          </cell>
        </row>
        <row r="781">
          <cell r="A781">
            <v>780</v>
          </cell>
          <cell r="B781" t="str">
            <v/>
          </cell>
          <cell r="H781">
            <v>0</v>
          </cell>
          <cell r="L781" t="str">
            <v/>
          </cell>
        </row>
        <row r="782">
          <cell r="A782">
            <v>781</v>
          </cell>
          <cell r="B782" t="str">
            <v/>
          </cell>
          <cell r="H782">
            <v>0</v>
          </cell>
          <cell r="L782" t="str">
            <v/>
          </cell>
        </row>
        <row r="783">
          <cell r="A783">
            <v>782</v>
          </cell>
          <cell r="B783" t="str">
            <v/>
          </cell>
          <cell r="H783">
            <v>0</v>
          </cell>
          <cell r="L783" t="str">
            <v/>
          </cell>
        </row>
        <row r="784">
          <cell r="A784">
            <v>783</v>
          </cell>
          <cell r="B784" t="str">
            <v/>
          </cell>
          <cell r="H784">
            <v>0</v>
          </cell>
          <cell r="L784" t="str">
            <v/>
          </cell>
        </row>
        <row r="785">
          <cell r="A785">
            <v>784</v>
          </cell>
          <cell r="B785" t="str">
            <v/>
          </cell>
          <cell r="H785">
            <v>0</v>
          </cell>
          <cell r="L785" t="str">
            <v/>
          </cell>
        </row>
        <row r="786">
          <cell r="A786">
            <v>785</v>
          </cell>
          <cell r="B786" t="str">
            <v/>
          </cell>
          <cell r="H786">
            <v>0</v>
          </cell>
          <cell r="L786" t="str">
            <v/>
          </cell>
        </row>
        <row r="787">
          <cell r="A787">
            <v>786</v>
          </cell>
          <cell r="B787" t="str">
            <v/>
          </cell>
          <cell r="H787">
            <v>0</v>
          </cell>
          <cell r="L787" t="str">
            <v/>
          </cell>
        </row>
        <row r="788">
          <cell r="A788">
            <v>787</v>
          </cell>
          <cell r="B788" t="str">
            <v/>
          </cell>
          <cell r="H788">
            <v>0</v>
          </cell>
          <cell r="L788" t="str">
            <v/>
          </cell>
        </row>
        <row r="789">
          <cell r="A789">
            <v>788</v>
          </cell>
          <cell r="B789" t="str">
            <v/>
          </cell>
          <cell r="H789">
            <v>0</v>
          </cell>
          <cell r="L789" t="str">
            <v/>
          </cell>
        </row>
        <row r="790">
          <cell r="A790">
            <v>789</v>
          </cell>
          <cell r="B790" t="str">
            <v/>
          </cell>
          <cell r="H790">
            <v>0</v>
          </cell>
          <cell r="L790" t="str">
            <v/>
          </cell>
        </row>
        <row r="791">
          <cell r="A791">
            <v>790</v>
          </cell>
          <cell r="B791" t="str">
            <v/>
          </cell>
          <cell r="H791">
            <v>0</v>
          </cell>
          <cell r="L791" t="str">
            <v/>
          </cell>
        </row>
        <row r="792">
          <cell r="A792">
            <v>791</v>
          </cell>
          <cell r="B792" t="str">
            <v/>
          </cell>
          <cell r="H792">
            <v>0</v>
          </cell>
          <cell r="L792" t="str">
            <v/>
          </cell>
        </row>
        <row r="793">
          <cell r="A793">
            <v>792</v>
          </cell>
          <cell r="B793" t="str">
            <v/>
          </cell>
          <cell r="H793">
            <v>0</v>
          </cell>
          <cell r="L793" t="str">
            <v/>
          </cell>
        </row>
        <row r="794">
          <cell r="A794">
            <v>793</v>
          </cell>
          <cell r="B794" t="str">
            <v/>
          </cell>
          <cell r="H794">
            <v>0</v>
          </cell>
          <cell r="L794" t="str">
            <v/>
          </cell>
        </row>
        <row r="795">
          <cell r="A795">
            <v>794</v>
          </cell>
          <cell r="B795" t="str">
            <v/>
          </cell>
          <cell r="H795">
            <v>0</v>
          </cell>
          <cell r="L795" t="str">
            <v/>
          </cell>
        </row>
        <row r="796">
          <cell r="A796">
            <v>795</v>
          </cell>
          <cell r="B796" t="str">
            <v/>
          </cell>
          <cell r="H796">
            <v>0</v>
          </cell>
          <cell r="L796" t="str">
            <v/>
          </cell>
        </row>
        <row r="797">
          <cell r="A797">
            <v>796</v>
          </cell>
          <cell r="B797" t="str">
            <v/>
          </cell>
          <cell r="H797">
            <v>0</v>
          </cell>
          <cell r="L797" t="str">
            <v/>
          </cell>
        </row>
        <row r="798">
          <cell r="A798">
            <v>797</v>
          </cell>
          <cell r="B798" t="str">
            <v/>
          </cell>
          <cell r="H798">
            <v>0</v>
          </cell>
          <cell r="L798" t="str">
            <v/>
          </cell>
        </row>
        <row r="799">
          <cell r="A799">
            <v>798</v>
          </cell>
          <cell r="B799" t="str">
            <v/>
          </cell>
          <cell r="H799">
            <v>0</v>
          </cell>
          <cell r="L799" t="str">
            <v/>
          </cell>
        </row>
        <row r="800">
          <cell r="A800">
            <v>799</v>
          </cell>
          <cell r="B800" t="str">
            <v/>
          </cell>
          <cell r="H800">
            <v>0</v>
          </cell>
          <cell r="L800" t="str">
            <v/>
          </cell>
        </row>
        <row r="801">
          <cell r="A801">
            <v>800</v>
          </cell>
          <cell r="B801" t="str">
            <v/>
          </cell>
          <cell r="H801">
            <v>0</v>
          </cell>
          <cell r="L801" t="str">
            <v/>
          </cell>
        </row>
        <row r="802">
          <cell r="A802">
            <v>801</v>
          </cell>
          <cell r="B802" t="str">
            <v/>
          </cell>
          <cell r="H802">
            <v>0</v>
          </cell>
          <cell r="L802" t="str">
            <v/>
          </cell>
        </row>
        <row r="803">
          <cell r="A803">
            <v>802</v>
          </cell>
          <cell r="B803" t="str">
            <v/>
          </cell>
          <cell r="H803">
            <v>0</v>
          </cell>
          <cell r="L803" t="str">
            <v/>
          </cell>
        </row>
        <row r="804">
          <cell r="A804">
            <v>803</v>
          </cell>
          <cell r="B804" t="str">
            <v/>
          </cell>
          <cell r="H804">
            <v>0</v>
          </cell>
          <cell r="L804" t="str">
            <v/>
          </cell>
        </row>
        <row r="805">
          <cell r="A805">
            <v>804</v>
          </cell>
          <cell r="B805" t="str">
            <v/>
          </cell>
          <cell r="H805">
            <v>0</v>
          </cell>
          <cell r="L805" t="str">
            <v/>
          </cell>
        </row>
        <row r="806">
          <cell r="A806">
            <v>805</v>
          </cell>
          <cell r="B806" t="str">
            <v/>
          </cell>
          <cell r="H806">
            <v>0</v>
          </cell>
          <cell r="L806" t="str">
            <v/>
          </cell>
        </row>
        <row r="807">
          <cell r="A807">
            <v>806</v>
          </cell>
          <cell r="B807" t="str">
            <v/>
          </cell>
          <cell r="H807">
            <v>0</v>
          </cell>
          <cell r="L807" t="str">
            <v/>
          </cell>
        </row>
        <row r="808">
          <cell r="A808">
            <v>807</v>
          </cell>
          <cell r="B808" t="str">
            <v/>
          </cell>
          <cell r="H808">
            <v>0</v>
          </cell>
          <cell r="L808" t="str">
            <v/>
          </cell>
        </row>
        <row r="809">
          <cell r="A809">
            <v>808</v>
          </cell>
          <cell r="B809" t="str">
            <v/>
          </cell>
          <cell r="H809">
            <v>0</v>
          </cell>
          <cell r="L809" t="str">
            <v/>
          </cell>
        </row>
        <row r="810">
          <cell r="A810">
            <v>809</v>
          </cell>
          <cell r="B810" t="str">
            <v/>
          </cell>
          <cell r="H810">
            <v>0</v>
          </cell>
          <cell r="L810" t="str">
            <v/>
          </cell>
        </row>
        <row r="811">
          <cell r="A811">
            <v>810</v>
          </cell>
          <cell r="B811" t="str">
            <v/>
          </cell>
          <cell r="H811">
            <v>0</v>
          </cell>
          <cell r="L811" t="str">
            <v/>
          </cell>
        </row>
        <row r="812">
          <cell r="A812">
            <v>811</v>
          </cell>
          <cell r="B812" t="str">
            <v/>
          </cell>
          <cell r="H812">
            <v>0</v>
          </cell>
          <cell r="L812" t="str">
            <v/>
          </cell>
        </row>
        <row r="813">
          <cell r="A813">
            <v>812</v>
          </cell>
          <cell r="B813" t="str">
            <v/>
          </cell>
          <cell r="H813">
            <v>0</v>
          </cell>
          <cell r="L813" t="str">
            <v/>
          </cell>
        </row>
        <row r="814">
          <cell r="A814">
            <v>813</v>
          </cell>
          <cell r="B814" t="str">
            <v/>
          </cell>
          <cell r="H814">
            <v>0</v>
          </cell>
          <cell r="L814" t="str">
            <v/>
          </cell>
        </row>
        <row r="815">
          <cell r="A815">
            <v>814</v>
          </cell>
          <cell r="B815" t="str">
            <v/>
          </cell>
          <cell r="H815">
            <v>0</v>
          </cell>
          <cell r="L815" t="str">
            <v/>
          </cell>
        </row>
        <row r="816">
          <cell r="A816">
            <v>815</v>
          </cell>
          <cell r="B816" t="str">
            <v/>
          </cell>
          <cell r="H816">
            <v>0</v>
          </cell>
          <cell r="L816" t="str">
            <v/>
          </cell>
        </row>
        <row r="817">
          <cell r="A817">
            <v>816</v>
          </cell>
          <cell r="B817" t="str">
            <v/>
          </cell>
          <cell r="H817">
            <v>0</v>
          </cell>
          <cell r="L817" t="str">
            <v/>
          </cell>
        </row>
        <row r="818">
          <cell r="A818">
            <v>817</v>
          </cell>
          <cell r="B818" t="str">
            <v/>
          </cell>
          <cell r="H818">
            <v>0</v>
          </cell>
          <cell r="L818" t="str">
            <v/>
          </cell>
        </row>
        <row r="819">
          <cell r="A819">
            <v>818</v>
          </cell>
          <cell r="B819" t="str">
            <v/>
          </cell>
          <cell r="H819">
            <v>0</v>
          </cell>
          <cell r="L819" t="str">
            <v/>
          </cell>
        </row>
        <row r="820">
          <cell r="A820">
            <v>819</v>
          </cell>
          <cell r="B820" t="str">
            <v/>
          </cell>
          <cell r="H820">
            <v>0</v>
          </cell>
          <cell r="L820" t="str">
            <v/>
          </cell>
        </row>
        <row r="821">
          <cell r="A821">
            <v>820</v>
          </cell>
          <cell r="B821" t="str">
            <v/>
          </cell>
          <cell r="H821">
            <v>0</v>
          </cell>
          <cell r="L821" t="str">
            <v/>
          </cell>
        </row>
        <row r="822">
          <cell r="A822">
            <v>821</v>
          </cell>
          <cell r="B822" t="str">
            <v/>
          </cell>
          <cell r="H822">
            <v>0</v>
          </cell>
          <cell r="L822" t="str">
            <v/>
          </cell>
        </row>
        <row r="823">
          <cell r="A823">
            <v>822</v>
          </cell>
          <cell r="B823" t="str">
            <v/>
          </cell>
          <cell r="H823">
            <v>0</v>
          </cell>
          <cell r="L823" t="str">
            <v/>
          </cell>
        </row>
        <row r="824">
          <cell r="A824">
            <v>823</v>
          </cell>
          <cell r="B824" t="str">
            <v/>
          </cell>
          <cell r="H824">
            <v>0</v>
          </cell>
          <cell r="L824" t="str">
            <v/>
          </cell>
        </row>
        <row r="825">
          <cell r="A825">
            <v>824</v>
          </cell>
          <cell r="B825" t="str">
            <v/>
          </cell>
          <cell r="H825">
            <v>0</v>
          </cell>
          <cell r="L825" t="str">
            <v/>
          </cell>
        </row>
        <row r="826">
          <cell r="A826">
            <v>825</v>
          </cell>
          <cell r="B826" t="str">
            <v/>
          </cell>
          <cell r="H826">
            <v>0</v>
          </cell>
          <cell r="L826" t="str">
            <v/>
          </cell>
        </row>
        <row r="827">
          <cell r="A827">
            <v>826</v>
          </cell>
          <cell r="B827" t="str">
            <v/>
          </cell>
          <cell r="H827">
            <v>0</v>
          </cell>
          <cell r="L827" t="str">
            <v/>
          </cell>
        </row>
        <row r="828">
          <cell r="A828">
            <v>827</v>
          </cell>
          <cell r="B828" t="str">
            <v/>
          </cell>
          <cell r="H828">
            <v>0</v>
          </cell>
          <cell r="L828" t="str">
            <v/>
          </cell>
        </row>
        <row r="829">
          <cell r="A829">
            <v>828</v>
          </cell>
          <cell r="B829" t="str">
            <v/>
          </cell>
          <cell r="H829">
            <v>0</v>
          </cell>
          <cell r="L829" t="str">
            <v/>
          </cell>
        </row>
        <row r="830">
          <cell r="A830">
            <v>829</v>
          </cell>
          <cell r="B830" t="str">
            <v/>
          </cell>
          <cell r="H830">
            <v>0</v>
          </cell>
          <cell r="L830" t="str">
            <v/>
          </cell>
        </row>
        <row r="831">
          <cell r="A831">
            <v>830</v>
          </cell>
          <cell r="B831" t="str">
            <v/>
          </cell>
          <cell r="H831">
            <v>0</v>
          </cell>
          <cell r="L831" t="str">
            <v/>
          </cell>
        </row>
        <row r="832">
          <cell r="A832">
            <v>831</v>
          </cell>
          <cell r="B832" t="str">
            <v/>
          </cell>
          <cell r="H832">
            <v>0</v>
          </cell>
          <cell r="L832" t="str">
            <v/>
          </cell>
        </row>
        <row r="833">
          <cell r="A833">
            <v>832</v>
          </cell>
          <cell r="B833" t="str">
            <v/>
          </cell>
          <cell r="H833">
            <v>0</v>
          </cell>
          <cell r="L833" t="str">
            <v/>
          </cell>
        </row>
        <row r="834">
          <cell r="A834">
            <v>833</v>
          </cell>
          <cell r="B834" t="str">
            <v/>
          </cell>
          <cell r="H834">
            <v>0</v>
          </cell>
          <cell r="L834" t="str">
            <v/>
          </cell>
        </row>
        <row r="835">
          <cell r="A835">
            <v>834</v>
          </cell>
          <cell r="B835" t="str">
            <v/>
          </cell>
          <cell r="H835">
            <v>0</v>
          </cell>
          <cell r="L835" t="str">
            <v/>
          </cell>
        </row>
        <row r="836">
          <cell r="A836">
            <v>835</v>
          </cell>
          <cell r="B836" t="str">
            <v/>
          </cell>
          <cell r="H836">
            <v>0</v>
          </cell>
          <cell r="L836" t="str">
            <v/>
          </cell>
        </row>
        <row r="837">
          <cell r="A837">
            <v>836</v>
          </cell>
          <cell r="B837" t="str">
            <v/>
          </cell>
          <cell r="H837">
            <v>0</v>
          </cell>
          <cell r="L837" t="str">
            <v/>
          </cell>
        </row>
        <row r="838">
          <cell r="A838">
            <v>837</v>
          </cell>
          <cell r="B838" t="str">
            <v/>
          </cell>
          <cell r="H838">
            <v>0</v>
          </cell>
          <cell r="L838" t="str">
            <v/>
          </cell>
        </row>
        <row r="839">
          <cell r="A839">
            <v>838</v>
          </cell>
          <cell r="B839" t="str">
            <v/>
          </cell>
          <cell r="H839">
            <v>0</v>
          </cell>
          <cell r="L839" t="str">
            <v/>
          </cell>
        </row>
        <row r="840">
          <cell r="A840">
            <v>839</v>
          </cell>
          <cell r="B840" t="str">
            <v/>
          </cell>
          <cell r="H840">
            <v>0</v>
          </cell>
          <cell r="L840" t="str">
            <v/>
          </cell>
        </row>
        <row r="841">
          <cell r="A841">
            <v>840</v>
          </cell>
          <cell r="B841" t="str">
            <v/>
          </cell>
          <cell r="H841">
            <v>0</v>
          </cell>
          <cell r="L841" t="str">
            <v/>
          </cell>
        </row>
        <row r="842">
          <cell r="A842">
            <v>841</v>
          </cell>
          <cell r="B842" t="str">
            <v/>
          </cell>
          <cell r="H842">
            <v>0</v>
          </cell>
          <cell r="L842" t="str">
            <v/>
          </cell>
        </row>
        <row r="843">
          <cell r="A843">
            <v>842</v>
          </cell>
          <cell r="B843" t="str">
            <v/>
          </cell>
          <cell r="H843">
            <v>0</v>
          </cell>
          <cell r="L843" t="str">
            <v/>
          </cell>
        </row>
        <row r="844">
          <cell r="A844">
            <v>843</v>
          </cell>
          <cell r="B844" t="str">
            <v/>
          </cell>
          <cell r="H844">
            <v>0</v>
          </cell>
          <cell r="L844" t="str">
            <v/>
          </cell>
        </row>
        <row r="845">
          <cell r="A845">
            <v>844</v>
          </cell>
          <cell r="B845" t="str">
            <v/>
          </cell>
          <cell r="H845">
            <v>0</v>
          </cell>
          <cell r="L845" t="str">
            <v/>
          </cell>
        </row>
        <row r="846">
          <cell r="A846">
            <v>845</v>
          </cell>
          <cell r="B846" t="str">
            <v/>
          </cell>
          <cell r="H846">
            <v>0</v>
          </cell>
          <cell r="L846" t="str">
            <v/>
          </cell>
        </row>
        <row r="847">
          <cell r="A847">
            <v>846</v>
          </cell>
          <cell r="B847" t="str">
            <v/>
          </cell>
          <cell r="H847">
            <v>0</v>
          </cell>
          <cell r="L847" t="str">
            <v/>
          </cell>
        </row>
        <row r="848">
          <cell r="A848">
            <v>847</v>
          </cell>
          <cell r="B848" t="str">
            <v/>
          </cell>
          <cell r="H848">
            <v>0</v>
          </cell>
          <cell r="L848" t="str">
            <v/>
          </cell>
        </row>
        <row r="849">
          <cell r="A849">
            <v>848</v>
          </cell>
          <cell r="B849" t="str">
            <v/>
          </cell>
          <cell r="H849">
            <v>0</v>
          </cell>
          <cell r="L849" t="str">
            <v/>
          </cell>
        </row>
        <row r="850">
          <cell r="A850">
            <v>849</v>
          </cell>
          <cell r="B850" t="str">
            <v/>
          </cell>
          <cell r="H850">
            <v>0</v>
          </cell>
          <cell r="L850" t="str">
            <v/>
          </cell>
        </row>
        <row r="851">
          <cell r="A851">
            <v>850</v>
          </cell>
          <cell r="B851" t="str">
            <v/>
          </cell>
          <cell r="H851">
            <v>0</v>
          </cell>
          <cell r="L851" t="str">
            <v/>
          </cell>
        </row>
        <row r="852">
          <cell r="A852">
            <v>851</v>
          </cell>
          <cell r="B852" t="str">
            <v/>
          </cell>
          <cell r="H852">
            <v>0</v>
          </cell>
          <cell r="L852" t="str">
            <v/>
          </cell>
        </row>
        <row r="853">
          <cell r="A853">
            <v>852</v>
          </cell>
          <cell r="B853" t="str">
            <v/>
          </cell>
          <cell r="H853">
            <v>0</v>
          </cell>
          <cell r="L853" t="str">
            <v/>
          </cell>
        </row>
        <row r="854">
          <cell r="A854">
            <v>853</v>
          </cell>
          <cell r="B854" t="str">
            <v/>
          </cell>
          <cell r="H854">
            <v>0</v>
          </cell>
          <cell r="L854" t="str">
            <v/>
          </cell>
        </row>
        <row r="855">
          <cell r="A855">
            <v>854</v>
          </cell>
          <cell r="B855" t="str">
            <v/>
          </cell>
          <cell r="H855">
            <v>0</v>
          </cell>
          <cell r="L855" t="str">
            <v/>
          </cell>
        </row>
        <row r="856">
          <cell r="A856">
            <v>855</v>
          </cell>
          <cell r="B856" t="str">
            <v/>
          </cell>
          <cell r="H856">
            <v>0</v>
          </cell>
          <cell r="L856" t="str">
            <v/>
          </cell>
        </row>
        <row r="857">
          <cell r="A857">
            <v>856</v>
          </cell>
          <cell r="B857" t="str">
            <v/>
          </cell>
          <cell r="H857">
            <v>0</v>
          </cell>
          <cell r="L857" t="str">
            <v/>
          </cell>
        </row>
        <row r="858">
          <cell r="A858">
            <v>857</v>
          </cell>
          <cell r="B858" t="str">
            <v/>
          </cell>
          <cell r="H858">
            <v>0</v>
          </cell>
          <cell r="L858" t="str">
            <v/>
          </cell>
        </row>
        <row r="859">
          <cell r="A859">
            <v>858</v>
          </cell>
          <cell r="B859" t="str">
            <v/>
          </cell>
          <cell r="H859">
            <v>0</v>
          </cell>
          <cell r="L859" t="str">
            <v/>
          </cell>
        </row>
        <row r="860">
          <cell r="A860">
            <v>859</v>
          </cell>
          <cell r="B860" t="str">
            <v/>
          </cell>
          <cell r="H860">
            <v>0</v>
          </cell>
          <cell r="L860" t="str">
            <v/>
          </cell>
        </row>
        <row r="861">
          <cell r="A861">
            <v>860</v>
          </cell>
          <cell r="B861" t="str">
            <v/>
          </cell>
          <cell r="H861">
            <v>0</v>
          </cell>
          <cell r="L861" t="str">
            <v/>
          </cell>
        </row>
        <row r="862">
          <cell r="A862">
            <v>861</v>
          </cell>
          <cell r="B862" t="str">
            <v/>
          </cell>
          <cell r="H862">
            <v>0</v>
          </cell>
          <cell r="L862" t="str">
            <v/>
          </cell>
        </row>
        <row r="863">
          <cell r="A863">
            <v>862</v>
          </cell>
          <cell r="B863" t="str">
            <v/>
          </cell>
          <cell r="H863">
            <v>0</v>
          </cell>
          <cell r="L863" t="str">
            <v/>
          </cell>
        </row>
        <row r="864">
          <cell r="A864">
            <v>863</v>
          </cell>
          <cell r="B864" t="str">
            <v/>
          </cell>
          <cell r="H864">
            <v>0</v>
          </cell>
          <cell r="L864" t="str">
            <v/>
          </cell>
        </row>
        <row r="865">
          <cell r="A865">
            <v>864</v>
          </cell>
          <cell r="B865" t="str">
            <v/>
          </cell>
          <cell r="H865">
            <v>0</v>
          </cell>
          <cell r="L865" t="str">
            <v/>
          </cell>
        </row>
        <row r="866">
          <cell r="A866">
            <v>865</v>
          </cell>
          <cell r="B866" t="str">
            <v/>
          </cell>
          <cell r="H866">
            <v>0</v>
          </cell>
          <cell r="L866" t="str">
            <v/>
          </cell>
        </row>
        <row r="867">
          <cell r="A867">
            <v>866</v>
          </cell>
          <cell r="B867" t="str">
            <v/>
          </cell>
          <cell r="H867">
            <v>0</v>
          </cell>
          <cell r="L867" t="str">
            <v/>
          </cell>
        </row>
        <row r="868">
          <cell r="A868">
            <v>867</v>
          </cell>
          <cell r="B868" t="str">
            <v/>
          </cell>
          <cell r="H868">
            <v>0</v>
          </cell>
          <cell r="L868" t="str">
            <v/>
          </cell>
        </row>
        <row r="869">
          <cell r="A869">
            <v>868</v>
          </cell>
          <cell r="B869" t="str">
            <v/>
          </cell>
          <cell r="H869">
            <v>0</v>
          </cell>
          <cell r="L869" t="str">
            <v/>
          </cell>
        </row>
        <row r="870">
          <cell r="A870">
            <v>869</v>
          </cell>
          <cell r="B870" t="str">
            <v/>
          </cell>
          <cell r="H870">
            <v>0</v>
          </cell>
          <cell r="L870" t="str">
            <v/>
          </cell>
        </row>
        <row r="871">
          <cell r="A871">
            <v>870</v>
          </cell>
          <cell r="B871" t="str">
            <v/>
          </cell>
          <cell r="H871">
            <v>0</v>
          </cell>
          <cell r="L871" t="str">
            <v/>
          </cell>
        </row>
        <row r="872">
          <cell r="A872">
            <v>871</v>
          </cell>
          <cell r="B872" t="str">
            <v/>
          </cell>
          <cell r="H872">
            <v>0</v>
          </cell>
          <cell r="L872" t="str">
            <v/>
          </cell>
        </row>
        <row r="873">
          <cell r="A873">
            <v>872</v>
          </cell>
          <cell r="B873" t="str">
            <v/>
          </cell>
          <cell r="H873">
            <v>0</v>
          </cell>
          <cell r="L873" t="str">
            <v/>
          </cell>
        </row>
        <row r="874">
          <cell r="A874">
            <v>873</v>
          </cell>
          <cell r="B874" t="str">
            <v/>
          </cell>
          <cell r="H874">
            <v>0</v>
          </cell>
          <cell r="L874" t="str">
            <v/>
          </cell>
        </row>
        <row r="875">
          <cell r="A875">
            <v>874</v>
          </cell>
          <cell r="B875" t="str">
            <v/>
          </cell>
          <cell r="H875">
            <v>0</v>
          </cell>
          <cell r="L875" t="str">
            <v/>
          </cell>
        </row>
        <row r="876">
          <cell r="A876">
            <v>875</v>
          </cell>
          <cell r="B876" t="str">
            <v/>
          </cell>
          <cell r="H876">
            <v>0</v>
          </cell>
          <cell r="L876" t="str">
            <v/>
          </cell>
        </row>
        <row r="877">
          <cell r="A877">
            <v>876</v>
          </cell>
          <cell r="B877" t="str">
            <v/>
          </cell>
          <cell r="H877">
            <v>0</v>
          </cell>
          <cell r="L877" t="str">
            <v/>
          </cell>
        </row>
        <row r="878">
          <cell r="A878">
            <v>877</v>
          </cell>
          <cell r="B878" t="str">
            <v/>
          </cell>
          <cell r="H878">
            <v>0</v>
          </cell>
          <cell r="L878" t="str">
            <v/>
          </cell>
        </row>
        <row r="879">
          <cell r="A879">
            <v>878</v>
          </cell>
          <cell r="B879" t="str">
            <v/>
          </cell>
          <cell r="H879">
            <v>0</v>
          </cell>
          <cell r="L879" t="str">
            <v/>
          </cell>
        </row>
        <row r="880">
          <cell r="A880">
            <v>879</v>
          </cell>
          <cell r="B880" t="str">
            <v/>
          </cell>
          <cell r="H880">
            <v>0</v>
          </cell>
          <cell r="L880" t="str">
            <v/>
          </cell>
        </row>
        <row r="881">
          <cell r="A881">
            <v>880</v>
          </cell>
          <cell r="B881" t="str">
            <v/>
          </cell>
          <cell r="H881">
            <v>0</v>
          </cell>
          <cell r="L881" t="str">
            <v/>
          </cell>
        </row>
        <row r="882">
          <cell r="A882">
            <v>881</v>
          </cell>
          <cell r="B882" t="str">
            <v/>
          </cell>
          <cell r="H882">
            <v>0</v>
          </cell>
          <cell r="L882" t="str">
            <v/>
          </cell>
        </row>
        <row r="883">
          <cell r="A883">
            <v>882</v>
          </cell>
          <cell r="B883" t="str">
            <v/>
          </cell>
          <cell r="H883">
            <v>0</v>
          </cell>
          <cell r="L883" t="str">
            <v/>
          </cell>
        </row>
        <row r="884">
          <cell r="A884">
            <v>883</v>
          </cell>
          <cell r="B884" t="str">
            <v/>
          </cell>
          <cell r="H884">
            <v>0</v>
          </cell>
          <cell r="L884" t="str">
            <v/>
          </cell>
        </row>
        <row r="885">
          <cell r="A885">
            <v>884</v>
          </cell>
          <cell r="B885" t="str">
            <v/>
          </cell>
          <cell r="H885">
            <v>0</v>
          </cell>
          <cell r="L885" t="str">
            <v/>
          </cell>
        </row>
        <row r="886">
          <cell r="A886">
            <v>885</v>
          </cell>
          <cell r="B886" t="str">
            <v/>
          </cell>
          <cell r="H886">
            <v>0</v>
          </cell>
          <cell r="L886" t="str">
            <v/>
          </cell>
        </row>
        <row r="887">
          <cell r="A887">
            <v>886</v>
          </cell>
          <cell r="B887" t="str">
            <v/>
          </cell>
          <cell r="H887">
            <v>0</v>
          </cell>
          <cell r="L887" t="str">
            <v/>
          </cell>
        </row>
        <row r="888">
          <cell r="A888">
            <v>887</v>
          </cell>
          <cell r="B888" t="str">
            <v/>
          </cell>
          <cell r="H888">
            <v>0</v>
          </cell>
          <cell r="L888" t="str">
            <v/>
          </cell>
        </row>
        <row r="889">
          <cell r="A889">
            <v>888</v>
          </cell>
          <cell r="B889" t="str">
            <v/>
          </cell>
          <cell r="H889">
            <v>0</v>
          </cell>
          <cell r="L889" t="str">
            <v/>
          </cell>
        </row>
        <row r="890">
          <cell r="A890">
            <v>889</v>
          </cell>
          <cell r="B890" t="str">
            <v/>
          </cell>
          <cell r="H890">
            <v>0</v>
          </cell>
          <cell r="L890" t="str">
            <v/>
          </cell>
        </row>
        <row r="891">
          <cell r="A891">
            <v>890</v>
          </cell>
          <cell r="B891" t="str">
            <v/>
          </cell>
          <cell r="H891">
            <v>0</v>
          </cell>
          <cell r="L891" t="str">
            <v/>
          </cell>
        </row>
        <row r="892">
          <cell r="A892">
            <v>891</v>
          </cell>
          <cell r="B892" t="str">
            <v/>
          </cell>
          <cell r="H892">
            <v>0</v>
          </cell>
          <cell r="L892" t="str">
            <v/>
          </cell>
        </row>
        <row r="893">
          <cell r="A893">
            <v>892</v>
          </cell>
          <cell r="B893" t="str">
            <v/>
          </cell>
          <cell r="H893">
            <v>0</v>
          </cell>
          <cell r="L893" t="str">
            <v/>
          </cell>
        </row>
        <row r="894">
          <cell r="A894">
            <v>893</v>
          </cell>
          <cell r="B894" t="str">
            <v/>
          </cell>
          <cell r="H894">
            <v>0</v>
          </cell>
          <cell r="L894" t="str">
            <v/>
          </cell>
        </row>
        <row r="895">
          <cell r="A895">
            <v>894</v>
          </cell>
          <cell r="B895" t="str">
            <v/>
          </cell>
          <cell r="H895">
            <v>0</v>
          </cell>
          <cell r="L895" t="str">
            <v/>
          </cell>
        </row>
        <row r="896">
          <cell r="A896">
            <v>895</v>
          </cell>
          <cell r="B896" t="str">
            <v/>
          </cell>
          <cell r="H896">
            <v>0</v>
          </cell>
          <cell r="L896" t="str">
            <v/>
          </cell>
        </row>
        <row r="897">
          <cell r="A897">
            <v>896</v>
          </cell>
          <cell r="B897" t="str">
            <v/>
          </cell>
          <cell r="H897">
            <v>0</v>
          </cell>
          <cell r="L897" t="str">
            <v/>
          </cell>
        </row>
        <row r="898">
          <cell r="A898">
            <v>897</v>
          </cell>
          <cell r="B898" t="str">
            <v/>
          </cell>
          <cell r="H898">
            <v>0</v>
          </cell>
          <cell r="L898" t="str">
            <v/>
          </cell>
        </row>
        <row r="899">
          <cell r="A899">
            <v>898</v>
          </cell>
          <cell r="B899" t="str">
            <v/>
          </cell>
          <cell r="H899">
            <v>0</v>
          </cell>
          <cell r="L899" t="str">
            <v/>
          </cell>
        </row>
        <row r="900">
          <cell r="A900">
            <v>899</v>
          </cell>
          <cell r="B900" t="str">
            <v/>
          </cell>
          <cell r="H900">
            <v>0</v>
          </cell>
          <cell r="L900" t="str">
            <v/>
          </cell>
        </row>
        <row r="901">
          <cell r="A901">
            <v>900</v>
          </cell>
          <cell r="B901" t="str">
            <v/>
          </cell>
          <cell r="H901">
            <v>0</v>
          </cell>
          <cell r="L901" t="str">
            <v/>
          </cell>
        </row>
        <row r="902">
          <cell r="A902">
            <v>901</v>
          </cell>
          <cell r="B902" t="str">
            <v/>
          </cell>
          <cell r="H902">
            <v>0</v>
          </cell>
          <cell r="L902" t="str">
            <v/>
          </cell>
        </row>
        <row r="903">
          <cell r="A903">
            <v>902</v>
          </cell>
          <cell r="B903" t="str">
            <v/>
          </cell>
          <cell r="H903">
            <v>0</v>
          </cell>
          <cell r="L903" t="str">
            <v/>
          </cell>
        </row>
        <row r="904">
          <cell r="A904">
            <v>903</v>
          </cell>
          <cell r="B904" t="str">
            <v/>
          </cell>
          <cell r="H904">
            <v>0</v>
          </cell>
          <cell r="L904" t="str">
            <v/>
          </cell>
        </row>
        <row r="905">
          <cell r="A905">
            <v>904</v>
          </cell>
          <cell r="B905" t="str">
            <v/>
          </cell>
          <cell r="H905">
            <v>0</v>
          </cell>
          <cell r="L905" t="str">
            <v/>
          </cell>
        </row>
        <row r="906">
          <cell r="A906">
            <v>905</v>
          </cell>
          <cell r="B906" t="str">
            <v/>
          </cell>
          <cell r="H906">
            <v>0</v>
          </cell>
          <cell r="L906" t="str">
            <v/>
          </cell>
        </row>
        <row r="907">
          <cell r="A907">
            <v>906</v>
          </cell>
          <cell r="B907" t="str">
            <v/>
          </cell>
          <cell r="H907">
            <v>0</v>
          </cell>
          <cell r="L907" t="str">
            <v/>
          </cell>
        </row>
        <row r="908">
          <cell r="A908">
            <v>907</v>
          </cell>
          <cell r="B908" t="str">
            <v/>
          </cell>
          <cell r="H908">
            <v>0</v>
          </cell>
          <cell r="L908" t="str">
            <v/>
          </cell>
        </row>
        <row r="909">
          <cell r="A909">
            <v>908</v>
          </cell>
          <cell r="B909" t="str">
            <v/>
          </cell>
          <cell r="H909">
            <v>0</v>
          </cell>
          <cell r="L909" t="str">
            <v/>
          </cell>
        </row>
        <row r="910">
          <cell r="A910">
            <v>909</v>
          </cell>
          <cell r="B910" t="str">
            <v/>
          </cell>
          <cell r="H910">
            <v>0</v>
          </cell>
          <cell r="L910" t="str">
            <v/>
          </cell>
        </row>
        <row r="911">
          <cell r="A911">
            <v>910</v>
          </cell>
          <cell r="B911" t="str">
            <v/>
          </cell>
          <cell r="H911">
            <v>0</v>
          </cell>
          <cell r="L911" t="str">
            <v/>
          </cell>
        </row>
        <row r="912">
          <cell r="A912">
            <v>911</v>
          </cell>
          <cell r="B912" t="str">
            <v/>
          </cell>
          <cell r="H912">
            <v>0</v>
          </cell>
          <cell r="L912" t="str">
            <v/>
          </cell>
        </row>
        <row r="913">
          <cell r="A913">
            <v>912</v>
          </cell>
          <cell r="B913" t="str">
            <v/>
          </cell>
          <cell r="H913">
            <v>0</v>
          </cell>
          <cell r="L913" t="str">
            <v/>
          </cell>
        </row>
        <row r="914">
          <cell r="A914">
            <v>913</v>
          </cell>
          <cell r="B914" t="str">
            <v/>
          </cell>
          <cell r="H914">
            <v>0</v>
          </cell>
          <cell r="L914" t="str">
            <v/>
          </cell>
        </row>
        <row r="915">
          <cell r="A915">
            <v>914</v>
          </cell>
          <cell r="B915" t="str">
            <v/>
          </cell>
          <cell r="H915">
            <v>0</v>
          </cell>
          <cell r="L915" t="str">
            <v/>
          </cell>
        </row>
        <row r="916">
          <cell r="A916">
            <v>915</v>
          </cell>
          <cell r="B916" t="str">
            <v/>
          </cell>
          <cell r="H916">
            <v>0</v>
          </cell>
          <cell r="L916" t="str">
            <v/>
          </cell>
        </row>
        <row r="917">
          <cell r="A917">
            <v>916</v>
          </cell>
          <cell r="B917" t="str">
            <v/>
          </cell>
          <cell r="H917">
            <v>0</v>
          </cell>
          <cell r="L917" t="str">
            <v/>
          </cell>
        </row>
        <row r="918">
          <cell r="A918">
            <v>917</v>
          </cell>
          <cell r="B918" t="str">
            <v/>
          </cell>
          <cell r="H918">
            <v>0</v>
          </cell>
          <cell r="L918" t="str">
            <v/>
          </cell>
        </row>
        <row r="919">
          <cell r="A919">
            <v>918</v>
          </cell>
          <cell r="B919" t="str">
            <v/>
          </cell>
          <cell r="H919">
            <v>0</v>
          </cell>
          <cell r="L919" t="str">
            <v/>
          </cell>
        </row>
        <row r="920">
          <cell r="A920">
            <v>919</v>
          </cell>
          <cell r="B920" t="str">
            <v/>
          </cell>
          <cell r="H920">
            <v>0</v>
          </cell>
          <cell r="L920" t="str">
            <v/>
          </cell>
        </row>
        <row r="921">
          <cell r="A921">
            <v>920</v>
          </cell>
          <cell r="B921" t="str">
            <v/>
          </cell>
          <cell r="H921">
            <v>0</v>
          </cell>
          <cell r="L921" t="str">
            <v/>
          </cell>
        </row>
        <row r="922">
          <cell r="A922">
            <v>921</v>
          </cell>
          <cell r="B922" t="str">
            <v/>
          </cell>
          <cell r="H922">
            <v>0</v>
          </cell>
          <cell r="L922" t="str">
            <v/>
          </cell>
        </row>
        <row r="923">
          <cell r="A923">
            <v>922</v>
          </cell>
          <cell r="B923" t="str">
            <v/>
          </cell>
          <cell r="H923">
            <v>0</v>
          </cell>
          <cell r="L923" t="str">
            <v/>
          </cell>
        </row>
        <row r="924">
          <cell r="A924">
            <v>923</v>
          </cell>
          <cell r="B924" t="str">
            <v/>
          </cell>
          <cell r="H924">
            <v>0</v>
          </cell>
          <cell r="L924" t="str">
            <v/>
          </cell>
        </row>
        <row r="925">
          <cell r="A925">
            <v>924</v>
          </cell>
          <cell r="B925" t="str">
            <v/>
          </cell>
          <cell r="H925">
            <v>0</v>
          </cell>
          <cell r="L925" t="str">
            <v/>
          </cell>
        </row>
        <row r="926">
          <cell r="A926">
            <v>925</v>
          </cell>
          <cell r="B926" t="str">
            <v/>
          </cell>
          <cell r="H926">
            <v>0</v>
          </cell>
          <cell r="L926" t="str">
            <v/>
          </cell>
        </row>
        <row r="927">
          <cell r="A927">
            <v>926</v>
          </cell>
          <cell r="B927" t="str">
            <v/>
          </cell>
          <cell r="H927">
            <v>0</v>
          </cell>
          <cell r="L927" t="str">
            <v/>
          </cell>
        </row>
        <row r="928">
          <cell r="A928">
            <v>927</v>
          </cell>
          <cell r="B928" t="str">
            <v/>
          </cell>
          <cell r="H928">
            <v>0</v>
          </cell>
          <cell r="L928" t="str">
            <v/>
          </cell>
        </row>
        <row r="929">
          <cell r="A929">
            <v>928</v>
          </cell>
          <cell r="B929" t="str">
            <v/>
          </cell>
          <cell r="H929">
            <v>0</v>
          </cell>
          <cell r="L929" t="str">
            <v/>
          </cell>
        </row>
        <row r="930">
          <cell r="A930">
            <v>929</v>
          </cell>
          <cell r="B930" t="str">
            <v/>
          </cell>
          <cell r="H930">
            <v>0</v>
          </cell>
          <cell r="L930" t="str">
            <v/>
          </cell>
        </row>
        <row r="931">
          <cell r="A931">
            <v>930</v>
          </cell>
          <cell r="B931" t="str">
            <v/>
          </cell>
          <cell r="H931">
            <v>0</v>
          </cell>
          <cell r="L931" t="str">
            <v/>
          </cell>
        </row>
        <row r="932">
          <cell r="A932">
            <v>931</v>
          </cell>
          <cell r="B932" t="str">
            <v/>
          </cell>
          <cell r="H932">
            <v>0</v>
          </cell>
          <cell r="L932" t="str">
            <v/>
          </cell>
        </row>
        <row r="933">
          <cell r="A933">
            <v>932</v>
          </cell>
          <cell r="B933" t="str">
            <v/>
          </cell>
          <cell r="H933">
            <v>0</v>
          </cell>
          <cell r="L933" t="str">
            <v/>
          </cell>
        </row>
        <row r="934">
          <cell r="A934">
            <v>933</v>
          </cell>
          <cell r="B934" t="str">
            <v/>
          </cell>
          <cell r="H934">
            <v>0</v>
          </cell>
          <cell r="L934" t="str">
            <v/>
          </cell>
        </row>
        <row r="935">
          <cell r="A935">
            <v>934</v>
          </cell>
          <cell r="B935" t="str">
            <v/>
          </cell>
          <cell r="H935">
            <v>0</v>
          </cell>
          <cell r="L935" t="str">
            <v/>
          </cell>
        </row>
        <row r="936">
          <cell r="A936">
            <v>935</v>
          </cell>
          <cell r="B936" t="str">
            <v/>
          </cell>
          <cell r="H936">
            <v>0</v>
          </cell>
          <cell r="L936" t="str">
            <v/>
          </cell>
        </row>
        <row r="937">
          <cell r="A937">
            <v>936</v>
          </cell>
          <cell r="B937" t="str">
            <v/>
          </cell>
          <cell r="H937">
            <v>0</v>
          </cell>
          <cell r="L937" t="str">
            <v/>
          </cell>
        </row>
        <row r="938">
          <cell r="A938">
            <v>937</v>
          </cell>
          <cell r="B938" t="str">
            <v/>
          </cell>
          <cell r="H938">
            <v>0</v>
          </cell>
          <cell r="L938" t="str">
            <v/>
          </cell>
        </row>
        <row r="939">
          <cell r="A939">
            <v>938</v>
          </cell>
          <cell r="B939" t="str">
            <v/>
          </cell>
          <cell r="H939">
            <v>0</v>
          </cell>
          <cell r="L939" t="str">
            <v/>
          </cell>
        </row>
        <row r="940">
          <cell r="A940">
            <v>939</v>
          </cell>
          <cell r="B940" t="str">
            <v/>
          </cell>
          <cell r="H940">
            <v>0</v>
          </cell>
          <cell r="L940" t="str">
            <v/>
          </cell>
        </row>
        <row r="941">
          <cell r="A941">
            <v>940</v>
          </cell>
          <cell r="B941" t="str">
            <v/>
          </cell>
          <cell r="H941">
            <v>0</v>
          </cell>
          <cell r="L941" t="str">
            <v/>
          </cell>
        </row>
        <row r="942">
          <cell r="A942">
            <v>941</v>
          </cell>
          <cell r="B942" t="str">
            <v/>
          </cell>
          <cell r="H942">
            <v>0</v>
          </cell>
          <cell r="L942" t="str">
            <v/>
          </cell>
        </row>
        <row r="943">
          <cell r="A943">
            <v>942</v>
          </cell>
          <cell r="B943" t="str">
            <v/>
          </cell>
          <cell r="H943">
            <v>0</v>
          </cell>
          <cell r="L943" t="str">
            <v/>
          </cell>
        </row>
        <row r="944">
          <cell r="A944">
            <v>943</v>
          </cell>
          <cell r="B944" t="str">
            <v/>
          </cell>
          <cell r="H944">
            <v>0</v>
          </cell>
          <cell r="L944" t="str">
            <v/>
          </cell>
        </row>
        <row r="945">
          <cell r="A945">
            <v>944</v>
          </cell>
          <cell r="B945" t="str">
            <v/>
          </cell>
          <cell r="H945">
            <v>0</v>
          </cell>
          <cell r="L945" t="str">
            <v/>
          </cell>
        </row>
        <row r="946">
          <cell r="A946">
            <v>945</v>
          </cell>
          <cell r="B946" t="str">
            <v/>
          </cell>
          <cell r="H946">
            <v>0</v>
          </cell>
          <cell r="L946" t="str">
            <v/>
          </cell>
        </row>
        <row r="947">
          <cell r="A947">
            <v>946</v>
          </cell>
          <cell r="B947" t="str">
            <v/>
          </cell>
          <cell r="H947">
            <v>0</v>
          </cell>
          <cell r="L947" t="str">
            <v/>
          </cell>
        </row>
        <row r="948">
          <cell r="A948">
            <v>947</v>
          </cell>
          <cell r="B948" t="str">
            <v/>
          </cell>
          <cell r="H948">
            <v>0</v>
          </cell>
          <cell r="L948" t="str">
            <v/>
          </cell>
        </row>
        <row r="949">
          <cell r="A949">
            <v>948</v>
          </cell>
          <cell r="B949" t="str">
            <v/>
          </cell>
          <cell r="H949">
            <v>0</v>
          </cell>
          <cell r="L949" t="str">
            <v/>
          </cell>
        </row>
        <row r="950">
          <cell r="A950">
            <v>949</v>
          </cell>
          <cell r="B950" t="str">
            <v/>
          </cell>
          <cell r="H950">
            <v>0</v>
          </cell>
          <cell r="L950" t="str">
            <v/>
          </cell>
        </row>
        <row r="951">
          <cell r="A951">
            <v>950</v>
          </cell>
          <cell r="B951" t="str">
            <v/>
          </cell>
          <cell r="H951">
            <v>0</v>
          </cell>
          <cell r="L951" t="str">
            <v/>
          </cell>
        </row>
        <row r="952">
          <cell r="A952">
            <v>951</v>
          </cell>
          <cell r="B952" t="str">
            <v/>
          </cell>
          <cell r="H952">
            <v>0</v>
          </cell>
          <cell r="L952" t="str">
            <v/>
          </cell>
        </row>
        <row r="953">
          <cell r="A953">
            <v>952</v>
          </cell>
          <cell r="B953" t="str">
            <v/>
          </cell>
          <cell r="H953">
            <v>0</v>
          </cell>
          <cell r="L953" t="str">
            <v/>
          </cell>
        </row>
        <row r="954">
          <cell r="A954">
            <v>953</v>
          </cell>
          <cell r="B954" t="str">
            <v/>
          </cell>
          <cell r="H954">
            <v>0</v>
          </cell>
          <cell r="L954" t="str">
            <v/>
          </cell>
        </row>
        <row r="955">
          <cell r="A955">
            <v>954</v>
          </cell>
          <cell r="B955" t="str">
            <v/>
          </cell>
          <cell r="H955">
            <v>0</v>
          </cell>
          <cell r="L955" t="str">
            <v/>
          </cell>
        </row>
        <row r="956">
          <cell r="A956">
            <v>955</v>
          </cell>
          <cell r="B956" t="str">
            <v/>
          </cell>
          <cell r="H956">
            <v>0</v>
          </cell>
          <cell r="L956" t="str">
            <v/>
          </cell>
        </row>
        <row r="957">
          <cell r="A957">
            <v>956</v>
          </cell>
          <cell r="B957" t="str">
            <v/>
          </cell>
          <cell r="H957">
            <v>0</v>
          </cell>
          <cell r="L957" t="str">
            <v/>
          </cell>
        </row>
        <row r="958">
          <cell r="A958">
            <v>957</v>
          </cell>
          <cell r="B958" t="str">
            <v/>
          </cell>
          <cell r="H958">
            <v>0</v>
          </cell>
          <cell r="L958" t="str">
            <v/>
          </cell>
        </row>
        <row r="959">
          <cell r="A959">
            <v>958</v>
          </cell>
          <cell r="B959" t="str">
            <v/>
          </cell>
          <cell r="H959">
            <v>0</v>
          </cell>
          <cell r="L959" t="str">
            <v/>
          </cell>
        </row>
        <row r="960">
          <cell r="A960">
            <v>959</v>
          </cell>
          <cell r="B960" t="str">
            <v/>
          </cell>
          <cell r="H960">
            <v>0</v>
          </cell>
          <cell r="L960" t="str">
            <v/>
          </cell>
        </row>
        <row r="961">
          <cell r="A961">
            <v>960</v>
          </cell>
          <cell r="B961" t="str">
            <v/>
          </cell>
          <cell r="H961">
            <v>0</v>
          </cell>
          <cell r="L961" t="str">
            <v/>
          </cell>
        </row>
        <row r="962">
          <cell r="A962">
            <v>961</v>
          </cell>
          <cell r="B962" t="str">
            <v/>
          </cell>
          <cell r="H962">
            <v>0</v>
          </cell>
          <cell r="L962" t="str">
            <v/>
          </cell>
        </row>
        <row r="963">
          <cell r="A963">
            <v>962</v>
          </cell>
          <cell r="B963" t="str">
            <v/>
          </cell>
          <cell r="H963">
            <v>0</v>
          </cell>
          <cell r="L963" t="str">
            <v/>
          </cell>
        </row>
        <row r="964">
          <cell r="A964">
            <v>963</v>
          </cell>
          <cell r="B964" t="str">
            <v/>
          </cell>
          <cell r="H964">
            <v>0</v>
          </cell>
          <cell r="L964" t="str">
            <v/>
          </cell>
        </row>
        <row r="965">
          <cell r="A965">
            <v>964</v>
          </cell>
          <cell r="B965" t="str">
            <v/>
          </cell>
          <cell r="H965">
            <v>0</v>
          </cell>
          <cell r="L965" t="str">
            <v/>
          </cell>
        </row>
        <row r="966">
          <cell r="A966">
            <v>965</v>
          </cell>
          <cell r="B966" t="str">
            <v/>
          </cell>
          <cell r="H966">
            <v>0</v>
          </cell>
          <cell r="L966" t="str">
            <v/>
          </cell>
        </row>
        <row r="967">
          <cell r="A967">
            <v>966</v>
          </cell>
          <cell r="B967" t="str">
            <v/>
          </cell>
          <cell r="H967">
            <v>0</v>
          </cell>
          <cell r="L967" t="str">
            <v/>
          </cell>
        </row>
        <row r="968">
          <cell r="A968">
            <v>967</v>
          </cell>
          <cell r="B968" t="str">
            <v/>
          </cell>
          <cell r="H968">
            <v>0</v>
          </cell>
          <cell r="L968" t="str">
            <v/>
          </cell>
        </row>
        <row r="969">
          <cell r="A969">
            <v>968</v>
          </cell>
          <cell r="B969" t="str">
            <v/>
          </cell>
          <cell r="H969">
            <v>0</v>
          </cell>
          <cell r="L969" t="str">
            <v/>
          </cell>
        </row>
        <row r="970">
          <cell r="A970">
            <v>969</v>
          </cell>
          <cell r="B970" t="str">
            <v/>
          </cell>
          <cell r="H970">
            <v>0</v>
          </cell>
          <cell r="L970" t="str">
            <v/>
          </cell>
        </row>
        <row r="971">
          <cell r="A971">
            <v>970</v>
          </cell>
          <cell r="B971" t="str">
            <v/>
          </cell>
          <cell r="H971">
            <v>0</v>
          </cell>
          <cell r="L971" t="str">
            <v/>
          </cell>
        </row>
        <row r="972">
          <cell r="A972">
            <v>971</v>
          </cell>
          <cell r="B972" t="str">
            <v/>
          </cell>
          <cell r="H972">
            <v>0</v>
          </cell>
          <cell r="L972" t="str">
            <v/>
          </cell>
        </row>
        <row r="973">
          <cell r="A973">
            <v>972</v>
          </cell>
          <cell r="B973" t="str">
            <v/>
          </cell>
          <cell r="H973">
            <v>0</v>
          </cell>
          <cell r="L973" t="str">
            <v/>
          </cell>
        </row>
        <row r="974">
          <cell r="A974">
            <v>973</v>
          </cell>
          <cell r="B974" t="str">
            <v/>
          </cell>
          <cell r="H974">
            <v>0</v>
          </cell>
          <cell r="L974" t="str">
            <v/>
          </cell>
        </row>
        <row r="975">
          <cell r="A975">
            <v>974</v>
          </cell>
          <cell r="B975" t="str">
            <v/>
          </cell>
          <cell r="H975">
            <v>0</v>
          </cell>
          <cell r="L975" t="str">
            <v/>
          </cell>
        </row>
        <row r="976">
          <cell r="A976">
            <v>975</v>
          </cell>
          <cell r="B976" t="str">
            <v/>
          </cell>
          <cell r="H976">
            <v>0</v>
          </cell>
          <cell r="L976" t="str">
            <v/>
          </cell>
        </row>
        <row r="977">
          <cell r="A977">
            <v>976</v>
          </cell>
          <cell r="B977" t="str">
            <v/>
          </cell>
          <cell r="H977">
            <v>0</v>
          </cell>
          <cell r="L977" t="str">
            <v/>
          </cell>
        </row>
        <row r="978">
          <cell r="A978">
            <v>977</v>
          </cell>
          <cell r="B978" t="str">
            <v/>
          </cell>
          <cell r="H978">
            <v>0</v>
          </cell>
          <cell r="L978" t="str">
            <v/>
          </cell>
        </row>
        <row r="979">
          <cell r="A979">
            <v>978</v>
          </cell>
          <cell r="B979" t="str">
            <v/>
          </cell>
          <cell r="H979">
            <v>0</v>
          </cell>
          <cell r="L979" t="str">
            <v/>
          </cell>
        </row>
        <row r="980">
          <cell r="A980">
            <v>979</v>
          </cell>
          <cell r="B980" t="str">
            <v/>
          </cell>
          <cell r="H980">
            <v>0</v>
          </cell>
          <cell r="L980" t="str">
            <v/>
          </cell>
        </row>
        <row r="981">
          <cell r="A981">
            <v>980</v>
          </cell>
          <cell r="B981" t="str">
            <v/>
          </cell>
          <cell r="H981">
            <v>0</v>
          </cell>
          <cell r="L981" t="str">
            <v/>
          </cell>
        </row>
        <row r="982">
          <cell r="A982">
            <v>981</v>
          </cell>
          <cell r="B982" t="str">
            <v/>
          </cell>
          <cell r="H982">
            <v>0</v>
          </cell>
          <cell r="L982" t="str">
            <v/>
          </cell>
        </row>
        <row r="983">
          <cell r="A983">
            <v>982</v>
          </cell>
          <cell r="B983" t="str">
            <v/>
          </cell>
          <cell r="H983">
            <v>0</v>
          </cell>
          <cell r="L983" t="str">
            <v/>
          </cell>
        </row>
        <row r="984">
          <cell r="A984">
            <v>983</v>
          </cell>
          <cell r="B984" t="str">
            <v/>
          </cell>
          <cell r="H984">
            <v>0</v>
          </cell>
          <cell r="L984" t="str">
            <v/>
          </cell>
        </row>
        <row r="985">
          <cell r="A985">
            <v>984</v>
          </cell>
          <cell r="B985" t="str">
            <v/>
          </cell>
          <cell r="H985">
            <v>0</v>
          </cell>
          <cell r="L985" t="str">
            <v/>
          </cell>
        </row>
        <row r="986">
          <cell r="A986">
            <v>985</v>
          </cell>
          <cell r="B986" t="str">
            <v/>
          </cell>
          <cell r="H986">
            <v>0</v>
          </cell>
          <cell r="L986" t="str">
            <v/>
          </cell>
        </row>
        <row r="987">
          <cell r="A987">
            <v>986</v>
          </cell>
          <cell r="B987" t="str">
            <v/>
          </cell>
          <cell r="H987">
            <v>0</v>
          </cell>
          <cell r="L987" t="str">
            <v/>
          </cell>
        </row>
        <row r="988">
          <cell r="A988">
            <v>987</v>
          </cell>
          <cell r="B988" t="str">
            <v/>
          </cell>
          <cell r="H988">
            <v>0</v>
          </cell>
          <cell r="L988" t="str">
            <v/>
          </cell>
        </row>
        <row r="989">
          <cell r="A989">
            <v>988</v>
          </cell>
          <cell r="B989" t="str">
            <v/>
          </cell>
          <cell r="H989">
            <v>0</v>
          </cell>
          <cell r="L989" t="str">
            <v/>
          </cell>
        </row>
        <row r="990">
          <cell r="A990">
            <v>989</v>
          </cell>
          <cell r="B990" t="str">
            <v/>
          </cell>
          <cell r="H990">
            <v>0</v>
          </cell>
          <cell r="L990" t="str">
            <v/>
          </cell>
        </row>
        <row r="991">
          <cell r="A991">
            <v>990</v>
          </cell>
          <cell r="B991" t="str">
            <v/>
          </cell>
          <cell r="H991">
            <v>0</v>
          </cell>
          <cell r="L991" t="str">
            <v/>
          </cell>
        </row>
        <row r="992">
          <cell r="A992">
            <v>991</v>
          </cell>
          <cell r="B992" t="str">
            <v/>
          </cell>
          <cell r="H992">
            <v>0</v>
          </cell>
          <cell r="L992" t="str">
            <v/>
          </cell>
        </row>
        <row r="993">
          <cell r="A993">
            <v>992</v>
          </cell>
          <cell r="B993" t="str">
            <v/>
          </cell>
          <cell r="H993">
            <v>0</v>
          </cell>
          <cell r="L993" t="str">
            <v/>
          </cell>
        </row>
        <row r="994">
          <cell r="A994">
            <v>993</v>
          </cell>
          <cell r="B994" t="str">
            <v/>
          </cell>
          <cell r="H994">
            <v>0</v>
          </cell>
          <cell r="L994" t="str">
            <v/>
          </cell>
        </row>
        <row r="995">
          <cell r="A995">
            <v>994</v>
          </cell>
          <cell r="B995" t="str">
            <v/>
          </cell>
          <cell r="H995">
            <v>0</v>
          </cell>
          <cell r="L995" t="str">
            <v/>
          </cell>
        </row>
        <row r="996">
          <cell r="A996">
            <v>995</v>
          </cell>
          <cell r="B996" t="str">
            <v/>
          </cell>
          <cell r="H996">
            <v>0</v>
          </cell>
          <cell r="L996" t="str">
            <v/>
          </cell>
        </row>
        <row r="997">
          <cell r="A997">
            <v>996</v>
          </cell>
          <cell r="B997" t="str">
            <v/>
          </cell>
          <cell r="H997">
            <v>0</v>
          </cell>
          <cell r="L997" t="str">
            <v/>
          </cell>
        </row>
        <row r="998">
          <cell r="A998">
            <v>997</v>
          </cell>
          <cell r="B998" t="str">
            <v/>
          </cell>
          <cell r="H998">
            <v>0</v>
          </cell>
          <cell r="L998" t="str">
            <v/>
          </cell>
        </row>
        <row r="999">
          <cell r="A999">
            <v>998</v>
          </cell>
          <cell r="B999" t="str">
            <v/>
          </cell>
          <cell r="H999">
            <v>0</v>
          </cell>
          <cell r="L999" t="str">
            <v/>
          </cell>
        </row>
        <row r="1000">
          <cell r="A1000">
            <v>999</v>
          </cell>
          <cell r="B1000" t="str">
            <v/>
          </cell>
          <cell r="H1000">
            <v>0</v>
          </cell>
          <cell r="L1000" t="str">
            <v/>
          </cell>
        </row>
        <row r="1001">
          <cell r="A1001">
            <v>1000</v>
          </cell>
          <cell r="B1001" t="str">
            <v/>
          </cell>
          <cell r="H1001">
            <v>0</v>
          </cell>
          <cell r="L1001" t="str">
            <v/>
          </cell>
        </row>
        <row r="1002">
          <cell r="A1002">
            <v>1001</v>
          </cell>
          <cell r="B1002" t="str">
            <v/>
          </cell>
          <cell r="H1002">
            <v>0</v>
          </cell>
          <cell r="L1002" t="str">
            <v/>
          </cell>
        </row>
        <row r="1003">
          <cell r="A1003">
            <v>1002</v>
          </cell>
          <cell r="B1003" t="str">
            <v/>
          </cell>
          <cell r="H1003">
            <v>0</v>
          </cell>
          <cell r="L1003" t="str">
            <v/>
          </cell>
        </row>
        <row r="1004">
          <cell r="A1004">
            <v>1003</v>
          </cell>
          <cell r="B1004" t="str">
            <v/>
          </cell>
          <cell r="H1004">
            <v>0</v>
          </cell>
          <cell r="L1004" t="str">
            <v/>
          </cell>
        </row>
        <row r="1005">
          <cell r="A1005">
            <v>1004</v>
          </cell>
          <cell r="B1005" t="str">
            <v/>
          </cell>
          <cell r="H1005">
            <v>0</v>
          </cell>
          <cell r="L1005" t="str">
            <v/>
          </cell>
        </row>
        <row r="1006">
          <cell r="A1006">
            <v>1005</v>
          </cell>
          <cell r="B1006" t="str">
            <v/>
          </cell>
          <cell r="H1006">
            <v>0</v>
          </cell>
          <cell r="L1006" t="str">
            <v/>
          </cell>
        </row>
        <row r="1007">
          <cell r="A1007">
            <v>1006</v>
          </cell>
          <cell r="B1007" t="str">
            <v/>
          </cell>
          <cell r="H1007">
            <v>0</v>
          </cell>
          <cell r="L1007" t="str">
            <v/>
          </cell>
        </row>
        <row r="1008">
          <cell r="A1008">
            <v>1007</v>
          </cell>
          <cell r="B1008" t="str">
            <v/>
          </cell>
          <cell r="H1008">
            <v>0</v>
          </cell>
          <cell r="L1008" t="str">
            <v/>
          </cell>
        </row>
        <row r="1009">
          <cell r="A1009">
            <v>1008</v>
          </cell>
          <cell r="B1009" t="str">
            <v/>
          </cell>
          <cell r="H1009">
            <v>0</v>
          </cell>
          <cell r="L1009" t="str">
            <v/>
          </cell>
        </row>
        <row r="1010">
          <cell r="A1010">
            <v>1009</v>
          </cell>
          <cell r="B1010" t="str">
            <v/>
          </cell>
          <cell r="H1010">
            <v>0</v>
          </cell>
          <cell r="L1010" t="str">
            <v/>
          </cell>
        </row>
        <row r="1011">
          <cell r="A1011">
            <v>1010</v>
          </cell>
          <cell r="B1011" t="str">
            <v/>
          </cell>
          <cell r="H1011">
            <v>0</v>
          </cell>
          <cell r="L1011" t="str">
            <v/>
          </cell>
        </row>
        <row r="1012">
          <cell r="A1012">
            <v>1011</v>
          </cell>
          <cell r="B1012" t="str">
            <v/>
          </cell>
          <cell r="H1012">
            <v>0</v>
          </cell>
          <cell r="L1012" t="str">
            <v/>
          </cell>
        </row>
        <row r="1013">
          <cell r="A1013">
            <v>1012</v>
          </cell>
          <cell r="B1013" t="str">
            <v/>
          </cell>
          <cell r="H1013">
            <v>0</v>
          </cell>
          <cell r="L1013" t="str">
            <v/>
          </cell>
        </row>
        <row r="1014">
          <cell r="A1014">
            <v>1013</v>
          </cell>
          <cell r="B1014" t="str">
            <v/>
          </cell>
          <cell r="H1014">
            <v>0</v>
          </cell>
          <cell r="L1014" t="str">
            <v/>
          </cell>
        </row>
        <row r="1015">
          <cell r="A1015">
            <v>1014</v>
          </cell>
          <cell r="B1015" t="str">
            <v/>
          </cell>
          <cell r="H1015">
            <v>0</v>
          </cell>
          <cell r="L1015" t="str">
            <v/>
          </cell>
        </row>
        <row r="1016">
          <cell r="A1016">
            <v>1015</v>
          </cell>
          <cell r="B1016" t="str">
            <v/>
          </cell>
          <cell r="H1016">
            <v>0</v>
          </cell>
          <cell r="L1016" t="str">
            <v/>
          </cell>
        </row>
        <row r="1017">
          <cell r="A1017">
            <v>1016</v>
          </cell>
          <cell r="B1017" t="str">
            <v/>
          </cell>
          <cell r="H1017">
            <v>0</v>
          </cell>
          <cell r="L1017" t="str">
            <v/>
          </cell>
        </row>
        <row r="1018">
          <cell r="A1018">
            <v>1017</v>
          </cell>
          <cell r="B1018" t="str">
            <v/>
          </cell>
          <cell r="H1018">
            <v>0</v>
          </cell>
          <cell r="L1018" t="str">
            <v/>
          </cell>
        </row>
        <row r="1019">
          <cell r="A1019">
            <v>1018</v>
          </cell>
          <cell r="B1019" t="str">
            <v/>
          </cell>
          <cell r="H1019">
            <v>0</v>
          </cell>
          <cell r="L1019" t="str">
            <v/>
          </cell>
        </row>
        <row r="1020">
          <cell r="A1020">
            <v>1019</v>
          </cell>
          <cell r="B1020" t="str">
            <v/>
          </cell>
          <cell r="H1020">
            <v>0</v>
          </cell>
          <cell r="L1020" t="str">
            <v/>
          </cell>
        </row>
        <row r="1021">
          <cell r="A1021">
            <v>1020</v>
          </cell>
          <cell r="B1021" t="str">
            <v/>
          </cell>
          <cell r="H1021">
            <v>0</v>
          </cell>
          <cell r="L1021" t="str">
            <v/>
          </cell>
        </row>
        <row r="1022">
          <cell r="A1022">
            <v>1021</v>
          </cell>
          <cell r="B1022" t="str">
            <v/>
          </cell>
          <cell r="H1022">
            <v>0</v>
          </cell>
          <cell r="L1022" t="str">
            <v/>
          </cell>
        </row>
        <row r="1023">
          <cell r="A1023">
            <v>1022</v>
          </cell>
          <cell r="B1023" t="str">
            <v/>
          </cell>
          <cell r="H1023">
            <v>0</v>
          </cell>
          <cell r="L1023" t="str">
            <v/>
          </cell>
        </row>
        <row r="1024">
          <cell r="A1024">
            <v>1023</v>
          </cell>
          <cell r="B1024" t="str">
            <v/>
          </cell>
          <cell r="H1024">
            <v>0</v>
          </cell>
          <cell r="L1024" t="str">
            <v/>
          </cell>
        </row>
        <row r="1025">
          <cell r="A1025">
            <v>1024</v>
          </cell>
          <cell r="B1025" t="str">
            <v/>
          </cell>
          <cell r="H1025">
            <v>0</v>
          </cell>
          <cell r="L1025" t="str">
            <v/>
          </cell>
        </row>
        <row r="1026">
          <cell r="A1026">
            <v>1025</v>
          </cell>
          <cell r="B1026" t="str">
            <v/>
          </cell>
          <cell r="H1026">
            <v>0</v>
          </cell>
          <cell r="L1026" t="str">
            <v/>
          </cell>
        </row>
        <row r="1027">
          <cell r="A1027">
            <v>1026</v>
          </cell>
          <cell r="B1027" t="str">
            <v/>
          </cell>
          <cell r="H1027">
            <v>0</v>
          </cell>
          <cell r="L1027" t="str">
            <v/>
          </cell>
        </row>
        <row r="1028">
          <cell r="A1028">
            <v>1027</v>
          </cell>
          <cell r="B1028" t="str">
            <v/>
          </cell>
          <cell r="H1028">
            <v>0</v>
          </cell>
          <cell r="L1028" t="str">
            <v/>
          </cell>
        </row>
        <row r="1029">
          <cell r="A1029">
            <v>1028</v>
          </cell>
          <cell r="B1029" t="str">
            <v/>
          </cell>
          <cell r="H1029">
            <v>0</v>
          </cell>
          <cell r="L1029" t="str">
            <v/>
          </cell>
        </row>
        <row r="1030">
          <cell r="A1030">
            <v>1029</v>
          </cell>
          <cell r="B1030" t="str">
            <v/>
          </cell>
          <cell r="H1030">
            <v>0</v>
          </cell>
          <cell r="L1030" t="str">
            <v/>
          </cell>
        </row>
        <row r="1031">
          <cell r="A1031">
            <v>1030</v>
          </cell>
          <cell r="B1031" t="str">
            <v/>
          </cell>
          <cell r="H1031">
            <v>0</v>
          </cell>
          <cell r="L1031" t="str">
            <v/>
          </cell>
        </row>
        <row r="1032">
          <cell r="A1032">
            <v>1031</v>
          </cell>
          <cell r="B1032" t="str">
            <v/>
          </cell>
          <cell r="H1032">
            <v>0</v>
          </cell>
          <cell r="L1032" t="str">
            <v/>
          </cell>
        </row>
        <row r="1033">
          <cell r="A1033">
            <v>1032</v>
          </cell>
          <cell r="B1033" t="str">
            <v/>
          </cell>
          <cell r="H1033">
            <v>0</v>
          </cell>
          <cell r="L1033" t="str">
            <v/>
          </cell>
        </row>
        <row r="1034">
          <cell r="A1034">
            <v>1033</v>
          </cell>
          <cell r="B1034" t="str">
            <v/>
          </cell>
          <cell r="H1034">
            <v>0</v>
          </cell>
          <cell r="L1034" t="str">
            <v/>
          </cell>
        </row>
        <row r="1035">
          <cell r="A1035">
            <v>1034</v>
          </cell>
          <cell r="B1035" t="str">
            <v/>
          </cell>
          <cell r="H1035">
            <v>0</v>
          </cell>
          <cell r="L1035" t="str">
            <v/>
          </cell>
        </row>
        <row r="1036">
          <cell r="A1036">
            <v>1035</v>
          </cell>
          <cell r="B1036" t="str">
            <v/>
          </cell>
          <cell r="H1036">
            <v>0</v>
          </cell>
          <cell r="L1036" t="str">
            <v/>
          </cell>
        </row>
        <row r="1037">
          <cell r="A1037">
            <v>1036</v>
          </cell>
          <cell r="B1037" t="str">
            <v/>
          </cell>
          <cell r="H1037">
            <v>0</v>
          </cell>
          <cell r="L1037" t="str">
            <v/>
          </cell>
        </row>
        <row r="1038">
          <cell r="A1038">
            <v>1037</v>
          </cell>
          <cell r="B1038" t="str">
            <v/>
          </cell>
          <cell r="H1038">
            <v>0</v>
          </cell>
          <cell r="L1038" t="str">
            <v/>
          </cell>
        </row>
        <row r="1039">
          <cell r="A1039">
            <v>1038</v>
          </cell>
          <cell r="B1039" t="str">
            <v/>
          </cell>
          <cell r="H1039">
            <v>0</v>
          </cell>
          <cell r="L1039" t="str">
            <v/>
          </cell>
        </row>
        <row r="1040">
          <cell r="A1040">
            <v>1039</v>
          </cell>
          <cell r="B1040" t="str">
            <v/>
          </cell>
          <cell r="H1040">
            <v>0</v>
          </cell>
          <cell r="L1040" t="str">
            <v/>
          </cell>
        </row>
        <row r="1041">
          <cell r="A1041">
            <v>1040</v>
          </cell>
          <cell r="B1041" t="str">
            <v/>
          </cell>
          <cell r="H1041">
            <v>0</v>
          </cell>
          <cell r="L1041" t="str">
            <v/>
          </cell>
        </row>
        <row r="1042">
          <cell r="A1042">
            <v>1041</v>
          </cell>
          <cell r="B1042" t="str">
            <v/>
          </cell>
          <cell r="H1042">
            <v>0</v>
          </cell>
          <cell r="L1042" t="str">
            <v/>
          </cell>
        </row>
        <row r="1043">
          <cell r="A1043">
            <v>1042</v>
          </cell>
          <cell r="B1043" t="str">
            <v/>
          </cell>
          <cell r="H1043">
            <v>0</v>
          </cell>
          <cell r="L1043" t="str">
            <v/>
          </cell>
        </row>
        <row r="1044">
          <cell r="A1044">
            <v>1043</v>
          </cell>
          <cell r="B1044" t="str">
            <v/>
          </cell>
          <cell r="H1044">
            <v>0</v>
          </cell>
          <cell r="L1044" t="str">
            <v/>
          </cell>
        </row>
        <row r="1045">
          <cell r="A1045">
            <v>1044</v>
          </cell>
          <cell r="B1045" t="str">
            <v/>
          </cell>
          <cell r="H1045">
            <v>0</v>
          </cell>
          <cell r="L1045" t="str">
            <v/>
          </cell>
        </row>
        <row r="1046">
          <cell r="A1046">
            <v>1045</v>
          </cell>
          <cell r="B1046" t="str">
            <v/>
          </cell>
          <cell r="H1046">
            <v>0</v>
          </cell>
          <cell r="L1046" t="str">
            <v/>
          </cell>
        </row>
        <row r="1047">
          <cell r="A1047">
            <v>1046</v>
          </cell>
          <cell r="B1047" t="str">
            <v/>
          </cell>
          <cell r="H1047">
            <v>0</v>
          </cell>
          <cell r="L1047" t="str">
            <v/>
          </cell>
        </row>
        <row r="1048">
          <cell r="A1048">
            <v>1047</v>
          </cell>
          <cell r="B1048" t="str">
            <v/>
          </cell>
          <cell r="H1048">
            <v>0</v>
          </cell>
          <cell r="L1048" t="str">
            <v/>
          </cell>
        </row>
        <row r="1049">
          <cell r="A1049">
            <v>1048</v>
          </cell>
          <cell r="B1049" t="str">
            <v/>
          </cell>
          <cell r="H1049">
            <v>0</v>
          </cell>
          <cell r="L1049" t="str">
            <v/>
          </cell>
        </row>
        <row r="1050">
          <cell r="A1050">
            <v>1049</v>
          </cell>
          <cell r="B1050" t="str">
            <v/>
          </cell>
          <cell r="H1050">
            <v>0</v>
          </cell>
          <cell r="L1050" t="str">
            <v/>
          </cell>
        </row>
        <row r="1051">
          <cell r="A1051">
            <v>1050</v>
          </cell>
          <cell r="B1051" t="str">
            <v/>
          </cell>
          <cell r="H1051">
            <v>0</v>
          </cell>
          <cell r="L1051" t="str">
            <v/>
          </cell>
        </row>
        <row r="1052">
          <cell r="A1052">
            <v>1051</v>
          </cell>
          <cell r="B1052" t="str">
            <v/>
          </cell>
          <cell r="H1052">
            <v>0</v>
          </cell>
          <cell r="L1052" t="str">
            <v/>
          </cell>
        </row>
        <row r="1053">
          <cell r="A1053">
            <v>1052</v>
          </cell>
          <cell r="B1053" t="str">
            <v/>
          </cell>
          <cell r="H1053">
            <v>0</v>
          </cell>
          <cell r="L1053" t="str">
            <v/>
          </cell>
        </row>
        <row r="1054">
          <cell r="A1054">
            <v>1053</v>
          </cell>
          <cell r="B1054" t="str">
            <v/>
          </cell>
          <cell r="H1054">
            <v>0</v>
          </cell>
          <cell r="L1054" t="str">
            <v/>
          </cell>
        </row>
        <row r="1055">
          <cell r="A1055">
            <v>1054</v>
          </cell>
          <cell r="B1055" t="str">
            <v/>
          </cell>
          <cell r="H1055">
            <v>0</v>
          </cell>
          <cell r="L1055" t="str">
            <v/>
          </cell>
        </row>
        <row r="1056">
          <cell r="A1056">
            <v>1055</v>
          </cell>
          <cell r="B1056" t="str">
            <v/>
          </cell>
          <cell r="H1056">
            <v>0</v>
          </cell>
          <cell r="L1056" t="str">
            <v/>
          </cell>
        </row>
        <row r="1057">
          <cell r="A1057">
            <v>1056</v>
          </cell>
          <cell r="B1057" t="str">
            <v/>
          </cell>
          <cell r="H1057">
            <v>0</v>
          </cell>
          <cell r="L1057" t="str">
            <v/>
          </cell>
        </row>
        <row r="1058">
          <cell r="A1058">
            <v>1057</v>
          </cell>
          <cell r="B1058" t="str">
            <v/>
          </cell>
          <cell r="H1058">
            <v>0</v>
          </cell>
          <cell r="L1058" t="str">
            <v/>
          </cell>
        </row>
        <row r="1059">
          <cell r="A1059">
            <v>1058</v>
          </cell>
          <cell r="B1059" t="str">
            <v/>
          </cell>
          <cell r="H1059">
            <v>0</v>
          </cell>
          <cell r="L1059" t="str">
            <v/>
          </cell>
        </row>
        <row r="1060">
          <cell r="A1060">
            <v>1059</v>
          </cell>
          <cell r="B1060" t="str">
            <v/>
          </cell>
          <cell r="H1060">
            <v>0</v>
          </cell>
          <cell r="L1060" t="str">
            <v/>
          </cell>
        </row>
        <row r="1061">
          <cell r="A1061">
            <v>1060</v>
          </cell>
          <cell r="B1061" t="str">
            <v/>
          </cell>
          <cell r="H1061">
            <v>0</v>
          </cell>
          <cell r="L1061" t="str">
            <v/>
          </cell>
        </row>
        <row r="1062">
          <cell r="A1062">
            <v>1061</v>
          </cell>
          <cell r="B1062" t="str">
            <v/>
          </cell>
          <cell r="H1062">
            <v>0</v>
          </cell>
          <cell r="L1062" t="str">
            <v/>
          </cell>
        </row>
        <row r="1063">
          <cell r="A1063">
            <v>1062</v>
          </cell>
          <cell r="B1063" t="str">
            <v/>
          </cell>
          <cell r="H1063">
            <v>0</v>
          </cell>
          <cell r="L1063" t="str">
            <v/>
          </cell>
        </row>
        <row r="1064">
          <cell r="A1064">
            <v>1063</v>
          </cell>
          <cell r="B1064" t="str">
            <v/>
          </cell>
          <cell r="H1064">
            <v>0</v>
          </cell>
          <cell r="L1064" t="str">
            <v/>
          </cell>
        </row>
        <row r="1065">
          <cell r="A1065">
            <v>1064</v>
          </cell>
          <cell r="B1065" t="str">
            <v/>
          </cell>
          <cell r="H1065">
            <v>0</v>
          </cell>
          <cell r="L1065" t="str">
            <v/>
          </cell>
        </row>
        <row r="1066">
          <cell r="A1066">
            <v>1065</v>
          </cell>
          <cell r="B1066" t="str">
            <v/>
          </cell>
          <cell r="H1066">
            <v>0</v>
          </cell>
          <cell r="L1066" t="str">
            <v/>
          </cell>
        </row>
        <row r="1067">
          <cell r="A1067">
            <v>1066</v>
          </cell>
          <cell r="B1067" t="str">
            <v/>
          </cell>
          <cell r="H1067">
            <v>0</v>
          </cell>
          <cell r="L1067" t="str">
            <v/>
          </cell>
        </row>
        <row r="1068">
          <cell r="A1068">
            <v>1067</v>
          </cell>
          <cell r="B1068" t="str">
            <v/>
          </cell>
          <cell r="H1068">
            <v>0</v>
          </cell>
          <cell r="L1068" t="str">
            <v/>
          </cell>
        </row>
        <row r="1069">
          <cell r="A1069">
            <v>1068</v>
          </cell>
          <cell r="B1069" t="str">
            <v/>
          </cell>
          <cell r="H1069">
            <v>0</v>
          </cell>
          <cell r="L1069" t="str">
            <v/>
          </cell>
        </row>
        <row r="1070">
          <cell r="A1070">
            <v>1069</v>
          </cell>
          <cell r="B1070" t="str">
            <v/>
          </cell>
          <cell r="H1070">
            <v>0</v>
          </cell>
          <cell r="L1070" t="str">
            <v/>
          </cell>
        </row>
        <row r="1071">
          <cell r="A1071">
            <v>1070</v>
          </cell>
          <cell r="B1071" t="str">
            <v/>
          </cell>
          <cell r="H1071">
            <v>0</v>
          </cell>
          <cell r="L1071" t="str">
            <v/>
          </cell>
        </row>
        <row r="1072">
          <cell r="A1072">
            <v>1071</v>
          </cell>
          <cell r="B1072" t="str">
            <v/>
          </cell>
          <cell r="H1072">
            <v>0</v>
          </cell>
          <cell r="L1072" t="str">
            <v/>
          </cell>
        </row>
        <row r="1073">
          <cell r="A1073">
            <v>1072</v>
          </cell>
          <cell r="B1073" t="str">
            <v/>
          </cell>
          <cell r="H1073">
            <v>0</v>
          </cell>
          <cell r="L1073" t="str">
            <v/>
          </cell>
        </row>
        <row r="1074">
          <cell r="A1074">
            <v>1073</v>
          </cell>
          <cell r="B1074" t="str">
            <v/>
          </cell>
          <cell r="H1074">
            <v>0</v>
          </cell>
          <cell r="L1074" t="str">
            <v/>
          </cell>
        </row>
        <row r="1075">
          <cell r="A1075">
            <v>1074</v>
          </cell>
          <cell r="B1075" t="str">
            <v/>
          </cell>
          <cell r="H1075">
            <v>0</v>
          </cell>
          <cell r="L1075" t="str">
            <v/>
          </cell>
        </row>
        <row r="1076">
          <cell r="A1076">
            <v>1075</v>
          </cell>
          <cell r="B1076" t="str">
            <v/>
          </cell>
          <cell r="H1076">
            <v>0</v>
          </cell>
          <cell r="L1076" t="str">
            <v/>
          </cell>
        </row>
        <row r="1077">
          <cell r="A1077">
            <v>1076</v>
          </cell>
          <cell r="B1077" t="str">
            <v/>
          </cell>
          <cell r="H1077">
            <v>0</v>
          </cell>
          <cell r="L1077" t="str">
            <v/>
          </cell>
        </row>
        <row r="1078">
          <cell r="A1078">
            <v>1077</v>
          </cell>
          <cell r="B1078" t="str">
            <v/>
          </cell>
          <cell r="H1078">
            <v>0</v>
          </cell>
          <cell r="L1078" t="str">
            <v/>
          </cell>
        </row>
        <row r="1079">
          <cell r="A1079">
            <v>1078</v>
          </cell>
          <cell r="B1079" t="str">
            <v/>
          </cell>
          <cell r="H1079">
            <v>0</v>
          </cell>
          <cell r="L1079" t="str">
            <v/>
          </cell>
        </row>
        <row r="1080">
          <cell r="A1080">
            <v>1079</v>
          </cell>
          <cell r="B1080" t="str">
            <v/>
          </cell>
          <cell r="H1080">
            <v>0</v>
          </cell>
          <cell r="L1080" t="str">
            <v/>
          </cell>
        </row>
        <row r="1081">
          <cell r="A1081">
            <v>1080</v>
          </cell>
          <cell r="B1081" t="str">
            <v/>
          </cell>
          <cell r="H1081">
            <v>0</v>
          </cell>
          <cell r="L1081" t="str">
            <v/>
          </cell>
        </row>
        <row r="1082">
          <cell r="A1082">
            <v>1081</v>
          </cell>
          <cell r="B1082" t="str">
            <v/>
          </cell>
          <cell r="H1082">
            <v>0</v>
          </cell>
          <cell r="L1082" t="str">
            <v/>
          </cell>
        </row>
        <row r="1083">
          <cell r="A1083">
            <v>1082</v>
          </cell>
          <cell r="B1083" t="str">
            <v/>
          </cell>
          <cell r="H1083">
            <v>0</v>
          </cell>
          <cell r="L1083" t="str">
            <v/>
          </cell>
        </row>
        <row r="1084">
          <cell r="A1084">
            <v>1083</v>
          </cell>
          <cell r="B1084" t="str">
            <v/>
          </cell>
          <cell r="H1084">
            <v>0</v>
          </cell>
          <cell r="L1084" t="str">
            <v/>
          </cell>
        </row>
        <row r="1085">
          <cell r="A1085">
            <v>1084</v>
          </cell>
          <cell r="B1085" t="str">
            <v/>
          </cell>
          <cell r="H1085">
            <v>0</v>
          </cell>
          <cell r="L1085" t="str">
            <v/>
          </cell>
        </row>
        <row r="1086">
          <cell r="A1086">
            <v>1085</v>
          </cell>
          <cell r="B1086" t="str">
            <v/>
          </cell>
          <cell r="H1086">
            <v>0</v>
          </cell>
          <cell r="L1086" t="str">
            <v/>
          </cell>
        </row>
        <row r="1087">
          <cell r="A1087">
            <v>1086</v>
          </cell>
          <cell r="B1087" t="str">
            <v/>
          </cell>
          <cell r="H1087">
            <v>0</v>
          </cell>
          <cell r="L1087" t="str">
            <v/>
          </cell>
        </row>
        <row r="1088">
          <cell r="A1088">
            <v>1087</v>
          </cell>
          <cell r="B1088" t="str">
            <v/>
          </cell>
          <cell r="H1088">
            <v>0</v>
          </cell>
          <cell r="L1088" t="str">
            <v/>
          </cell>
        </row>
        <row r="1089">
          <cell r="A1089">
            <v>1088</v>
          </cell>
          <cell r="B1089" t="str">
            <v/>
          </cell>
          <cell r="H1089">
            <v>0</v>
          </cell>
          <cell r="L1089" t="str">
            <v/>
          </cell>
        </row>
        <row r="1090">
          <cell r="A1090">
            <v>1089</v>
          </cell>
          <cell r="B1090" t="str">
            <v/>
          </cell>
          <cell r="H1090">
            <v>0</v>
          </cell>
          <cell r="L1090" t="str">
            <v/>
          </cell>
        </row>
        <row r="1091">
          <cell r="A1091">
            <v>1090</v>
          </cell>
          <cell r="B1091" t="str">
            <v/>
          </cell>
          <cell r="H1091">
            <v>0</v>
          </cell>
          <cell r="L1091" t="str">
            <v/>
          </cell>
        </row>
        <row r="1092">
          <cell r="A1092">
            <v>1091</v>
          </cell>
          <cell r="B1092" t="str">
            <v/>
          </cell>
          <cell r="H1092">
            <v>0</v>
          </cell>
          <cell r="L1092" t="str">
            <v/>
          </cell>
        </row>
        <row r="1093">
          <cell r="A1093">
            <v>1092</v>
          </cell>
          <cell r="B1093" t="str">
            <v/>
          </cell>
          <cell r="H1093">
            <v>0</v>
          </cell>
          <cell r="L1093" t="str">
            <v/>
          </cell>
        </row>
        <row r="1094">
          <cell r="A1094">
            <v>1093</v>
          </cell>
          <cell r="B1094" t="str">
            <v/>
          </cell>
          <cell r="H1094">
            <v>0</v>
          </cell>
          <cell r="L1094" t="str">
            <v/>
          </cell>
        </row>
        <row r="1095">
          <cell r="A1095">
            <v>1094</v>
          </cell>
          <cell r="B1095" t="str">
            <v/>
          </cell>
          <cell r="H1095">
            <v>0</v>
          </cell>
          <cell r="L1095" t="str">
            <v/>
          </cell>
        </row>
        <row r="1096">
          <cell r="A1096">
            <v>1095</v>
          </cell>
          <cell r="B1096" t="str">
            <v/>
          </cell>
          <cell r="H1096">
            <v>0</v>
          </cell>
          <cell r="L1096" t="str">
            <v/>
          </cell>
        </row>
        <row r="1097">
          <cell r="A1097">
            <v>1096</v>
          </cell>
          <cell r="B1097" t="str">
            <v/>
          </cell>
          <cell r="H1097">
            <v>0</v>
          </cell>
          <cell r="L1097" t="str">
            <v/>
          </cell>
        </row>
        <row r="1098">
          <cell r="A1098">
            <v>1097</v>
          </cell>
          <cell r="B1098" t="str">
            <v/>
          </cell>
          <cell r="H1098">
            <v>0</v>
          </cell>
          <cell r="L1098" t="str">
            <v/>
          </cell>
        </row>
        <row r="1099">
          <cell r="A1099">
            <v>1098</v>
          </cell>
          <cell r="B1099" t="str">
            <v/>
          </cell>
          <cell r="H1099">
            <v>0</v>
          </cell>
          <cell r="L1099" t="str">
            <v/>
          </cell>
        </row>
        <row r="1100">
          <cell r="A1100">
            <v>1099</v>
          </cell>
          <cell r="B1100" t="str">
            <v/>
          </cell>
          <cell r="H1100">
            <v>0</v>
          </cell>
          <cell r="L1100" t="str">
            <v/>
          </cell>
        </row>
        <row r="1101">
          <cell r="A1101">
            <v>1100</v>
          </cell>
          <cell r="B1101" t="str">
            <v/>
          </cell>
          <cell r="H1101">
            <v>0</v>
          </cell>
          <cell r="L1101" t="str">
            <v/>
          </cell>
        </row>
        <row r="1102">
          <cell r="A1102">
            <v>1101</v>
          </cell>
          <cell r="B1102" t="str">
            <v/>
          </cell>
          <cell r="H1102">
            <v>0</v>
          </cell>
          <cell r="L1102" t="str">
            <v/>
          </cell>
        </row>
        <row r="1103">
          <cell r="A1103">
            <v>1102</v>
          </cell>
          <cell r="B1103" t="str">
            <v/>
          </cell>
          <cell r="H1103">
            <v>0</v>
          </cell>
          <cell r="L1103" t="str">
            <v/>
          </cell>
        </row>
        <row r="1104">
          <cell r="A1104">
            <v>1103</v>
          </cell>
          <cell r="B1104" t="str">
            <v/>
          </cell>
          <cell r="H1104">
            <v>0</v>
          </cell>
          <cell r="L1104" t="str">
            <v/>
          </cell>
        </row>
        <row r="1105">
          <cell r="A1105">
            <v>1104</v>
          </cell>
          <cell r="B1105" t="str">
            <v/>
          </cell>
          <cell r="H1105">
            <v>0</v>
          </cell>
          <cell r="L1105" t="str">
            <v/>
          </cell>
        </row>
        <row r="1106">
          <cell r="A1106">
            <v>1105</v>
          </cell>
          <cell r="B1106" t="str">
            <v/>
          </cell>
          <cell r="H1106">
            <v>0</v>
          </cell>
          <cell r="L1106" t="str">
            <v/>
          </cell>
        </row>
        <row r="1107">
          <cell r="A1107">
            <v>1106</v>
          </cell>
          <cell r="B1107" t="str">
            <v/>
          </cell>
          <cell r="H1107">
            <v>0</v>
          </cell>
          <cell r="L1107" t="str">
            <v/>
          </cell>
        </row>
        <row r="1108">
          <cell r="A1108">
            <v>1107</v>
          </cell>
          <cell r="B1108" t="str">
            <v/>
          </cell>
          <cell r="H1108">
            <v>0</v>
          </cell>
          <cell r="L1108" t="str">
            <v/>
          </cell>
        </row>
        <row r="1109">
          <cell r="A1109">
            <v>1108</v>
          </cell>
          <cell r="B1109" t="str">
            <v/>
          </cell>
          <cell r="H1109">
            <v>0</v>
          </cell>
          <cell r="L1109" t="str">
            <v/>
          </cell>
        </row>
        <row r="1110">
          <cell r="A1110">
            <v>1109</v>
          </cell>
          <cell r="B1110" t="str">
            <v/>
          </cell>
          <cell r="H1110">
            <v>0</v>
          </cell>
          <cell r="L1110" t="str">
            <v/>
          </cell>
        </row>
        <row r="1111">
          <cell r="A1111">
            <v>1110</v>
          </cell>
          <cell r="B1111" t="str">
            <v/>
          </cell>
          <cell r="H1111">
            <v>0</v>
          </cell>
          <cell r="L1111" t="str">
            <v/>
          </cell>
        </row>
        <row r="1112">
          <cell r="A1112">
            <v>1111</v>
          </cell>
          <cell r="B1112" t="str">
            <v/>
          </cell>
          <cell r="H1112">
            <v>0</v>
          </cell>
          <cell r="L1112" t="str">
            <v/>
          </cell>
        </row>
        <row r="1113">
          <cell r="A1113">
            <v>1112</v>
          </cell>
          <cell r="B1113" t="str">
            <v/>
          </cell>
          <cell r="H1113">
            <v>0</v>
          </cell>
          <cell r="L1113" t="str">
            <v/>
          </cell>
        </row>
        <row r="1114">
          <cell r="A1114">
            <v>1113</v>
          </cell>
          <cell r="B1114" t="str">
            <v/>
          </cell>
          <cell r="H1114">
            <v>0</v>
          </cell>
          <cell r="L1114" t="str">
            <v/>
          </cell>
        </row>
        <row r="1115">
          <cell r="A1115">
            <v>1114</v>
          </cell>
          <cell r="B1115" t="str">
            <v/>
          </cell>
          <cell r="H1115">
            <v>0</v>
          </cell>
          <cell r="L1115" t="str">
            <v/>
          </cell>
        </row>
        <row r="1116">
          <cell r="A1116">
            <v>1115</v>
          </cell>
          <cell r="B1116" t="str">
            <v/>
          </cell>
          <cell r="H1116">
            <v>0</v>
          </cell>
          <cell r="L1116" t="str">
            <v/>
          </cell>
        </row>
        <row r="1117">
          <cell r="A1117">
            <v>1116</v>
          </cell>
          <cell r="B1117" t="str">
            <v/>
          </cell>
          <cell r="H1117">
            <v>0</v>
          </cell>
          <cell r="L1117" t="str">
            <v/>
          </cell>
        </row>
        <row r="1118">
          <cell r="A1118">
            <v>1117</v>
          </cell>
          <cell r="B1118" t="str">
            <v/>
          </cell>
          <cell r="H1118">
            <v>0</v>
          </cell>
          <cell r="L1118" t="str">
            <v/>
          </cell>
        </row>
        <row r="1119">
          <cell r="A1119">
            <v>1118</v>
          </cell>
          <cell r="B1119" t="str">
            <v/>
          </cell>
          <cell r="H1119">
            <v>0</v>
          </cell>
          <cell r="L1119" t="str">
            <v/>
          </cell>
        </row>
        <row r="1120">
          <cell r="A1120">
            <v>1119</v>
          </cell>
          <cell r="B1120" t="str">
            <v/>
          </cell>
          <cell r="H1120">
            <v>0</v>
          </cell>
          <cell r="L1120" t="str">
            <v/>
          </cell>
        </row>
        <row r="1121">
          <cell r="A1121">
            <v>1120</v>
          </cell>
          <cell r="B1121" t="str">
            <v/>
          </cell>
          <cell r="H1121">
            <v>0</v>
          </cell>
          <cell r="L1121" t="str">
            <v/>
          </cell>
        </row>
        <row r="1122">
          <cell r="A1122">
            <v>1121</v>
          </cell>
          <cell r="B1122" t="str">
            <v/>
          </cell>
          <cell r="H1122">
            <v>0</v>
          </cell>
          <cell r="L1122" t="str">
            <v/>
          </cell>
        </row>
        <row r="1123">
          <cell r="A1123">
            <v>1122</v>
          </cell>
          <cell r="B1123" t="str">
            <v/>
          </cell>
          <cell r="H1123">
            <v>0</v>
          </cell>
          <cell r="L1123" t="str">
            <v/>
          </cell>
        </row>
        <row r="1124">
          <cell r="A1124">
            <v>1123</v>
          </cell>
          <cell r="B1124" t="str">
            <v/>
          </cell>
          <cell r="H1124">
            <v>0</v>
          </cell>
          <cell r="L1124" t="str">
            <v/>
          </cell>
        </row>
        <row r="1125">
          <cell r="A1125">
            <v>1124</v>
          </cell>
          <cell r="B1125" t="str">
            <v/>
          </cell>
          <cell r="H1125">
            <v>0</v>
          </cell>
          <cell r="L1125" t="str">
            <v/>
          </cell>
        </row>
        <row r="1126">
          <cell r="A1126">
            <v>1125</v>
          </cell>
          <cell r="B1126" t="str">
            <v/>
          </cell>
          <cell r="H1126">
            <v>0</v>
          </cell>
          <cell r="L1126" t="str">
            <v/>
          </cell>
        </row>
        <row r="1127">
          <cell r="A1127">
            <v>1126</v>
          </cell>
          <cell r="B1127" t="str">
            <v/>
          </cell>
          <cell r="H1127">
            <v>0</v>
          </cell>
          <cell r="L1127" t="str">
            <v/>
          </cell>
        </row>
        <row r="1128">
          <cell r="A1128">
            <v>1127</v>
          </cell>
          <cell r="B1128" t="str">
            <v/>
          </cell>
          <cell r="H1128">
            <v>0</v>
          </cell>
          <cell r="L1128" t="str">
            <v/>
          </cell>
        </row>
        <row r="1129">
          <cell r="A1129">
            <v>1128</v>
          </cell>
          <cell r="B1129" t="str">
            <v/>
          </cell>
          <cell r="H1129">
            <v>0</v>
          </cell>
          <cell r="L1129" t="str">
            <v/>
          </cell>
        </row>
        <row r="1130">
          <cell r="A1130">
            <v>1129</v>
          </cell>
          <cell r="B1130" t="str">
            <v/>
          </cell>
          <cell r="H1130">
            <v>0</v>
          </cell>
          <cell r="L1130" t="str">
            <v/>
          </cell>
        </row>
        <row r="1131">
          <cell r="A1131">
            <v>1130</v>
          </cell>
          <cell r="B1131" t="str">
            <v/>
          </cell>
          <cell r="H1131">
            <v>0</v>
          </cell>
          <cell r="L1131" t="str">
            <v/>
          </cell>
        </row>
        <row r="1132">
          <cell r="A1132">
            <v>1131</v>
          </cell>
          <cell r="B1132" t="str">
            <v/>
          </cell>
          <cell r="H1132">
            <v>0</v>
          </cell>
          <cell r="L1132" t="str">
            <v/>
          </cell>
        </row>
        <row r="1133">
          <cell r="A1133">
            <v>1132</v>
          </cell>
          <cell r="B1133" t="str">
            <v/>
          </cell>
          <cell r="H1133">
            <v>0</v>
          </cell>
          <cell r="L1133" t="str">
            <v/>
          </cell>
        </row>
        <row r="1134">
          <cell r="A1134">
            <v>1133</v>
          </cell>
          <cell r="B1134" t="str">
            <v/>
          </cell>
          <cell r="H1134">
            <v>0</v>
          </cell>
          <cell r="L1134" t="str">
            <v/>
          </cell>
        </row>
        <row r="1135">
          <cell r="A1135">
            <v>1134</v>
          </cell>
          <cell r="B1135" t="str">
            <v/>
          </cell>
          <cell r="H1135">
            <v>0</v>
          </cell>
          <cell r="L1135" t="str">
            <v/>
          </cell>
        </row>
        <row r="1136">
          <cell r="A1136">
            <v>1135</v>
          </cell>
          <cell r="B1136" t="str">
            <v/>
          </cell>
          <cell r="H1136">
            <v>0</v>
          </cell>
          <cell r="L1136" t="str">
            <v/>
          </cell>
        </row>
        <row r="1137">
          <cell r="A1137">
            <v>1136</v>
          </cell>
          <cell r="B1137" t="str">
            <v/>
          </cell>
          <cell r="H1137">
            <v>0</v>
          </cell>
          <cell r="L1137" t="str">
            <v/>
          </cell>
        </row>
        <row r="1138">
          <cell r="A1138">
            <v>1137</v>
          </cell>
          <cell r="B1138" t="str">
            <v/>
          </cell>
          <cell r="H1138">
            <v>0</v>
          </cell>
          <cell r="L1138" t="str">
            <v/>
          </cell>
        </row>
        <row r="1139">
          <cell r="A1139">
            <v>1138</v>
          </cell>
          <cell r="B1139" t="str">
            <v/>
          </cell>
          <cell r="H1139">
            <v>0</v>
          </cell>
          <cell r="L1139" t="str">
            <v/>
          </cell>
        </row>
        <row r="1140">
          <cell r="A1140">
            <v>1139</v>
          </cell>
          <cell r="B1140" t="str">
            <v/>
          </cell>
          <cell r="H1140">
            <v>0</v>
          </cell>
          <cell r="L1140" t="str">
            <v/>
          </cell>
        </row>
        <row r="1141">
          <cell r="A1141">
            <v>1140</v>
          </cell>
          <cell r="B1141" t="str">
            <v/>
          </cell>
          <cell r="H1141">
            <v>0</v>
          </cell>
          <cell r="L1141" t="str">
            <v/>
          </cell>
        </row>
        <row r="1142">
          <cell r="A1142">
            <v>1141</v>
          </cell>
          <cell r="B1142" t="str">
            <v/>
          </cell>
          <cell r="H1142">
            <v>0</v>
          </cell>
          <cell r="L1142" t="str">
            <v/>
          </cell>
        </row>
        <row r="1143">
          <cell r="A1143">
            <v>1142</v>
          </cell>
          <cell r="B1143" t="str">
            <v/>
          </cell>
          <cell r="H1143">
            <v>0</v>
          </cell>
          <cell r="L1143" t="str">
            <v/>
          </cell>
        </row>
        <row r="1144">
          <cell r="A1144">
            <v>1143</v>
          </cell>
          <cell r="B1144" t="str">
            <v/>
          </cell>
          <cell r="H1144">
            <v>0</v>
          </cell>
          <cell r="L1144" t="str">
            <v/>
          </cell>
        </row>
        <row r="1145">
          <cell r="A1145">
            <v>1144</v>
          </cell>
          <cell r="B1145" t="str">
            <v/>
          </cell>
          <cell r="H1145">
            <v>0</v>
          </cell>
          <cell r="L1145" t="str">
            <v/>
          </cell>
        </row>
        <row r="1146">
          <cell r="A1146">
            <v>1145</v>
          </cell>
          <cell r="B1146" t="str">
            <v/>
          </cell>
          <cell r="H1146">
            <v>0</v>
          </cell>
          <cell r="L1146" t="str">
            <v/>
          </cell>
        </row>
        <row r="1147">
          <cell r="A1147">
            <v>1146</v>
          </cell>
          <cell r="B1147" t="str">
            <v/>
          </cell>
          <cell r="H1147">
            <v>0</v>
          </cell>
          <cell r="L1147" t="str">
            <v/>
          </cell>
        </row>
        <row r="1148">
          <cell r="A1148">
            <v>1147</v>
          </cell>
          <cell r="B1148" t="str">
            <v/>
          </cell>
          <cell r="H1148">
            <v>0</v>
          </cell>
          <cell r="L1148" t="str">
            <v/>
          </cell>
        </row>
        <row r="1149">
          <cell r="A1149">
            <v>1148</v>
          </cell>
          <cell r="B1149" t="str">
            <v/>
          </cell>
          <cell r="H1149">
            <v>0</v>
          </cell>
          <cell r="L1149" t="str">
            <v/>
          </cell>
        </row>
        <row r="1150">
          <cell r="A1150">
            <v>1149</v>
          </cell>
          <cell r="B1150" t="str">
            <v/>
          </cell>
          <cell r="H1150">
            <v>0</v>
          </cell>
          <cell r="L1150" t="str">
            <v/>
          </cell>
        </row>
        <row r="1151">
          <cell r="A1151">
            <v>1150</v>
          </cell>
          <cell r="B1151" t="str">
            <v/>
          </cell>
          <cell r="H1151">
            <v>0</v>
          </cell>
          <cell r="L1151" t="str">
            <v/>
          </cell>
        </row>
        <row r="1152">
          <cell r="A1152">
            <v>1151</v>
          </cell>
          <cell r="B1152" t="str">
            <v/>
          </cell>
          <cell r="H1152">
            <v>0</v>
          </cell>
          <cell r="L1152" t="str">
            <v/>
          </cell>
        </row>
        <row r="1153">
          <cell r="A1153">
            <v>1152</v>
          </cell>
          <cell r="B1153" t="str">
            <v/>
          </cell>
          <cell r="H1153">
            <v>0</v>
          </cell>
          <cell r="L1153" t="str">
            <v/>
          </cell>
        </row>
        <row r="1154">
          <cell r="A1154">
            <v>1153</v>
          </cell>
          <cell r="B1154" t="str">
            <v/>
          </cell>
          <cell r="H1154">
            <v>0</v>
          </cell>
          <cell r="L1154" t="str">
            <v/>
          </cell>
        </row>
        <row r="1155">
          <cell r="A1155">
            <v>1154</v>
          </cell>
          <cell r="B1155" t="str">
            <v/>
          </cell>
          <cell r="H1155">
            <v>0</v>
          </cell>
          <cell r="L1155" t="str">
            <v/>
          </cell>
        </row>
        <row r="1156">
          <cell r="A1156">
            <v>1155</v>
          </cell>
          <cell r="B1156" t="str">
            <v/>
          </cell>
          <cell r="H1156">
            <v>0</v>
          </cell>
          <cell r="L1156" t="str">
            <v/>
          </cell>
        </row>
        <row r="1157">
          <cell r="A1157">
            <v>1156</v>
          </cell>
          <cell r="B1157" t="str">
            <v/>
          </cell>
          <cell r="H1157">
            <v>0</v>
          </cell>
          <cell r="L1157" t="str">
            <v/>
          </cell>
        </row>
        <row r="1158">
          <cell r="A1158">
            <v>1157</v>
          </cell>
          <cell r="B1158" t="str">
            <v/>
          </cell>
          <cell r="H1158">
            <v>0</v>
          </cell>
          <cell r="L1158" t="str">
            <v/>
          </cell>
        </row>
        <row r="1159">
          <cell r="A1159">
            <v>1158</v>
          </cell>
          <cell r="B1159" t="str">
            <v/>
          </cell>
          <cell r="H1159">
            <v>0</v>
          </cell>
          <cell r="L1159" t="str">
            <v/>
          </cell>
        </row>
        <row r="1160">
          <cell r="A1160">
            <v>1159</v>
          </cell>
          <cell r="B1160" t="str">
            <v/>
          </cell>
          <cell r="H1160">
            <v>0</v>
          </cell>
          <cell r="L1160" t="str">
            <v/>
          </cell>
        </row>
        <row r="1161">
          <cell r="A1161">
            <v>1160</v>
          </cell>
          <cell r="B1161" t="str">
            <v/>
          </cell>
          <cell r="H1161">
            <v>0</v>
          </cell>
          <cell r="L1161" t="str">
            <v/>
          </cell>
        </row>
        <row r="1162">
          <cell r="A1162">
            <v>1161</v>
          </cell>
          <cell r="B1162" t="str">
            <v/>
          </cell>
          <cell r="H1162">
            <v>0</v>
          </cell>
          <cell r="L1162" t="str">
            <v/>
          </cell>
        </row>
        <row r="1163">
          <cell r="A1163">
            <v>1162</v>
          </cell>
          <cell r="B1163" t="str">
            <v/>
          </cell>
          <cell r="H1163">
            <v>0</v>
          </cell>
          <cell r="L1163" t="str">
            <v/>
          </cell>
        </row>
        <row r="1164">
          <cell r="A1164">
            <v>1163</v>
          </cell>
          <cell r="B1164" t="str">
            <v/>
          </cell>
          <cell r="H1164">
            <v>0</v>
          </cell>
          <cell r="L1164" t="str">
            <v/>
          </cell>
        </row>
        <row r="1165">
          <cell r="A1165">
            <v>1164</v>
          </cell>
          <cell r="B1165" t="str">
            <v/>
          </cell>
          <cell r="H1165">
            <v>0</v>
          </cell>
          <cell r="L1165" t="str">
            <v/>
          </cell>
        </row>
        <row r="1166">
          <cell r="A1166">
            <v>1165</v>
          </cell>
          <cell r="B1166" t="str">
            <v/>
          </cell>
          <cell r="H1166">
            <v>0</v>
          </cell>
          <cell r="L1166" t="str">
            <v/>
          </cell>
        </row>
        <row r="1167">
          <cell r="A1167">
            <v>1166</v>
          </cell>
          <cell r="B1167" t="str">
            <v/>
          </cell>
          <cell r="H1167">
            <v>0</v>
          </cell>
          <cell r="L1167" t="str">
            <v/>
          </cell>
        </row>
        <row r="1168">
          <cell r="A1168">
            <v>1167</v>
          </cell>
          <cell r="B1168" t="str">
            <v/>
          </cell>
          <cell r="H1168">
            <v>0</v>
          </cell>
          <cell r="L1168" t="str">
            <v/>
          </cell>
        </row>
        <row r="1169">
          <cell r="A1169">
            <v>1168</v>
          </cell>
          <cell r="B1169" t="str">
            <v/>
          </cell>
          <cell r="H1169">
            <v>0</v>
          </cell>
          <cell r="L1169" t="str">
            <v/>
          </cell>
        </row>
        <row r="1170">
          <cell r="A1170">
            <v>1169</v>
          </cell>
          <cell r="B1170" t="str">
            <v/>
          </cell>
          <cell r="H1170">
            <v>0</v>
          </cell>
          <cell r="L1170" t="str">
            <v/>
          </cell>
        </row>
        <row r="1171">
          <cell r="A1171">
            <v>1170</v>
          </cell>
          <cell r="B1171" t="str">
            <v/>
          </cell>
          <cell r="H1171">
            <v>0</v>
          </cell>
          <cell r="L1171" t="str">
            <v/>
          </cell>
        </row>
        <row r="1172">
          <cell r="A1172">
            <v>1171</v>
          </cell>
          <cell r="B1172" t="str">
            <v/>
          </cell>
          <cell r="H1172">
            <v>0</v>
          </cell>
          <cell r="L1172" t="str">
            <v/>
          </cell>
        </row>
        <row r="1173">
          <cell r="A1173">
            <v>1172</v>
          </cell>
          <cell r="B1173" t="str">
            <v/>
          </cell>
          <cell r="H1173">
            <v>0</v>
          </cell>
          <cell r="L1173" t="str">
            <v/>
          </cell>
        </row>
        <row r="1174">
          <cell r="A1174">
            <v>1173</v>
          </cell>
          <cell r="B1174" t="str">
            <v/>
          </cell>
          <cell r="H1174">
            <v>0</v>
          </cell>
          <cell r="L1174" t="str">
            <v/>
          </cell>
        </row>
        <row r="1175">
          <cell r="A1175">
            <v>1174</v>
          </cell>
          <cell r="B1175" t="str">
            <v/>
          </cell>
          <cell r="H1175">
            <v>0</v>
          </cell>
          <cell r="L1175" t="str">
            <v/>
          </cell>
        </row>
        <row r="1176">
          <cell r="A1176">
            <v>1175</v>
          </cell>
          <cell r="B1176" t="str">
            <v/>
          </cell>
          <cell r="H1176">
            <v>0</v>
          </cell>
          <cell r="L1176" t="str">
            <v/>
          </cell>
        </row>
        <row r="1177">
          <cell r="A1177">
            <v>1176</v>
          </cell>
          <cell r="B1177" t="str">
            <v/>
          </cell>
          <cell r="H1177">
            <v>0</v>
          </cell>
          <cell r="L1177" t="str">
            <v/>
          </cell>
        </row>
        <row r="1178">
          <cell r="A1178">
            <v>1177</v>
          </cell>
          <cell r="B1178" t="str">
            <v/>
          </cell>
          <cell r="H1178">
            <v>0</v>
          </cell>
          <cell r="L1178" t="str">
            <v/>
          </cell>
        </row>
        <row r="1179">
          <cell r="A1179">
            <v>1178</v>
          </cell>
          <cell r="B1179" t="str">
            <v/>
          </cell>
          <cell r="H1179">
            <v>0</v>
          </cell>
          <cell r="L1179" t="str">
            <v/>
          </cell>
        </row>
        <row r="1180">
          <cell r="A1180">
            <v>1179</v>
          </cell>
          <cell r="B1180" t="str">
            <v/>
          </cell>
          <cell r="H1180">
            <v>0</v>
          </cell>
          <cell r="L1180" t="str">
            <v/>
          </cell>
        </row>
        <row r="1181">
          <cell r="A1181">
            <v>1180</v>
          </cell>
          <cell r="B1181" t="str">
            <v/>
          </cell>
          <cell r="H1181">
            <v>0</v>
          </cell>
          <cell r="L1181" t="str">
            <v/>
          </cell>
        </row>
        <row r="1182">
          <cell r="A1182">
            <v>1181</v>
          </cell>
          <cell r="B1182" t="str">
            <v/>
          </cell>
          <cell r="H1182">
            <v>0</v>
          </cell>
          <cell r="L1182" t="str">
            <v/>
          </cell>
        </row>
        <row r="1183">
          <cell r="A1183">
            <v>1182</v>
          </cell>
          <cell r="B1183" t="str">
            <v/>
          </cell>
          <cell r="H1183">
            <v>0</v>
          </cell>
          <cell r="L1183" t="str">
            <v/>
          </cell>
        </row>
        <row r="1184">
          <cell r="A1184">
            <v>1183</v>
          </cell>
          <cell r="B1184" t="str">
            <v/>
          </cell>
          <cell r="H1184">
            <v>0</v>
          </cell>
          <cell r="L1184" t="str">
            <v/>
          </cell>
        </row>
        <row r="1185">
          <cell r="A1185">
            <v>1184</v>
          </cell>
          <cell r="B1185" t="str">
            <v/>
          </cell>
          <cell r="H1185">
            <v>0</v>
          </cell>
          <cell r="L1185" t="str">
            <v/>
          </cell>
        </row>
        <row r="1186">
          <cell r="A1186">
            <v>1185</v>
          </cell>
          <cell r="B1186" t="str">
            <v/>
          </cell>
          <cell r="H1186">
            <v>0</v>
          </cell>
          <cell r="L1186" t="str">
            <v/>
          </cell>
        </row>
        <row r="1187">
          <cell r="A1187">
            <v>1186</v>
          </cell>
          <cell r="B1187" t="str">
            <v/>
          </cell>
          <cell r="H1187">
            <v>0</v>
          </cell>
          <cell r="L1187" t="str">
            <v/>
          </cell>
        </row>
        <row r="1188">
          <cell r="A1188">
            <v>1187</v>
          </cell>
          <cell r="B1188" t="str">
            <v/>
          </cell>
          <cell r="H1188">
            <v>0</v>
          </cell>
          <cell r="L1188" t="str">
            <v/>
          </cell>
        </row>
        <row r="1189">
          <cell r="A1189">
            <v>1188</v>
          </cell>
          <cell r="B1189" t="str">
            <v/>
          </cell>
          <cell r="H1189">
            <v>0</v>
          </cell>
          <cell r="L1189" t="str">
            <v/>
          </cell>
        </row>
        <row r="1190">
          <cell r="A1190">
            <v>1189</v>
          </cell>
          <cell r="B1190" t="str">
            <v/>
          </cell>
          <cell r="H1190">
            <v>0</v>
          </cell>
          <cell r="L1190" t="str">
            <v/>
          </cell>
        </row>
        <row r="1191">
          <cell r="A1191">
            <v>1190</v>
          </cell>
          <cell r="B1191" t="str">
            <v/>
          </cell>
          <cell r="H1191">
            <v>0</v>
          </cell>
          <cell r="L1191" t="str">
            <v/>
          </cell>
        </row>
        <row r="1192">
          <cell r="A1192">
            <v>1191</v>
          </cell>
          <cell r="B1192" t="str">
            <v/>
          </cell>
          <cell r="H1192">
            <v>0</v>
          </cell>
          <cell r="L1192" t="str">
            <v/>
          </cell>
        </row>
        <row r="1193">
          <cell r="A1193">
            <v>1192</v>
          </cell>
          <cell r="B1193" t="str">
            <v/>
          </cell>
          <cell r="H1193">
            <v>0</v>
          </cell>
          <cell r="L1193" t="str">
            <v/>
          </cell>
        </row>
        <row r="1194">
          <cell r="A1194">
            <v>1193</v>
          </cell>
          <cell r="B1194" t="str">
            <v/>
          </cell>
          <cell r="H1194">
            <v>0</v>
          </cell>
          <cell r="L1194" t="str">
            <v/>
          </cell>
        </row>
        <row r="1195">
          <cell r="A1195">
            <v>1194</v>
          </cell>
          <cell r="B1195" t="str">
            <v/>
          </cell>
          <cell r="H1195">
            <v>0</v>
          </cell>
          <cell r="L1195" t="str">
            <v/>
          </cell>
        </row>
        <row r="1196">
          <cell r="A1196">
            <v>1195</v>
          </cell>
          <cell r="B1196" t="str">
            <v/>
          </cell>
          <cell r="H1196">
            <v>0</v>
          </cell>
          <cell r="L1196" t="str">
            <v/>
          </cell>
        </row>
        <row r="1197">
          <cell r="A1197">
            <v>1196</v>
          </cell>
          <cell r="B1197" t="str">
            <v/>
          </cell>
          <cell r="H1197">
            <v>0</v>
          </cell>
          <cell r="L1197" t="str">
            <v/>
          </cell>
        </row>
        <row r="1198">
          <cell r="A1198">
            <v>1197</v>
          </cell>
          <cell r="B1198" t="str">
            <v/>
          </cell>
          <cell r="H1198">
            <v>0</v>
          </cell>
          <cell r="L1198" t="str">
            <v/>
          </cell>
        </row>
        <row r="1199">
          <cell r="A1199">
            <v>1198</v>
          </cell>
          <cell r="B1199" t="str">
            <v/>
          </cell>
          <cell r="H1199">
            <v>0</v>
          </cell>
          <cell r="L1199" t="str">
            <v/>
          </cell>
        </row>
        <row r="1200">
          <cell r="A1200">
            <v>1199</v>
          </cell>
          <cell r="B1200" t="str">
            <v/>
          </cell>
          <cell r="H1200">
            <v>0</v>
          </cell>
          <cell r="L1200" t="str">
            <v/>
          </cell>
        </row>
        <row r="1201">
          <cell r="A1201">
            <v>1200</v>
          </cell>
          <cell r="B1201" t="str">
            <v/>
          </cell>
          <cell r="H1201">
            <v>0</v>
          </cell>
          <cell r="L1201" t="str">
            <v/>
          </cell>
        </row>
        <row r="1202">
          <cell r="A1202">
            <v>1201</v>
          </cell>
          <cell r="B1202" t="str">
            <v/>
          </cell>
          <cell r="H1202">
            <v>0</v>
          </cell>
          <cell r="L1202" t="str">
            <v/>
          </cell>
        </row>
        <row r="1203">
          <cell r="A1203">
            <v>1202</v>
          </cell>
          <cell r="B1203" t="str">
            <v/>
          </cell>
          <cell r="H1203">
            <v>0</v>
          </cell>
          <cell r="L1203" t="str">
            <v/>
          </cell>
        </row>
        <row r="1204">
          <cell r="A1204">
            <v>1203</v>
          </cell>
          <cell r="B1204" t="str">
            <v/>
          </cell>
          <cell r="H1204">
            <v>0</v>
          </cell>
          <cell r="L1204" t="str">
            <v/>
          </cell>
        </row>
        <row r="1205">
          <cell r="A1205">
            <v>1204</v>
          </cell>
          <cell r="B1205" t="str">
            <v/>
          </cell>
          <cell r="H1205">
            <v>0</v>
          </cell>
          <cell r="L1205" t="str">
            <v/>
          </cell>
        </row>
        <row r="1206">
          <cell r="A1206">
            <v>1205</v>
          </cell>
          <cell r="B1206" t="str">
            <v/>
          </cell>
          <cell r="H1206">
            <v>0</v>
          </cell>
          <cell r="L1206" t="str">
            <v/>
          </cell>
        </row>
        <row r="1207">
          <cell r="A1207">
            <v>1206</v>
          </cell>
          <cell r="B1207" t="str">
            <v/>
          </cell>
          <cell r="H1207">
            <v>0</v>
          </cell>
          <cell r="L1207" t="str">
            <v/>
          </cell>
        </row>
        <row r="1208">
          <cell r="A1208">
            <v>1207</v>
          </cell>
          <cell r="B1208" t="str">
            <v/>
          </cell>
          <cell r="H1208">
            <v>0</v>
          </cell>
          <cell r="L1208" t="str">
            <v/>
          </cell>
        </row>
        <row r="1209">
          <cell r="A1209">
            <v>1208</v>
          </cell>
          <cell r="B1209" t="str">
            <v/>
          </cell>
          <cell r="H1209">
            <v>0</v>
          </cell>
          <cell r="L1209" t="str">
            <v/>
          </cell>
        </row>
        <row r="1210">
          <cell r="A1210">
            <v>1209</v>
          </cell>
          <cell r="B1210" t="str">
            <v/>
          </cell>
          <cell r="H1210">
            <v>0</v>
          </cell>
          <cell r="L1210" t="str">
            <v/>
          </cell>
        </row>
        <row r="1211">
          <cell r="A1211">
            <v>1210</v>
          </cell>
          <cell r="B1211" t="str">
            <v/>
          </cell>
          <cell r="H1211">
            <v>0</v>
          </cell>
          <cell r="L1211" t="str">
            <v/>
          </cell>
        </row>
        <row r="1212">
          <cell r="A1212">
            <v>1211</v>
          </cell>
          <cell r="B1212" t="str">
            <v/>
          </cell>
          <cell r="H1212">
            <v>0</v>
          </cell>
          <cell r="L1212" t="str">
            <v/>
          </cell>
        </row>
        <row r="1213">
          <cell r="A1213">
            <v>1212</v>
          </cell>
          <cell r="B1213" t="str">
            <v/>
          </cell>
          <cell r="H1213">
            <v>0</v>
          </cell>
          <cell r="L1213" t="str">
            <v/>
          </cell>
        </row>
        <row r="1214">
          <cell r="A1214">
            <v>1213</v>
          </cell>
          <cell r="B1214" t="str">
            <v/>
          </cell>
          <cell r="H1214">
            <v>0</v>
          </cell>
          <cell r="L1214" t="str">
            <v/>
          </cell>
        </row>
        <row r="1215">
          <cell r="A1215">
            <v>1214</v>
          </cell>
          <cell r="B1215" t="str">
            <v/>
          </cell>
          <cell r="H1215">
            <v>0</v>
          </cell>
          <cell r="L1215" t="str">
            <v/>
          </cell>
        </row>
        <row r="1216">
          <cell r="A1216">
            <v>1215</v>
          </cell>
          <cell r="B1216" t="str">
            <v/>
          </cell>
          <cell r="H1216">
            <v>0</v>
          </cell>
          <cell r="L1216" t="str">
            <v/>
          </cell>
        </row>
        <row r="1217">
          <cell r="A1217">
            <v>1216</v>
          </cell>
          <cell r="B1217" t="str">
            <v/>
          </cell>
          <cell r="H1217">
            <v>0</v>
          </cell>
          <cell r="L1217" t="str">
            <v/>
          </cell>
        </row>
        <row r="1218">
          <cell r="A1218">
            <v>1217</v>
          </cell>
          <cell r="B1218" t="str">
            <v/>
          </cell>
          <cell r="H1218">
            <v>0</v>
          </cell>
          <cell r="L1218" t="str">
            <v/>
          </cell>
        </row>
        <row r="1219">
          <cell r="A1219">
            <v>1218</v>
          </cell>
          <cell r="B1219" t="str">
            <v/>
          </cell>
          <cell r="H1219">
            <v>0</v>
          </cell>
          <cell r="L1219" t="str">
            <v/>
          </cell>
        </row>
        <row r="1220">
          <cell r="A1220">
            <v>1219</v>
          </cell>
          <cell r="B1220" t="str">
            <v/>
          </cell>
          <cell r="H1220">
            <v>0</v>
          </cell>
          <cell r="L1220" t="str">
            <v/>
          </cell>
        </row>
        <row r="1221">
          <cell r="A1221">
            <v>1220</v>
          </cell>
          <cell r="B1221" t="str">
            <v/>
          </cell>
          <cell r="H1221">
            <v>0</v>
          </cell>
          <cell r="L1221" t="str">
            <v/>
          </cell>
        </row>
        <row r="1222">
          <cell r="A1222">
            <v>1221</v>
          </cell>
          <cell r="B1222" t="str">
            <v/>
          </cell>
          <cell r="H1222">
            <v>0</v>
          </cell>
          <cell r="L1222" t="str">
            <v/>
          </cell>
        </row>
        <row r="1223">
          <cell r="A1223">
            <v>1222</v>
          </cell>
          <cell r="B1223" t="str">
            <v/>
          </cell>
          <cell r="H1223">
            <v>0</v>
          </cell>
          <cell r="L1223" t="str">
            <v/>
          </cell>
        </row>
        <row r="1224">
          <cell r="A1224">
            <v>1223</v>
          </cell>
          <cell r="B1224" t="str">
            <v/>
          </cell>
          <cell r="H1224">
            <v>0</v>
          </cell>
          <cell r="L1224" t="str">
            <v/>
          </cell>
        </row>
        <row r="1225">
          <cell r="A1225">
            <v>1224</v>
          </cell>
          <cell r="B1225" t="str">
            <v/>
          </cell>
          <cell r="H1225">
            <v>0</v>
          </cell>
          <cell r="L1225" t="str">
            <v/>
          </cell>
        </row>
        <row r="1226">
          <cell r="A1226">
            <v>1225</v>
          </cell>
          <cell r="B1226" t="str">
            <v/>
          </cell>
          <cell r="H1226">
            <v>0</v>
          </cell>
          <cell r="L1226" t="str">
            <v/>
          </cell>
        </row>
        <row r="1227">
          <cell r="A1227">
            <v>1226</v>
          </cell>
          <cell r="B1227" t="str">
            <v/>
          </cell>
          <cell r="H1227">
            <v>0</v>
          </cell>
          <cell r="L1227" t="str">
            <v/>
          </cell>
        </row>
        <row r="1228">
          <cell r="A1228">
            <v>1227</v>
          </cell>
          <cell r="B1228" t="str">
            <v/>
          </cell>
          <cell r="H1228">
            <v>0</v>
          </cell>
          <cell r="L1228" t="str">
            <v/>
          </cell>
        </row>
        <row r="1229">
          <cell r="A1229">
            <v>1228</v>
          </cell>
          <cell r="B1229" t="str">
            <v/>
          </cell>
          <cell r="H1229">
            <v>0</v>
          </cell>
          <cell r="L1229" t="str">
            <v/>
          </cell>
        </row>
        <row r="1230">
          <cell r="A1230">
            <v>1229</v>
          </cell>
          <cell r="B1230" t="str">
            <v/>
          </cell>
          <cell r="H1230">
            <v>0</v>
          </cell>
          <cell r="L1230" t="str">
            <v/>
          </cell>
        </row>
        <row r="1231">
          <cell r="A1231">
            <v>1230</v>
          </cell>
          <cell r="B1231" t="str">
            <v/>
          </cell>
          <cell r="H1231">
            <v>0</v>
          </cell>
          <cell r="L1231" t="str">
            <v/>
          </cell>
        </row>
        <row r="1232">
          <cell r="A1232">
            <v>1231</v>
          </cell>
          <cell r="B1232" t="str">
            <v/>
          </cell>
          <cell r="H1232">
            <v>0</v>
          </cell>
          <cell r="L1232" t="str">
            <v/>
          </cell>
        </row>
        <row r="1233">
          <cell r="A1233">
            <v>1232</v>
          </cell>
          <cell r="B1233" t="str">
            <v/>
          </cell>
          <cell r="H1233">
            <v>0</v>
          </cell>
          <cell r="L1233" t="str">
            <v/>
          </cell>
        </row>
        <row r="1234">
          <cell r="A1234">
            <v>1233</v>
          </cell>
          <cell r="B1234" t="str">
            <v/>
          </cell>
          <cell r="H1234">
            <v>0</v>
          </cell>
          <cell r="L1234" t="str">
            <v/>
          </cell>
        </row>
        <row r="1235">
          <cell r="A1235">
            <v>1234</v>
          </cell>
          <cell r="B1235" t="str">
            <v/>
          </cell>
          <cell r="H1235">
            <v>0</v>
          </cell>
          <cell r="L1235" t="str">
            <v/>
          </cell>
        </row>
        <row r="1236">
          <cell r="A1236">
            <v>1235</v>
          </cell>
          <cell r="B1236" t="str">
            <v/>
          </cell>
          <cell r="H1236">
            <v>0</v>
          </cell>
          <cell r="L1236" t="str">
            <v/>
          </cell>
        </row>
        <row r="1237">
          <cell r="A1237">
            <v>1236</v>
          </cell>
          <cell r="B1237" t="str">
            <v/>
          </cell>
          <cell r="H1237">
            <v>0</v>
          </cell>
          <cell r="L1237" t="str">
            <v/>
          </cell>
        </row>
        <row r="1238">
          <cell r="A1238">
            <v>1237</v>
          </cell>
          <cell r="B1238" t="str">
            <v/>
          </cell>
          <cell r="H1238">
            <v>0</v>
          </cell>
          <cell r="L1238" t="str">
            <v/>
          </cell>
        </row>
        <row r="1239">
          <cell r="A1239">
            <v>1238</v>
          </cell>
          <cell r="B1239" t="str">
            <v/>
          </cell>
          <cell r="H1239">
            <v>0</v>
          </cell>
          <cell r="L1239" t="str">
            <v/>
          </cell>
        </row>
        <row r="1240">
          <cell r="A1240">
            <v>1239</v>
          </cell>
          <cell r="B1240" t="str">
            <v/>
          </cell>
          <cell r="H1240">
            <v>0</v>
          </cell>
          <cell r="L1240" t="str">
            <v/>
          </cell>
        </row>
        <row r="1241">
          <cell r="A1241">
            <v>1240</v>
          </cell>
          <cell r="B1241" t="str">
            <v/>
          </cell>
          <cell r="H1241">
            <v>0</v>
          </cell>
          <cell r="L1241" t="str">
            <v/>
          </cell>
        </row>
        <row r="1242">
          <cell r="A1242">
            <v>1241</v>
          </cell>
          <cell r="B1242" t="str">
            <v/>
          </cell>
          <cell r="H1242">
            <v>0</v>
          </cell>
          <cell r="L1242" t="str">
            <v/>
          </cell>
        </row>
        <row r="1243">
          <cell r="A1243">
            <v>1242</v>
          </cell>
          <cell r="B1243" t="str">
            <v/>
          </cell>
          <cell r="H1243">
            <v>0</v>
          </cell>
          <cell r="L1243" t="str">
            <v/>
          </cell>
        </row>
        <row r="1244">
          <cell r="A1244">
            <v>1243</v>
          </cell>
          <cell r="B1244" t="str">
            <v/>
          </cell>
          <cell r="H1244">
            <v>0</v>
          </cell>
          <cell r="L1244" t="str">
            <v/>
          </cell>
        </row>
        <row r="1245">
          <cell r="A1245">
            <v>1244</v>
          </cell>
          <cell r="B1245" t="str">
            <v/>
          </cell>
          <cell r="H1245">
            <v>0</v>
          </cell>
          <cell r="L1245" t="str">
            <v/>
          </cell>
        </row>
        <row r="1246">
          <cell r="A1246">
            <v>1245</v>
          </cell>
          <cell r="B1246" t="str">
            <v/>
          </cell>
          <cell r="H1246">
            <v>0</v>
          </cell>
          <cell r="L1246" t="str">
            <v/>
          </cell>
        </row>
        <row r="1247">
          <cell r="A1247">
            <v>1246</v>
          </cell>
          <cell r="B1247" t="str">
            <v/>
          </cell>
          <cell r="H1247">
            <v>0</v>
          </cell>
          <cell r="L1247" t="str">
            <v/>
          </cell>
        </row>
        <row r="1248">
          <cell r="A1248">
            <v>1247</v>
          </cell>
          <cell r="B1248" t="str">
            <v/>
          </cell>
          <cell r="H1248">
            <v>0</v>
          </cell>
          <cell r="L1248" t="str">
            <v/>
          </cell>
        </row>
        <row r="1249">
          <cell r="A1249">
            <v>1248</v>
          </cell>
          <cell r="B1249" t="str">
            <v/>
          </cell>
          <cell r="H1249">
            <v>0</v>
          </cell>
          <cell r="L1249" t="str">
            <v/>
          </cell>
        </row>
        <row r="1250">
          <cell r="A1250">
            <v>1249</v>
          </cell>
          <cell r="B1250" t="str">
            <v/>
          </cell>
          <cell r="H1250">
            <v>0</v>
          </cell>
          <cell r="L1250" t="str">
            <v/>
          </cell>
        </row>
        <row r="1251">
          <cell r="A1251">
            <v>1250</v>
          </cell>
          <cell r="B1251" t="str">
            <v/>
          </cell>
          <cell r="H1251">
            <v>0</v>
          </cell>
          <cell r="L1251" t="str">
            <v/>
          </cell>
        </row>
        <row r="1252">
          <cell r="A1252">
            <v>1251</v>
          </cell>
          <cell r="B1252" t="str">
            <v/>
          </cell>
          <cell r="H1252">
            <v>0</v>
          </cell>
          <cell r="L1252" t="str">
            <v/>
          </cell>
        </row>
        <row r="1253">
          <cell r="A1253">
            <v>1252</v>
          </cell>
          <cell r="B1253" t="str">
            <v/>
          </cell>
          <cell r="H1253">
            <v>0</v>
          </cell>
          <cell r="L1253" t="str">
            <v/>
          </cell>
        </row>
        <row r="1254">
          <cell r="A1254">
            <v>1253</v>
          </cell>
          <cell r="B1254" t="str">
            <v/>
          </cell>
          <cell r="H1254">
            <v>0</v>
          </cell>
          <cell r="L1254" t="str">
            <v/>
          </cell>
        </row>
        <row r="1255">
          <cell r="A1255">
            <v>1254</v>
          </cell>
          <cell r="B1255" t="str">
            <v/>
          </cell>
          <cell r="H1255">
            <v>0</v>
          </cell>
          <cell r="L1255" t="str">
            <v/>
          </cell>
        </row>
        <row r="1256">
          <cell r="A1256">
            <v>1255</v>
          </cell>
          <cell r="B1256" t="str">
            <v/>
          </cell>
          <cell r="H1256">
            <v>0</v>
          </cell>
          <cell r="L1256" t="str">
            <v/>
          </cell>
        </row>
        <row r="1257">
          <cell r="A1257">
            <v>1256</v>
          </cell>
          <cell r="B1257" t="str">
            <v/>
          </cell>
          <cell r="H1257">
            <v>0</v>
          </cell>
          <cell r="L1257" t="str">
            <v/>
          </cell>
        </row>
        <row r="1258">
          <cell r="A1258">
            <v>1257</v>
          </cell>
          <cell r="B1258" t="str">
            <v/>
          </cell>
          <cell r="H1258">
            <v>0</v>
          </cell>
          <cell r="L1258" t="str">
            <v/>
          </cell>
        </row>
        <row r="1259">
          <cell r="A1259">
            <v>1258</v>
          </cell>
          <cell r="B1259" t="str">
            <v/>
          </cell>
          <cell r="H1259">
            <v>0</v>
          </cell>
          <cell r="L1259" t="str">
            <v/>
          </cell>
        </row>
        <row r="1260">
          <cell r="A1260">
            <v>1259</v>
          </cell>
          <cell r="B1260" t="str">
            <v/>
          </cell>
          <cell r="H1260">
            <v>0</v>
          </cell>
          <cell r="L1260" t="str">
            <v/>
          </cell>
        </row>
        <row r="1261">
          <cell r="A1261">
            <v>1260</v>
          </cell>
          <cell r="B1261" t="str">
            <v/>
          </cell>
          <cell r="H1261">
            <v>0</v>
          </cell>
          <cell r="L1261" t="str">
            <v/>
          </cell>
        </row>
        <row r="1262">
          <cell r="A1262">
            <v>1261</v>
          </cell>
          <cell r="B1262" t="str">
            <v/>
          </cell>
          <cell r="H1262">
            <v>0</v>
          </cell>
          <cell r="L1262" t="str">
            <v/>
          </cell>
        </row>
        <row r="1263">
          <cell r="A1263">
            <v>1262</v>
          </cell>
          <cell r="B1263" t="str">
            <v/>
          </cell>
          <cell r="H1263">
            <v>0</v>
          </cell>
          <cell r="L1263" t="str">
            <v/>
          </cell>
        </row>
        <row r="1264">
          <cell r="A1264">
            <v>1263</v>
          </cell>
          <cell r="B1264" t="str">
            <v/>
          </cell>
          <cell r="H1264">
            <v>0</v>
          </cell>
          <cell r="L1264" t="str">
            <v/>
          </cell>
        </row>
        <row r="1265">
          <cell r="A1265">
            <v>1264</v>
          </cell>
          <cell r="B1265" t="str">
            <v/>
          </cell>
          <cell r="H1265">
            <v>0</v>
          </cell>
          <cell r="L1265" t="str">
            <v/>
          </cell>
        </row>
        <row r="1266">
          <cell r="A1266">
            <v>1265</v>
          </cell>
          <cell r="B1266" t="str">
            <v/>
          </cell>
          <cell r="H1266">
            <v>0</v>
          </cell>
          <cell r="L1266" t="str">
            <v/>
          </cell>
        </row>
        <row r="1267">
          <cell r="A1267">
            <v>1266</v>
          </cell>
          <cell r="B1267" t="str">
            <v/>
          </cell>
          <cell r="H1267">
            <v>0</v>
          </cell>
          <cell r="L1267" t="str">
            <v/>
          </cell>
        </row>
        <row r="1268">
          <cell r="A1268">
            <v>1267</v>
          </cell>
          <cell r="B1268" t="str">
            <v/>
          </cell>
          <cell r="H1268">
            <v>0</v>
          </cell>
          <cell r="L1268" t="str">
            <v/>
          </cell>
        </row>
        <row r="1269">
          <cell r="A1269">
            <v>1268</v>
          </cell>
          <cell r="B1269" t="str">
            <v/>
          </cell>
          <cell r="H1269">
            <v>0</v>
          </cell>
          <cell r="L1269" t="str">
            <v/>
          </cell>
        </row>
        <row r="1270">
          <cell r="A1270">
            <v>1269</v>
          </cell>
          <cell r="B1270" t="str">
            <v/>
          </cell>
          <cell r="H1270">
            <v>0</v>
          </cell>
          <cell r="L1270" t="str">
            <v/>
          </cell>
        </row>
        <row r="1271">
          <cell r="A1271">
            <v>1270</v>
          </cell>
          <cell r="B1271" t="str">
            <v/>
          </cell>
          <cell r="H1271">
            <v>0</v>
          </cell>
          <cell r="L1271" t="str">
            <v/>
          </cell>
        </row>
        <row r="1272">
          <cell r="A1272">
            <v>1271</v>
          </cell>
          <cell r="B1272" t="str">
            <v/>
          </cell>
          <cell r="H1272">
            <v>0</v>
          </cell>
          <cell r="L1272" t="str">
            <v/>
          </cell>
        </row>
        <row r="1273">
          <cell r="A1273">
            <v>1272</v>
          </cell>
          <cell r="B1273" t="str">
            <v/>
          </cell>
          <cell r="H1273">
            <v>0</v>
          </cell>
          <cell r="L1273" t="str">
            <v/>
          </cell>
        </row>
        <row r="1274">
          <cell r="A1274">
            <v>1273</v>
          </cell>
          <cell r="B1274" t="str">
            <v/>
          </cell>
          <cell r="H1274">
            <v>0</v>
          </cell>
          <cell r="L1274" t="str">
            <v/>
          </cell>
        </row>
        <row r="1275">
          <cell r="A1275">
            <v>1274</v>
          </cell>
          <cell r="B1275" t="str">
            <v/>
          </cell>
          <cell r="H1275">
            <v>0</v>
          </cell>
          <cell r="L1275" t="str">
            <v/>
          </cell>
        </row>
        <row r="1276">
          <cell r="A1276">
            <v>1275</v>
          </cell>
          <cell r="B1276" t="str">
            <v/>
          </cell>
          <cell r="H1276">
            <v>0</v>
          </cell>
          <cell r="L1276" t="str">
            <v/>
          </cell>
        </row>
        <row r="1277">
          <cell r="A1277">
            <v>1276</v>
          </cell>
          <cell r="B1277" t="str">
            <v/>
          </cell>
          <cell r="H1277">
            <v>0</v>
          </cell>
          <cell r="L1277" t="str">
            <v/>
          </cell>
        </row>
        <row r="1278">
          <cell r="A1278">
            <v>1277</v>
          </cell>
          <cell r="B1278" t="str">
            <v/>
          </cell>
          <cell r="H1278">
            <v>0</v>
          </cell>
          <cell r="L1278" t="str">
            <v/>
          </cell>
        </row>
        <row r="1279">
          <cell r="A1279">
            <v>1278</v>
          </cell>
          <cell r="B1279" t="str">
            <v/>
          </cell>
          <cell r="H1279">
            <v>0</v>
          </cell>
          <cell r="L1279" t="str">
            <v/>
          </cell>
        </row>
        <row r="1280">
          <cell r="A1280">
            <v>1279</v>
          </cell>
          <cell r="B1280" t="str">
            <v/>
          </cell>
          <cell r="H1280">
            <v>0</v>
          </cell>
          <cell r="L1280" t="str">
            <v/>
          </cell>
        </row>
        <row r="1281">
          <cell r="A1281">
            <v>1280</v>
          </cell>
          <cell r="B1281" t="str">
            <v/>
          </cell>
          <cell r="H1281">
            <v>0</v>
          </cell>
          <cell r="L1281" t="str">
            <v/>
          </cell>
        </row>
        <row r="1282">
          <cell r="A1282">
            <v>1281</v>
          </cell>
          <cell r="B1282" t="str">
            <v/>
          </cell>
          <cell r="H1282">
            <v>0</v>
          </cell>
          <cell r="L1282" t="str">
            <v/>
          </cell>
        </row>
        <row r="1283">
          <cell r="A1283">
            <v>1282</v>
          </cell>
          <cell r="B1283" t="str">
            <v/>
          </cell>
          <cell r="H1283">
            <v>0</v>
          </cell>
          <cell r="L1283" t="str">
            <v/>
          </cell>
        </row>
        <row r="1284">
          <cell r="A1284">
            <v>1283</v>
          </cell>
          <cell r="B1284" t="str">
            <v/>
          </cell>
          <cell r="H1284">
            <v>0</v>
          </cell>
          <cell r="L1284" t="str">
            <v/>
          </cell>
        </row>
        <row r="1285">
          <cell r="A1285">
            <v>1284</v>
          </cell>
          <cell r="B1285" t="str">
            <v/>
          </cell>
          <cell r="H1285">
            <v>0</v>
          </cell>
          <cell r="L1285" t="str">
            <v/>
          </cell>
        </row>
        <row r="1286">
          <cell r="A1286">
            <v>1285</v>
          </cell>
          <cell r="B1286" t="str">
            <v/>
          </cell>
          <cell r="H1286">
            <v>0</v>
          </cell>
          <cell r="L1286" t="str">
            <v/>
          </cell>
        </row>
        <row r="1287">
          <cell r="A1287">
            <v>1286</v>
          </cell>
          <cell r="B1287" t="str">
            <v/>
          </cell>
          <cell r="H1287">
            <v>0</v>
          </cell>
          <cell r="L1287" t="str">
            <v/>
          </cell>
        </row>
        <row r="1288">
          <cell r="A1288">
            <v>1287</v>
          </cell>
          <cell r="B1288" t="str">
            <v/>
          </cell>
          <cell r="H1288">
            <v>0</v>
          </cell>
          <cell r="L1288" t="str">
            <v/>
          </cell>
        </row>
        <row r="1289">
          <cell r="A1289">
            <v>1288</v>
          </cell>
          <cell r="B1289" t="str">
            <v/>
          </cell>
          <cell r="H1289">
            <v>0</v>
          </cell>
          <cell r="L1289" t="str">
            <v/>
          </cell>
        </row>
        <row r="1290">
          <cell r="A1290">
            <v>1289</v>
          </cell>
          <cell r="B1290" t="str">
            <v/>
          </cell>
          <cell r="H1290">
            <v>0</v>
          </cell>
          <cell r="L1290" t="str">
            <v/>
          </cell>
        </row>
        <row r="1291">
          <cell r="A1291">
            <v>1290</v>
          </cell>
          <cell r="B1291" t="str">
            <v/>
          </cell>
          <cell r="H1291">
            <v>0</v>
          </cell>
          <cell r="L1291" t="str">
            <v/>
          </cell>
        </row>
        <row r="1292">
          <cell r="A1292">
            <v>1291</v>
          </cell>
          <cell r="B1292" t="str">
            <v/>
          </cell>
          <cell r="H1292">
            <v>0</v>
          </cell>
          <cell r="L1292" t="str">
            <v/>
          </cell>
        </row>
        <row r="1293">
          <cell r="A1293">
            <v>1292</v>
          </cell>
          <cell r="B1293" t="str">
            <v/>
          </cell>
          <cell r="H1293">
            <v>0</v>
          </cell>
          <cell r="L1293" t="str">
            <v/>
          </cell>
        </row>
        <row r="1294">
          <cell r="A1294">
            <v>1293</v>
          </cell>
          <cell r="B1294" t="str">
            <v/>
          </cell>
          <cell r="H1294">
            <v>0</v>
          </cell>
          <cell r="L1294" t="str">
            <v/>
          </cell>
        </row>
        <row r="1295">
          <cell r="A1295">
            <v>1294</v>
          </cell>
          <cell r="B1295" t="str">
            <v/>
          </cell>
          <cell r="H1295">
            <v>0</v>
          </cell>
          <cell r="L1295" t="str">
            <v/>
          </cell>
        </row>
        <row r="1296">
          <cell r="A1296">
            <v>1295</v>
          </cell>
          <cell r="B1296" t="str">
            <v/>
          </cell>
          <cell r="H1296">
            <v>0</v>
          </cell>
          <cell r="L1296" t="str">
            <v/>
          </cell>
        </row>
        <row r="1297">
          <cell r="A1297">
            <v>1296</v>
          </cell>
          <cell r="B1297" t="str">
            <v/>
          </cell>
          <cell r="H1297">
            <v>0</v>
          </cell>
          <cell r="L1297" t="str">
            <v/>
          </cell>
        </row>
        <row r="1298">
          <cell r="A1298">
            <v>1297</v>
          </cell>
          <cell r="B1298" t="str">
            <v/>
          </cell>
          <cell r="H1298">
            <v>0</v>
          </cell>
          <cell r="L1298" t="str">
            <v/>
          </cell>
        </row>
        <row r="1299">
          <cell r="A1299">
            <v>1298</v>
          </cell>
          <cell r="B1299" t="str">
            <v/>
          </cell>
          <cell r="H1299">
            <v>0</v>
          </cell>
          <cell r="L1299" t="str">
            <v/>
          </cell>
        </row>
        <row r="1300">
          <cell r="A1300">
            <v>1299</v>
          </cell>
          <cell r="B1300" t="str">
            <v/>
          </cell>
          <cell r="H1300">
            <v>0</v>
          </cell>
          <cell r="L1300" t="str">
            <v/>
          </cell>
        </row>
        <row r="1301">
          <cell r="A1301">
            <v>1300</v>
          </cell>
          <cell r="B1301" t="str">
            <v/>
          </cell>
          <cell r="H1301">
            <v>0</v>
          </cell>
          <cell r="L1301" t="str">
            <v/>
          </cell>
        </row>
        <row r="1302">
          <cell r="A1302">
            <v>1301</v>
          </cell>
          <cell r="B1302" t="str">
            <v/>
          </cell>
          <cell r="H1302">
            <v>0</v>
          </cell>
          <cell r="L1302" t="str">
            <v/>
          </cell>
        </row>
        <row r="1303">
          <cell r="A1303">
            <v>1302</v>
          </cell>
          <cell r="B1303" t="str">
            <v/>
          </cell>
          <cell r="H1303">
            <v>0</v>
          </cell>
          <cell r="L1303" t="str">
            <v/>
          </cell>
        </row>
        <row r="1304">
          <cell r="A1304">
            <v>1303</v>
          </cell>
          <cell r="B1304" t="str">
            <v/>
          </cell>
          <cell r="H1304">
            <v>0</v>
          </cell>
          <cell r="L1304" t="str">
            <v/>
          </cell>
        </row>
        <row r="1305">
          <cell r="A1305">
            <v>1304</v>
          </cell>
          <cell r="B1305" t="str">
            <v/>
          </cell>
          <cell r="H1305">
            <v>0</v>
          </cell>
          <cell r="L1305" t="str">
            <v/>
          </cell>
        </row>
        <row r="1306">
          <cell r="A1306">
            <v>1305</v>
          </cell>
          <cell r="B1306" t="str">
            <v/>
          </cell>
          <cell r="H1306">
            <v>0</v>
          </cell>
          <cell r="L1306" t="str">
            <v/>
          </cell>
        </row>
        <row r="1307">
          <cell r="A1307">
            <v>1306</v>
          </cell>
          <cell r="B1307" t="str">
            <v/>
          </cell>
          <cell r="H1307">
            <v>0</v>
          </cell>
          <cell r="L1307" t="str">
            <v/>
          </cell>
        </row>
        <row r="1308">
          <cell r="A1308">
            <v>1307</v>
          </cell>
          <cell r="B1308" t="str">
            <v/>
          </cell>
          <cell r="H1308">
            <v>0</v>
          </cell>
          <cell r="L1308" t="str">
            <v/>
          </cell>
        </row>
        <row r="1309">
          <cell r="A1309">
            <v>1308</v>
          </cell>
          <cell r="B1309" t="str">
            <v/>
          </cell>
          <cell r="H1309">
            <v>0</v>
          </cell>
          <cell r="L1309" t="str">
            <v/>
          </cell>
        </row>
        <row r="1310">
          <cell r="A1310">
            <v>1309</v>
          </cell>
          <cell r="B1310" t="str">
            <v/>
          </cell>
          <cell r="H1310">
            <v>0</v>
          </cell>
          <cell r="L1310" t="str">
            <v/>
          </cell>
        </row>
        <row r="1311">
          <cell r="A1311">
            <v>1310</v>
          </cell>
          <cell r="B1311" t="str">
            <v/>
          </cell>
          <cell r="H1311">
            <v>0</v>
          </cell>
          <cell r="L1311" t="str">
            <v/>
          </cell>
        </row>
        <row r="1312">
          <cell r="A1312">
            <v>1311</v>
          </cell>
          <cell r="B1312" t="str">
            <v/>
          </cell>
          <cell r="H1312">
            <v>0</v>
          </cell>
          <cell r="L1312" t="str">
            <v/>
          </cell>
        </row>
        <row r="1313">
          <cell r="A1313">
            <v>1312</v>
          </cell>
          <cell r="B1313" t="str">
            <v/>
          </cell>
          <cell r="H1313">
            <v>0</v>
          </cell>
          <cell r="L1313" t="str">
            <v/>
          </cell>
        </row>
        <row r="1314">
          <cell r="A1314">
            <v>1313</v>
          </cell>
          <cell r="B1314" t="str">
            <v/>
          </cell>
          <cell r="H1314">
            <v>0</v>
          </cell>
          <cell r="L1314" t="str">
            <v/>
          </cell>
        </row>
        <row r="1315">
          <cell r="A1315">
            <v>1314</v>
          </cell>
          <cell r="B1315" t="str">
            <v/>
          </cell>
          <cell r="H1315">
            <v>0</v>
          </cell>
          <cell r="L1315" t="str">
            <v/>
          </cell>
        </row>
        <row r="1316">
          <cell r="A1316">
            <v>1315</v>
          </cell>
          <cell r="B1316" t="str">
            <v/>
          </cell>
          <cell r="H1316">
            <v>0</v>
          </cell>
          <cell r="L1316" t="str">
            <v/>
          </cell>
        </row>
        <row r="1317">
          <cell r="A1317">
            <v>1316</v>
          </cell>
          <cell r="B1317" t="str">
            <v/>
          </cell>
          <cell r="H1317">
            <v>0</v>
          </cell>
          <cell r="L1317" t="str">
            <v/>
          </cell>
        </row>
        <row r="1318">
          <cell r="A1318">
            <v>1317</v>
          </cell>
          <cell r="B1318" t="str">
            <v/>
          </cell>
          <cell r="H1318">
            <v>0</v>
          </cell>
          <cell r="L1318" t="str">
            <v/>
          </cell>
        </row>
        <row r="1319">
          <cell r="A1319">
            <v>1318</v>
          </cell>
          <cell r="B1319" t="str">
            <v/>
          </cell>
          <cell r="H1319">
            <v>0</v>
          </cell>
          <cell r="L1319" t="str">
            <v/>
          </cell>
        </row>
        <row r="1320">
          <cell r="A1320">
            <v>1319</v>
          </cell>
          <cell r="B1320" t="str">
            <v/>
          </cell>
          <cell r="H1320">
            <v>0</v>
          </cell>
          <cell r="L1320" t="str">
            <v/>
          </cell>
        </row>
        <row r="1321">
          <cell r="A1321">
            <v>1320</v>
          </cell>
          <cell r="B1321" t="str">
            <v/>
          </cell>
          <cell r="H1321">
            <v>0</v>
          </cell>
          <cell r="L1321" t="str">
            <v/>
          </cell>
        </row>
        <row r="1322">
          <cell r="A1322">
            <v>1321</v>
          </cell>
          <cell r="B1322" t="str">
            <v/>
          </cell>
          <cell r="H1322">
            <v>0</v>
          </cell>
          <cell r="L1322" t="str">
            <v/>
          </cell>
        </row>
        <row r="1323">
          <cell r="A1323">
            <v>1322</v>
          </cell>
          <cell r="B1323" t="str">
            <v/>
          </cell>
          <cell r="H1323">
            <v>0</v>
          </cell>
          <cell r="L1323" t="str">
            <v/>
          </cell>
        </row>
        <row r="1324">
          <cell r="A1324">
            <v>1323</v>
          </cell>
          <cell r="B1324" t="str">
            <v/>
          </cell>
          <cell r="H1324">
            <v>0</v>
          </cell>
          <cell r="L1324" t="str">
            <v/>
          </cell>
        </row>
        <row r="1325">
          <cell r="A1325">
            <v>1324</v>
          </cell>
          <cell r="B1325" t="str">
            <v/>
          </cell>
          <cell r="H1325">
            <v>0</v>
          </cell>
          <cell r="L1325" t="str">
            <v/>
          </cell>
        </row>
        <row r="1326">
          <cell r="A1326">
            <v>1325</v>
          </cell>
          <cell r="B1326" t="str">
            <v/>
          </cell>
          <cell r="H1326">
            <v>0</v>
          </cell>
          <cell r="L1326" t="str">
            <v/>
          </cell>
        </row>
        <row r="1327">
          <cell r="A1327">
            <v>1326</v>
          </cell>
          <cell r="B1327" t="str">
            <v/>
          </cell>
          <cell r="H1327">
            <v>0</v>
          </cell>
          <cell r="L1327" t="str">
            <v/>
          </cell>
        </row>
        <row r="1328">
          <cell r="A1328">
            <v>1327</v>
          </cell>
          <cell r="B1328" t="str">
            <v/>
          </cell>
          <cell r="H1328">
            <v>0</v>
          </cell>
          <cell r="L1328" t="str">
            <v/>
          </cell>
        </row>
        <row r="1329">
          <cell r="A1329">
            <v>1328</v>
          </cell>
          <cell r="B1329" t="str">
            <v/>
          </cell>
          <cell r="H1329">
            <v>0</v>
          </cell>
          <cell r="L1329" t="str">
            <v/>
          </cell>
        </row>
        <row r="1330">
          <cell r="A1330">
            <v>1329</v>
          </cell>
          <cell r="B1330" t="str">
            <v/>
          </cell>
          <cell r="H1330">
            <v>0</v>
          </cell>
          <cell r="L1330" t="str">
            <v/>
          </cell>
        </row>
        <row r="1331">
          <cell r="A1331">
            <v>1330</v>
          </cell>
          <cell r="B1331" t="str">
            <v/>
          </cell>
          <cell r="H1331">
            <v>0</v>
          </cell>
          <cell r="L1331" t="str">
            <v/>
          </cell>
        </row>
        <row r="1332">
          <cell r="A1332">
            <v>1331</v>
          </cell>
          <cell r="B1332" t="str">
            <v/>
          </cell>
          <cell r="H1332">
            <v>0</v>
          </cell>
          <cell r="L1332" t="str">
            <v/>
          </cell>
        </row>
        <row r="1333">
          <cell r="A1333">
            <v>1332</v>
          </cell>
          <cell r="B1333" t="str">
            <v/>
          </cell>
          <cell r="H1333">
            <v>0</v>
          </cell>
          <cell r="L1333" t="str">
            <v/>
          </cell>
        </row>
        <row r="1334">
          <cell r="A1334">
            <v>1333</v>
          </cell>
          <cell r="B1334" t="str">
            <v/>
          </cell>
          <cell r="H1334">
            <v>0</v>
          </cell>
          <cell r="L1334" t="str">
            <v/>
          </cell>
        </row>
        <row r="1335">
          <cell r="A1335">
            <v>1334</v>
          </cell>
          <cell r="B1335" t="str">
            <v/>
          </cell>
          <cell r="H1335">
            <v>0</v>
          </cell>
          <cell r="L1335" t="str">
            <v/>
          </cell>
        </row>
        <row r="1336">
          <cell r="A1336">
            <v>1335</v>
          </cell>
          <cell r="B1336" t="str">
            <v/>
          </cell>
          <cell r="H1336">
            <v>0</v>
          </cell>
          <cell r="L1336" t="str">
            <v/>
          </cell>
        </row>
        <row r="1337">
          <cell r="A1337">
            <v>1336</v>
          </cell>
          <cell r="B1337" t="str">
            <v/>
          </cell>
          <cell r="H1337">
            <v>0</v>
          </cell>
          <cell r="L1337" t="str">
            <v/>
          </cell>
        </row>
        <row r="1338">
          <cell r="A1338">
            <v>1337</v>
          </cell>
          <cell r="B1338" t="str">
            <v/>
          </cell>
          <cell r="H1338">
            <v>0</v>
          </cell>
          <cell r="L1338" t="str">
            <v/>
          </cell>
        </row>
        <row r="1339">
          <cell r="A1339">
            <v>1338</v>
          </cell>
          <cell r="B1339" t="str">
            <v/>
          </cell>
          <cell r="H1339">
            <v>0</v>
          </cell>
          <cell r="L1339" t="str">
            <v/>
          </cell>
        </row>
        <row r="1340">
          <cell r="A1340">
            <v>1339</v>
          </cell>
          <cell r="B1340" t="str">
            <v/>
          </cell>
          <cell r="H1340">
            <v>0</v>
          </cell>
          <cell r="L1340" t="str">
            <v/>
          </cell>
        </row>
        <row r="1341">
          <cell r="A1341">
            <v>1340</v>
          </cell>
          <cell r="B1341" t="str">
            <v/>
          </cell>
          <cell r="H1341">
            <v>0</v>
          </cell>
          <cell r="L1341" t="str">
            <v/>
          </cell>
        </row>
        <row r="1342">
          <cell r="A1342">
            <v>1341</v>
          </cell>
          <cell r="B1342" t="str">
            <v/>
          </cell>
          <cell r="H1342">
            <v>0</v>
          </cell>
          <cell r="L1342" t="str">
            <v/>
          </cell>
        </row>
        <row r="1343">
          <cell r="A1343">
            <v>1342</v>
          </cell>
          <cell r="B1343" t="str">
            <v/>
          </cell>
          <cell r="H1343">
            <v>0</v>
          </cell>
          <cell r="L1343" t="str">
            <v/>
          </cell>
        </row>
        <row r="1344">
          <cell r="A1344">
            <v>1343</v>
          </cell>
          <cell r="B1344" t="str">
            <v/>
          </cell>
          <cell r="H1344">
            <v>0</v>
          </cell>
          <cell r="L1344" t="str">
            <v/>
          </cell>
        </row>
        <row r="1345">
          <cell r="A1345">
            <v>1344</v>
          </cell>
          <cell r="B1345" t="str">
            <v/>
          </cell>
          <cell r="H1345">
            <v>0</v>
          </cell>
          <cell r="L1345" t="str">
            <v/>
          </cell>
        </row>
        <row r="1346">
          <cell r="A1346">
            <v>1345</v>
          </cell>
          <cell r="B1346" t="str">
            <v/>
          </cell>
          <cell r="H1346">
            <v>0</v>
          </cell>
          <cell r="L1346" t="str">
            <v/>
          </cell>
        </row>
        <row r="1347">
          <cell r="A1347">
            <v>1346</v>
          </cell>
          <cell r="B1347" t="str">
            <v/>
          </cell>
          <cell r="H1347">
            <v>0</v>
          </cell>
          <cell r="L1347" t="str">
            <v/>
          </cell>
        </row>
        <row r="1348">
          <cell r="A1348">
            <v>1347</v>
          </cell>
          <cell r="B1348" t="str">
            <v/>
          </cell>
          <cell r="H1348">
            <v>0</v>
          </cell>
          <cell r="L1348" t="str">
            <v/>
          </cell>
        </row>
        <row r="1349">
          <cell r="A1349">
            <v>1348</v>
          </cell>
          <cell r="B1349" t="str">
            <v/>
          </cell>
          <cell r="H1349">
            <v>0</v>
          </cell>
          <cell r="L1349" t="str">
            <v/>
          </cell>
        </row>
        <row r="1350">
          <cell r="A1350">
            <v>1349</v>
          </cell>
          <cell r="B1350" t="str">
            <v/>
          </cell>
          <cell r="H1350">
            <v>0</v>
          </cell>
          <cell r="L1350" t="str">
            <v/>
          </cell>
        </row>
        <row r="1351">
          <cell r="A1351">
            <v>1350</v>
          </cell>
          <cell r="B1351" t="str">
            <v/>
          </cell>
          <cell r="H1351">
            <v>0</v>
          </cell>
          <cell r="L1351" t="str">
            <v/>
          </cell>
        </row>
        <row r="1352">
          <cell r="A1352">
            <v>1351</v>
          </cell>
          <cell r="B1352" t="str">
            <v/>
          </cell>
          <cell r="H1352">
            <v>0</v>
          </cell>
          <cell r="L1352" t="str">
            <v/>
          </cell>
        </row>
        <row r="1353">
          <cell r="A1353">
            <v>1352</v>
          </cell>
          <cell r="B1353" t="str">
            <v/>
          </cell>
          <cell r="H1353">
            <v>0</v>
          </cell>
          <cell r="L1353" t="str">
            <v/>
          </cell>
        </row>
        <row r="1354">
          <cell r="A1354">
            <v>1353</v>
          </cell>
          <cell r="B1354" t="str">
            <v/>
          </cell>
          <cell r="H1354">
            <v>0</v>
          </cell>
          <cell r="L1354" t="str">
            <v/>
          </cell>
        </row>
        <row r="1355">
          <cell r="A1355">
            <v>1354</v>
          </cell>
          <cell r="B1355" t="str">
            <v/>
          </cell>
          <cell r="H1355">
            <v>0</v>
          </cell>
          <cell r="L1355" t="str">
            <v/>
          </cell>
        </row>
        <row r="1356">
          <cell r="A1356">
            <v>1355</v>
          </cell>
          <cell r="B1356" t="str">
            <v/>
          </cell>
          <cell r="H1356">
            <v>0</v>
          </cell>
          <cell r="L1356" t="str">
            <v/>
          </cell>
        </row>
        <row r="1357">
          <cell r="A1357">
            <v>1356</v>
          </cell>
          <cell r="B1357" t="str">
            <v/>
          </cell>
          <cell r="H1357">
            <v>0</v>
          </cell>
          <cell r="L1357" t="str">
            <v/>
          </cell>
        </row>
        <row r="1358">
          <cell r="A1358">
            <v>1357</v>
          </cell>
          <cell r="B1358" t="str">
            <v/>
          </cell>
          <cell r="H1358">
            <v>0</v>
          </cell>
          <cell r="L1358" t="str">
            <v/>
          </cell>
        </row>
        <row r="1359">
          <cell r="A1359">
            <v>1358</v>
          </cell>
          <cell r="B1359" t="str">
            <v/>
          </cell>
          <cell r="H1359">
            <v>0</v>
          </cell>
          <cell r="L1359" t="str">
            <v/>
          </cell>
        </row>
        <row r="1360">
          <cell r="A1360">
            <v>1359</v>
          </cell>
          <cell r="B1360" t="str">
            <v/>
          </cell>
          <cell r="H1360">
            <v>0</v>
          </cell>
          <cell r="L1360" t="str">
            <v/>
          </cell>
        </row>
        <row r="1361">
          <cell r="A1361">
            <v>1360</v>
          </cell>
          <cell r="B1361" t="str">
            <v/>
          </cell>
          <cell r="H1361">
            <v>0</v>
          </cell>
          <cell r="L1361" t="str">
            <v/>
          </cell>
        </row>
        <row r="1362">
          <cell r="A1362">
            <v>1361</v>
          </cell>
          <cell r="B1362" t="str">
            <v/>
          </cell>
          <cell r="H1362">
            <v>0</v>
          </cell>
          <cell r="L1362" t="str">
            <v/>
          </cell>
        </row>
        <row r="1363">
          <cell r="A1363">
            <v>1362</v>
          </cell>
          <cell r="B1363" t="str">
            <v/>
          </cell>
          <cell r="H1363">
            <v>0</v>
          </cell>
          <cell r="L1363" t="str">
            <v/>
          </cell>
        </row>
        <row r="1364">
          <cell r="A1364">
            <v>1363</v>
          </cell>
          <cell r="B1364" t="str">
            <v/>
          </cell>
          <cell r="H1364">
            <v>0</v>
          </cell>
          <cell r="L1364" t="str">
            <v/>
          </cell>
        </row>
        <row r="1365">
          <cell r="A1365">
            <v>1364</v>
          </cell>
          <cell r="B1365" t="str">
            <v/>
          </cell>
          <cell r="H1365">
            <v>0</v>
          </cell>
          <cell r="L1365" t="str">
            <v/>
          </cell>
        </row>
        <row r="1366">
          <cell r="A1366">
            <v>1365</v>
          </cell>
          <cell r="B1366" t="str">
            <v/>
          </cell>
          <cell r="H1366">
            <v>0</v>
          </cell>
          <cell r="L1366" t="str">
            <v/>
          </cell>
        </row>
        <row r="1367">
          <cell r="A1367">
            <v>1366</v>
          </cell>
          <cell r="B1367" t="str">
            <v/>
          </cell>
          <cell r="H1367">
            <v>0</v>
          </cell>
          <cell r="L1367" t="str">
            <v/>
          </cell>
        </row>
        <row r="1368">
          <cell r="A1368">
            <v>1367</v>
          </cell>
          <cell r="B1368" t="str">
            <v/>
          </cell>
          <cell r="H1368">
            <v>0</v>
          </cell>
          <cell r="L1368" t="str">
            <v/>
          </cell>
        </row>
        <row r="1369">
          <cell r="A1369">
            <v>1368</v>
          </cell>
          <cell r="B1369" t="str">
            <v/>
          </cell>
          <cell r="H1369">
            <v>0</v>
          </cell>
          <cell r="L1369" t="str">
            <v/>
          </cell>
        </row>
        <row r="1370">
          <cell r="A1370">
            <v>1369</v>
          </cell>
          <cell r="B1370" t="str">
            <v/>
          </cell>
          <cell r="H1370">
            <v>0</v>
          </cell>
          <cell r="L1370" t="str">
            <v/>
          </cell>
        </row>
        <row r="1371">
          <cell r="A1371">
            <v>1370</v>
          </cell>
          <cell r="B1371" t="str">
            <v/>
          </cell>
          <cell r="H1371">
            <v>0</v>
          </cell>
          <cell r="L1371" t="str">
            <v/>
          </cell>
        </row>
        <row r="1372">
          <cell r="A1372">
            <v>1371</v>
          </cell>
          <cell r="B1372" t="str">
            <v/>
          </cell>
          <cell r="H1372">
            <v>0</v>
          </cell>
          <cell r="L1372" t="str">
            <v/>
          </cell>
        </row>
        <row r="1373">
          <cell r="A1373">
            <v>1372</v>
          </cell>
          <cell r="B1373" t="str">
            <v/>
          </cell>
          <cell r="H1373">
            <v>0</v>
          </cell>
          <cell r="L1373" t="str">
            <v/>
          </cell>
        </row>
        <row r="1374">
          <cell r="A1374">
            <v>1373</v>
          </cell>
          <cell r="B1374" t="str">
            <v/>
          </cell>
          <cell r="H1374">
            <v>0</v>
          </cell>
          <cell r="L1374" t="str">
            <v/>
          </cell>
        </row>
        <row r="1375">
          <cell r="A1375">
            <v>1374</v>
          </cell>
          <cell r="B1375" t="str">
            <v/>
          </cell>
          <cell r="H1375">
            <v>0</v>
          </cell>
          <cell r="L1375" t="str">
            <v/>
          </cell>
        </row>
        <row r="1376">
          <cell r="A1376">
            <v>1375</v>
          </cell>
          <cell r="B1376" t="str">
            <v/>
          </cell>
          <cell r="H1376">
            <v>0</v>
          </cell>
          <cell r="L1376" t="str">
            <v/>
          </cell>
        </row>
        <row r="1377">
          <cell r="A1377">
            <v>1376</v>
          </cell>
          <cell r="B1377" t="str">
            <v/>
          </cell>
          <cell r="H1377">
            <v>0</v>
          </cell>
          <cell r="L1377" t="str">
            <v/>
          </cell>
        </row>
        <row r="1378">
          <cell r="A1378">
            <v>1377</v>
          </cell>
          <cell r="B1378" t="str">
            <v/>
          </cell>
          <cell r="H1378">
            <v>0</v>
          </cell>
          <cell r="L1378" t="str">
            <v/>
          </cell>
        </row>
        <row r="1379">
          <cell r="A1379">
            <v>1378</v>
          </cell>
          <cell r="B1379" t="str">
            <v/>
          </cell>
          <cell r="H1379">
            <v>0</v>
          </cell>
          <cell r="L1379" t="str">
            <v/>
          </cell>
        </row>
        <row r="1380">
          <cell r="A1380">
            <v>1379</v>
          </cell>
          <cell r="B1380" t="str">
            <v/>
          </cell>
          <cell r="H1380">
            <v>0</v>
          </cell>
          <cell r="L1380" t="str">
            <v/>
          </cell>
        </row>
        <row r="1381">
          <cell r="A1381">
            <v>1380</v>
          </cell>
          <cell r="B1381" t="str">
            <v/>
          </cell>
          <cell r="H1381">
            <v>0</v>
          </cell>
          <cell r="L1381" t="str">
            <v/>
          </cell>
        </row>
        <row r="1382">
          <cell r="A1382">
            <v>1381</v>
          </cell>
          <cell r="B1382" t="str">
            <v/>
          </cell>
          <cell r="H1382">
            <v>0</v>
          </cell>
          <cell r="L1382" t="str">
            <v/>
          </cell>
        </row>
        <row r="1383">
          <cell r="A1383">
            <v>1382</v>
          </cell>
          <cell r="B1383" t="str">
            <v/>
          </cell>
          <cell r="H1383">
            <v>0</v>
          </cell>
          <cell r="L1383" t="str">
            <v/>
          </cell>
        </row>
        <row r="1384">
          <cell r="A1384">
            <v>1383</v>
          </cell>
          <cell r="B1384" t="str">
            <v/>
          </cell>
          <cell r="H1384">
            <v>0</v>
          </cell>
          <cell r="L1384" t="str">
            <v/>
          </cell>
        </row>
        <row r="1385">
          <cell r="A1385">
            <v>1384</v>
          </cell>
          <cell r="B1385" t="str">
            <v/>
          </cell>
          <cell r="H1385">
            <v>0</v>
          </cell>
          <cell r="L1385" t="str">
            <v/>
          </cell>
        </row>
        <row r="1386">
          <cell r="A1386">
            <v>1385</v>
          </cell>
          <cell r="B1386" t="str">
            <v/>
          </cell>
          <cell r="H1386">
            <v>0</v>
          </cell>
          <cell r="L1386" t="str">
            <v/>
          </cell>
        </row>
        <row r="1387">
          <cell r="A1387">
            <v>1386</v>
          </cell>
          <cell r="B1387" t="str">
            <v/>
          </cell>
          <cell r="H1387">
            <v>0</v>
          </cell>
          <cell r="L1387" t="str">
            <v/>
          </cell>
        </row>
        <row r="1388">
          <cell r="A1388">
            <v>1387</v>
          </cell>
          <cell r="B1388" t="str">
            <v/>
          </cell>
          <cell r="H1388">
            <v>0</v>
          </cell>
          <cell r="L1388" t="str">
            <v/>
          </cell>
        </row>
        <row r="1389">
          <cell r="A1389">
            <v>1388</v>
          </cell>
          <cell r="B1389" t="str">
            <v/>
          </cell>
          <cell r="H1389">
            <v>0</v>
          </cell>
          <cell r="L1389" t="str">
            <v/>
          </cell>
        </row>
        <row r="1390">
          <cell r="A1390">
            <v>1389</v>
          </cell>
          <cell r="B1390" t="str">
            <v/>
          </cell>
          <cell r="H1390">
            <v>0</v>
          </cell>
          <cell r="L1390" t="str">
            <v/>
          </cell>
        </row>
        <row r="1391">
          <cell r="A1391">
            <v>1390</v>
          </cell>
          <cell r="B1391" t="str">
            <v/>
          </cell>
          <cell r="H1391">
            <v>0</v>
          </cell>
          <cell r="L1391" t="str">
            <v/>
          </cell>
        </row>
        <row r="1392">
          <cell r="A1392">
            <v>1391</v>
          </cell>
          <cell r="B1392" t="str">
            <v/>
          </cell>
          <cell r="H1392">
            <v>0</v>
          </cell>
          <cell r="L1392" t="str">
            <v/>
          </cell>
        </row>
        <row r="1393">
          <cell r="A1393">
            <v>1392</v>
          </cell>
          <cell r="B1393" t="str">
            <v/>
          </cell>
          <cell r="H1393">
            <v>0</v>
          </cell>
          <cell r="L1393" t="str">
            <v/>
          </cell>
        </row>
        <row r="1394">
          <cell r="A1394">
            <v>1393</v>
          </cell>
          <cell r="B1394" t="str">
            <v/>
          </cell>
          <cell r="H1394">
            <v>0</v>
          </cell>
          <cell r="L1394" t="str">
            <v/>
          </cell>
        </row>
        <row r="1395">
          <cell r="A1395">
            <v>1394</v>
          </cell>
          <cell r="B1395" t="str">
            <v/>
          </cell>
          <cell r="H1395">
            <v>0</v>
          </cell>
          <cell r="L1395" t="str">
            <v/>
          </cell>
        </row>
        <row r="1396">
          <cell r="A1396">
            <v>1395</v>
          </cell>
          <cell r="B1396" t="str">
            <v/>
          </cell>
          <cell r="H1396">
            <v>0</v>
          </cell>
          <cell r="L1396" t="str">
            <v/>
          </cell>
        </row>
        <row r="1397">
          <cell r="A1397">
            <v>1396</v>
          </cell>
          <cell r="B1397" t="str">
            <v/>
          </cell>
          <cell r="H1397">
            <v>0</v>
          </cell>
          <cell r="L1397" t="str">
            <v/>
          </cell>
        </row>
        <row r="1398">
          <cell r="A1398">
            <v>1397</v>
          </cell>
          <cell r="B1398" t="str">
            <v/>
          </cell>
          <cell r="H1398">
            <v>0</v>
          </cell>
          <cell r="L1398" t="str">
            <v/>
          </cell>
        </row>
        <row r="1399">
          <cell r="A1399">
            <v>1398</v>
          </cell>
          <cell r="B1399" t="str">
            <v/>
          </cell>
          <cell r="H1399">
            <v>0</v>
          </cell>
          <cell r="L1399" t="str">
            <v/>
          </cell>
        </row>
        <row r="1400">
          <cell r="A1400">
            <v>1399</v>
          </cell>
          <cell r="B1400" t="str">
            <v/>
          </cell>
          <cell r="H1400">
            <v>0</v>
          </cell>
          <cell r="L1400" t="str">
            <v/>
          </cell>
        </row>
        <row r="1401">
          <cell r="A1401">
            <v>1400</v>
          </cell>
          <cell r="B1401" t="str">
            <v/>
          </cell>
          <cell r="H1401">
            <v>0</v>
          </cell>
          <cell r="L1401" t="str">
            <v/>
          </cell>
        </row>
        <row r="1402">
          <cell r="A1402">
            <v>1401</v>
          </cell>
          <cell r="B1402" t="str">
            <v/>
          </cell>
          <cell r="H1402">
            <v>0</v>
          </cell>
          <cell r="L1402" t="str">
            <v/>
          </cell>
        </row>
        <row r="1403">
          <cell r="A1403">
            <v>1402</v>
          </cell>
          <cell r="B1403" t="str">
            <v/>
          </cell>
          <cell r="H1403">
            <v>0</v>
          </cell>
          <cell r="L1403" t="str">
            <v/>
          </cell>
        </row>
        <row r="1404">
          <cell r="A1404">
            <v>1403</v>
          </cell>
          <cell r="B1404" t="str">
            <v/>
          </cell>
          <cell r="H1404">
            <v>0</v>
          </cell>
          <cell r="L1404" t="str">
            <v/>
          </cell>
        </row>
        <row r="1405">
          <cell r="A1405">
            <v>1404</v>
          </cell>
          <cell r="B1405" t="str">
            <v/>
          </cell>
          <cell r="H1405">
            <v>0</v>
          </cell>
          <cell r="L1405" t="str">
            <v/>
          </cell>
        </row>
        <row r="1406">
          <cell r="A1406">
            <v>1405</v>
          </cell>
          <cell r="B1406" t="str">
            <v/>
          </cell>
          <cell r="H1406">
            <v>0</v>
          </cell>
          <cell r="L1406" t="str">
            <v/>
          </cell>
        </row>
        <row r="1407">
          <cell r="A1407">
            <v>1406</v>
          </cell>
          <cell r="B1407" t="str">
            <v/>
          </cell>
          <cell r="H1407">
            <v>0</v>
          </cell>
          <cell r="L1407" t="str">
            <v/>
          </cell>
        </row>
        <row r="1408">
          <cell r="A1408">
            <v>1407</v>
          </cell>
          <cell r="B1408" t="str">
            <v/>
          </cell>
          <cell r="H1408">
            <v>0</v>
          </cell>
          <cell r="L1408" t="str">
            <v/>
          </cell>
        </row>
        <row r="1409">
          <cell r="A1409">
            <v>1408</v>
          </cell>
          <cell r="B1409" t="str">
            <v/>
          </cell>
          <cell r="H1409">
            <v>0</v>
          </cell>
          <cell r="L1409" t="str">
            <v/>
          </cell>
        </row>
        <row r="1410">
          <cell r="A1410">
            <v>1409</v>
          </cell>
          <cell r="B1410" t="str">
            <v/>
          </cell>
          <cell r="H1410">
            <v>0</v>
          </cell>
          <cell r="L1410" t="str">
            <v/>
          </cell>
        </row>
        <row r="1411">
          <cell r="A1411">
            <v>1410</v>
          </cell>
          <cell r="B1411" t="str">
            <v/>
          </cell>
          <cell r="H1411">
            <v>0</v>
          </cell>
          <cell r="L1411" t="str">
            <v/>
          </cell>
        </row>
        <row r="1412">
          <cell r="A1412">
            <v>1411</v>
          </cell>
          <cell r="B1412" t="str">
            <v/>
          </cell>
          <cell r="H1412">
            <v>0</v>
          </cell>
          <cell r="L1412" t="str">
            <v/>
          </cell>
        </row>
        <row r="1413">
          <cell r="A1413">
            <v>1412</v>
          </cell>
          <cell r="B1413" t="str">
            <v/>
          </cell>
          <cell r="H1413">
            <v>0</v>
          </cell>
          <cell r="L1413" t="str">
            <v/>
          </cell>
        </row>
        <row r="1414">
          <cell r="A1414">
            <v>1413</v>
          </cell>
          <cell r="B1414" t="str">
            <v/>
          </cell>
          <cell r="H1414">
            <v>0</v>
          </cell>
          <cell r="L1414" t="str">
            <v/>
          </cell>
        </row>
        <row r="1415">
          <cell r="A1415">
            <v>1414</v>
          </cell>
          <cell r="B1415" t="str">
            <v/>
          </cell>
          <cell r="H1415">
            <v>0</v>
          </cell>
          <cell r="L1415" t="str">
            <v/>
          </cell>
        </row>
        <row r="1416">
          <cell r="A1416">
            <v>1415</v>
          </cell>
          <cell r="B1416" t="str">
            <v/>
          </cell>
          <cell r="H1416">
            <v>0</v>
          </cell>
          <cell r="L1416" t="str">
            <v/>
          </cell>
        </row>
        <row r="1417">
          <cell r="A1417">
            <v>1416</v>
          </cell>
          <cell r="B1417" t="str">
            <v/>
          </cell>
          <cell r="H1417">
            <v>0</v>
          </cell>
          <cell r="L1417" t="str">
            <v/>
          </cell>
        </row>
        <row r="1418">
          <cell r="A1418">
            <v>1417</v>
          </cell>
          <cell r="B1418" t="str">
            <v/>
          </cell>
          <cell r="H1418">
            <v>0</v>
          </cell>
          <cell r="L1418" t="str">
            <v/>
          </cell>
        </row>
        <row r="1419">
          <cell r="A1419">
            <v>1418</v>
          </cell>
          <cell r="B1419" t="str">
            <v/>
          </cell>
          <cell r="H1419">
            <v>0</v>
          </cell>
          <cell r="L1419" t="str">
            <v/>
          </cell>
        </row>
        <row r="1420">
          <cell r="A1420">
            <v>1419</v>
          </cell>
          <cell r="B1420" t="str">
            <v/>
          </cell>
          <cell r="H1420">
            <v>0</v>
          </cell>
          <cell r="L1420" t="str">
            <v/>
          </cell>
        </row>
        <row r="1421">
          <cell r="A1421">
            <v>1420</v>
          </cell>
          <cell r="B1421" t="str">
            <v/>
          </cell>
          <cell r="H1421">
            <v>0</v>
          </cell>
          <cell r="L1421" t="str">
            <v/>
          </cell>
        </row>
        <row r="1422">
          <cell r="A1422">
            <v>1421</v>
          </cell>
          <cell r="B1422" t="str">
            <v/>
          </cell>
          <cell r="H1422">
            <v>0</v>
          </cell>
          <cell r="L1422" t="str">
            <v/>
          </cell>
        </row>
        <row r="1423">
          <cell r="A1423">
            <v>1422</v>
          </cell>
          <cell r="B1423" t="str">
            <v/>
          </cell>
          <cell r="H1423">
            <v>0</v>
          </cell>
          <cell r="L1423" t="str">
            <v/>
          </cell>
        </row>
        <row r="1424">
          <cell r="A1424">
            <v>1423</v>
          </cell>
          <cell r="B1424" t="str">
            <v/>
          </cell>
          <cell r="H1424">
            <v>0</v>
          </cell>
          <cell r="L1424" t="str">
            <v/>
          </cell>
        </row>
        <row r="1425">
          <cell r="A1425">
            <v>1424</v>
          </cell>
          <cell r="B1425" t="str">
            <v/>
          </cell>
          <cell r="H1425">
            <v>0</v>
          </cell>
          <cell r="L1425" t="str">
            <v/>
          </cell>
        </row>
        <row r="1426">
          <cell r="A1426">
            <v>1425</v>
          </cell>
          <cell r="B1426" t="str">
            <v/>
          </cell>
          <cell r="H1426">
            <v>0</v>
          </cell>
          <cell r="L1426" t="str">
            <v/>
          </cell>
        </row>
        <row r="1427">
          <cell r="A1427">
            <v>1426</v>
          </cell>
          <cell r="B1427" t="str">
            <v/>
          </cell>
          <cell r="H1427">
            <v>0</v>
          </cell>
          <cell r="L1427" t="str">
            <v/>
          </cell>
        </row>
        <row r="1428">
          <cell r="A1428">
            <v>1427</v>
          </cell>
          <cell r="B1428" t="str">
            <v/>
          </cell>
          <cell r="H1428">
            <v>0</v>
          </cell>
          <cell r="L1428" t="str">
            <v/>
          </cell>
        </row>
        <row r="1429">
          <cell r="A1429">
            <v>1428</v>
          </cell>
          <cell r="B1429" t="str">
            <v/>
          </cell>
          <cell r="H1429">
            <v>0</v>
          </cell>
          <cell r="L1429" t="str">
            <v/>
          </cell>
        </row>
        <row r="1430">
          <cell r="A1430">
            <v>1429</v>
          </cell>
          <cell r="B1430" t="str">
            <v/>
          </cell>
          <cell r="H1430">
            <v>0</v>
          </cell>
          <cell r="L1430" t="str">
            <v/>
          </cell>
        </row>
        <row r="1431">
          <cell r="A1431">
            <v>1430</v>
          </cell>
          <cell r="B1431" t="str">
            <v/>
          </cell>
          <cell r="H1431">
            <v>0</v>
          </cell>
          <cell r="L1431" t="str">
            <v/>
          </cell>
        </row>
        <row r="1432">
          <cell r="A1432">
            <v>1431</v>
          </cell>
          <cell r="B1432" t="str">
            <v/>
          </cell>
          <cell r="H1432">
            <v>0</v>
          </cell>
          <cell r="L1432" t="str">
            <v/>
          </cell>
        </row>
        <row r="1433">
          <cell r="A1433">
            <v>1432</v>
          </cell>
          <cell r="B1433" t="str">
            <v/>
          </cell>
          <cell r="H1433">
            <v>0</v>
          </cell>
          <cell r="L1433" t="str">
            <v/>
          </cell>
        </row>
        <row r="1434">
          <cell r="A1434">
            <v>1433</v>
          </cell>
          <cell r="B1434" t="str">
            <v/>
          </cell>
          <cell r="H1434">
            <v>0</v>
          </cell>
          <cell r="L1434" t="str">
            <v/>
          </cell>
        </row>
        <row r="1435">
          <cell r="A1435">
            <v>1434</v>
          </cell>
          <cell r="B1435" t="str">
            <v/>
          </cell>
          <cell r="H1435">
            <v>0</v>
          </cell>
          <cell r="L1435" t="str">
            <v/>
          </cell>
        </row>
        <row r="1436">
          <cell r="A1436">
            <v>1435</v>
          </cell>
          <cell r="B1436" t="str">
            <v/>
          </cell>
          <cell r="H1436">
            <v>0</v>
          </cell>
          <cell r="L1436" t="str">
            <v/>
          </cell>
        </row>
        <row r="1437">
          <cell r="A1437">
            <v>1436</v>
          </cell>
          <cell r="B1437" t="str">
            <v/>
          </cell>
          <cell r="H1437">
            <v>0</v>
          </cell>
          <cell r="L1437" t="str">
            <v/>
          </cell>
        </row>
        <row r="1438">
          <cell r="A1438">
            <v>1437</v>
          </cell>
          <cell r="B1438" t="str">
            <v/>
          </cell>
          <cell r="H1438">
            <v>0</v>
          </cell>
          <cell r="L1438" t="str">
            <v/>
          </cell>
        </row>
        <row r="1439">
          <cell r="A1439">
            <v>1438</v>
          </cell>
          <cell r="B1439" t="str">
            <v/>
          </cell>
          <cell r="H1439">
            <v>0</v>
          </cell>
          <cell r="L1439" t="str">
            <v/>
          </cell>
        </row>
        <row r="1440">
          <cell r="A1440">
            <v>1439</v>
          </cell>
          <cell r="B1440" t="str">
            <v/>
          </cell>
          <cell r="H1440">
            <v>0</v>
          </cell>
          <cell r="L1440" t="str">
            <v/>
          </cell>
        </row>
        <row r="1441">
          <cell r="A1441">
            <v>1440</v>
          </cell>
          <cell r="B1441" t="str">
            <v/>
          </cell>
          <cell r="H1441">
            <v>0</v>
          </cell>
          <cell r="L1441" t="str">
            <v/>
          </cell>
        </row>
        <row r="1442">
          <cell r="A1442">
            <v>1441</v>
          </cell>
          <cell r="B1442" t="str">
            <v/>
          </cell>
          <cell r="H1442">
            <v>0</v>
          </cell>
          <cell r="L1442" t="str">
            <v/>
          </cell>
        </row>
        <row r="1443">
          <cell r="A1443">
            <v>1442</v>
          </cell>
          <cell r="B1443" t="str">
            <v/>
          </cell>
          <cell r="H1443">
            <v>0</v>
          </cell>
          <cell r="L1443" t="str">
            <v/>
          </cell>
        </row>
        <row r="1444">
          <cell r="A1444">
            <v>1443</v>
          </cell>
          <cell r="B1444" t="str">
            <v/>
          </cell>
          <cell r="H1444">
            <v>0</v>
          </cell>
          <cell r="L1444" t="str">
            <v/>
          </cell>
        </row>
        <row r="1445">
          <cell r="A1445">
            <v>1444</v>
          </cell>
          <cell r="B1445" t="str">
            <v/>
          </cell>
          <cell r="H1445">
            <v>0</v>
          </cell>
          <cell r="L1445" t="str">
            <v/>
          </cell>
        </row>
        <row r="1446">
          <cell r="A1446">
            <v>1445</v>
          </cell>
          <cell r="B1446" t="str">
            <v/>
          </cell>
          <cell r="H1446">
            <v>0</v>
          </cell>
          <cell r="L1446" t="str">
            <v/>
          </cell>
        </row>
        <row r="1447">
          <cell r="A1447">
            <v>1446</v>
          </cell>
          <cell r="B1447" t="str">
            <v/>
          </cell>
          <cell r="H1447">
            <v>0</v>
          </cell>
          <cell r="L1447" t="str">
            <v/>
          </cell>
        </row>
        <row r="1448">
          <cell r="A1448">
            <v>1447</v>
          </cell>
          <cell r="B1448" t="str">
            <v/>
          </cell>
          <cell r="H1448">
            <v>0</v>
          </cell>
          <cell r="L1448" t="str">
            <v/>
          </cell>
        </row>
        <row r="1449">
          <cell r="A1449">
            <v>1448</v>
          </cell>
          <cell r="B1449" t="str">
            <v/>
          </cell>
          <cell r="H1449">
            <v>0</v>
          </cell>
          <cell r="L1449" t="str">
            <v/>
          </cell>
        </row>
        <row r="1450">
          <cell r="A1450">
            <v>1449</v>
          </cell>
          <cell r="B1450" t="str">
            <v/>
          </cell>
          <cell r="H1450">
            <v>0</v>
          </cell>
          <cell r="L1450" t="str">
            <v/>
          </cell>
        </row>
        <row r="1451">
          <cell r="A1451">
            <v>1450</v>
          </cell>
          <cell r="B1451" t="str">
            <v/>
          </cell>
          <cell r="H1451">
            <v>0</v>
          </cell>
          <cell r="L1451" t="str">
            <v/>
          </cell>
        </row>
        <row r="1452">
          <cell r="A1452">
            <v>1451</v>
          </cell>
          <cell r="B1452" t="str">
            <v/>
          </cell>
          <cell r="H1452">
            <v>0</v>
          </cell>
          <cell r="L1452" t="str">
            <v/>
          </cell>
        </row>
        <row r="1453">
          <cell r="A1453">
            <v>1452</v>
          </cell>
          <cell r="B1453" t="str">
            <v/>
          </cell>
          <cell r="H1453">
            <v>0</v>
          </cell>
          <cell r="L1453" t="str">
            <v/>
          </cell>
        </row>
        <row r="1454">
          <cell r="A1454">
            <v>1453</v>
          </cell>
          <cell r="B1454" t="str">
            <v/>
          </cell>
          <cell r="H1454">
            <v>0</v>
          </cell>
          <cell r="L1454" t="str">
            <v/>
          </cell>
        </row>
        <row r="1455">
          <cell r="A1455">
            <v>1454</v>
          </cell>
          <cell r="B1455" t="str">
            <v/>
          </cell>
          <cell r="H1455">
            <v>0</v>
          </cell>
          <cell r="L1455" t="str">
            <v/>
          </cell>
        </row>
        <row r="1456">
          <cell r="A1456">
            <v>1455</v>
          </cell>
          <cell r="B1456" t="str">
            <v/>
          </cell>
          <cell r="H1456">
            <v>0</v>
          </cell>
          <cell r="L1456" t="str">
            <v/>
          </cell>
        </row>
        <row r="1457">
          <cell r="A1457">
            <v>1456</v>
          </cell>
          <cell r="B1457" t="str">
            <v/>
          </cell>
          <cell r="H1457">
            <v>0</v>
          </cell>
          <cell r="L1457" t="str">
            <v/>
          </cell>
        </row>
        <row r="1458">
          <cell r="A1458">
            <v>1457</v>
          </cell>
          <cell r="B1458" t="str">
            <v/>
          </cell>
          <cell r="H1458">
            <v>0</v>
          </cell>
          <cell r="L1458" t="str">
            <v/>
          </cell>
        </row>
        <row r="1459">
          <cell r="A1459">
            <v>1458</v>
          </cell>
          <cell r="B1459" t="str">
            <v/>
          </cell>
          <cell r="H1459">
            <v>0</v>
          </cell>
          <cell r="L1459" t="str">
            <v/>
          </cell>
        </row>
        <row r="1460">
          <cell r="A1460">
            <v>1459</v>
          </cell>
          <cell r="B1460" t="str">
            <v/>
          </cell>
          <cell r="H1460">
            <v>0</v>
          </cell>
          <cell r="L1460" t="str">
            <v/>
          </cell>
        </row>
        <row r="1461">
          <cell r="A1461">
            <v>1460</v>
          </cell>
          <cell r="B1461" t="str">
            <v/>
          </cell>
          <cell r="H1461">
            <v>0</v>
          </cell>
          <cell r="L1461" t="str">
            <v/>
          </cell>
        </row>
        <row r="1462">
          <cell r="A1462">
            <v>1461</v>
          </cell>
          <cell r="B1462" t="str">
            <v/>
          </cell>
          <cell r="H1462">
            <v>0</v>
          </cell>
          <cell r="L1462" t="str">
            <v/>
          </cell>
        </row>
        <row r="1463">
          <cell r="A1463">
            <v>1462</v>
          </cell>
          <cell r="B1463" t="str">
            <v/>
          </cell>
          <cell r="H1463">
            <v>0</v>
          </cell>
          <cell r="L1463" t="str">
            <v/>
          </cell>
        </row>
        <row r="1464">
          <cell r="A1464">
            <v>1463</v>
          </cell>
          <cell r="B1464" t="str">
            <v/>
          </cell>
          <cell r="H1464">
            <v>0</v>
          </cell>
          <cell r="L1464" t="str">
            <v/>
          </cell>
        </row>
        <row r="1465">
          <cell r="A1465">
            <v>1464</v>
          </cell>
          <cell r="B1465" t="str">
            <v/>
          </cell>
          <cell r="H1465">
            <v>0</v>
          </cell>
          <cell r="L1465" t="str">
            <v/>
          </cell>
        </row>
        <row r="1466">
          <cell r="A1466">
            <v>1465</v>
          </cell>
          <cell r="B1466" t="str">
            <v/>
          </cell>
          <cell r="H1466">
            <v>0</v>
          </cell>
          <cell r="L1466" t="str">
            <v/>
          </cell>
        </row>
        <row r="1467">
          <cell r="A1467">
            <v>1466</v>
          </cell>
          <cell r="B1467" t="str">
            <v/>
          </cell>
          <cell r="H1467">
            <v>0</v>
          </cell>
          <cell r="L1467" t="str">
            <v/>
          </cell>
        </row>
        <row r="1468">
          <cell r="A1468">
            <v>1467</v>
          </cell>
          <cell r="B1468" t="str">
            <v/>
          </cell>
          <cell r="H1468">
            <v>0</v>
          </cell>
          <cell r="L1468" t="str">
            <v/>
          </cell>
        </row>
        <row r="1469">
          <cell r="A1469">
            <v>1468</v>
          </cell>
          <cell r="B1469" t="str">
            <v/>
          </cell>
          <cell r="H1469">
            <v>0</v>
          </cell>
          <cell r="L1469" t="str">
            <v/>
          </cell>
        </row>
        <row r="1470">
          <cell r="A1470">
            <v>1469</v>
          </cell>
          <cell r="B1470" t="str">
            <v/>
          </cell>
          <cell r="H1470">
            <v>0</v>
          </cell>
          <cell r="L1470" t="str">
            <v/>
          </cell>
        </row>
        <row r="1471">
          <cell r="A1471">
            <v>1470</v>
          </cell>
          <cell r="B1471" t="str">
            <v/>
          </cell>
          <cell r="H1471">
            <v>0</v>
          </cell>
          <cell r="L1471" t="str">
            <v/>
          </cell>
        </row>
        <row r="1472">
          <cell r="A1472">
            <v>1471</v>
          </cell>
          <cell r="B1472" t="str">
            <v/>
          </cell>
          <cell r="H1472">
            <v>0</v>
          </cell>
          <cell r="L1472" t="str">
            <v/>
          </cell>
        </row>
        <row r="1473">
          <cell r="A1473">
            <v>1472</v>
          </cell>
          <cell r="B1473" t="str">
            <v/>
          </cell>
          <cell r="H1473">
            <v>0</v>
          </cell>
          <cell r="L1473" t="str">
            <v/>
          </cell>
        </row>
        <row r="1474">
          <cell r="A1474">
            <v>1473</v>
          </cell>
          <cell r="B1474" t="str">
            <v/>
          </cell>
          <cell r="H1474">
            <v>0</v>
          </cell>
          <cell r="L1474" t="str">
            <v/>
          </cell>
        </row>
        <row r="1475">
          <cell r="A1475">
            <v>1474</v>
          </cell>
          <cell r="B1475" t="str">
            <v/>
          </cell>
          <cell r="H1475">
            <v>0</v>
          </cell>
          <cell r="L1475" t="str">
            <v/>
          </cell>
        </row>
        <row r="1476">
          <cell r="A1476">
            <v>1475</v>
          </cell>
          <cell r="B1476" t="str">
            <v/>
          </cell>
          <cell r="H1476">
            <v>0</v>
          </cell>
          <cell r="L1476" t="str">
            <v/>
          </cell>
        </row>
        <row r="1477">
          <cell r="A1477">
            <v>1476</v>
          </cell>
          <cell r="B1477" t="str">
            <v/>
          </cell>
          <cell r="H1477">
            <v>0</v>
          </cell>
          <cell r="L1477" t="str">
            <v/>
          </cell>
        </row>
        <row r="1478">
          <cell r="A1478">
            <v>1477</v>
          </cell>
          <cell r="B1478" t="str">
            <v/>
          </cell>
          <cell r="H1478">
            <v>0</v>
          </cell>
          <cell r="L1478" t="str">
            <v/>
          </cell>
        </row>
        <row r="1479">
          <cell r="A1479">
            <v>1478</v>
          </cell>
          <cell r="B1479" t="str">
            <v/>
          </cell>
          <cell r="H1479">
            <v>0</v>
          </cell>
          <cell r="L1479" t="str">
            <v/>
          </cell>
        </row>
        <row r="1480">
          <cell r="A1480">
            <v>1479</v>
          </cell>
          <cell r="B1480" t="str">
            <v/>
          </cell>
          <cell r="H1480">
            <v>0</v>
          </cell>
          <cell r="L1480" t="str">
            <v/>
          </cell>
        </row>
        <row r="1481">
          <cell r="A1481">
            <v>1480</v>
          </cell>
          <cell r="B1481" t="str">
            <v/>
          </cell>
          <cell r="H1481">
            <v>0</v>
          </cell>
          <cell r="L1481" t="str">
            <v/>
          </cell>
        </row>
        <row r="1482">
          <cell r="A1482">
            <v>1481</v>
          </cell>
          <cell r="B1482" t="str">
            <v/>
          </cell>
          <cell r="H1482">
            <v>0</v>
          </cell>
          <cell r="L1482" t="str">
            <v/>
          </cell>
        </row>
        <row r="1483">
          <cell r="A1483">
            <v>1482</v>
          </cell>
          <cell r="B1483" t="str">
            <v/>
          </cell>
          <cell r="H1483">
            <v>0</v>
          </cell>
          <cell r="L1483" t="str">
            <v/>
          </cell>
        </row>
        <row r="1484">
          <cell r="A1484">
            <v>1483</v>
          </cell>
          <cell r="B1484" t="str">
            <v/>
          </cell>
          <cell r="H1484">
            <v>0</v>
          </cell>
          <cell r="L1484" t="str">
            <v/>
          </cell>
        </row>
        <row r="1485">
          <cell r="A1485">
            <v>1484</v>
          </cell>
          <cell r="B1485" t="str">
            <v/>
          </cell>
          <cell r="H1485">
            <v>0</v>
          </cell>
          <cell r="L1485" t="str">
            <v/>
          </cell>
        </row>
        <row r="1486">
          <cell r="A1486">
            <v>1485</v>
          </cell>
          <cell r="B1486" t="str">
            <v/>
          </cell>
          <cell r="H1486">
            <v>0</v>
          </cell>
          <cell r="L1486" t="str">
            <v/>
          </cell>
        </row>
        <row r="1487">
          <cell r="A1487">
            <v>1486</v>
          </cell>
          <cell r="B1487" t="str">
            <v/>
          </cell>
          <cell r="H1487">
            <v>0</v>
          </cell>
          <cell r="L1487" t="str">
            <v/>
          </cell>
        </row>
        <row r="1488">
          <cell r="A1488">
            <v>1487</v>
          </cell>
          <cell r="B1488" t="str">
            <v/>
          </cell>
          <cell r="H1488">
            <v>0</v>
          </cell>
          <cell r="L1488" t="str">
            <v/>
          </cell>
        </row>
        <row r="1489">
          <cell r="A1489">
            <v>1488</v>
          </cell>
          <cell r="B1489" t="str">
            <v/>
          </cell>
          <cell r="H1489">
            <v>0</v>
          </cell>
          <cell r="L1489" t="str">
            <v/>
          </cell>
        </row>
        <row r="1490">
          <cell r="A1490">
            <v>1489</v>
          </cell>
          <cell r="B1490" t="str">
            <v/>
          </cell>
          <cell r="H1490">
            <v>0</v>
          </cell>
          <cell r="L1490" t="str">
            <v/>
          </cell>
        </row>
        <row r="1491">
          <cell r="A1491">
            <v>1490</v>
          </cell>
          <cell r="B1491" t="str">
            <v/>
          </cell>
          <cell r="H1491">
            <v>0</v>
          </cell>
          <cell r="L1491" t="str">
            <v/>
          </cell>
        </row>
        <row r="1492">
          <cell r="A1492">
            <v>1491</v>
          </cell>
          <cell r="B1492" t="str">
            <v/>
          </cell>
          <cell r="H1492">
            <v>0</v>
          </cell>
          <cell r="L1492" t="str">
            <v/>
          </cell>
        </row>
        <row r="1493">
          <cell r="A1493">
            <v>1492</v>
          </cell>
          <cell r="B1493" t="str">
            <v/>
          </cell>
          <cell r="H1493">
            <v>0</v>
          </cell>
          <cell r="L1493" t="str">
            <v/>
          </cell>
        </row>
        <row r="1494">
          <cell r="A1494">
            <v>1493</v>
          </cell>
          <cell r="B1494" t="str">
            <v/>
          </cell>
          <cell r="H1494">
            <v>0</v>
          </cell>
          <cell r="L1494" t="str">
            <v/>
          </cell>
        </row>
        <row r="1495">
          <cell r="A1495">
            <v>1494</v>
          </cell>
          <cell r="B1495" t="str">
            <v/>
          </cell>
          <cell r="H1495">
            <v>0</v>
          </cell>
          <cell r="L1495" t="str">
            <v/>
          </cell>
        </row>
        <row r="1496">
          <cell r="A1496">
            <v>1495</v>
          </cell>
          <cell r="B1496" t="str">
            <v/>
          </cell>
          <cell r="H1496">
            <v>0</v>
          </cell>
          <cell r="L1496" t="str">
            <v/>
          </cell>
        </row>
        <row r="1497">
          <cell r="A1497">
            <v>1496</v>
          </cell>
          <cell r="B1497" t="str">
            <v/>
          </cell>
          <cell r="H1497">
            <v>0</v>
          </cell>
          <cell r="L1497" t="str">
            <v/>
          </cell>
        </row>
        <row r="1498">
          <cell r="A1498">
            <v>1497</v>
          </cell>
          <cell r="B1498" t="str">
            <v/>
          </cell>
          <cell r="H1498">
            <v>0</v>
          </cell>
          <cell r="L1498" t="str">
            <v/>
          </cell>
        </row>
        <row r="1499">
          <cell r="A1499">
            <v>1498</v>
          </cell>
          <cell r="B1499" t="str">
            <v/>
          </cell>
          <cell r="H1499">
            <v>0</v>
          </cell>
          <cell r="L1499" t="str">
            <v/>
          </cell>
        </row>
        <row r="1500">
          <cell r="A1500">
            <v>1499</v>
          </cell>
          <cell r="B1500" t="str">
            <v/>
          </cell>
          <cell r="H1500">
            <v>0</v>
          </cell>
          <cell r="L1500" t="str">
            <v/>
          </cell>
        </row>
        <row r="1501">
          <cell r="A1501">
            <v>1500</v>
          </cell>
          <cell r="B1501" t="str">
            <v/>
          </cell>
          <cell r="H1501">
            <v>0</v>
          </cell>
          <cell r="L1501" t="str">
            <v/>
          </cell>
        </row>
        <row r="1502">
          <cell r="A1502">
            <v>1501</v>
          </cell>
          <cell r="B1502" t="str">
            <v/>
          </cell>
          <cell r="H1502">
            <v>0</v>
          </cell>
          <cell r="L1502" t="str">
            <v/>
          </cell>
        </row>
        <row r="1503">
          <cell r="A1503">
            <v>1502</v>
          </cell>
          <cell r="B1503" t="str">
            <v/>
          </cell>
          <cell r="H1503">
            <v>0</v>
          </cell>
          <cell r="L1503" t="str">
            <v/>
          </cell>
        </row>
        <row r="1504">
          <cell r="A1504">
            <v>1503</v>
          </cell>
          <cell r="B1504" t="str">
            <v/>
          </cell>
          <cell r="H1504">
            <v>0</v>
          </cell>
          <cell r="L1504" t="str">
            <v/>
          </cell>
        </row>
        <row r="1505">
          <cell r="A1505">
            <v>1504</v>
          </cell>
          <cell r="B1505" t="str">
            <v/>
          </cell>
          <cell r="H1505">
            <v>0</v>
          </cell>
          <cell r="L1505" t="str">
            <v/>
          </cell>
        </row>
        <row r="1506">
          <cell r="A1506">
            <v>1505</v>
          </cell>
          <cell r="B1506" t="str">
            <v/>
          </cell>
          <cell r="H1506">
            <v>0</v>
          </cell>
          <cell r="L1506" t="str">
            <v/>
          </cell>
        </row>
        <row r="1507">
          <cell r="A1507">
            <v>1506</v>
          </cell>
          <cell r="B1507" t="str">
            <v/>
          </cell>
          <cell r="H1507">
            <v>0</v>
          </cell>
          <cell r="L1507" t="str">
            <v/>
          </cell>
        </row>
        <row r="1508">
          <cell r="A1508">
            <v>1507</v>
          </cell>
          <cell r="B1508" t="str">
            <v/>
          </cell>
          <cell r="H1508">
            <v>0</v>
          </cell>
          <cell r="L1508" t="str">
            <v/>
          </cell>
        </row>
        <row r="1509">
          <cell r="A1509">
            <v>1508</v>
          </cell>
          <cell r="B1509" t="str">
            <v/>
          </cell>
          <cell r="H1509">
            <v>0</v>
          </cell>
          <cell r="L1509" t="str">
            <v/>
          </cell>
        </row>
        <row r="1510">
          <cell r="A1510">
            <v>1509</v>
          </cell>
          <cell r="B1510" t="str">
            <v/>
          </cell>
          <cell r="H1510">
            <v>0</v>
          </cell>
          <cell r="L1510" t="str">
            <v/>
          </cell>
        </row>
        <row r="1511">
          <cell r="A1511">
            <v>1510</v>
          </cell>
          <cell r="B1511" t="str">
            <v/>
          </cell>
          <cell r="H1511">
            <v>0</v>
          </cell>
          <cell r="L1511" t="str">
            <v/>
          </cell>
        </row>
        <row r="1512">
          <cell r="A1512">
            <v>1511</v>
          </cell>
          <cell r="B1512" t="str">
            <v/>
          </cell>
          <cell r="H1512">
            <v>0</v>
          </cell>
          <cell r="L1512" t="str">
            <v/>
          </cell>
        </row>
        <row r="1513">
          <cell r="A1513">
            <v>1512</v>
          </cell>
          <cell r="B1513" t="str">
            <v/>
          </cell>
          <cell r="H1513">
            <v>0</v>
          </cell>
          <cell r="L1513" t="str">
            <v/>
          </cell>
        </row>
        <row r="1514">
          <cell r="A1514">
            <v>1513</v>
          </cell>
          <cell r="B1514" t="str">
            <v/>
          </cell>
          <cell r="H1514">
            <v>0</v>
          </cell>
          <cell r="L1514" t="str">
            <v/>
          </cell>
        </row>
        <row r="1515">
          <cell r="A1515">
            <v>1514</v>
          </cell>
          <cell r="B1515" t="str">
            <v/>
          </cell>
          <cell r="H1515">
            <v>0</v>
          </cell>
          <cell r="L1515" t="str">
            <v/>
          </cell>
        </row>
        <row r="1516">
          <cell r="A1516">
            <v>1515</v>
          </cell>
          <cell r="B1516" t="str">
            <v/>
          </cell>
          <cell r="H1516">
            <v>0</v>
          </cell>
          <cell r="L1516" t="str">
            <v/>
          </cell>
        </row>
        <row r="1517">
          <cell r="A1517">
            <v>1516</v>
          </cell>
          <cell r="B1517" t="str">
            <v/>
          </cell>
          <cell r="H1517">
            <v>0</v>
          </cell>
          <cell r="L1517" t="str">
            <v/>
          </cell>
        </row>
        <row r="1518">
          <cell r="A1518">
            <v>1517</v>
          </cell>
          <cell r="B1518" t="str">
            <v/>
          </cell>
          <cell r="H1518">
            <v>0</v>
          </cell>
          <cell r="L1518" t="str">
            <v/>
          </cell>
        </row>
        <row r="1519">
          <cell r="A1519">
            <v>1518</v>
          </cell>
          <cell r="B1519" t="str">
            <v/>
          </cell>
          <cell r="H1519">
            <v>0</v>
          </cell>
          <cell r="L1519" t="str">
            <v/>
          </cell>
        </row>
        <row r="1520">
          <cell r="A1520">
            <v>1519</v>
          </cell>
          <cell r="B1520" t="str">
            <v/>
          </cell>
          <cell r="H1520">
            <v>0</v>
          </cell>
          <cell r="L1520" t="str">
            <v/>
          </cell>
        </row>
        <row r="1521">
          <cell r="A1521">
            <v>1520</v>
          </cell>
          <cell r="B1521" t="str">
            <v/>
          </cell>
          <cell r="H1521">
            <v>0</v>
          </cell>
          <cell r="L1521" t="str">
            <v/>
          </cell>
        </row>
        <row r="1522">
          <cell r="A1522">
            <v>1521</v>
          </cell>
          <cell r="B1522" t="str">
            <v/>
          </cell>
          <cell r="H1522">
            <v>0</v>
          </cell>
          <cell r="L1522" t="str">
            <v/>
          </cell>
        </row>
        <row r="1523">
          <cell r="A1523">
            <v>1522</v>
          </cell>
          <cell r="B1523" t="str">
            <v/>
          </cell>
          <cell r="H1523">
            <v>0</v>
          </cell>
          <cell r="L1523" t="str">
            <v/>
          </cell>
        </row>
        <row r="1524">
          <cell r="A1524">
            <v>1523</v>
          </cell>
          <cell r="B1524" t="str">
            <v/>
          </cell>
          <cell r="H1524">
            <v>0</v>
          </cell>
          <cell r="L1524" t="str">
            <v/>
          </cell>
        </row>
        <row r="1525">
          <cell r="A1525">
            <v>1524</v>
          </cell>
          <cell r="B1525" t="str">
            <v/>
          </cell>
          <cell r="H1525">
            <v>0</v>
          </cell>
          <cell r="L1525" t="str">
            <v/>
          </cell>
        </row>
        <row r="1526">
          <cell r="A1526">
            <v>1525</v>
          </cell>
          <cell r="B1526" t="str">
            <v/>
          </cell>
          <cell r="H1526">
            <v>0</v>
          </cell>
          <cell r="L1526" t="str">
            <v/>
          </cell>
        </row>
        <row r="1527">
          <cell r="A1527">
            <v>1526</v>
          </cell>
          <cell r="B1527" t="str">
            <v/>
          </cell>
          <cell r="H1527">
            <v>0</v>
          </cell>
          <cell r="L1527" t="str">
            <v/>
          </cell>
        </row>
        <row r="1528">
          <cell r="A1528">
            <v>1527</v>
          </cell>
          <cell r="B1528" t="str">
            <v/>
          </cell>
          <cell r="H1528">
            <v>0</v>
          </cell>
          <cell r="L1528" t="str">
            <v/>
          </cell>
        </row>
        <row r="1529">
          <cell r="A1529">
            <v>1528</v>
          </cell>
          <cell r="B1529" t="str">
            <v/>
          </cell>
          <cell r="H1529">
            <v>0</v>
          </cell>
          <cell r="L1529" t="str">
            <v/>
          </cell>
        </row>
        <row r="1530">
          <cell r="A1530">
            <v>1529</v>
          </cell>
          <cell r="B1530" t="str">
            <v/>
          </cell>
          <cell r="H1530">
            <v>0</v>
          </cell>
          <cell r="L1530" t="str">
            <v/>
          </cell>
        </row>
        <row r="1531">
          <cell r="A1531">
            <v>1530</v>
          </cell>
          <cell r="B1531" t="str">
            <v/>
          </cell>
          <cell r="H1531">
            <v>0</v>
          </cell>
          <cell r="L1531" t="str">
            <v/>
          </cell>
        </row>
        <row r="1532">
          <cell r="A1532">
            <v>1531</v>
          </cell>
          <cell r="B1532" t="str">
            <v/>
          </cell>
          <cell r="H1532">
            <v>0</v>
          </cell>
          <cell r="L1532" t="str">
            <v/>
          </cell>
        </row>
        <row r="1533">
          <cell r="A1533">
            <v>1532</v>
          </cell>
          <cell r="B1533" t="str">
            <v/>
          </cell>
          <cell r="H1533">
            <v>0</v>
          </cell>
          <cell r="L1533" t="str">
            <v/>
          </cell>
        </row>
        <row r="1534">
          <cell r="A1534">
            <v>1533</v>
          </cell>
          <cell r="B1534" t="str">
            <v/>
          </cell>
          <cell r="H1534">
            <v>0</v>
          </cell>
          <cell r="L1534" t="str">
            <v/>
          </cell>
        </row>
        <row r="1535">
          <cell r="A1535">
            <v>1534</v>
          </cell>
          <cell r="B1535" t="str">
            <v/>
          </cell>
          <cell r="H1535">
            <v>0</v>
          </cell>
          <cell r="L1535" t="str">
            <v/>
          </cell>
        </row>
        <row r="1536">
          <cell r="A1536">
            <v>1535</v>
          </cell>
          <cell r="B1536" t="str">
            <v/>
          </cell>
          <cell r="H1536">
            <v>0</v>
          </cell>
          <cell r="L1536" t="str">
            <v/>
          </cell>
        </row>
        <row r="1537">
          <cell r="A1537">
            <v>1536</v>
          </cell>
          <cell r="B1537" t="str">
            <v/>
          </cell>
          <cell r="H1537">
            <v>0</v>
          </cell>
          <cell r="L1537" t="str">
            <v/>
          </cell>
        </row>
        <row r="1538">
          <cell r="A1538">
            <v>1537</v>
          </cell>
          <cell r="B1538" t="str">
            <v/>
          </cell>
          <cell r="H1538">
            <v>0</v>
          </cell>
          <cell r="L1538" t="str">
            <v/>
          </cell>
        </row>
        <row r="1539">
          <cell r="A1539">
            <v>1538</v>
          </cell>
          <cell r="B1539" t="str">
            <v/>
          </cell>
          <cell r="H1539">
            <v>0</v>
          </cell>
          <cell r="L1539" t="str">
            <v/>
          </cell>
        </row>
        <row r="1540">
          <cell r="A1540">
            <v>1539</v>
          </cell>
          <cell r="B1540" t="str">
            <v/>
          </cell>
          <cell r="H1540">
            <v>0</v>
          </cell>
          <cell r="L1540" t="str">
            <v/>
          </cell>
        </row>
        <row r="1541">
          <cell r="A1541">
            <v>1540</v>
          </cell>
          <cell r="B1541" t="str">
            <v/>
          </cell>
          <cell r="H1541">
            <v>0</v>
          </cell>
          <cell r="L1541" t="str">
            <v/>
          </cell>
        </row>
        <row r="1542">
          <cell r="A1542">
            <v>1541</v>
          </cell>
          <cell r="B1542" t="str">
            <v/>
          </cell>
          <cell r="H1542">
            <v>0</v>
          </cell>
          <cell r="L1542" t="str">
            <v/>
          </cell>
        </row>
        <row r="1543">
          <cell r="A1543">
            <v>1542</v>
          </cell>
          <cell r="B1543" t="str">
            <v/>
          </cell>
          <cell r="H1543">
            <v>0</v>
          </cell>
          <cell r="L1543" t="str">
            <v/>
          </cell>
        </row>
        <row r="1544">
          <cell r="A1544">
            <v>1543</v>
          </cell>
          <cell r="B1544" t="str">
            <v/>
          </cell>
          <cell r="H1544">
            <v>0</v>
          </cell>
          <cell r="L1544" t="str">
            <v/>
          </cell>
        </row>
        <row r="1545">
          <cell r="A1545">
            <v>1544</v>
          </cell>
          <cell r="B1545" t="str">
            <v/>
          </cell>
          <cell r="H1545">
            <v>0</v>
          </cell>
          <cell r="L1545" t="str">
            <v/>
          </cell>
        </row>
        <row r="1546">
          <cell r="A1546">
            <v>1545</v>
          </cell>
          <cell r="B1546" t="str">
            <v/>
          </cell>
          <cell r="H1546">
            <v>0</v>
          </cell>
          <cell r="L1546" t="str">
            <v/>
          </cell>
        </row>
        <row r="1547">
          <cell r="A1547">
            <v>1546</v>
          </cell>
          <cell r="B1547" t="str">
            <v/>
          </cell>
          <cell r="H1547">
            <v>0</v>
          </cell>
          <cell r="L1547" t="str">
            <v/>
          </cell>
        </row>
        <row r="1548">
          <cell r="A1548">
            <v>1547</v>
          </cell>
          <cell r="B1548" t="str">
            <v/>
          </cell>
          <cell r="H1548">
            <v>0</v>
          </cell>
          <cell r="L1548" t="str">
            <v/>
          </cell>
        </row>
        <row r="1549">
          <cell r="A1549">
            <v>1548</v>
          </cell>
          <cell r="B1549" t="str">
            <v/>
          </cell>
          <cell r="H1549">
            <v>0</v>
          </cell>
          <cell r="L1549" t="str">
            <v/>
          </cell>
        </row>
        <row r="1550">
          <cell r="A1550">
            <v>1549</v>
          </cell>
          <cell r="B1550" t="str">
            <v/>
          </cell>
          <cell r="H1550">
            <v>0</v>
          </cell>
          <cell r="L1550" t="str">
            <v/>
          </cell>
        </row>
        <row r="1551">
          <cell r="A1551">
            <v>1550</v>
          </cell>
          <cell r="B1551" t="str">
            <v/>
          </cell>
          <cell r="H1551">
            <v>0</v>
          </cell>
          <cell r="L1551" t="str">
            <v/>
          </cell>
        </row>
        <row r="1552">
          <cell r="A1552">
            <v>1551</v>
          </cell>
          <cell r="B1552" t="str">
            <v/>
          </cell>
          <cell r="H1552">
            <v>0</v>
          </cell>
          <cell r="L1552" t="str">
            <v/>
          </cell>
        </row>
        <row r="1553">
          <cell r="A1553">
            <v>1552</v>
          </cell>
          <cell r="B1553" t="str">
            <v/>
          </cell>
          <cell r="H1553">
            <v>0</v>
          </cell>
          <cell r="L1553" t="str">
            <v/>
          </cell>
        </row>
        <row r="1554">
          <cell r="A1554">
            <v>1553</v>
          </cell>
          <cell r="B1554" t="str">
            <v/>
          </cell>
          <cell r="H1554">
            <v>0</v>
          </cell>
          <cell r="L1554" t="str">
            <v/>
          </cell>
        </row>
        <row r="1555">
          <cell r="A1555">
            <v>1554</v>
          </cell>
          <cell r="B1555" t="str">
            <v/>
          </cell>
          <cell r="H1555">
            <v>0</v>
          </cell>
          <cell r="L1555" t="str">
            <v/>
          </cell>
        </row>
        <row r="1556">
          <cell r="A1556">
            <v>1555</v>
          </cell>
          <cell r="B1556" t="str">
            <v/>
          </cell>
          <cell r="H1556">
            <v>0</v>
          </cell>
          <cell r="L1556" t="str">
            <v/>
          </cell>
        </row>
        <row r="1557">
          <cell r="A1557">
            <v>1556</v>
          </cell>
          <cell r="B1557" t="str">
            <v/>
          </cell>
          <cell r="H1557">
            <v>0</v>
          </cell>
          <cell r="L1557" t="str">
            <v/>
          </cell>
        </row>
        <row r="1558">
          <cell r="A1558">
            <v>1557</v>
          </cell>
          <cell r="B1558" t="str">
            <v/>
          </cell>
          <cell r="H1558">
            <v>0</v>
          </cell>
          <cell r="L1558" t="str">
            <v/>
          </cell>
        </row>
        <row r="1559">
          <cell r="A1559">
            <v>1558</v>
          </cell>
          <cell r="B1559" t="str">
            <v/>
          </cell>
          <cell r="H1559">
            <v>0</v>
          </cell>
          <cell r="L1559" t="str">
            <v/>
          </cell>
        </row>
        <row r="1560">
          <cell r="A1560">
            <v>1559</v>
          </cell>
          <cell r="B1560" t="str">
            <v/>
          </cell>
          <cell r="H1560">
            <v>0</v>
          </cell>
          <cell r="L1560" t="str">
            <v/>
          </cell>
        </row>
        <row r="1561">
          <cell r="A1561">
            <v>1560</v>
          </cell>
          <cell r="B1561" t="str">
            <v/>
          </cell>
          <cell r="H1561">
            <v>0</v>
          </cell>
          <cell r="L1561" t="str">
            <v/>
          </cell>
        </row>
        <row r="1562">
          <cell r="A1562">
            <v>1561</v>
          </cell>
          <cell r="B1562" t="str">
            <v/>
          </cell>
          <cell r="H1562">
            <v>0</v>
          </cell>
          <cell r="L1562" t="str">
            <v/>
          </cell>
        </row>
        <row r="1563">
          <cell r="A1563">
            <v>1562</v>
          </cell>
          <cell r="B1563" t="str">
            <v/>
          </cell>
          <cell r="H1563">
            <v>0</v>
          </cell>
          <cell r="L1563" t="str">
            <v/>
          </cell>
        </row>
        <row r="1564">
          <cell r="A1564">
            <v>1563</v>
          </cell>
          <cell r="B1564" t="str">
            <v/>
          </cell>
          <cell r="H1564">
            <v>0</v>
          </cell>
          <cell r="L1564" t="str">
            <v/>
          </cell>
        </row>
        <row r="1565">
          <cell r="A1565">
            <v>1564</v>
          </cell>
          <cell r="B1565" t="str">
            <v/>
          </cell>
          <cell r="H1565">
            <v>0</v>
          </cell>
          <cell r="L1565" t="str">
            <v/>
          </cell>
        </row>
        <row r="1566">
          <cell r="A1566">
            <v>1565</v>
          </cell>
          <cell r="B1566" t="str">
            <v/>
          </cell>
          <cell r="H1566">
            <v>0</v>
          </cell>
          <cell r="L1566" t="str">
            <v/>
          </cell>
        </row>
        <row r="1567">
          <cell r="A1567">
            <v>1566</v>
          </cell>
          <cell r="B1567" t="str">
            <v/>
          </cell>
          <cell r="H1567">
            <v>0</v>
          </cell>
          <cell r="L1567" t="str">
            <v/>
          </cell>
        </row>
        <row r="1568">
          <cell r="A1568">
            <v>1567</v>
          </cell>
          <cell r="B1568" t="str">
            <v/>
          </cell>
          <cell r="H1568">
            <v>0</v>
          </cell>
          <cell r="L1568" t="str">
            <v/>
          </cell>
        </row>
        <row r="1569">
          <cell r="A1569">
            <v>1568</v>
          </cell>
          <cell r="B1569" t="str">
            <v/>
          </cell>
          <cell r="H1569">
            <v>0</v>
          </cell>
          <cell r="L1569" t="str">
            <v/>
          </cell>
        </row>
        <row r="1570">
          <cell r="A1570">
            <v>1569</v>
          </cell>
          <cell r="B1570" t="str">
            <v/>
          </cell>
          <cell r="H1570">
            <v>0</v>
          </cell>
          <cell r="L1570" t="str">
            <v/>
          </cell>
        </row>
        <row r="1571">
          <cell r="A1571">
            <v>1570</v>
          </cell>
          <cell r="B1571" t="str">
            <v/>
          </cell>
          <cell r="H1571">
            <v>0</v>
          </cell>
          <cell r="L1571" t="str">
            <v/>
          </cell>
        </row>
        <row r="1572">
          <cell r="A1572">
            <v>1571</v>
          </cell>
          <cell r="B1572" t="str">
            <v/>
          </cell>
          <cell r="H1572">
            <v>0</v>
          </cell>
          <cell r="L1572" t="str">
            <v/>
          </cell>
        </row>
        <row r="1573">
          <cell r="A1573">
            <v>1572</v>
          </cell>
          <cell r="B1573" t="str">
            <v/>
          </cell>
          <cell r="H1573">
            <v>0</v>
          </cell>
          <cell r="L1573" t="str">
            <v/>
          </cell>
        </row>
        <row r="1574">
          <cell r="A1574">
            <v>1573</v>
          </cell>
          <cell r="B1574" t="str">
            <v/>
          </cell>
          <cell r="H1574">
            <v>0</v>
          </cell>
          <cell r="L1574" t="str">
            <v/>
          </cell>
        </row>
        <row r="1575">
          <cell r="A1575">
            <v>1574</v>
          </cell>
          <cell r="B1575" t="str">
            <v/>
          </cell>
          <cell r="H1575">
            <v>0</v>
          </cell>
          <cell r="L1575" t="str">
            <v/>
          </cell>
        </row>
        <row r="1576">
          <cell r="A1576">
            <v>1575</v>
          </cell>
          <cell r="B1576" t="str">
            <v/>
          </cell>
          <cell r="H1576">
            <v>0</v>
          </cell>
          <cell r="L1576" t="str">
            <v/>
          </cell>
        </row>
        <row r="1577">
          <cell r="A1577">
            <v>1576</v>
          </cell>
          <cell r="B1577" t="str">
            <v/>
          </cell>
          <cell r="H1577">
            <v>0</v>
          </cell>
          <cell r="L1577" t="str">
            <v/>
          </cell>
        </row>
        <row r="1578">
          <cell r="A1578">
            <v>1577</v>
          </cell>
          <cell r="B1578" t="str">
            <v/>
          </cell>
          <cell r="H1578">
            <v>0</v>
          </cell>
          <cell r="L1578" t="str">
            <v/>
          </cell>
        </row>
        <row r="1579">
          <cell r="A1579">
            <v>1578</v>
          </cell>
          <cell r="B1579" t="str">
            <v/>
          </cell>
          <cell r="H1579">
            <v>0</v>
          </cell>
          <cell r="L1579" t="str">
            <v/>
          </cell>
        </row>
        <row r="1580">
          <cell r="A1580">
            <v>1579</v>
          </cell>
          <cell r="B1580" t="str">
            <v/>
          </cell>
          <cell r="H1580">
            <v>0</v>
          </cell>
          <cell r="L1580" t="str">
            <v/>
          </cell>
        </row>
        <row r="1581">
          <cell r="A1581">
            <v>1580</v>
          </cell>
          <cell r="B1581" t="str">
            <v/>
          </cell>
          <cell r="H1581">
            <v>0</v>
          </cell>
          <cell r="L1581" t="str">
            <v/>
          </cell>
        </row>
        <row r="1582">
          <cell r="A1582">
            <v>1581</v>
          </cell>
          <cell r="B1582" t="str">
            <v/>
          </cell>
          <cell r="H1582">
            <v>0</v>
          </cell>
          <cell r="L1582" t="str">
            <v/>
          </cell>
        </row>
        <row r="1583">
          <cell r="A1583">
            <v>1582</v>
          </cell>
          <cell r="B1583" t="str">
            <v/>
          </cell>
          <cell r="H1583">
            <v>0</v>
          </cell>
          <cell r="L1583" t="str">
            <v/>
          </cell>
        </row>
        <row r="1584">
          <cell r="A1584">
            <v>1583</v>
          </cell>
          <cell r="B1584" t="str">
            <v/>
          </cell>
          <cell r="H1584">
            <v>0</v>
          </cell>
          <cell r="L1584" t="str">
            <v/>
          </cell>
        </row>
        <row r="1585">
          <cell r="A1585">
            <v>1584</v>
          </cell>
          <cell r="B1585" t="str">
            <v/>
          </cell>
          <cell r="H1585">
            <v>0</v>
          </cell>
          <cell r="L1585" t="str">
            <v/>
          </cell>
        </row>
        <row r="1586">
          <cell r="A1586">
            <v>1585</v>
          </cell>
          <cell r="B1586" t="str">
            <v/>
          </cell>
          <cell r="H1586">
            <v>0</v>
          </cell>
          <cell r="L1586" t="str">
            <v/>
          </cell>
        </row>
        <row r="1587">
          <cell r="A1587">
            <v>1586</v>
          </cell>
          <cell r="B1587" t="str">
            <v/>
          </cell>
          <cell r="H1587">
            <v>0</v>
          </cell>
          <cell r="L1587" t="str">
            <v/>
          </cell>
        </row>
        <row r="1588">
          <cell r="A1588">
            <v>1587</v>
          </cell>
          <cell r="B1588" t="str">
            <v/>
          </cell>
          <cell r="H1588">
            <v>0</v>
          </cell>
          <cell r="L1588" t="str">
            <v/>
          </cell>
        </row>
        <row r="1589">
          <cell r="A1589">
            <v>1588</v>
          </cell>
          <cell r="B1589" t="str">
            <v/>
          </cell>
          <cell r="H1589">
            <v>0</v>
          </cell>
          <cell r="L1589" t="str">
            <v/>
          </cell>
        </row>
        <row r="1590">
          <cell r="A1590">
            <v>1589</v>
          </cell>
          <cell r="B1590" t="str">
            <v/>
          </cell>
          <cell r="H1590">
            <v>0</v>
          </cell>
          <cell r="L1590" t="str">
            <v/>
          </cell>
        </row>
        <row r="1591">
          <cell r="A1591">
            <v>1590</v>
          </cell>
          <cell r="B1591" t="str">
            <v/>
          </cell>
          <cell r="H1591">
            <v>0</v>
          </cell>
          <cell r="L1591" t="str">
            <v/>
          </cell>
        </row>
        <row r="1592">
          <cell r="A1592">
            <v>1591</v>
          </cell>
          <cell r="B1592" t="str">
            <v/>
          </cell>
          <cell r="H1592">
            <v>0</v>
          </cell>
          <cell r="L1592" t="str">
            <v/>
          </cell>
        </row>
        <row r="1593">
          <cell r="A1593">
            <v>1592</v>
          </cell>
          <cell r="B1593" t="str">
            <v/>
          </cell>
          <cell r="H1593">
            <v>0</v>
          </cell>
          <cell r="L1593" t="str">
            <v/>
          </cell>
        </row>
        <row r="1594">
          <cell r="A1594">
            <v>1593</v>
          </cell>
          <cell r="B1594" t="str">
            <v/>
          </cell>
          <cell r="H1594">
            <v>0</v>
          </cell>
          <cell r="L1594" t="str">
            <v/>
          </cell>
        </row>
        <row r="1595">
          <cell r="A1595">
            <v>1594</v>
          </cell>
          <cell r="B1595" t="str">
            <v/>
          </cell>
          <cell r="H1595">
            <v>0</v>
          </cell>
          <cell r="L1595" t="str">
            <v/>
          </cell>
        </row>
        <row r="1596">
          <cell r="A1596">
            <v>1595</v>
          </cell>
          <cell r="B1596" t="str">
            <v/>
          </cell>
          <cell r="H1596">
            <v>0</v>
          </cell>
          <cell r="L1596" t="str">
            <v/>
          </cell>
        </row>
        <row r="1597">
          <cell r="A1597">
            <v>1596</v>
          </cell>
          <cell r="B1597" t="str">
            <v/>
          </cell>
          <cell r="H1597">
            <v>0</v>
          </cell>
          <cell r="L1597" t="str">
            <v/>
          </cell>
        </row>
        <row r="1598">
          <cell r="A1598">
            <v>1597</v>
          </cell>
          <cell r="B1598" t="str">
            <v/>
          </cell>
          <cell r="H1598">
            <v>0</v>
          </cell>
          <cell r="L1598" t="str">
            <v/>
          </cell>
        </row>
        <row r="1599">
          <cell r="A1599">
            <v>1598</v>
          </cell>
          <cell r="B1599" t="str">
            <v/>
          </cell>
          <cell r="H1599">
            <v>0</v>
          </cell>
          <cell r="L1599" t="str">
            <v/>
          </cell>
        </row>
        <row r="1600">
          <cell r="A1600">
            <v>1599</v>
          </cell>
          <cell r="B1600" t="str">
            <v/>
          </cell>
          <cell r="H1600">
            <v>0</v>
          </cell>
          <cell r="L1600" t="str">
            <v/>
          </cell>
        </row>
        <row r="1601">
          <cell r="A1601">
            <v>1600</v>
          </cell>
          <cell r="B1601" t="str">
            <v/>
          </cell>
          <cell r="H1601">
            <v>0</v>
          </cell>
          <cell r="L1601" t="str">
            <v/>
          </cell>
        </row>
        <row r="1602">
          <cell r="A1602">
            <v>1601</v>
          </cell>
          <cell r="B1602" t="str">
            <v/>
          </cell>
          <cell r="H1602">
            <v>0</v>
          </cell>
          <cell r="L1602" t="str">
            <v/>
          </cell>
        </row>
        <row r="1603">
          <cell r="A1603">
            <v>1602</v>
          </cell>
          <cell r="B1603" t="str">
            <v/>
          </cell>
          <cell r="H1603">
            <v>0</v>
          </cell>
          <cell r="L1603" t="str">
            <v/>
          </cell>
        </row>
        <row r="1604">
          <cell r="A1604">
            <v>1603</v>
          </cell>
          <cell r="B1604" t="str">
            <v/>
          </cell>
          <cell r="H1604">
            <v>0</v>
          </cell>
          <cell r="L1604" t="str">
            <v/>
          </cell>
        </row>
        <row r="1605">
          <cell r="A1605">
            <v>1604</v>
          </cell>
          <cell r="B1605" t="str">
            <v/>
          </cell>
          <cell r="H1605">
            <v>0</v>
          </cell>
          <cell r="L1605" t="str">
            <v/>
          </cell>
        </row>
        <row r="1606">
          <cell r="A1606">
            <v>1605</v>
          </cell>
          <cell r="B1606" t="str">
            <v/>
          </cell>
          <cell r="H1606">
            <v>0</v>
          </cell>
          <cell r="L1606" t="str">
            <v/>
          </cell>
        </row>
        <row r="1607">
          <cell r="A1607">
            <v>1606</v>
          </cell>
          <cell r="B1607" t="str">
            <v/>
          </cell>
          <cell r="H1607">
            <v>0</v>
          </cell>
          <cell r="L1607" t="str">
            <v/>
          </cell>
        </row>
        <row r="1608">
          <cell r="A1608">
            <v>1607</v>
          </cell>
          <cell r="B1608" t="str">
            <v/>
          </cell>
          <cell r="H1608">
            <v>0</v>
          </cell>
          <cell r="L1608" t="str">
            <v/>
          </cell>
        </row>
        <row r="1609">
          <cell r="A1609">
            <v>1608</v>
          </cell>
          <cell r="B1609" t="str">
            <v/>
          </cell>
          <cell r="H1609">
            <v>0</v>
          </cell>
          <cell r="L1609" t="str">
            <v/>
          </cell>
        </row>
        <row r="1610">
          <cell r="A1610">
            <v>1609</v>
          </cell>
          <cell r="B1610" t="str">
            <v/>
          </cell>
          <cell r="H1610">
            <v>0</v>
          </cell>
          <cell r="L1610" t="str">
            <v/>
          </cell>
        </row>
        <row r="1611">
          <cell r="A1611">
            <v>1610</v>
          </cell>
          <cell r="B1611" t="str">
            <v/>
          </cell>
          <cell r="H1611">
            <v>0</v>
          </cell>
          <cell r="L1611" t="str">
            <v/>
          </cell>
        </row>
        <row r="1612">
          <cell r="A1612">
            <v>1611</v>
          </cell>
          <cell r="B1612" t="str">
            <v/>
          </cell>
          <cell r="H1612">
            <v>0</v>
          </cell>
          <cell r="L1612" t="str">
            <v/>
          </cell>
        </row>
        <row r="1613">
          <cell r="A1613">
            <v>1612</v>
          </cell>
          <cell r="B1613" t="str">
            <v/>
          </cell>
          <cell r="H1613">
            <v>0</v>
          </cell>
          <cell r="L1613" t="str">
            <v/>
          </cell>
        </row>
        <row r="1614">
          <cell r="A1614">
            <v>1613</v>
          </cell>
          <cell r="B1614" t="str">
            <v/>
          </cell>
          <cell r="H1614">
            <v>0</v>
          </cell>
          <cell r="L1614" t="str">
            <v/>
          </cell>
        </row>
        <row r="1615">
          <cell r="A1615">
            <v>1614</v>
          </cell>
          <cell r="B1615" t="str">
            <v/>
          </cell>
          <cell r="H1615">
            <v>0</v>
          </cell>
          <cell r="L1615" t="str">
            <v/>
          </cell>
        </row>
        <row r="1616">
          <cell r="A1616">
            <v>1615</v>
          </cell>
          <cell r="B1616" t="str">
            <v/>
          </cell>
          <cell r="H1616">
            <v>0</v>
          </cell>
          <cell r="L1616" t="str">
            <v/>
          </cell>
        </row>
        <row r="1617">
          <cell r="A1617">
            <v>1616</v>
          </cell>
          <cell r="B1617" t="str">
            <v/>
          </cell>
          <cell r="H1617">
            <v>0</v>
          </cell>
          <cell r="L1617" t="str">
            <v/>
          </cell>
        </row>
        <row r="1618">
          <cell r="A1618">
            <v>1617</v>
          </cell>
          <cell r="B1618" t="str">
            <v/>
          </cell>
          <cell r="H1618">
            <v>0</v>
          </cell>
          <cell r="L1618" t="str">
            <v/>
          </cell>
        </row>
        <row r="1619">
          <cell r="A1619">
            <v>1618</v>
          </cell>
          <cell r="B1619" t="str">
            <v/>
          </cell>
          <cell r="H1619">
            <v>0</v>
          </cell>
          <cell r="L1619" t="str">
            <v/>
          </cell>
        </row>
        <row r="1620">
          <cell r="A1620">
            <v>1619</v>
          </cell>
          <cell r="B1620" t="str">
            <v/>
          </cell>
          <cell r="H1620">
            <v>0</v>
          </cell>
          <cell r="L1620" t="str">
            <v/>
          </cell>
        </row>
        <row r="1621">
          <cell r="A1621">
            <v>1620</v>
          </cell>
          <cell r="B1621" t="str">
            <v/>
          </cell>
          <cell r="H1621">
            <v>0</v>
          </cell>
          <cell r="L1621" t="str">
            <v/>
          </cell>
        </row>
        <row r="1622">
          <cell r="A1622">
            <v>1621</v>
          </cell>
          <cell r="B1622" t="str">
            <v/>
          </cell>
          <cell r="H1622">
            <v>0</v>
          </cell>
          <cell r="L1622" t="str">
            <v/>
          </cell>
        </row>
        <row r="1623">
          <cell r="A1623">
            <v>1622</v>
          </cell>
          <cell r="B1623" t="str">
            <v/>
          </cell>
          <cell r="H1623">
            <v>0</v>
          </cell>
          <cell r="L1623" t="str">
            <v/>
          </cell>
        </row>
        <row r="1624">
          <cell r="A1624">
            <v>1623</v>
          </cell>
          <cell r="B1624" t="str">
            <v/>
          </cell>
          <cell r="H1624">
            <v>0</v>
          </cell>
          <cell r="L1624" t="str">
            <v/>
          </cell>
        </row>
        <row r="1625">
          <cell r="A1625">
            <v>1624</v>
          </cell>
          <cell r="B1625" t="str">
            <v/>
          </cell>
          <cell r="H1625">
            <v>0</v>
          </cell>
          <cell r="L1625" t="str">
            <v/>
          </cell>
        </row>
        <row r="1626">
          <cell r="A1626">
            <v>1625</v>
          </cell>
          <cell r="B1626" t="str">
            <v/>
          </cell>
          <cell r="H1626">
            <v>0</v>
          </cell>
          <cell r="L1626" t="str">
            <v/>
          </cell>
        </row>
        <row r="1627">
          <cell r="A1627">
            <v>1626</v>
          </cell>
          <cell r="B1627" t="str">
            <v/>
          </cell>
          <cell r="H1627">
            <v>0</v>
          </cell>
          <cell r="L1627" t="str">
            <v/>
          </cell>
        </row>
        <row r="1628">
          <cell r="A1628">
            <v>1627</v>
          </cell>
          <cell r="B1628" t="str">
            <v/>
          </cell>
          <cell r="H1628">
            <v>0</v>
          </cell>
          <cell r="L1628" t="str">
            <v/>
          </cell>
        </row>
        <row r="1629">
          <cell r="A1629">
            <v>1628</v>
          </cell>
          <cell r="B1629" t="str">
            <v/>
          </cell>
          <cell r="H1629">
            <v>0</v>
          </cell>
          <cell r="L1629" t="str">
            <v/>
          </cell>
        </row>
        <row r="1630">
          <cell r="A1630">
            <v>1629</v>
          </cell>
          <cell r="B1630" t="str">
            <v/>
          </cell>
          <cell r="H1630">
            <v>0</v>
          </cell>
          <cell r="L1630" t="str">
            <v/>
          </cell>
        </row>
        <row r="1631">
          <cell r="A1631">
            <v>1630</v>
          </cell>
          <cell r="B1631" t="str">
            <v/>
          </cell>
          <cell r="H1631">
            <v>0</v>
          </cell>
          <cell r="L1631" t="str">
            <v/>
          </cell>
        </row>
        <row r="1632">
          <cell r="A1632">
            <v>1631</v>
          </cell>
          <cell r="B1632" t="str">
            <v/>
          </cell>
          <cell r="H1632">
            <v>0</v>
          </cell>
          <cell r="L1632" t="str">
            <v/>
          </cell>
        </row>
        <row r="1633">
          <cell r="A1633">
            <v>1632</v>
          </cell>
          <cell r="B1633" t="str">
            <v/>
          </cell>
          <cell r="H1633">
            <v>0</v>
          </cell>
          <cell r="L1633" t="str">
            <v/>
          </cell>
        </row>
        <row r="1634">
          <cell r="A1634">
            <v>1633</v>
          </cell>
          <cell r="B1634" t="str">
            <v/>
          </cell>
          <cell r="H1634">
            <v>0</v>
          </cell>
          <cell r="L1634" t="str">
            <v/>
          </cell>
        </row>
        <row r="1635">
          <cell r="A1635">
            <v>1634</v>
          </cell>
          <cell r="B1635" t="str">
            <v/>
          </cell>
          <cell r="H1635">
            <v>0</v>
          </cell>
          <cell r="L1635" t="str">
            <v/>
          </cell>
        </row>
        <row r="1636">
          <cell r="A1636">
            <v>1635</v>
          </cell>
          <cell r="B1636" t="str">
            <v/>
          </cell>
          <cell r="H1636">
            <v>0</v>
          </cell>
          <cell r="L1636" t="str">
            <v/>
          </cell>
        </row>
        <row r="1637">
          <cell r="A1637">
            <v>1636</v>
          </cell>
          <cell r="B1637" t="str">
            <v/>
          </cell>
          <cell r="H1637">
            <v>0</v>
          </cell>
          <cell r="L1637" t="str">
            <v/>
          </cell>
        </row>
        <row r="1638">
          <cell r="A1638">
            <v>1637</v>
          </cell>
          <cell r="B1638" t="str">
            <v/>
          </cell>
          <cell r="H1638">
            <v>0</v>
          </cell>
          <cell r="L1638" t="str">
            <v/>
          </cell>
        </row>
        <row r="1639">
          <cell r="A1639">
            <v>1638</v>
          </cell>
          <cell r="B1639" t="str">
            <v/>
          </cell>
          <cell r="H1639">
            <v>0</v>
          </cell>
          <cell r="L1639" t="str">
            <v/>
          </cell>
        </row>
        <row r="1640">
          <cell r="A1640">
            <v>1639</v>
          </cell>
          <cell r="B1640" t="str">
            <v/>
          </cell>
          <cell r="H1640">
            <v>0</v>
          </cell>
          <cell r="L1640" t="str">
            <v/>
          </cell>
        </row>
        <row r="1641">
          <cell r="A1641">
            <v>1640</v>
          </cell>
          <cell r="B1641" t="str">
            <v/>
          </cell>
          <cell r="H1641">
            <v>0</v>
          </cell>
          <cell r="L1641" t="str">
            <v/>
          </cell>
        </row>
        <row r="1642">
          <cell r="A1642">
            <v>1641</v>
          </cell>
          <cell r="B1642" t="str">
            <v/>
          </cell>
          <cell r="H1642">
            <v>0</v>
          </cell>
          <cell r="L1642" t="str">
            <v/>
          </cell>
        </row>
        <row r="1643">
          <cell r="A1643">
            <v>1642</v>
          </cell>
          <cell r="B1643" t="str">
            <v/>
          </cell>
          <cell r="H1643">
            <v>0</v>
          </cell>
          <cell r="L1643" t="str">
            <v/>
          </cell>
        </row>
        <row r="1644">
          <cell r="A1644">
            <v>1643</v>
          </cell>
          <cell r="B1644" t="str">
            <v/>
          </cell>
          <cell r="H1644">
            <v>0</v>
          </cell>
          <cell r="L1644" t="str">
            <v/>
          </cell>
        </row>
        <row r="1645">
          <cell r="A1645">
            <v>1644</v>
          </cell>
          <cell r="B1645" t="str">
            <v/>
          </cell>
          <cell r="H1645">
            <v>0</v>
          </cell>
          <cell r="L1645" t="str">
            <v/>
          </cell>
        </row>
        <row r="1646">
          <cell r="A1646">
            <v>1645</v>
          </cell>
          <cell r="B1646" t="str">
            <v/>
          </cell>
          <cell r="H1646">
            <v>0</v>
          </cell>
          <cell r="L1646" t="str">
            <v/>
          </cell>
        </row>
        <row r="1647">
          <cell r="A1647">
            <v>1646</v>
          </cell>
          <cell r="B1647" t="str">
            <v/>
          </cell>
          <cell r="H1647">
            <v>0</v>
          </cell>
          <cell r="L1647" t="str">
            <v/>
          </cell>
        </row>
        <row r="1648">
          <cell r="A1648">
            <v>1647</v>
          </cell>
          <cell r="B1648" t="str">
            <v/>
          </cell>
          <cell r="H1648">
            <v>0</v>
          </cell>
          <cell r="L1648" t="str">
            <v/>
          </cell>
        </row>
        <row r="1649">
          <cell r="A1649">
            <v>1648</v>
          </cell>
          <cell r="B1649" t="str">
            <v/>
          </cell>
          <cell r="H1649">
            <v>0</v>
          </cell>
          <cell r="L1649" t="str">
            <v/>
          </cell>
        </row>
        <row r="1650">
          <cell r="A1650">
            <v>1649</v>
          </cell>
          <cell r="B1650" t="str">
            <v/>
          </cell>
          <cell r="H1650">
            <v>0</v>
          </cell>
          <cell r="L1650" t="str">
            <v/>
          </cell>
        </row>
        <row r="1651">
          <cell r="A1651">
            <v>1650</v>
          </cell>
          <cell r="B1651" t="str">
            <v/>
          </cell>
          <cell r="H1651">
            <v>0</v>
          </cell>
          <cell r="L1651" t="str">
            <v/>
          </cell>
        </row>
        <row r="1652">
          <cell r="A1652">
            <v>1651</v>
          </cell>
          <cell r="B1652" t="str">
            <v/>
          </cell>
          <cell r="H1652">
            <v>0</v>
          </cell>
          <cell r="L1652" t="str">
            <v/>
          </cell>
        </row>
        <row r="1653">
          <cell r="A1653">
            <v>1652</v>
          </cell>
          <cell r="B1653" t="str">
            <v/>
          </cell>
          <cell r="H1653">
            <v>0</v>
          </cell>
          <cell r="L1653" t="str">
            <v/>
          </cell>
        </row>
        <row r="1654">
          <cell r="A1654">
            <v>1653</v>
          </cell>
          <cell r="B1654" t="str">
            <v/>
          </cell>
          <cell r="H1654">
            <v>0</v>
          </cell>
          <cell r="L1654" t="str">
            <v/>
          </cell>
        </row>
        <row r="1655">
          <cell r="A1655">
            <v>1654</v>
          </cell>
          <cell r="B1655" t="str">
            <v/>
          </cell>
          <cell r="H1655">
            <v>0</v>
          </cell>
          <cell r="L1655" t="str">
            <v/>
          </cell>
        </row>
        <row r="1656">
          <cell r="A1656">
            <v>1655</v>
          </cell>
          <cell r="B1656" t="str">
            <v/>
          </cell>
          <cell r="H1656">
            <v>0</v>
          </cell>
          <cell r="L1656" t="str">
            <v/>
          </cell>
        </row>
        <row r="1657">
          <cell r="A1657">
            <v>1656</v>
          </cell>
          <cell r="B1657" t="str">
            <v/>
          </cell>
          <cell r="H1657">
            <v>0</v>
          </cell>
          <cell r="L1657" t="str">
            <v/>
          </cell>
        </row>
        <row r="1658">
          <cell r="A1658">
            <v>1657</v>
          </cell>
          <cell r="B1658" t="str">
            <v/>
          </cell>
          <cell r="H1658">
            <v>0</v>
          </cell>
          <cell r="L1658" t="str">
            <v/>
          </cell>
        </row>
        <row r="1659">
          <cell r="A1659">
            <v>1658</v>
          </cell>
          <cell r="B1659" t="str">
            <v/>
          </cell>
          <cell r="H1659">
            <v>0</v>
          </cell>
          <cell r="L1659" t="str">
            <v/>
          </cell>
        </row>
        <row r="1660">
          <cell r="A1660">
            <v>1659</v>
          </cell>
          <cell r="B1660" t="str">
            <v/>
          </cell>
          <cell r="H1660">
            <v>0</v>
          </cell>
          <cell r="L1660" t="str">
            <v/>
          </cell>
        </row>
        <row r="1661">
          <cell r="A1661">
            <v>1660</v>
          </cell>
          <cell r="B1661" t="str">
            <v/>
          </cell>
          <cell r="H1661">
            <v>0</v>
          </cell>
          <cell r="L1661" t="str">
            <v/>
          </cell>
        </row>
        <row r="1662">
          <cell r="A1662">
            <v>1661</v>
          </cell>
          <cell r="B1662" t="str">
            <v/>
          </cell>
          <cell r="H1662">
            <v>0</v>
          </cell>
          <cell r="L1662" t="str">
            <v/>
          </cell>
        </row>
        <row r="1663">
          <cell r="A1663">
            <v>1662</v>
          </cell>
          <cell r="B1663" t="str">
            <v/>
          </cell>
          <cell r="H1663">
            <v>0</v>
          </cell>
          <cell r="L1663" t="str">
            <v/>
          </cell>
        </row>
        <row r="1664">
          <cell r="A1664">
            <v>1663</v>
          </cell>
          <cell r="B1664" t="str">
            <v/>
          </cell>
          <cell r="H1664">
            <v>0</v>
          </cell>
          <cell r="L1664" t="str">
            <v/>
          </cell>
        </row>
        <row r="1665">
          <cell r="A1665">
            <v>1664</v>
          </cell>
          <cell r="B1665" t="str">
            <v/>
          </cell>
          <cell r="H1665">
            <v>0</v>
          </cell>
          <cell r="L1665" t="str">
            <v/>
          </cell>
        </row>
        <row r="1666">
          <cell r="A1666">
            <v>1665</v>
          </cell>
          <cell r="B1666" t="str">
            <v/>
          </cell>
          <cell r="H1666">
            <v>0</v>
          </cell>
          <cell r="L1666" t="str">
            <v/>
          </cell>
        </row>
        <row r="1667">
          <cell r="A1667">
            <v>1666</v>
          </cell>
          <cell r="B1667" t="str">
            <v/>
          </cell>
          <cell r="H1667">
            <v>0</v>
          </cell>
          <cell r="L1667" t="str">
            <v/>
          </cell>
        </row>
        <row r="1668">
          <cell r="A1668">
            <v>1667</v>
          </cell>
          <cell r="B1668" t="str">
            <v/>
          </cell>
          <cell r="H1668">
            <v>0</v>
          </cell>
          <cell r="L1668" t="str">
            <v/>
          </cell>
        </row>
        <row r="1669">
          <cell r="A1669">
            <v>1668</v>
          </cell>
          <cell r="B1669" t="str">
            <v/>
          </cell>
          <cell r="H1669">
            <v>0</v>
          </cell>
          <cell r="L1669" t="str">
            <v/>
          </cell>
        </row>
        <row r="1670">
          <cell r="A1670">
            <v>1669</v>
          </cell>
          <cell r="B1670" t="str">
            <v/>
          </cell>
          <cell r="H1670">
            <v>0</v>
          </cell>
          <cell r="L1670" t="str">
            <v/>
          </cell>
        </row>
        <row r="1671">
          <cell r="A1671">
            <v>1670</v>
          </cell>
          <cell r="B1671" t="str">
            <v/>
          </cell>
          <cell r="H1671">
            <v>0</v>
          </cell>
          <cell r="L1671" t="str">
            <v/>
          </cell>
        </row>
        <row r="1672">
          <cell r="A1672">
            <v>1671</v>
          </cell>
          <cell r="B1672" t="str">
            <v/>
          </cell>
          <cell r="H1672">
            <v>0</v>
          </cell>
          <cell r="L1672" t="str">
            <v/>
          </cell>
        </row>
        <row r="1673">
          <cell r="A1673">
            <v>1672</v>
          </cell>
          <cell r="B1673" t="str">
            <v/>
          </cell>
          <cell r="H1673">
            <v>0</v>
          </cell>
          <cell r="L1673" t="str">
            <v/>
          </cell>
        </row>
        <row r="1674">
          <cell r="A1674">
            <v>1673</v>
          </cell>
          <cell r="B1674" t="str">
            <v/>
          </cell>
          <cell r="H1674">
            <v>0</v>
          </cell>
          <cell r="L1674" t="str">
            <v/>
          </cell>
        </row>
        <row r="1675">
          <cell r="A1675">
            <v>1674</v>
          </cell>
          <cell r="B1675" t="str">
            <v/>
          </cell>
          <cell r="H1675">
            <v>0</v>
          </cell>
          <cell r="L1675" t="str">
            <v/>
          </cell>
        </row>
        <row r="1676">
          <cell r="A1676">
            <v>1675</v>
          </cell>
          <cell r="B1676" t="str">
            <v/>
          </cell>
          <cell r="H1676">
            <v>0</v>
          </cell>
          <cell r="L1676" t="str">
            <v/>
          </cell>
        </row>
        <row r="1677">
          <cell r="A1677">
            <v>1676</v>
          </cell>
          <cell r="B1677" t="str">
            <v/>
          </cell>
          <cell r="H1677">
            <v>0</v>
          </cell>
          <cell r="L1677" t="str">
            <v/>
          </cell>
        </row>
        <row r="1678">
          <cell r="A1678">
            <v>1677</v>
          </cell>
          <cell r="B1678" t="str">
            <v/>
          </cell>
          <cell r="H1678">
            <v>0</v>
          </cell>
          <cell r="L1678" t="str">
            <v/>
          </cell>
        </row>
        <row r="1679">
          <cell r="A1679">
            <v>1678</v>
          </cell>
          <cell r="B1679" t="str">
            <v/>
          </cell>
          <cell r="H1679">
            <v>0</v>
          </cell>
          <cell r="L1679" t="str">
            <v/>
          </cell>
        </row>
        <row r="1680">
          <cell r="A1680">
            <v>1679</v>
          </cell>
          <cell r="B1680" t="str">
            <v/>
          </cell>
          <cell r="H1680">
            <v>0</v>
          </cell>
          <cell r="L1680" t="str">
            <v/>
          </cell>
        </row>
        <row r="1681">
          <cell r="A1681">
            <v>1680</v>
          </cell>
          <cell r="B1681" t="str">
            <v/>
          </cell>
          <cell r="H1681">
            <v>0</v>
          </cell>
          <cell r="L1681" t="str">
            <v/>
          </cell>
        </row>
        <row r="1682">
          <cell r="A1682">
            <v>1681</v>
          </cell>
          <cell r="B1682" t="str">
            <v/>
          </cell>
          <cell r="H1682">
            <v>0</v>
          </cell>
          <cell r="L1682" t="str">
            <v/>
          </cell>
        </row>
        <row r="1683">
          <cell r="A1683">
            <v>1682</v>
          </cell>
          <cell r="B1683" t="str">
            <v/>
          </cell>
          <cell r="H1683">
            <v>0</v>
          </cell>
          <cell r="L1683" t="str">
            <v/>
          </cell>
        </row>
        <row r="1684">
          <cell r="A1684">
            <v>1683</v>
          </cell>
          <cell r="B1684" t="str">
            <v/>
          </cell>
          <cell r="H1684">
            <v>0</v>
          </cell>
          <cell r="L1684" t="str">
            <v/>
          </cell>
        </row>
        <row r="1685">
          <cell r="A1685">
            <v>1684</v>
          </cell>
          <cell r="B1685" t="str">
            <v/>
          </cell>
          <cell r="H1685">
            <v>0</v>
          </cell>
          <cell r="L1685" t="str">
            <v/>
          </cell>
        </row>
        <row r="1686">
          <cell r="A1686">
            <v>1685</v>
          </cell>
          <cell r="B1686" t="str">
            <v/>
          </cell>
          <cell r="H1686">
            <v>0</v>
          </cell>
          <cell r="L1686" t="str">
            <v/>
          </cell>
        </row>
        <row r="1687">
          <cell r="A1687">
            <v>1686</v>
          </cell>
          <cell r="B1687" t="str">
            <v/>
          </cell>
          <cell r="H1687">
            <v>0</v>
          </cell>
          <cell r="L1687" t="str">
            <v/>
          </cell>
        </row>
        <row r="1688">
          <cell r="A1688">
            <v>1687</v>
          </cell>
          <cell r="B1688" t="str">
            <v/>
          </cell>
          <cell r="H1688">
            <v>0</v>
          </cell>
          <cell r="L1688" t="str">
            <v/>
          </cell>
        </row>
        <row r="1689">
          <cell r="A1689">
            <v>1688</v>
          </cell>
          <cell r="B1689" t="str">
            <v/>
          </cell>
          <cell r="H1689">
            <v>0</v>
          </cell>
          <cell r="L1689" t="str">
            <v/>
          </cell>
        </row>
        <row r="1690">
          <cell r="A1690">
            <v>1689</v>
          </cell>
          <cell r="B1690" t="str">
            <v/>
          </cell>
          <cell r="H1690">
            <v>0</v>
          </cell>
          <cell r="L1690" t="str">
            <v/>
          </cell>
        </row>
        <row r="1691">
          <cell r="A1691">
            <v>1690</v>
          </cell>
          <cell r="B1691" t="str">
            <v/>
          </cell>
          <cell r="H1691">
            <v>0</v>
          </cell>
          <cell r="L1691" t="str">
            <v/>
          </cell>
        </row>
        <row r="1692">
          <cell r="A1692">
            <v>1691</v>
          </cell>
          <cell r="B1692" t="str">
            <v/>
          </cell>
          <cell r="H1692">
            <v>0</v>
          </cell>
          <cell r="L1692" t="str">
            <v/>
          </cell>
        </row>
        <row r="1693">
          <cell r="A1693">
            <v>1692</v>
          </cell>
          <cell r="B1693" t="str">
            <v/>
          </cell>
          <cell r="H1693">
            <v>0</v>
          </cell>
          <cell r="L1693" t="str">
            <v/>
          </cell>
        </row>
        <row r="1694">
          <cell r="A1694">
            <v>1693</v>
          </cell>
          <cell r="B1694" t="str">
            <v/>
          </cell>
          <cell r="H1694">
            <v>0</v>
          </cell>
          <cell r="L1694" t="str">
            <v/>
          </cell>
        </row>
        <row r="1695">
          <cell r="A1695">
            <v>1694</v>
          </cell>
          <cell r="B1695" t="str">
            <v/>
          </cell>
          <cell r="H1695">
            <v>0</v>
          </cell>
          <cell r="L1695" t="str">
            <v/>
          </cell>
        </row>
        <row r="1696">
          <cell r="A1696">
            <v>1695</v>
          </cell>
          <cell r="B1696" t="str">
            <v/>
          </cell>
          <cell r="H1696">
            <v>0</v>
          </cell>
          <cell r="L1696" t="str">
            <v/>
          </cell>
        </row>
        <row r="1697">
          <cell r="A1697">
            <v>1696</v>
          </cell>
          <cell r="B1697" t="str">
            <v/>
          </cell>
          <cell r="H1697">
            <v>0</v>
          </cell>
          <cell r="L1697" t="str">
            <v/>
          </cell>
        </row>
        <row r="1698">
          <cell r="A1698">
            <v>1697</v>
          </cell>
          <cell r="B1698" t="str">
            <v/>
          </cell>
          <cell r="H1698">
            <v>0</v>
          </cell>
          <cell r="L1698" t="str">
            <v/>
          </cell>
        </row>
        <row r="1699">
          <cell r="A1699">
            <v>1698</v>
          </cell>
          <cell r="B1699" t="str">
            <v/>
          </cell>
          <cell r="H1699">
            <v>0</v>
          </cell>
          <cell r="L1699" t="str">
            <v/>
          </cell>
        </row>
        <row r="1700">
          <cell r="A1700">
            <v>1699</v>
          </cell>
          <cell r="B1700" t="str">
            <v/>
          </cell>
          <cell r="H1700">
            <v>0</v>
          </cell>
          <cell r="L1700" t="str">
            <v/>
          </cell>
        </row>
        <row r="1701">
          <cell r="A1701">
            <v>1700</v>
          </cell>
          <cell r="B1701" t="str">
            <v/>
          </cell>
          <cell r="H1701">
            <v>0</v>
          </cell>
          <cell r="L1701" t="str">
            <v/>
          </cell>
        </row>
        <row r="1702">
          <cell r="A1702">
            <v>1701</v>
          </cell>
          <cell r="B1702" t="str">
            <v/>
          </cell>
          <cell r="H1702">
            <v>0</v>
          </cell>
          <cell r="L1702" t="str">
            <v/>
          </cell>
        </row>
        <row r="1703">
          <cell r="A1703">
            <v>1702</v>
          </cell>
          <cell r="B1703" t="str">
            <v/>
          </cell>
          <cell r="H1703">
            <v>0</v>
          </cell>
          <cell r="L1703" t="str">
            <v/>
          </cell>
        </row>
        <row r="1704">
          <cell r="A1704">
            <v>1703</v>
          </cell>
          <cell r="B1704" t="str">
            <v/>
          </cell>
          <cell r="H1704">
            <v>0</v>
          </cell>
          <cell r="L1704" t="str">
            <v/>
          </cell>
        </row>
        <row r="1705">
          <cell r="A1705">
            <v>1704</v>
          </cell>
          <cell r="B1705" t="str">
            <v/>
          </cell>
          <cell r="H1705">
            <v>0</v>
          </cell>
          <cell r="L1705" t="str">
            <v/>
          </cell>
        </row>
        <row r="1706">
          <cell r="A1706">
            <v>1705</v>
          </cell>
          <cell r="B1706" t="str">
            <v/>
          </cell>
          <cell r="H1706">
            <v>0</v>
          </cell>
          <cell r="L1706" t="str">
            <v/>
          </cell>
        </row>
        <row r="1707">
          <cell r="A1707">
            <v>1706</v>
          </cell>
          <cell r="B1707" t="str">
            <v/>
          </cell>
          <cell r="H1707">
            <v>0</v>
          </cell>
          <cell r="L1707" t="str">
            <v/>
          </cell>
        </row>
        <row r="1708">
          <cell r="A1708">
            <v>1707</v>
          </cell>
          <cell r="B1708" t="str">
            <v/>
          </cell>
          <cell r="H1708">
            <v>0</v>
          </cell>
          <cell r="L1708" t="str">
            <v/>
          </cell>
        </row>
        <row r="1709">
          <cell r="A1709">
            <v>1708</v>
          </cell>
          <cell r="B1709" t="str">
            <v/>
          </cell>
          <cell r="H1709">
            <v>0</v>
          </cell>
          <cell r="L1709" t="str">
            <v/>
          </cell>
        </row>
        <row r="1710">
          <cell r="A1710">
            <v>1709</v>
          </cell>
          <cell r="B1710" t="str">
            <v/>
          </cell>
          <cell r="H1710">
            <v>0</v>
          </cell>
          <cell r="L1710" t="str">
            <v/>
          </cell>
        </row>
        <row r="1711">
          <cell r="A1711">
            <v>1710</v>
          </cell>
          <cell r="B1711" t="str">
            <v/>
          </cell>
          <cell r="H1711">
            <v>0</v>
          </cell>
          <cell r="L1711" t="str">
            <v/>
          </cell>
        </row>
        <row r="1712">
          <cell r="A1712">
            <v>1711</v>
          </cell>
          <cell r="B1712" t="str">
            <v/>
          </cell>
          <cell r="H1712">
            <v>0</v>
          </cell>
          <cell r="L1712" t="str">
            <v/>
          </cell>
        </row>
        <row r="1713">
          <cell r="A1713">
            <v>1712</v>
          </cell>
          <cell r="B1713" t="str">
            <v/>
          </cell>
          <cell r="H1713">
            <v>0</v>
          </cell>
          <cell r="L1713" t="str">
            <v/>
          </cell>
        </row>
        <row r="1714">
          <cell r="A1714">
            <v>1713</v>
          </cell>
          <cell r="B1714" t="str">
            <v/>
          </cell>
          <cell r="H1714">
            <v>0</v>
          </cell>
          <cell r="L1714" t="str">
            <v/>
          </cell>
        </row>
        <row r="1715">
          <cell r="A1715">
            <v>1714</v>
          </cell>
          <cell r="B1715" t="str">
            <v/>
          </cell>
          <cell r="H1715">
            <v>0</v>
          </cell>
          <cell r="L1715" t="str">
            <v/>
          </cell>
        </row>
        <row r="1716">
          <cell r="A1716">
            <v>1715</v>
          </cell>
          <cell r="B1716" t="str">
            <v/>
          </cell>
          <cell r="H1716">
            <v>0</v>
          </cell>
          <cell r="L1716" t="str">
            <v/>
          </cell>
        </row>
        <row r="1717">
          <cell r="A1717">
            <v>1716</v>
          </cell>
          <cell r="B1717" t="str">
            <v/>
          </cell>
          <cell r="H1717">
            <v>0</v>
          </cell>
          <cell r="L1717" t="str">
            <v/>
          </cell>
        </row>
        <row r="1718">
          <cell r="A1718">
            <v>1717</v>
          </cell>
          <cell r="B1718" t="str">
            <v/>
          </cell>
          <cell r="H1718">
            <v>0</v>
          </cell>
          <cell r="L1718" t="str">
            <v/>
          </cell>
        </row>
        <row r="1719">
          <cell r="A1719">
            <v>1718</v>
          </cell>
          <cell r="B1719" t="str">
            <v/>
          </cell>
          <cell r="H1719">
            <v>0</v>
          </cell>
          <cell r="L1719" t="str">
            <v/>
          </cell>
        </row>
        <row r="1720">
          <cell r="A1720">
            <v>1719</v>
          </cell>
          <cell r="B1720" t="str">
            <v/>
          </cell>
          <cell r="H1720">
            <v>0</v>
          </cell>
          <cell r="L1720" t="str">
            <v/>
          </cell>
        </row>
        <row r="1721">
          <cell r="A1721">
            <v>1720</v>
          </cell>
          <cell r="B1721" t="str">
            <v/>
          </cell>
          <cell r="H1721">
            <v>0</v>
          </cell>
          <cell r="L1721" t="str">
            <v/>
          </cell>
        </row>
        <row r="1722">
          <cell r="A1722">
            <v>1721</v>
          </cell>
          <cell r="B1722" t="str">
            <v/>
          </cell>
          <cell r="H1722">
            <v>0</v>
          </cell>
          <cell r="L1722" t="str">
            <v/>
          </cell>
        </row>
        <row r="1723">
          <cell r="A1723">
            <v>1722</v>
          </cell>
          <cell r="B1723" t="str">
            <v/>
          </cell>
          <cell r="H1723">
            <v>0</v>
          </cell>
          <cell r="L1723" t="str">
            <v/>
          </cell>
        </row>
        <row r="1724">
          <cell r="A1724">
            <v>1723</v>
          </cell>
          <cell r="B1724" t="str">
            <v/>
          </cell>
          <cell r="H1724">
            <v>0</v>
          </cell>
          <cell r="L1724" t="str">
            <v/>
          </cell>
        </row>
        <row r="1725">
          <cell r="A1725">
            <v>1724</v>
          </cell>
          <cell r="B1725" t="str">
            <v/>
          </cell>
          <cell r="H1725">
            <v>0</v>
          </cell>
          <cell r="L1725" t="str">
            <v/>
          </cell>
        </row>
        <row r="1726">
          <cell r="A1726">
            <v>1725</v>
          </cell>
          <cell r="B1726" t="str">
            <v/>
          </cell>
          <cell r="H1726">
            <v>0</v>
          </cell>
          <cell r="L1726" t="str">
            <v/>
          </cell>
        </row>
        <row r="1727">
          <cell r="A1727">
            <v>1726</v>
          </cell>
          <cell r="B1727" t="str">
            <v/>
          </cell>
          <cell r="H1727">
            <v>0</v>
          </cell>
          <cell r="L1727" t="str">
            <v/>
          </cell>
        </row>
        <row r="1728">
          <cell r="A1728">
            <v>1727</v>
          </cell>
          <cell r="B1728" t="str">
            <v/>
          </cell>
          <cell r="H1728">
            <v>0</v>
          </cell>
          <cell r="L1728" t="str">
            <v/>
          </cell>
        </row>
        <row r="1729">
          <cell r="A1729">
            <v>1728</v>
          </cell>
          <cell r="B1729" t="str">
            <v/>
          </cell>
          <cell r="H1729">
            <v>0</v>
          </cell>
          <cell r="L1729" t="str">
            <v/>
          </cell>
        </row>
        <row r="1730">
          <cell r="A1730">
            <v>1729</v>
          </cell>
          <cell r="B1730" t="str">
            <v/>
          </cell>
          <cell r="H1730">
            <v>0</v>
          </cell>
          <cell r="L1730" t="str">
            <v/>
          </cell>
        </row>
        <row r="1731">
          <cell r="A1731">
            <v>1730</v>
          </cell>
          <cell r="B1731" t="str">
            <v/>
          </cell>
          <cell r="H1731">
            <v>0</v>
          </cell>
          <cell r="L1731" t="str">
            <v/>
          </cell>
        </row>
        <row r="1732">
          <cell r="A1732">
            <v>1731</v>
          </cell>
          <cell r="B1732" t="str">
            <v/>
          </cell>
          <cell r="H1732">
            <v>0</v>
          </cell>
          <cell r="L1732" t="str">
            <v/>
          </cell>
        </row>
        <row r="1733">
          <cell r="A1733">
            <v>1732</v>
          </cell>
          <cell r="B1733" t="str">
            <v/>
          </cell>
          <cell r="H1733">
            <v>0</v>
          </cell>
          <cell r="L1733" t="str">
            <v/>
          </cell>
        </row>
        <row r="1734">
          <cell r="A1734">
            <v>1733</v>
          </cell>
          <cell r="B1734" t="str">
            <v/>
          </cell>
          <cell r="H1734">
            <v>0</v>
          </cell>
          <cell r="L1734" t="str">
            <v/>
          </cell>
        </row>
        <row r="1735">
          <cell r="A1735">
            <v>1734</v>
          </cell>
          <cell r="B1735" t="str">
            <v/>
          </cell>
          <cell r="H1735">
            <v>0</v>
          </cell>
          <cell r="L1735" t="str">
            <v/>
          </cell>
        </row>
        <row r="1736">
          <cell r="A1736">
            <v>1735</v>
          </cell>
          <cell r="B1736" t="str">
            <v/>
          </cell>
          <cell r="H1736">
            <v>0</v>
          </cell>
          <cell r="L1736" t="str">
            <v/>
          </cell>
        </row>
        <row r="1737">
          <cell r="A1737">
            <v>1736</v>
          </cell>
          <cell r="B1737" t="str">
            <v/>
          </cell>
          <cell r="H1737">
            <v>0</v>
          </cell>
          <cell r="L1737" t="str">
            <v/>
          </cell>
        </row>
        <row r="1738">
          <cell r="A1738">
            <v>1737</v>
          </cell>
          <cell r="B1738" t="str">
            <v/>
          </cell>
          <cell r="H1738">
            <v>0</v>
          </cell>
          <cell r="L1738" t="str">
            <v/>
          </cell>
        </row>
        <row r="1739">
          <cell r="A1739">
            <v>1738</v>
          </cell>
          <cell r="B1739" t="str">
            <v/>
          </cell>
          <cell r="H1739">
            <v>0</v>
          </cell>
          <cell r="L1739" t="str">
            <v/>
          </cell>
        </row>
        <row r="1740">
          <cell r="A1740">
            <v>1739</v>
          </cell>
          <cell r="B1740" t="str">
            <v/>
          </cell>
          <cell r="H1740">
            <v>0</v>
          </cell>
          <cell r="L1740" t="str">
            <v/>
          </cell>
        </row>
        <row r="1741">
          <cell r="A1741">
            <v>1740</v>
          </cell>
          <cell r="B1741" t="str">
            <v/>
          </cell>
          <cell r="H1741">
            <v>0</v>
          </cell>
          <cell r="L1741" t="str">
            <v/>
          </cell>
        </row>
        <row r="1742">
          <cell r="A1742">
            <v>1741</v>
          </cell>
          <cell r="B1742" t="str">
            <v/>
          </cell>
          <cell r="H1742">
            <v>0</v>
          </cell>
          <cell r="L1742" t="str">
            <v/>
          </cell>
        </row>
        <row r="1743">
          <cell r="A1743">
            <v>1742</v>
          </cell>
          <cell r="B1743" t="str">
            <v/>
          </cell>
          <cell r="H1743">
            <v>0</v>
          </cell>
          <cell r="L1743" t="str">
            <v/>
          </cell>
        </row>
        <row r="1744">
          <cell r="A1744">
            <v>1743</v>
          </cell>
          <cell r="B1744" t="str">
            <v/>
          </cell>
          <cell r="H1744">
            <v>0</v>
          </cell>
          <cell r="L1744" t="str">
            <v/>
          </cell>
        </row>
        <row r="1745">
          <cell r="A1745">
            <v>1744</v>
          </cell>
          <cell r="B1745" t="str">
            <v/>
          </cell>
          <cell r="H1745">
            <v>0</v>
          </cell>
          <cell r="L1745" t="str">
            <v/>
          </cell>
        </row>
        <row r="1746">
          <cell r="A1746">
            <v>1745</v>
          </cell>
          <cell r="B1746" t="str">
            <v/>
          </cell>
          <cell r="H1746">
            <v>0</v>
          </cell>
          <cell r="L1746" t="str">
            <v/>
          </cell>
        </row>
        <row r="1747">
          <cell r="A1747">
            <v>1746</v>
          </cell>
          <cell r="B1747" t="str">
            <v/>
          </cell>
          <cell r="H1747">
            <v>0</v>
          </cell>
          <cell r="L1747" t="str">
            <v/>
          </cell>
        </row>
        <row r="1748">
          <cell r="A1748">
            <v>1747</v>
          </cell>
          <cell r="B1748" t="str">
            <v/>
          </cell>
          <cell r="H1748">
            <v>0</v>
          </cell>
          <cell r="L1748" t="str">
            <v/>
          </cell>
        </row>
        <row r="1749">
          <cell r="A1749">
            <v>1748</v>
          </cell>
          <cell r="B1749" t="str">
            <v/>
          </cell>
          <cell r="H1749">
            <v>0</v>
          </cell>
          <cell r="L1749" t="str">
            <v/>
          </cell>
        </row>
        <row r="1750">
          <cell r="A1750">
            <v>1749</v>
          </cell>
          <cell r="B1750" t="str">
            <v/>
          </cell>
          <cell r="H1750">
            <v>0</v>
          </cell>
          <cell r="L1750" t="str">
            <v/>
          </cell>
        </row>
        <row r="1751">
          <cell r="A1751">
            <v>1750</v>
          </cell>
          <cell r="B1751" t="str">
            <v/>
          </cell>
          <cell r="H1751">
            <v>0</v>
          </cell>
          <cell r="L1751" t="str">
            <v/>
          </cell>
        </row>
        <row r="1752">
          <cell r="A1752">
            <v>1751</v>
          </cell>
          <cell r="B1752" t="str">
            <v/>
          </cell>
          <cell r="H1752">
            <v>0</v>
          </cell>
          <cell r="L1752" t="str">
            <v/>
          </cell>
        </row>
        <row r="1753">
          <cell r="A1753">
            <v>1752</v>
          </cell>
          <cell r="B1753" t="str">
            <v/>
          </cell>
          <cell r="H1753">
            <v>0</v>
          </cell>
          <cell r="L1753" t="str">
            <v/>
          </cell>
        </row>
        <row r="1754">
          <cell r="A1754">
            <v>1753</v>
          </cell>
          <cell r="B1754" t="str">
            <v/>
          </cell>
          <cell r="H1754">
            <v>0</v>
          </cell>
          <cell r="L1754" t="str">
            <v/>
          </cell>
        </row>
        <row r="1755">
          <cell r="A1755">
            <v>1754</v>
          </cell>
          <cell r="B1755" t="str">
            <v/>
          </cell>
          <cell r="H1755">
            <v>0</v>
          </cell>
          <cell r="L1755" t="str">
            <v/>
          </cell>
        </row>
        <row r="1756">
          <cell r="A1756">
            <v>1755</v>
          </cell>
          <cell r="B1756" t="str">
            <v/>
          </cell>
          <cell r="H1756">
            <v>0</v>
          </cell>
          <cell r="L1756" t="str">
            <v/>
          </cell>
        </row>
        <row r="1757">
          <cell r="A1757">
            <v>1756</v>
          </cell>
          <cell r="B1757" t="str">
            <v/>
          </cell>
          <cell r="H1757">
            <v>0</v>
          </cell>
          <cell r="L1757" t="str">
            <v/>
          </cell>
        </row>
        <row r="1758">
          <cell r="A1758">
            <v>1757</v>
          </cell>
          <cell r="B1758" t="str">
            <v/>
          </cell>
          <cell r="H1758">
            <v>0</v>
          </cell>
          <cell r="L1758" t="str">
            <v/>
          </cell>
        </row>
        <row r="1759">
          <cell r="A1759">
            <v>1758</v>
          </cell>
          <cell r="B1759" t="str">
            <v/>
          </cell>
          <cell r="H1759">
            <v>0</v>
          </cell>
          <cell r="L1759" t="str">
            <v/>
          </cell>
        </row>
        <row r="1760">
          <cell r="A1760">
            <v>1759</v>
          </cell>
          <cell r="B1760" t="str">
            <v/>
          </cell>
          <cell r="H1760">
            <v>0</v>
          </cell>
          <cell r="L1760" t="str">
            <v/>
          </cell>
        </row>
        <row r="1761">
          <cell r="A1761">
            <v>1760</v>
          </cell>
          <cell r="B1761" t="str">
            <v/>
          </cell>
          <cell r="H1761">
            <v>0</v>
          </cell>
          <cell r="L1761" t="str">
            <v/>
          </cell>
        </row>
        <row r="1762">
          <cell r="A1762">
            <v>1761</v>
          </cell>
          <cell r="B1762" t="str">
            <v/>
          </cell>
          <cell r="H1762">
            <v>0</v>
          </cell>
          <cell r="L1762" t="str">
            <v/>
          </cell>
        </row>
        <row r="1763">
          <cell r="A1763">
            <v>1762</v>
          </cell>
          <cell r="B1763" t="str">
            <v/>
          </cell>
          <cell r="H1763">
            <v>0</v>
          </cell>
          <cell r="L1763" t="str">
            <v/>
          </cell>
        </row>
        <row r="1764">
          <cell r="A1764">
            <v>1763</v>
          </cell>
          <cell r="B1764" t="str">
            <v/>
          </cell>
          <cell r="H1764">
            <v>0</v>
          </cell>
          <cell r="L1764" t="str">
            <v/>
          </cell>
        </row>
        <row r="1765">
          <cell r="A1765">
            <v>1764</v>
          </cell>
          <cell r="B1765" t="str">
            <v/>
          </cell>
          <cell r="H1765">
            <v>0</v>
          </cell>
          <cell r="L1765" t="str">
            <v/>
          </cell>
        </row>
        <row r="1766">
          <cell r="A1766">
            <v>1765</v>
          </cell>
          <cell r="B1766" t="str">
            <v/>
          </cell>
          <cell r="H1766">
            <v>0</v>
          </cell>
          <cell r="L1766" t="str">
            <v/>
          </cell>
        </row>
        <row r="1767">
          <cell r="A1767">
            <v>1766</v>
          </cell>
          <cell r="B1767" t="str">
            <v/>
          </cell>
          <cell r="H1767">
            <v>0</v>
          </cell>
          <cell r="L1767" t="str">
            <v/>
          </cell>
        </row>
        <row r="1768">
          <cell r="A1768">
            <v>1767</v>
          </cell>
          <cell r="B1768" t="str">
            <v/>
          </cell>
          <cell r="H1768">
            <v>0</v>
          </cell>
          <cell r="L1768" t="str">
            <v/>
          </cell>
        </row>
        <row r="1769">
          <cell r="A1769">
            <v>1768</v>
          </cell>
          <cell r="B1769" t="str">
            <v/>
          </cell>
          <cell r="H1769">
            <v>0</v>
          </cell>
          <cell r="L1769" t="str">
            <v/>
          </cell>
        </row>
        <row r="1770">
          <cell r="A1770">
            <v>1769</v>
          </cell>
          <cell r="B1770" t="str">
            <v/>
          </cell>
          <cell r="H1770">
            <v>0</v>
          </cell>
          <cell r="L1770" t="str">
            <v/>
          </cell>
        </row>
        <row r="1771">
          <cell r="A1771">
            <v>1770</v>
          </cell>
          <cell r="B1771" t="str">
            <v/>
          </cell>
          <cell r="H1771">
            <v>0</v>
          </cell>
          <cell r="L1771" t="str">
            <v/>
          </cell>
        </row>
        <row r="1772">
          <cell r="A1772">
            <v>1771</v>
          </cell>
          <cell r="B1772" t="str">
            <v/>
          </cell>
          <cell r="H1772">
            <v>0</v>
          </cell>
          <cell r="L1772" t="str">
            <v/>
          </cell>
        </row>
        <row r="1773">
          <cell r="A1773">
            <v>1772</v>
          </cell>
          <cell r="B1773" t="str">
            <v/>
          </cell>
          <cell r="H1773">
            <v>0</v>
          </cell>
          <cell r="L1773" t="str">
            <v/>
          </cell>
        </row>
        <row r="1774">
          <cell r="A1774">
            <v>1773</v>
          </cell>
          <cell r="B1774" t="str">
            <v/>
          </cell>
          <cell r="H1774">
            <v>0</v>
          </cell>
          <cell r="L1774" t="str">
            <v/>
          </cell>
        </row>
        <row r="1775">
          <cell r="A1775">
            <v>1774</v>
          </cell>
          <cell r="B1775" t="str">
            <v/>
          </cell>
          <cell r="H1775">
            <v>0</v>
          </cell>
          <cell r="L1775" t="str">
            <v/>
          </cell>
        </row>
        <row r="1776">
          <cell r="A1776">
            <v>1775</v>
          </cell>
          <cell r="B1776" t="str">
            <v/>
          </cell>
          <cell r="H1776">
            <v>0</v>
          </cell>
          <cell r="L1776" t="str">
            <v/>
          </cell>
        </row>
        <row r="1777">
          <cell r="A1777">
            <v>1776</v>
          </cell>
          <cell r="B1777" t="str">
            <v/>
          </cell>
          <cell r="H1777">
            <v>0</v>
          </cell>
          <cell r="L1777" t="str">
            <v/>
          </cell>
        </row>
        <row r="1778">
          <cell r="A1778">
            <v>1777</v>
          </cell>
          <cell r="B1778" t="str">
            <v/>
          </cell>
          <cell r="H1778">
            <v>0</v>
          </cell>
          <cell r="L1778" t="str">
            <v/>
          </cell>
        </row>
        <row r="1779">
          <cell r="A1779">
            <v>1778</v>
          </cell>
          <cell r="B1779" t="str">
            <v/>
          </cell>
          <cell r="H1779">
            <v>0</v>
          </cell>
          <cell r="L1779" t="str">
            <v/>
          </cell>
        </row>
        <row r="1780">
          <cell r="A1780">
            <v>1779</v>
          </cell>
          <cell r="B1780" t="str">
            <v/>
          </cell>
          <cell r="H1780">
            <v>0</v>
          </cell>
          <cell r="L1780" t="str">
            <v/>
          </cell>
        </row>
        <row r="1781">
          <cell r="A1781">
            <v>1780</v>
          </cell>
          <cell r="B1781" t="str">
            <v/>
          </cell>
          <cell r="H1781">
            <v>0</v>
          </cell>
          <cell r="L1781" t="str">
            <v/>
          </cell>
        </row>
        <row r="1782">
          <cell r="A1782">
            <v>1781</v>
          </cell>
          <cell r="B1782" t="str">
            <v/>
          </cell>
          <cell r="H1782">
            <v>0</v>
          </cell>
          <cell r="L1782" t="str">
            <v/>
          </cell>
        </row>
        <row r="1783">
          <cell r="A1783">
            <v>1782</v>
          </cell>
          <cell r="B1783" t="str">
            <v/>
          </cell>
          <cell r="H1783">
            <v>0</v>
          </cell>
          <cell r="L1783" t="str">
            <v/>
          </cell>
        </row>
        <row r="1784">
          <cell r="A1784">
            <v>1783</v>
          </cell>
          <cell r="B1784" t="str">
            <v/>
          </cell>
          <cell r="H1784">
            <v>0</v>
          </cell>
          <cell r="L1784" t="str">
            <v/>
          </cell>
        </row>
        <row r="1785">
          <cell r="A1785">
            <v>1784</v>
          </cell>
          <cell r="B1785" t="str">
            <v/>
          </cell>
          <cell r="H1785">
            <v>0</v>
          </cell>
          <cell r="L1785" t="str">
            <v/>
          </cell>
        </row>
        <row r="1786">
          <cell r="A1786">
            <v>1785</v>
          </cell>
          <cell r="B1786" t="str">
            <v/>
          </cell>
          <cell r="H1786">
            <v>0</v>
          </cell>
          <cell r="L1786" t="str">
            <v/>
          </cell>
        </row>
        <row r="1787">
          <cell r="A1787">
            <v>1786</v>
          </cell>
          <cell r="B1787" t="str">
            <v/>
          </cell>
          <cell r="H1787">
            <v>0</v>
          </cell>
          <cell r="L1787" t="str">
            <v/>
          </cell>
        </row>
        <row r="1788">
          <cell r="A1788">
            <v>1787</v>
          </cell>
          <cell r="B1788" t="str">
            <v/>
          </cell>
          <cell r="H1788">
            <v>0</v>
          </cell>
          <cell r="L1788" t="str">
            <v/>
          </cell>
        </row>
        <row r="1789">
          <cell r="A1789">
            <v>1788</v>
          </cell>
          <cell r="B1789" t="str">
            <v/>
          </cell>
          <cell r="H1789">
            <v>0</v>
          </cell>
          <cell r="L1789" t="str">
            <v/>
          </cell>
        </row>
        <row r="1790">
          <cell r="A1790">
            <v>1789</v>
          </cell>
          <cell r="B1790" t="str">
            <v/>
          </cell>
          <cell r="H1790">
            <v>0</v>
          </cell>
          <cell r="L1790" t="str">
            <v/>
          </cell>
        </row>
        <row r="1791">
          <cell r="A1791">
            <v>1790</v>
          </cell>
          <cell r="B1791" t="str">
            <v/>
          </cell>
          <cell r="H1791">
            <v>0</v>
          </cell>
          <cell r="L1791" t="str">
            <v/>
          </cell>
        </row>
        <row r="1792">
          <cell r="A1792">
            <v>1791</v>
          </cell>
          <cell r="B1792" t="str">
            <v/>
          </cell>
          <cell r="H1792">
            <v>0</v>
          </cell>
          <cell r="L1792" t="str">
            <v/>
          </cell>
        </row>
        <row r="1793">
          <cell r="A1793">
            <v>1792</v>
          </cell>
          <cell r="B1793" t="str">
            <v/>
          </cell>
          <cell r="H1793">
            <v>0</v>
          </cell>
          <cell r="L1793" t="str">
            <v/>
          </cell>
        </row>
        <row r="1794">
          <cell r="A1794">
            <v>1793</v>
          </cell>
          <cell r="B1794" t="str">
            <v/>
          </cell>
          <cell r="H1794">
            <v>0</v>
          </cell>
          <cell r="L1794" t="str">
            <v/>
          </cell>
        </row>
        <row r="1795">
          <cell r="A1795">
            <v>1794</v>
          </cell>
          <cell r="B1795" t="str">
            <v/>
          </cell>
          <cell r="H1795">
            <v>0</v>
          </cell>
          <cell r="L1795" t="str">
            <v/>
          </cell>
        </row>
        <row r="1796">
          <cell r="A1796">
            <v>1795</v>
          </cell>
          <cell r="B1796" t="str">
            <v/>
          </cell>
          <cell r="H1796">
            <v>0</v>
          </cell>
          <cell r="L1796" t="str">
            <v/>
          </cell>
        </row>
        <row r="1797">
          <cell r="A1797">
            <v>1796</v>
          </cell>
          <cell r="B1797" t="str">
            <v/>
          </cell>
          <cell r="H1797">
            <v>0</v>
          </cell>
          <cell r="L1797" t="str">
            <v/>
          </cell>
        </row>
        <row r="1798">
          <cell r="A1798">
            <v>1797</v>
          </cell>
          <cell r="B1798" t="str">
            <v/>
          </cell>
          <cell r="H1798">
            <v>0</v>
          </cell>
          <cell r="L1798" t="str">
            <v/>
          </cell>
        </row>
        <row r="1799">
          <cell r="A1799">
            <v>1798</v>
          </cell>
          <cell r="B1799" t="str">
            <v/>
          </cell>
          <cell r="H1799">
            <v>0</v>
          </cell>
          <cell r="L1799" t="str">
            <v/>
          </cell>
        </row>
        <row r="1800">
          <cell r="A1800">
            <v>1799</v>
          </cell>
          <cell r="B1800" t="str">
            <v/>
          </cell>
          <cell r="H1800">
            <v>0</v>
          </cell>
          <cell r="L1800" t="str">
            <v/>
          </cell>
        </row>
        <row r="1801">
          <cell r="A1801">
            <v>1800</v>
          </cell>
          <cell r="B1801" t="str">
            <v/>
          </cell>
          <cell r="H1801">
            <v>0</v>
          </cell>
          <cell r="L1801" t="str">
            <v/>
          </cell>
        </row>
        <row r="1802">
          <cell r="A1802">
            <v>1801</v>
          </cell>
          <cell r="B1802" t="str">
            <v/>
          </cell>
          <cell r="H1802">
            <v>0</v>
          </cell>
          <cell r="L1802" t="str">
            <v/>
          </cell>
        </row>
        <row r="1803">
          <cell r="A1803">
            <v>1802</v>
          </cell>
          <cell r="B1803" t="str">
            <v/>
          </cell>
          <cell r="H1803">
            <v>0</v>
          </cell>
          <cell r="L1803" t="str">
            <v/>
          </cell>
        </row>
        <row r="1804">
          <cell r="A1804">
            <v>1803</v>
          </cell>
          <cell r="B1804" t="str">
            <v/>
          </cell>
          <cell r="H1804">
            <v>0</v>
          </cell>
          <cell r="L1804" t="str">
            <v/>
          </cell>
        </row>
        <row r="1805">
          <cell r="A1805">
            <v>1804</v>
          </cell>
          <cell r="B1805" t="str">
            <v/>
          </cell>
          <cell r="H1805">
            <v>0</v>
          </cell>
          <cell r="L1805" t="str">
            <v/>
          </cell>
        </row>
        <row r="1806">
          <cell r="A1806">
            <v>1805</v>
          </cell>
          <cell r="B1806" t="str">
            <v/>
          </cell>
          <cell r="H1806">
            <v>0</v>
          </cell>
          <cell r="L1806" t="str">
            <v/>
          </cell>
        </row>
        <row r="1807">
          <cell r="A1807">
            <v>1806</v>
          </cell>
          <cell r="B1807" t="str">
            <v/>
          </cell>
          <cell r="H1807">
            <v>0</v>
          </cell>
          <cell r="L1807" t="str">
            <v/>
          </cell>
        </row>
        <row r="1808">
          <cell r="A1808">
            <v>1807</v>
          </cell>
          <cell r="B1808" t="str">
            <v/>
          </cell>
          <cell r="H1808">
            <v>0</v>
          </cell>
          <cell r="L1808" t="str">
            <v/>
          </cell>
        </row>
        <row r="1809">
          <cell r="A1809">
            <v>1808</v>
          </cell>
          <cell r="B1809" t="str">
            <v/>
          </cell>
          <cell r="H1809">
            <v>0</v>
          </cell>
          <cell r="L1809" t="str">
            <v/>
          </cell>
        </row>
        <row r="1810">
          <cell r="A1810">
            <v>1809</v>
          </cell>
          <cell r="B1810" t="str">
            <v/>
          </cell>
          <cell r="H1810">
            <v>0</v>
          </cell>
          <cell r="L1810" t="str">
            <v/>
          </cell>
        </row>
        <row r="1811">
          <cell r="A1811">
            <v>1810</v>
          </cell>
          <cell r="B1811" t="str">
            <v/>
          </cell>
          <cell r="H1811">
            <v>0</v>
          </cell>
          <cell r="L1811" t="str">
            <v/>
          </cell>
        </row>
        <row r="1812">
          <cell r="A1812">
            <v>1811</v>
          </cell>
          <cell r="B1812" t="str">
            <v/>
          </cell>
          <cell r="H1812">
            <v>0</v>
          </cell>
          <cell r="L1812" t="str">
            <v/>
          </cell>
        </row>
        <row r="1813">
          <cell r="A1813">
            <v>1812</v>
          </cell>
          <cell r="B1813" t="str">
            <v/>
          </cell>
          <cell r="H1813">
            <v>0</v>
          </cell>
          <cell r="L1813" t="str">
            <v/>
          </cell>
        </row>
        <row r="1814">
          <cell r="A1814">
            <v>1813</v>
          </cell>
          <cell r="B1814" t="str">
            <v/>
          </cell>
          <cell r="H1814">
            <v>0</v>
          </cell>
          <cell r="L1814" t="str">
            <v/>
          </cell>
        </row>
        <row r="1815">
          <cell r="A1815">
            <v>1814</v>
          </cell>
          <cell r="B1815" t="str">
            <v/>
          </cell>
          <cell r="H1815">
            <v>0</v>
          </cell>
          <cell r="L1815" t="str">
            <v/>
          </cell>
        </row>
        <row r="1816">
          <cell r="A1816">
            <v>1815</v>
          </cell>
          <cell r="B1816" t="str">
            <v/>
          </cell>
          <cell r="H1816">
            <v>0</v>
          </cell>
          <cell r="L1816" t="str">
            <v/>
          </cell>
        </row>
        <row r="1817">
          <cell r="A1817">
            <v>1816</v>
          </cell>
          <cell r="B1817" t="str">
            <v/>
          </cell>
          <cell r="H1817">
            <v>0</v>
          </cell>
          <cell r="L1817" t="str">
            <v/>
          </cell>
        </row>
        <row r="1818">
          <cell r="A1818">
            <v>1817</v>
          </cell>
          <cell r="B1818" t="str">
            <v/>
          </cell>
          <cell r="H1818">
            <v>0</v>
          </cell>
          <cell r="L1818" t="str">
            <v/>
          </cell>
        </row>
        <row r="1819">
          <cell r="A1819">
            <v>1818</v>
          </cell>
          <cell r="B1819" t="str">
            <v/>
          </cell>
          <cell r="H1819">
            <v>0</v>
          </cell>
          <cell r="L1819" t="str">
            <v/>
          </cell>
        </row>
        <row r="1820">
          <cell r="A1820">
            <v>1819</v>
          </cell>
          <cell r="B1820" t="str">
            <v/>
          </cell>
          <cell r="H1820">
            <v>0</v>
          </cell>
          <cell r="L1820" t="str">
            <v/>
          </cell>
        </row>
        <row r="1821">
          <cell r="A1821">
            <v>1820</v>
          </cell>
          <cell r="B1821" t="str">
            <v/>
          </cell>
          <cell r="H1821">
            <v>0</v>
          </cell>
          <cell r="L1821" t="str">
            <v/>
          </cell>
        </row>
        <row r="1822">
          <cell r="A1822">
            <v>1821</v>
          </cell>
          <cell r="B1822" t="str">
            <v/>
          </cell>
          <cell r="H1822">
            <v>0</v>
          </cell>
          <cell r="L1822" t="str">
            <v/>
          </cell>
        </row>
        <row r="1823">
          <cell r="A1823">
            <v>1822</v>
          </cell>
          <cell r="B1823" t="str">
            <v/>
          </cell>
          <cell r="H1823">
            <v>0</v>
          </cell>
          <cell r="L1823" t="str">
            <v/>
          </cell>
        </row>
        <row r="1824">
          <cell r="A1824">
            <v>1823</v>
          </cell>
          <cell r="B1824" t="str">
            <v/>
          </cell>
          <cell r="H1824">
            <v>0</v>
          </cell>
          <cell r="L1824" t="str">
            <v/>
          </cell>
        </row>
        <row r="1825">
          <cell r="A1825">
            <v>1824</v>
          </cell>
          <cell r="B1825" t="str">
            <v/>
          </cell>
          <cell r="H1825">
            <v>0</v>
          </cell>
          <cell r="L1825" t="str">
            <v/>
          </cell>
        </row>
        <row r="1826">
          <cell r="A1826">
            <v>1825</v>
          </cell>
          <cell r="B1826" t="str">
            <v/>
          </cell>
          <cell r="H1826">
            <v>0</v>
          </cell>
          <cell r="L1826" t="str">
            <v/>
          </cell>
        </row>
        <row r="1827">
          <cell r="A1827">
            <v>1826</v>
          </cell>
          <cell r="B1827" t="str">
            <v/>
          </cell>
          <cell r="H1827">
            <v>0</v>
          </cell>
          <cell r="L1827" t="str">
            <v/>
          </cell>
        </row>
        <row r="1828">
          <cell r="A1828">
            <v>1827</v>
          </cell>
          <cell r="B1828" t="str">
            <v/>
          </cell>
          <cell r="H1828">
            <v>0</v>
          </cell>
          <cell r="L1828" t="str">
            <v/>
          </cell>
        </row>
        <row r="1829">
          <cell r="A1829">
            <v>1828</v>
          </cell>
          <cell r="B1829" t="str">
            <v/>
          </cell>
          <cell r="H1829">
            <v>0</v>
          </cell>
          <cell r="L1829" t="str">
            <v/>
          </cell>
        </row>
        <row r="1830">
          <cell r="A1830">
            <v>1829</v>
          </cell>
          <cell r="B1830" t="str">
            <v/>
          </cell>
          <cell r="H1830">
            <v>0</v>
          </cell>
          <cell r="L1830" t="str">
            <v/>
          </cell>
        </row>
        <row r="1831">
          <cell r="A1831">
            <v>1830</v>
          </cell>
          <cell r="B1831" t="str">
            <v/>
          </cell>
          <cell r="H1831">
            <v>0</v>
          </cell>
          <cell r="L1831" t="str">
            <v/>
          </cell>
        </row>
        <row r="1832">
          <cell r="A1832">
            <v>1831</v>
          </cell>
          <cell r="B1832" t="str">
            <v/>
          </cell>
          <cell r="H1832">
            <v>0</v>
          </cell>
          <cell r="L1832" t="str">
            <v/>
          </cell>
        </row>
        <row r="1833">
          <cell r="A1833">
            <v>1832</v>
          </cell>
          <cell r="B1833" t="str">
            <v/>
          </cell>
          <cell r="H1833">
            <v>0</v>
          </cell>
          <cell r="L1833" t="str">
            <v/>
          </cell>
        </row>
        <row r="1834">
          <cell r="A1834">
            <v>1833</v>
          </cell>
          <cell r="B1834" t="str">
            <v/>
          </cell>
          <cell r="H1834">
            <v>0</v>
          </cell>
          <cell r="L1834" t="str">
            <v/>
          </cell>
        </row>
        <row r="1835">
          <cell r="A1835">
            <v>1834</v>
          </cell>
          <cell r="B1835" t="str">
            <v/>
          </cell>
          <cell r="H1835">
            <v>0</v>
          </cell>
          <cell r="L1835" t="str">
            <v/>
          </cell>
        </row>
        <row r="1836">
          <cell r="A1836">
            <v>1835</v>
          </cell>
          <cell r="B1836" t="str">
            <v/>
          </cell>
          <cell r="H1836">
            <v>0</v>
          </cell>
          <cell r="L1836" t="str">
            <v/>
          </cell>
        </row>
        <row r="1837">
          <cell r="A1837">
            <v>1836</v>
          </cell>
          <cell r="B1837" t="str">
            <v/>
          </cell>
          <cell r="H1837">
            <v>0</v>
          </cell>
          <cell r="L1837" t="str">
            <v/>
          </cell>
        </row>
        <row r="1838">
          <cell r="A1838">
            <v>1837</v>
          </cell>
          <cell r="B1838" t="str">
            <v/>
          </cell>
          <cell r="H1838">
            <v>0</v>
          </cell>
          <cell r="L1838" t="str">
            <v/>
          </cell>
        </row>
        <row r="1839">
          <cell r="A1839">
            <v>1838</v>
          </cell>
          <cell r="B1839" t="str">
            <v/>
          </cell>
          <cell r="H1839">
            <v>0</v>
          </cell>
          <cell r="L1839" t="str">
            <v/>
          </cell>
        </row>
        <row r="1840">
          <cell r="A1840">
            <v>1839</v>
          </cell>
          <cell r="B1840" t="str">
            <v/>
          </cell>
          <cell r="H1840">
            <v>0</v>
          </cell>
          <cell r="L1840" t="str">
            <v/>
          </cell>
        </row>
        <row r="1841">
          <cell r="A1841">
            <v>1840</v>
          </cell>
          <cell r="B1841" t="str">
            <v/>
          </cell>
          <cell r="H1841">
            <v>0</v>
          </cell>
          <cell r="L1841" t="str">
            <v/>
          </cell>
        </row>
        <row r="1842">
          <cell r="A1842">
            <v>1841</v>
          </cell>
          <cell r="B1842" t="str">
            <v/>
          </cell>
          <cell r="H1842">
            <v>0</v>
          </cell>
          <cell r="L1842" t="str">
            <v/>
          </cell>
        </row>
        <row r="1843">
          <cell r="A1843">
            <v>1842</v>
          </cell>
          <cell r="B1843" t="str">
            <v/>
          </cell>
          <cell r="H1843">
            <v>0</v>
          </cell>
          <cell r="L1843" t="str">
            <v/>
          </cell>
        </row>
        <row r="1844">
          <cell r="A1844">
            <v>1843</v>
          </cell>
          <cell r="B1844" t="str">
            <v/>
          </cell>
          <cell r="H1844">
            <v>0</v>
          </cell>
          <cell r="L1844" t="str">
            <v/>
          </cell>
        </row>
        <row r="1845">
          <cell r="A1845">
            <v>1844</v>
          </cell>
          <cell r="B1845" t="str">
            <v/>
          </cell>
          <cell r="H1845">
            <v>0</v>
          </cell>
          <cell r="L1845" t="str">
            <v/>
          </cell>
        </row>
        <row r="1846">
          <cell r="A1846">
            <v>1845</v>
          </cell>
          <cell r="B1846" t="str">
            <v/>
          </cell>
          <cell r="H1846">
            <v>0</v>
          </cell>
          <cell r="L1846" t="str">
            <v/>
          </cell>
        </row>
        <row r="1847">
          <cell r="A1847">
            <v>1846</v>
          </cell>
          <cell r="B1847" t="str">
            <v/>
          </cell>
          <cell r="H1847">
            <v>0</v>
          </cell>
          <cell r="L1847" t="str">
            <v/>
          </cell>
        </row>
        <row r="1848">
          <cell r="A1848">
            <v>1847</v>
          </cell>
          <cell r="B1848" t="str">
            <v/>
          </cell>
          <cell r="H1848">
            <v>0</v>
          </cell>
          <cell r="L1848" t="str">
            <v/>
          </cell>
        </row>
        <row r="1849">
          <cell r="A1849">
            <v>1848</v>
          </cell>
          <cell r="B1849" t="str">
            <v/>
          </cell>
          <cell r="H1849">
            <v>0</v>
          </cell>
          <cell r="L1849" t="str">
            <v/>
          </cell>
        </row>
        <row r="1850">
          <cell r="A1850">
            <v>1849</v>
          </cell>
          <cell r="B1850" t="str">
            <v/>
          </cell>
          <cell r="H1850">
            <v>0</v>
          </cell>
          <cell r="L1850" t="str">
            <v/>
          </cell>
        </row>
        <row r="1851">
          <cell r="A1851">
            <v>1850</v>
          </cell>
          <cell r="B1851" t="str">
            <v/>
          </cell>
          <cell r="H1851">
            <v>0</v>
          </cell>
          <cell r="L1851" t="str">
            <v/>
          </cell>
        </row>
        <row r="1852">
          <cell r="A1852">
            <v>1851</v>
          </cell>
          <cell r="B1852" t="str">
            <v/>
          </cell>
          <cell r="H1852">
            <v>0</v>
          </cell>
          <cell r="L1852" t="str">
            <v/>
          </cell>
        </row>
        <row r="1853">
          <cell r="A1853">
            <v>1852</v>
          </cell>
          <cell r="B1853" t="str">
            <v/>
          </cell>
          <cell r="H1853">
            <v>0</v>
          </cell>
          <cell r="L1853" t="str">
            <v/>
          </cell>
        </row>
        <row r="1854">
          <cell r="A1854">
            <v>1853</v>
          </cell>
          <cell r="B1854" t="str">
            <v/>
          </cell>
          <cell r="H1854">
            <v>0</v>
          </cell>
          <cell r="L1854" t="str">
            <v/>
          </cell>
        </row>
        <row r="1855">
          <cell r="A1855">
            <v>1854</v>
          </cell>
          <cell r="B1855" t="str">
            <v/>
          </cell>
          <cell r="H1855">
            <v>0</v>
          </cell>
          <cell r="L1855" t="str">
            <v/>
          </cell>
        </row>
        <row r="1856">
          <cell r="A1856">
            <v>1855</v>
          </cell>
          <cell r="B1856" t="str">
            <v/>
          </cell>
          <cell r="H1856">
            <v>0</v>
          </cell>
          <cell r="L1856" t="str">
            <v/>
          </cell>
        </row>
        <row r="1857">
          <cell r="A1857">
            <v>1856</v>
          </cell>
          <cell r="B1857" t="str">
            <v/>
          </cell>
          <cell r="H1857">
            <v>0</v>
          </cell>
          <cell r="L1857" t="str">
            <v/>
          </cell>
        </row>
        <row r="1858">
          <cell r="A1858">
            <v>1857</v>
          </cell>
          <cell r="B1858" t="str">
            <v/>
          </cell>
          <cell r="H1858">
            <v>0</v>
          </cell>
          <cell r="L1858" t="str">
            <v/>
          </cell>
        </row>
        <row r="1859">
          <cell r="A1859">
            <v>1858</v>
          </cell>
          <cell r="B1859" t="str">
            <v/>
          </cell>
          <cell r="H1859">
            <v>0</v>
          </cell>
          <cell r="L1859" t="str">
            <v/>
          </cell>
        </row>
        <row r="1860">
          <cell r="A1860">
            <v>1859</v>
          </cell>
          <cell r="B1860" t="str">
            <v/>
          </cell>
          <cell r="H1860">
            <v>0</v>
          </cell>
          <cell r="L1860" t="str">
            <v/>
          </cell>
        </row>
        <row r="1861">
          <cell r="A1861">
            <v>1860</v>
          </cell>
          <cell r="B1861" t="str">
            <v/>
          </cell>
          <cell r="H1861">
            <v>0</v>
          </cell>
          <cell r="L1861" t="str">
            <v/>
          </cell>
        </row>
        <row r="1862">
          <cell r="A1862">
            <v>1861</v>
          </cell>
          <cell r="B1862" t="str">
            <v/>
          </cell>
          <cell r="H1862">
            <v>0</v>
          </cell>
          <cell r="L1862" t="str">
            <v/>
          </cell>
        </row>
        <row r="1863">
          <cell r="A1863">
            <v>1862</v>
          </cell>
          <cell r="B1863" t="str">
            <v/>
          </cell>
          <cell r="H1863">
            <v>0</v>
          </cell>
          <cell r="L1863" t="str">
            <v/>
          </cell>
        </row>
        <row r="1864">
          <cell r="A1864">
            <v>1863</v>
          </cell>
          <cell r="B1864" t="str">
            <v/>
          </cell>
          <cell r="H1864">
            <v>0</v>
          </cell>
          <cell r="L1864" t="str">
            <v/>
          </cell>
        </row>
        <row r="1865">
          <cell r="A1865">
            <v>1864</v>
          </cell>
          <cell r="B1865" t="str">
            <v/>
          </cell>
          <cell r="H1865">
            <v>0</v>
          </cell>
          <cell r="L1865" t="str">
            <v/>
          </cell>
        </row>
        <row r="1866">
          <cell r="A1866">
            <v>1865</v>
          </cell>
          <cell r="B1866" t="str">
            <v/>
          </cell>
          <cell r="H1866">
            <v>0</v>
          </cell>
          <cell r="L1866" t="str">
            <v/>
          </cell>
        </row>
        <row r="1867">
          <cell r="A1867">
            <v>1866</v>
          </cell>
          <cell r="B1867" t="str">
            <v/>
          </cell>
          <cell r="H1867">
            <v>0</v>
          </cell>
          <cell r="L1867" t="str">
            <v/>
          </cell>
        </row>
        <row r="1868">
          <cell r="A1868">
            <v>1867</v>
          </cell>
          <cell r="B1868" t="str">
            <v/>
          </cell>
          <cell r="H1868">
            <v>0</v>
          </cell>
          <cell r="L1868" t="str">
            <v/>
          </cell>
        </row>
        <row r="1869">
          <cell r="A1869">
            <v>1868</v>
          </cell>
          <cell r="B1869" t="str">
            <v/>
          </cell>
          <cell r="H1869">
            <v>0</v>
          </cell>
          <cell r="L1869" t="str">
            <v/>
          </cell>
        </row>
        <row r="1870">
          <cell r="A1870">
            <v>1869</v>
          </cell>
          <cell r="B1870" t="str">
            <v/>
          </cell>
          <cell r="H1870">
            <v>0</v>
          </cell>
          <cell r="L1870" t="str">
            <v/>
          </cell>
        </row>
        <row r="1871">
          <cell r="A1871">
            <v>1870</v>
          </cell>
          <cell r="B1871" t="str">
            <v/>
          </cell>
          <cell r="H1871">
            <v>0</v>
          </cell>
          <cell r="L1871" t="str">
            <v/>
          </cell>
        </row>
        <row r="1872">
          <cell r="A1872">
            <v>1871</v>
          </cell>
          <cell r="B1872" t="str">
            <v/>
          </cell>
          <cell r="H1872">
            <v>0</v>
          </cell>
          <cell r="L1872" t="str">
            <v/>
          </cell>
        </row>
        <row r="1873">
          <cell r="A1873">
            <v>1872</v>
          </cell>
          <cell r="B1873" t="str">
            <v/>
          </cell>
          <cell r="H1873">
            <v>0</v>
          </cell>
          <cell r="L1873" t="str">
            <v/>
          </cell>
        </row>
        <row r="1874">
          <cell r="A1874">
            <v>1873</v>
          </cell>
          <cell r="B1874" t="str">
            <v/>
          </cell>
          <cell r="H1874">
            <v>0</v>
          </cell>
          <cell r="L1874" t="str">
            <v/>
          </cell>
        </row>
        <row r="1875">
          <cell r="A1875">
            <v>1874</v>
          </cell>
          <cell r="B1875" t="str">
            <v/>
          </cell>
          <cell r="H1875">
            <v>0</v>
          </cell>
          <cell r="L1875" t="str">
            <v/>
          </cell>
        </row>
        <row r="1876">
          <cell r="A1876">
            <v>1875</v>
          </cell>
          <cell r="B1876" t="str">
            <v/>
          </cell>
          <cell r="H1876">
            <v>0</v>
          </cell>
          <cell r="L1876" t="str">
            <v/>
          </cell>
        </row>
        <row r="1877">
          <cell r="A1877">
            <v>1876</v>
          </cell>
          <cell r="B1877" t="str">
            <v/>
          </cell>
          <cell r="H1877">
            <v>0</v>
          </cell>
          <cell r="L1877" t="str">
            <v/>
          </cell>
        </row>
        <row r="1878">
          <cell r="A1878">
            <v>1877</v>
          </cell>
          <cell r="B1878" t="str">
            <v/>
          </cell>
          <cell r="H1878">
            <v>0</v>
          </cell>
          <cell r="L1878" t="str">
            <v/>
          </cell>
        </row>
        <row r="1879">
          <cell r="A1879">
            <v>1878</v>
          </cell>
          <cell r="B1879" t="str">
            <v/>
          </cell>
          <cell r="H1879">
            <v>0</v>
          </cell>
          <cell r="L1879" t="str">
            <v/>
          </cell>
        </row>
        <row r="1880">
          <cell r="A1880">
            <v>1879</v>
          </cell>
          <cell r="B1880" t="str">
            <v/>
          </cell>
          <cell r="H1880">
            <v>0</v>
          </cell>
          <cell r="L1880" t="str">
            <v/>
          </cell>
        </row>
        <row r="1881">
          <cell r="A1881">
            <v>1880</v>
          </cell>
          <cell r="B1881" t="str">
            <v/>
          </cell>
          <cell r="H1881">
            <v>0</v>
          </cell>
          <cell r="L1881" t="str">
            <v/>
          </cell>
        </row>
        <row r="1882">
          <cell r="A1882">
            <v>1881</v>
          </cell>
          <cell r="B1882" t="str">
            <v/>
          </cell>
          <cell r="H1882">
            <v>0</v>
          </cell>
          <cell r="L1882" t="str">
            <v/>
          </cell>
        </row>
        <row r="1883">
          <cell r="A1883">
            <v>1882</v>
          </cell>
          <cell r="B1883" t="str">
            <v/>
          </cell>
          <cell r="H1883">
            <v>0</v>
          </cell>
          <cell r="L1883" t="str">
            <v/>
          </cell>
        </row>
        <row r="1884">
          <cell r="A1884">
            <v>1883</v>
          </cell>
          <cell r="B1884" t="str">
            <v/>
          </cell>
          <cell r="H1884">
            <v>0</v>
          </cell>
          <cell r="L1884" t="str">
            <v/>
          </cell>
        </row>
        <row r="1885">
          <cell r="A1885">
            <v>1884</v>
          </cell>
          <cell r="B1885" t="str">
            <v/>
          </cell>
          <cell r="H1885">
            <v>0</v>
          </cell>
          <cell r="L1885" t="str">
            <v/>
          </cell>
        </row>
        <row r="1886">
          <cell r="A1886">
            <v>1885</v>
          </cell>
          <cell r="B1886" t="str">
            <v/>
          </cell>
          <cell r="H1886">
            <v>0</v>
          </cell>
          <cell r="L1886" t="str">
            <v/>
          </cell>
        </row>
        <row r="1887">
          <cell r="A1887">
            <v>1886</v>
          </cell>
          <cell r="B1887" t="str">
            <v/>
          </cell>
          <cell r="H1887">
            <v>0</v>
          </cell>
          <cell r="L1887" t="str">
            <v/>
          </cell>
        </row>
        <row r="1888">
          <cell r="A1888">
            <v>1887</v>
          </cell>
          <cell r="B1888" t="str">
            <v/>
          </cell>
          <cell r="H1888">
            <v>0</v>
          </cell>
          <cell r="L1888" t="str">
            <v/>
          </cell>
        </row>
        <row r="1889">
          <cell r="A1889">
            <v>1888</v>
          </cell>
          <cell r="B1889" t="str">
            <v/>
          </cell>
          <cell r="H1889">
            <v>0</v>
          </cell>
          <cell r="L1889" t="str">
            <v/>
          </cell>
        </row>
        <row r="1890">
          <cell r="A1890">
            <v>1889</v>
          </cell>
          <cell r="B1890" t="str">
            <v/>
          </cell>
          <cell r="H1890">
            <v>0</v>
          </cell>
          <cell r="L1890" t="str">
            <v/>
          </cell>
        </row>
        <row r="1891">
          <cell r="A1891">
            <v>1890</v>
          </cell>
          <cell r="B1891" t="str">
            <v/>
          </cell>
          <cell r="H1891">
            <v>0</v>
          </cell>
          <cell r="L1891" t="str">
            <v/>
          </cell>
        </row>
        <row r="1892">
          <cell r="A1892">
            <v>1891</v>
          </cell>
          <cell r="B1892" t="str">
            <v/>
          </cell>
          <cell r="H1892">
            <v>0</v>
          </cell>
          <cell r="L1892" t="str">
            <v/>
          </cell>
        </row>
        <row r="1893">
          <cell r="A1893">
            <v>1892</v>
          </cell>
          <cell r="B1893" t="str">
            <v/>
          </cell>
          <cell r="H1893">
            <v>0</v>
          </cell>
          <cell r="L1893" t="str">
            <v/>
          </cell>
        </row>
        <row r="1894">
          <cell r="A1894">
            <v>1893</v>
          </cell>
          <cell r="B1894" t="str">
            <v/>
          </cell>
          <cell r="H1894">
            <v>0</v>
          </cell>
          <cell r="L1894" t="str">
            <v/>
          </cell>
        </row>
        <row r="1895">
          <cell r="A1895">
            <v>1894</v>
          </cell>
          <cell r="B1895" t="str">
            <v/>
          </cell>
          <cell r="H1895">
            <v>0</v>
          </cell>
          <cell r="L1895" t="str">
            <v/>
          </cell>
        </row>
        <row r="1896">
          <cell r="A1896">
            <v>1895</v>
          </cell>
          <cell r="B1896" t="str">
            <v/>
          </cell>
          <cell r="H1896">
            <v>0</v>
          </cell>
          <cell r="L1896" t="str">
            <v/>
          </cell>
        </row>
        <row r="1897">
          <cell r="A1897">
            <v>1896</v>
          </cell>
          <cell r="B1897" t="str">
            <v/>
          </cell>
          <cell r="H1897">
            <v>0</v>
          </cell>
          <cell r="L1897" t="str">
            <v/>
          </cell>
        </row>
        <row r="1898">
          <cell r="A1898">
            <v>1897</v>
          </cell>
          <cell r="B1898" t="str">
            <v/>
          </cell>
          <cell r="H1898">
            <v>0</v>
          </cell>
          <cell r="L1898" t="str">
            <v/>
          </cell>
        </row>
        <row r="1899">
          <cell r="A1899">
            <v>1898</v>
          </cell>
          <cell r="B1899" t="str">
            <v/>
          </cell>
          <cell r="H1899">
            <v>0</v>
          </cell>
          <cell r="L1899" t="str">
            <v/>
          </cell>
        </row>
        <row r="1900">
          <cell r="A1900">
            <v>1899</v>
          </cell>
          <cell r="B1900" t="str">
            <v/>
          </cell>
          <cell r="H1900">
            <v>0</v>
          </cell>
          <cell r="L1900" t="str">
            <v/>
          </cell>
        </row>
        <row r="1901">
          <cell r="A1901">
            <v>1900</v>
          </cell>
          <cell r="B1901" t="str">
            <v/>
          </cell>
          <cell r="H1901">
            <v>0</v>
          </cell>
          <cell r="L1901" t="str">
            <v/>
          </cell>
        </row>
        <row r="1902">
          <cell r="A1902">
            <v>1901</v>
          </cell>
          <cell r="B1902" t="str">
            <v/>
          </cell>
          <cell r="H1902">
            <v>0</v>
          </cell>
          <cell r="L1902" t="str">
            <v/>
          </cell>
        </row>
        <row r="1903">
          <cell r="A1903">
            <v>1902</v>
          </cell>
          <cell r="B1903" t="str">
            <v/>
          </cell>
          <cell r="H1903">
            <v>0</v>
          </cell>
          <cell r="L1903" t="str">
            <v/>
          </cell>
        </row>
        <row r="1904">
          <cell r="A1904">
            <v>1903</v>
          </cell>
          <cell r="B1904" t="str">
            <v/>
          </cell>
          <cell r="H1904">
            <v>0</v>
          </cell>
          <cell r="L1904" t="str">
            <v/>
          </cell>
        </row>
        <row r="1905">
          <cell r="A1905">
            <v>1904</v>
          </cell>
          <cell r="B1905" t="str">
            <v/>
          </cell>
          <cell r="H1905">
            <v>0</v>
          </cell>
          <cell r="L1905" t="str">
            <v/>
          </cell>
        </row>
        <row r="1906">
          <cell r="A1906">
            <v>1905</v>
          </cell>
          <cell r="B1906" t="str">
            <v/>
          </cell>
          <cell r="H1906">
            <v>0</v>
          </cell>
          <cell r="L1906" t="str">
            <v/>
          </cell>
        </row>
        <row r="1907">
          <cell r="A1907">
            <v>1906</v>
          </cell>
          <cell r="B1907" t="str">
            <v/>
          </cell>
          <cell r="H1907">
            <v>0</v>
          </cell>
          <cell r="L1907" t="str">
            <v/>
          </cell>
        </row>
        <row r="1908">
          <cell r="A1908">
            <v>1907</v>
          </cell>
          <cell r="B1908" t="str">
            <v/>
          </cell>
          <cell r="H1908">
            <v>0</v>
          </cell>
          <cell r="L1908" t="str">
            <v/>
          </cell>
        </row>
        <row r="1909">
          <cell r="A1909">
            <v>1908</v>
          </cell>
          <cell r="B1909" t="str">
            <v/>
          </cell>
          <cell r="H1909">
            <v>0</v>
          </cell>
          <cell r="L1909" t="str">
            <v/>
          </cell>
        </row>
        <row r="1910">
          <cell r="A1910">
            <v>1909</v>
          </cell>
          <cell r="B1910" t="str">
            <v/>
          </cell>
          <cell r="H1910">
            <v>0</v>
          </cell>
          <cell r="L1910" t="str">
            <v/>
          </cell>
        </row>
        <row r="1911">
          <cell r="A1911">
            <v>1910</v>
          </cell>
          <cell r="B1911" t="str">
            <v/>
          </cell>
          <cell r="H1911">
            <v>0</v>
          </cell>
          <cell r="L1911" t="str">
            <v/>
          </cell>
        </row>
        <row r="1912">
          <cell r="A1912">
            <v>1911</v>
          </cell>
          <cell r="B1912" t="str">
            <v/>
          </cell>
          <cell r="H1912">
            <v>0</v>
          </cell>
          <cell r="L1912" t="str">
            <v/>
          </cell>
        </row>
        <row r="1913">
          <cell r="A1913">
            <v>1912</v>
          </cell>
          <cell r="B1913" t="str">
            <v/>
          </cell>
          <cell r="H1913">
            <v>0</v>
          </cell>
          <cell r="L1913" t="str">
            <v/>
          </cell>
        </row>
        <row r="1914">
          <cell r="A1914">
            <v>1913</v>
          </cell>
          <cell r="B1914" t="str">
            <v/>
          </cell>
          <cell r="H1914">
            <v>0</v>
          </cell>
          <cell r="L1914" t="str">
            <v/>
          </cell>
        </row>
        <row r="1915">
          <cell r="A1915">
            <v>1914</v>
          </cell>
          <cell r="B1915" t="str">
            <v/>
          </cell>
          <cell r="H1915">
            <v>0</v>
          </cell>
          <cell r="L1915" t="str">
            <v/>
          </cell>
        </row>
        <row r="1916">
          <cell r="A1916">
            <v>1915</v>
          </cell>
          <cell r="B1916" t="str">
            <v/>
          </cell>
          <cell r="H1916">
            <v>0</v>
          </cell>
          <cell r="L1916" t="str">
            <v/>
          </cell>
        </row>
        <row r="1917">
          <cell r="A1917">
            <v>1916</v>
          </cell>
          <cell r="B1917" t="str">
            <v/>
          </cell>
          <cell r="H1917">
            <v>0</v>
          </cell>
          <cell r="L1917" t="str">
            <v/>
          </cell>
        </row>
        <row r="1918">
          <cell r="A1918">
            <v>1917</v>
          </cell>
          <cell r="B1918" t="str">
            <v/>
          </cell>
          <cell r="H1918">
            <v>0</v>
          </cell>
          <cell r="L1918" t="str">
            <v/>
          </cell>
        </row>
        <row r="1919">
          <cell r="A1919">
            <v>1918</v>
          </cell>
          <cell r="B1919" t="str">
            <v/>
          </cell>
          <cell r="H1919">
            <v>0</v>
          </cell>
          <cell r="L1919" t="str">
            <v/>
          </cell>
        </row>
        <row r="1920">
          <cell r="A1920">
            <v>1919</v>
          </cell>
          <cell r="B1920" t="str">
            <v/>
          </cell>
          <cell r="H1920">
            <v>0</v>
          </cell>
          <cell r="L1920" t="str">
            <v/>
          </cell>
        </row>
        <row r="1921">
          <cell r="A1921">
            <v>1920</v>
          </cell>
          <cell r="B1921" t="str">
            <v/>
          </cell>
          <cell r="H1921">
            <v>0</v>
          </cell>
          <cell r="L1921" t="str">
            <v/>
          </cell>
        </row>
        <row r="1922">
          <cell r="A1922">
            <v>1921</v>
          </cell>
          <cell r="B1922" t="str">
            <v/>
          </cell>
          <cell r="H1922">
            <v>0</v>
          </cell>
          <cell r="L1922" t="str">
            <v/>
          </cell>
        </row>
        <row r="1923">
          <cell r="A1923">
            <v>1922</v>
          </cell>
          <cell r="B1923" t="str">
            <v/>
          </cell>
          <cell r="H1923">
            <v>0</v>
          </cell>
          <cell r="L1923" t="str">
            <v/>
          </cell>
        </row>
        <row r="1924">
          <cell r="A1924">
            <v>1923</v>
          </cell>
          <cell r="B1924" t="str">
            <v/>
          </cell>
          <cell r="H1924">
            <v>0</v>
          </cell>
          <cell r="L1924" t="str">
            <v/>
          </cell>
        </row>
        <row r="1925">
          <cell r="A1925">
            <v>1924</v>
          </cell>
          <cell r="B1925" t="str">
            <v/>
          </cell>
          <cell r="H1925">
            <v>0</v>
          </cell>
          <cell r="L1925" t="str">
            <v/>
          </cell>
        </row>
        <row r="1926">
          <cell r="A1926">
            <v>1925</v>
          </cell>
          <cell r="B1926" t="str">
            <v/>
          </cell>
          <cell r="H1926">
            <v>0</v>
          </cell>
          <cell r="L1926" t="str">
            <v/>
          </cell>
        </row>
        <row r="1927">
          <cell r="A1927">
            <v>1926</v>
          </cell>
          <cell r="B1927" t="str">
            <v/>
          </cell>
          <cell r="H1927">
            <v>0</v>
          </cell>
          <cell r="L1927" t="str">
            <v/>
          </cell>
        </row>
        <row r="1928">
          <cell r="A1928">
            <v>1927</v>
          </cell>
          <cell r="B1928" t="str">
            <v/>
          </cell>
          <cell r="H1928">
            <v>0</v>
          </cell>
          <cell r="L1928" t="str">
            <v/>
          </cell>
        </row>
        <row r="1929">
          <cell r="A1929">
            <v>1928</v>
          </cell>
          <cell r="B1929" t="str">
            <v/>
          </cell>
          <cell r="H1929">
            <v>0</v>
          </cell>
          <cell r="L1929" t="str">
            <v/>
          </cell>
        </row>
        <row r="1930">
          <cell r="A1930">
            <v>1929</v>
          </cell>
          <cell r="B1930" t="str">
            <v/>
          </cell>
          <cell r="H1930">
            <v>0</v>
          </cell>
          <cell r="L1930" t="str">
            <v/>
          </cell>
        </row>
        <row r="1931">
          <cell r="A1931">
            <v>1930</v>
          </cell>
          <cell r="B1931" t="str">
            <v/>
          </cell>
          <cell r="H1931">
            <v>0</v>
          </cell>
          <cell r="L1931" t="str">
            <v/>
          </cell>
        </row>
        <row r="1932">
          <cell r="A1932">
            <v>1931</v>
          </cell>
          <cell r="B1932" t="str">
            <v/>
          </cell>
          <cell r="H1932">
            <v>0</v>
          </cell>
          <cell r="L1932" t="str">
            <v/>
          </cell>
        </row>
        <row r="1933">
          <cell r="A1933">
            <v>1932</v>
          </cell>
          <cell r="B1933" t="str">
            <v/>
          </cell>
          <cell r="H1933">
            <v>0</v>
          </cell>
          <cell r="L1933" t="str">
            <v/>
          </cell>
        </row>
        <row r="1934">
          <cell r="A1934">
            <v>1933</v>
          </cell>
          <cell r="B1934" t="str">
            <v/>
          </cell>
          <cell r="H1934">
            <v>0</v>
          </cell>
          <cell r="L1934" t="str">
            <v/>
          </cell>
        </row>
        <row r="1935">
          <cell r="A1935">
            <v>1934</v>
          </cell>
          <cell r="B1935" t="str">
            <v/>
          </cell>
          <cell r="H1935">
            <v>0</v>
          </cell>
          <cell r="L1935" t="str">
            <v/>
          </cell>
        </row>
        <row r="1936">
          <cell r="A1936">
            <v>1935</v>
          </cell>
          <cell r="B1936" t="str">
            <v/>
          </cell>
          <cell r="H1936">
            <v>0</v>
          </cell>
          <cell r="L1936" t="str">
            <v/>
          </cell>
        </row>
        <row r="1937">
          <cell r="A1937">
            <v>1936</v>
          </cell>
          <cell r="B1937" t="str">
            <v/>
          </cell>
          <cell r="H1937">
            <v>0</v>
          </cell>
          <cell r="L1937" t="str">
            <v/>
          </cell>
        </row>
        <row r="1938">
          <cell r="A1938">
            <v>1937</v>
          </cell>
          <cell r="B1938" t="str">
            <v/>
          </cell>
          <cell r="H1938">
            <v>0</v>
          </cell>
          <cell r="L1938" t="str">
            <v/>
          </cell>
        </row>
        <row r="1939">
          <cell r="A1939">
            <v>1938</v>
          </cell>
          <cell r="B1939" t="str">
            <v/>
          </cell>
          <cell r="H1939">
            <v>0</v>
          </cell>
          <cell r="L1939" t="str">
            <v/>
          </cell>
        </row>
        <row r="1940">
          <cell r="A1940">
            <v>1939</v>
          </cell>
          <cell r="B1940" t="str">
            <v/>
          </cell>
          <cell r="H1940">
            <v>0</v>
          </cell>
          <cell r="L1940" t="str">
            <v/>
          </cell>
        </row>
        <row r="1941">
          <cell r="A1941">
            <v>1940</v>
          </cell>
          <cell r="B1941" t="str">
            <v/>
          </cell>
          <cell r="H1941">
            <v>0</v>
          </cell>
          <cell r="L1941" t="str">
            <v/>
          </cell>
        </row>
        <row r="1942">
          <cell r="A1942">
            <v>1941</v>
          </cell>
          <cell r="B1942" t="str">
            <v/>
          </cell>
          <cell r="H1942">
            <v>0</v>
          </cell>
          <cell r="L1942" t="str">
            <v/>
          </cell>
        </row>
        <row r="1943">
          <cell r="A1943">
            <v>1942</v>
          </cell>
          <cell r="B1943" t="str">
            <v/>
          </cell>
          <cell r="H1943">
            <v>0</v>
          </cell>
          <cell r="L1943" t="str">
            <v/>
          </cell>
        </row>
        <row r="1944">
          <cell r="A1944">
            <v>1943</v>
          </cell>
          <cell r="B1944" t="str">
            <v/>
          </cell>
          <cell r="H1944">
            <v>0</v>
          </cell>
          <cell r="L1944" t="str">
            <v/>
          </cell>
        </row>
        <row r="1945">
          <cell r="A1945">
            <v>1944</v>
          </cell>
          <cell r="B1945" t="str">
            <v/>
          </cell>
          <cell r="H1945">
            <v>0</v>
          </cell>
          <cell r="L1945" t="str">
            <v/>
          </cell>
        </row>
        <row r="1946">
          <cell r="A1946">
            <v>1945</v>
          </cell>
          <cell r="B1946" t="str">
            <v/>
          </cell>
          <cell r="H1946">
            <v>0</v>
          </cell>
          <cell r="L1946" t="str">
            <v/>
          </cell>
        </row>
        <row r="1947">
          <cell r="A1947">
            <v>1946</v>
          </cell>
          <cell r="B1947" t="str">
            <v/>
          </cell>
          <cell r="H1947">
            <v>0</v>
          </cell>
          <cell r="L1947" t="str">
            <v/>
          </cell>
        </row>
        <row r="1948">
          <cell r="A1948">
            <v>1947</v>
          </cell>
          <cell r="B1948" t="str">
            <v/>
          </cell>
          <cell r="H1948">
            <v>0</v>
          </cell>
          <cell r="L1948" t="str">
            <v/>
          </cell>
        </row>
        <row r="1949">
          <cell r="A1949">
            <v>1948</v>
          </cell>
          <cell r="B1949" t="str">
            <v/>
          </cell>
          <cell r="H1949">
            <v>0</v>
          </cell>
          <cell r="L1949" t="str">
            <v/>
          </cell>
        </row>
        <row r="1950">
          <cell r="A1950">
            <v>1949</v>
          </cell>
          <cell r="B1950" t="str">
            <v/>
          </cell>
          <cell r="H1950">
            <v>0</v>
          </cell>
          <cell r="L1950" t="str">
            <v/>
          </cell>
        </row>
        <row r="1951">
          <cell r="A1951">
            <v>1950</v>
          </cell>
          <cell r="B1951" t="str">
            <v/>
          </cell>
          <cell r="H1951">
            <v>0</v>
          </cell>
          <cell r="L1951" t="str">
            <v/>
          </cell>
        </row>
        <row r="1952">
          <cell r="A1952">
            <v>1951</v>
          </cell>
          <cell r="B1952" t="str">
            <v/>
          </cell>
          <cell r="H1952">
            <v>0</v>
          </cell>
          <cell r="L1952" t="str">
            <v/>
          </cell>
        </row>
        <row r="1953">
          <cell r="A1953">
            <v>1952</v>
          </cell>
          <cell r="B1953" t="str">
            <v/>
          </cell>
          <cell r="H1953">
            <v>0</v>
          </cell>
          <cell r="L1953" t="str">
            <v/>
          </cell>
        </row>
        <row r="1954">
          <cell r="A1954">
            <v>1953</v>
          </cell>
          <cell r="B1954" t="str">
            <v/>
          </cell>
          <cell r="H1954">
            <v>0</v>
          </cell>
          <cell r="L1954" t="str">
            <v/>
          </cell>
        </row>
        <row r="1955">
          <cell r="A1955">
            <v>1954</v>
          </cell>
          <cell r="B1955" t="str">
            <v/>
          </cell>
          <cell r="H1955">
            <v>0</v>
          </cell>
          <cell r="L1955" t="str">
            <v/>
          </cell>
        </row>
        <row r="1956">
          <cell r="A1956">
            <v>1955</v>
          </cell>
          <cell r="B1956" t="str">
            <v/>
          </cell>
          <cell r="H1956">
            <v>0</v>
          </cell>
          <cell r="L1956" t="str">
            <v/>
          </cell>
        </row>
        <row r="1957">
          <cell r="A1957">
            <v>1956</v>
          </cell>
          <cell r="B1957" t="str">
            <v/>
          </cell>
          <cell r="H1957">
            <v>0</v>
          </cell>
          <cell r="L1957" t="str">
            <v/>
          </cell>
        </row>
        <row r="1958">
          <cell r="A1958">
            <v>1957</v>
          </cell>
          <cell r="B1958" t="str">
            <v/>
          </cell>
          <cell r="H1958">
            <v>0</v>
          </cell>
          <cell r="L1958" t="str">
            <v/>
          </cell>
        </row>
        <row r="1959">
          <cell r="A1959">
            <v>1958</v>
          </cell>
          <cell r="B1959" t="str">
            <v/>
          </cell>
          <cell r="H1959">
            <v>0</v>
          </cell>
          <cell r="L1959" t="str">
            <v/>
          </cell>
        </row>
        <row r="1960">
          <cell r="A1960">
            <v>1959</v>
          </cell>
          <cell r="B1960" t="str">
            <v/>
          </cell>
          <cell r="H1960">
            <v>0</v>
          </cell>
          <cell r="L1960" t="str">
            <v/>
          </cell>
        </row>
        <row r="1961">
          <cell r="A1961">
            <v>1960</v>
          </cell>
          <cell r="B1961" t="str">
            <v/>
          </cell>
          <cell r="H1961">
            <v>0</v>
          </cell>
          <cell r="L1961" t="str">
            <v/>
          </cell>
        </row>
        <row r="1962">
          <cell r="A1962">
            <v>1961</v>
          </cell>
          <cell r="B1962" t="str">
            <v/>
          </cell>
          <cell r="H1962">
            <v>0</v>
          </cell>
          <cell r="L1962" t="str">
            <v/>
          </cell>
        </row>
        <row r="1963">
          <cell r="A1963">
            <v>1962</v>
          </cell>
          <cell r="B1963" t="str">
            <v/>
          </cell>
          <cell r="H1963">
            <v>0</v>
          </cell>
          <cell r="L1963" t="str">
            <v/>
          </cell>
        </row>
        <row r="1964">
          <cell r="A1964">
            <v>1963</v>
          </cell>
          <cell r="B1964" t="str">
            <v/>
          </cell>
          <cell r="H1964">
            <v>0</v>
          </cell>
          <cell r="L1964" t="str">
            <v/>
          </cell>
        </row>
        <row r="1965">
          <cell r="A1965">
            <v>1964</v>
          </cell>
          <cell r="B1965" t="str">
            <v/>
          </cell>
          <cell r="H1965">
            <v>0</v>
          </cell>
          <cell r="L1965" t="str">
            <v/>
          </cell>
        </row>
        <row r="1966">
          <cell r="A1966">
            <v>1965</v>
          </cell>
          <cell r="B1966" t="str">
            <v/>
          </cell>
          <cell r="H1966">
            <v>0</v>
          </cell>
          <cell r="L1966" t="str">
            <v/>
          </cell>
        </row>
        <row r="1967">
          <cell r="A1967">
            <v>1966</v>
          </cell>
          <cell r="B1967" t="str">
            <v/>
          </cell>
          <cell r="H1967">
            <v>0</v>
          </cell>
          <cell r="L1967" t="str">
            <v/>
          </cell>
        </row>
        <row r="1968">
          <cell r="A1968">
            <v>1967</v>
          </cell>
          <cell r="B1968" t="str">
            <v/>
          </cell>
          <cell r="H1968">
            <v>0</v>
          </cell>
          <cell r="L1968" t="str">
            <v/>
          </cell>
        </row>
        <row r="1969">
          <cell r="A1969">
            <v>1968</v>
          </cell>
          <cell r="B1969" t="str">
            <v/>
          </cell>
          <cell r="H1969">
            <v>0</v>
          </cell>
          <cell r="L1969" t="str">
            <v/>
          </cell>
        </row>
        <row r="1970">
          <cell r="A1970">
            <v>1969</v>
          </cell>
          <cell r="B1970" t="str">
            <v/>
          </cell>
          <cell r="H1970">
            <v>0</v>
          </cell>
          <cell r="L1970" t="str">
            <v/>
          </cell>
        </row>
        <row r="1971">
          <cell r="A1971">
            <v>1970</v>
          </cell>
          <cell r="B1971" t="str">
            <v/>
          </cell>
          <cell r="H1971">
            <v>0</v>
          </cell>
          <cell r="L1971" t="str">
            <v/>
          </cell>
        </row>
        <row r="1972">
          <cell r="A1972">
            <v>1971</v>
          </cell>
          <cell r="B1972" t="str">
            <v/>
          </cell>
          <cell r="H1972">
            <v>0</v>
          </cell>
          <cell r="L1972" t="str">
            <v/>
          </cell>
        </row>
        <row r="1973">
          <cell r="A1973">
            <v>1972</v>
          </cell>
          <cell r="B1973" t="str">
            <v/>
          </cell>
          <cell r="H1973">
            <v>0</v>
          </cell>
          <cell r="L1973" t="str">
            <v/>
          </cell>
        </row>
        <row r="1974">
          <cell r="A1974">
            <v>1973</v>
          </cell>
          <cell r="B1974" t="str">
            <v/>
          </cell>
          <cell r="H1974">
            <v>0</v>
          </cell>
          <cell r="L1974" t="str">
            <v/>
          </cell>
        </row>
        <row r="1975">
          <cell r="A1975">
            <v>1974</v>
          </cell>
          <cell r="B1975" t="str">
            <v/>
          </cell>
          <cell r="H1975">
            <v>0</v>
          </cell>
          <cell r="L1975" t="str">
            <v/>
          </cell>
        </row>
        <row r="1976">
          <cell r="A1976">
            <v>1975</v>
          </cell>
          <cell r="B1976" t="str">
            <v/>
          </cell>
          <cell r="H1976">
            <v>0</v>
          </cell>
          <cell r="L1976" t="str">
            <v/>
          </cell>
        </row>
        <row r="1977">
          <cell r="A1977">
            <v>1976</v>
          </cell>
          <cell r="B1977" t="str">
            <v/>
          </cell>
          <cell r="H1977">
            <v>0</v>
          </cell>
          <cell r="L1977" t="str">
            <v/>
          </cell>
        </row>
        <row r="1978">
          <cell r="A1978">
            <v>1977</v>
          </cell>
          <cell r="B1978" t="str">
            <v/>
          </cell>
          <cell r="H1978">
            <v>0</v>
          </cell>
          <cell r="L1978" t="str">
            <v/>
          </cell>
        </row>
        <row r="1979">
          <cell r="A1979">
            <v>1978</v>
          </cell>
          <cell r="B1979" t="str">
            <v/>
          </cell>
          <cell r="H1979">
            <v>0</v>
          </cell>
          <cell r="L1979" t="str">
            <v/>
          </cell>
        </row>
        <row r="1980">
          <cell r="A1980">
            <v>1979</v>
          </cell>
          <cell r="B1980" t="str">
            <v/>
          </cell>
          <cell r="H1980">
            <v>0</v>
          </cell>
          <cell r="L1980" t="str">
            <v/>
          </cell>
        </row>
        <row r="1981">
          <cell r="A1981">
            <v>1980</v>
          </cell>
          <cell r="B1981" t="str">
            <v/>
          </cell>
          <cell r="H1981">
            <v>0</v>
          </cell>
          <cell r="L1981" t="str">
            <v/>
          </cell>
        </row>
        <row r="1982">
          <cell r="A1982">
            <v>1981</v>
          </cell>
          <cell r="B1982" t="str">
            <v/>
          </cell>
          <cell r="H1982">
            <v>0</v>
          </cell>
          <cell r="L1982" t="str">
            <v/>
          </cell>
        </row>
        <row r="1983">
          <cell r="A1983">
            <v>1982</v>
          </cell>
          <cell r="B1983" t="str">
            <v/>
          </cell>
          <cell r="H1983">
            <v>0</v>
          </cell>
          <cell r="L1983" t="str">
            <v/>
          </cell>
        </row>
        <row r="1984">
          <cell r="A1984">
            <v>1983</v>
          </cell>
          <cell r="B1984" t="str">
            <v/>
          </cell>
          <cell r="H1984">
            <v>0</v>
          </cell>
          <cell r="L1984" t="str">
            <v/>
          </cell>
        </row>
        <row r="1985">
          <cell r="A1985">
            <v>1984</v>
          </cell>
          <cell r="B1985" t="str">
            <v/>
          </cell>
          <cell r="H1985">
            <v>0</v>
          </cell>
          <cell r="L1985" t="str">
            <v/>
          </cell>
        </row>
        <row r="1986">
          <cell r="A1986">
            <v>1985</v>
          </cell>
          <cell r="B1986" t="str">
            <v/>
          </cell>
          <cell r="H1986">
            <v>0</v>
          </cell>
          <cell r="L1986" t="str">
            <v/>
          </cell>
        </row>
        <row r="1987">
          <cell r="A1987">
            <v>1986</v>
          </cell>
          <cell r="B1987" t="str">
            <v/>
          </cell>
          <cell r="H1987">
            <v>0</v>
          </cell>
          <cell r="L1987" t="str">
            <v/>
          </cell>
        </row>
        <row r="1988">
          <cell r="A1988">
            <v>1987</v>
          </cell>
          <cell r="B1988" t="str">
            <v/>
          </cell>
          <cell r="H1988">
            <v>0</v>
          </cell>
          <cell r="L1988" t="str">
            <v/>
          </cell>
        </row>
        <row r="1989">
          <cell r="A1989">
            <v>1988</v>
          </cell>
          <cell r="B1989" t="str">
            <v/>
          </cell>
          <cell r="H1989">
            <v>0</v>
          </cell>
          <cell r="L1989" t="str">
            <v/>
          </cell>
        </row>
        <row r="1990">
          <cell r="A1990">
            <v>1989</v>
          </cell>
          <cell r="B1990" t="str">
            <v/>
          </cell>
          <cell r="H1990">
            <v>0</v>
          </cell>
          <cell r="L1990" t="str">
            <v/>
          </cell>
        </row>
        <row r="1991">
          <cell r="A1991">
            <v>1990</v>
          </cell>
          <cell r="B1991" t="str">
            <v/>
          </cell>
          <cell r="H1991">
            <v>0</v>
          </cell>
          <cell r="L1991" t="str">
            <v/>
          </cell>
        </row>
        <row r="1992">
          <cell r="A1992">
            <v>1991</v>
          </cell>
          <cell r="B1992" t="str">
            <v/>
          </cell>
          <cell r="H1992">
            <v>0</v>
          </cell>
          <cell r="L1992" t="str">
            <v/>
          </cell>
        </row>
        <row r="1993">
          <cell r="A1993">
            <v>1992</v>
          </cell>
          <cell r="B1993" t="str">
            <v/>
          </cell>
          <cell r="H1993">
            <v>0</v>
          </cell>
          <cell r="L1993" t="str">
            <v/>
          </cell>
        </row>
        <row r="1994">
          <cell r="A1994">
            <v>1993</v>
          </cell>
          <cell r="B1994" t="str">
            <v/>
          </cell>
          <cell r="H1994">
            <v>0</v>
          </cell>
          <cell r="L1994" t="str">
            <v/>
          </cell>
        </row>
        <row r="1995">
          <cell r="A1995">
            <v>1994</v>
          </cell>
          <cell r="B1995" t="str">
            <v/>
          </cell>
          <cell r="H1995">
            <v>0</v>
          </cell>
          <cell r="L1995" t="str">
            <v/>
          </cell>
        </row>
        <row r="1996">
          <cell r="A1996">
            <v>1995</v>
          </cell>
          <cell r="B1996" t="str">
            <v/>
          </cell>
          <cell r="H1996">
            <v>0</v>
          </cell>
          <cell r="L1996" t="str">
            <v/>
          </cell>
        </row>
        <row r="1997">
          <cell r="A1997">
            <v>1996</v>
          </cell>
          <cell r="B1997" t="str">
            <v/>
          </cell>
          <cell r="H1997">
            <v>0</v>
          </cell>
          <cell r="L1997" t="str">
            <v/>
          </cell>
        </row>
        <row r="1998">
          <cell r="A1998">
            <v>1997</v>
          </cell>
          <cell r="B1998" t="str">
            <v/>
          </cell>
          <cell r="H1998">
            <v>0</v>
          </cell>
          <cell r="L1998" t="str">
            <v/>
          </cell>
        </row>
        <row r="1999">
          <cell r="A1999">
            <v>1998</v>
          </cell>
          <cell r="B1999" t="str">
            <v/>
          </cell>
          <cell r="H1999">
            <v>0</v>
          </cell>
          <cell r="L1999" t="str">
            <v/>
          </cell>
        </row>
        <row r="2000">
          <cell r="A2000">
            <v>1999</v>
          </cell>
          <cell r="B2000" t="str">
            <v/>
          </cell>
          <cell r="H2000">
            <v>0</v>
          </cell>
          <cell r="L2000" t="str">
            <v/>
          </cell>
        </row>
        <row r="2001">
          <cell r="A2001">
            <v>2000</v>
          </cell>
          <cell r="B2001" t="str">
            <v/>
          </cell>
          <cell r="H2001">
            <v>0</v>
          </cell>
          <cell r="L2001" t="str">
            <v/>
          </cell>
        </row>
        <row r="2002">
          <cell r="A2002">
            <v>2001</v>
          </cell>
          <cell r="B2002" t="str">
            <v/>
          </cell>
          <cell r="H2002">
            <v>0</v>
          </cell>
          <cell r="L2002" t="str">
            <v/>
          </cell>
        </row>
        <row r="2003">
          <cell r="A2003">
            <v>2002</v>
          </cell>
          <cell r="B2003" t="str">
            <v/>
          </cell>
          <cell r="H2003">
            <v>0</v>
          </cell>
          <cell r="L2003" t="str">
            <v/>
          </cell>
        </row>
        <row r="2004">
          <cell r="A2004">
            <v>2003</v>
          </cell>
          <cell r="B2004" t="str">
            <v/>
          </cell>
          <cell r="H2004">
            <v>0</v>
          </cell>
          <cell r="L2004" t="str">
            <v/>
          </cell>
        </row>
        <row r="2005">
          <cell r="A2005">
            <v>2004</v>
          </cell>
          <cell r="B2005" t="str">
            <v/>
          </cell>
          <cell r="H2005">
            <v>0</v>
          </cell>
          <cell r="L2005" t="str">
            <v/>
          </cell>
        </row>
        <row r="2006">
          <cell r="A2006">
            <v>2005</v>
          </cell>
          <cell r="B2006" t="str">
            <v/>
          </cell>
          <cell r="H2006">
            <v>0</v>
          </cell>
          <cell r="L2006" t="str">
            <v/>
          </cell>
        </row>
        <row r="2007">
          <cell r="A2007">
            <v>2006</v>
          </cell>
          <cell r="B2007" t="str">
            <v/>
          </cell>
          <cell r="H2007">
            <v>0</v>
          </cell>
          <cell r="L2007" t="str">
            <v/>
          </cell>
        </row>
        <row r="2008">
          <cell r="A2008">
            <v>2007</v>
          </cell>
          <cell r="B2008" t="str">
            <v/>
          </cell>
          <cell r="H2008">
            <v>0</v>
          </cell>
          <cell r="L2008" t="str">
            <v/>
          </cell>
        </row>
        <row r="2009">
          <cell r="A2009">
            <v>2008</v>
          </cell>
          <cell r="B2009" t="str">
            <v/>
          </cell>
          <cell r="H2009">
            <v>0</v>
          </cell>
          <cell r="L2009" t="str">
            <v/>
          </cell>
        </row>
        <row r="2010">
          <cell r="A2010">
            <v>2009</v>
          </cell>
          <cell r="B2010" t="str">
            <v/>
          </cell>
          <cell r="H2010">
            <v>0</v>
          </cell>
          <cell r="L2010" t="str">
            <v/>
          </cell>
        </row>
        <row r="2011">
          <cell r="A2011">
            <v>2010</v>
          </cell>
          <cell r="B2011" t="str">
            <v/>
          </cell>
          <cell r="H2011">
            <v>0</v>
          </cell>
          <cell r="L2011" t="str">
            <v/>
          </cell>
        </row>
        <row r="2012">
          <cell r="A2012">
            <v>2011</v>
          </cell>
          <cell r="B2012" t="str">
            <v/>
          </cell>
          <cell r="H2012">
            <v>0</v>
          </cell>
          <cell r="L2012" t="str">
            <v/>
          </cell>
        </row>
        <row r="2013">
          <cell r="A2013">
            <v>2012</v>
          </cell>
          <cell r="B2013" t="str">
            <v/>
          </cell>
          <cell r="H2013">
            <v>0</v>
          </cell>
          <cell r="L2013" t="str">
            <v/>
          </cell>
        </row>
        <row r="2014">
          <cell r="A2014">
            <v>2013</v>
          </cell>
          <cell r="B2014" t="str">
            <v/>
          </cell>
          <cell r="H2014">
            <v>0</v>
          </cell>
          <cell r="L2014" t="str">
            <v/>
          </cell>
        </row>
        <row r="2015">
          <cell r="A2015">
            <v>2014</v>
          </cell>
          <cell r="B2015" t="str">
            <v/>
          </cell>
          <cell r="H2015">
            <v>0</v>
          </cell>
          <cell r="L2015" t="str">
            <v/>
          </cell>
        </row>
        <row r="2016">
          <cell r="A2016">
            <v>2015</v>
          </cell>
          <cell r="B2016" t="str">
            <v/>
          </cell>
          <cell r="H2016">
            <v>0</v>
          </cell>
          <cell r="L2016" t="str">
            <v/>
          </cell>
        </row>
        <row r="2017">
          <cell r="A2017">
            <v>2016</v>
          </cell>
          <cell r="B2017" t="str">
            <v/>
          </cell>
          <cell r="H2017">
            <v>0</v>
          </cell>
          <cell r="L2017" t="str">
            <v/>
          </cell>
        </row>
        <row r="2018">
          <cell r="A2018">
            <v>2017</v>
          </cell>
          <cell r="B2018" t="str">
            <v/>
          </cell>
          <cell r="H2018">
            <v>0</v>
          </cell>
          <cell r="L2018" t="str">
            <v/>
          </cell>
        </row>
        <row r="2019">
          <cell r="A2019">
            <v>2018</v>
          </cell>
          <cell r="B2019" t="str">
            <v/>
          </cell>
          <cell r="H2019">
            <v>0</v>
          </cell>
          <cell r="L2019" t="str">
            <v/>
          </cell>
        </row>
        <row r="2020">
          <cell r="A2020">
            <v>2019</v>
          </cell>
          <cell r="B2020" t="str">
            <v/>
          </cell>
          <cell r="H2020">
            <v>0</v>
          </cell>
          <cell r="L2020" t="str">
            <v/>
          </cell>
        </row>
        <row r="2021">
          <cell r="A2021">
            <v>2020</v>
          </cell>
          <cell r="B2021" t="str">
            <v/>
          </cell>
          <cell r="H2021">
            <v>0</v>
          </cell>
          <cell r="L2021" t="str">
            <v/>
          </cell>
        </row>
        <row r="2022">
          <cell r="A2022">
            <v>2021</v>
          </cell>
          <cell r="B2022" t="str">
            <v/>
          </cell>
          <cell r="H2022">
            <v>0</v>
          </cell>
          <cell r="L2022" t="str">
            <v/>
          </cell>
        </row>
        <row r="2023">
          <cell r="A2023">
            <v>2022</v>
          </cell>
          <cell r="B2023" t="str">
            <v/>
          </cell>
          <cell r="H2023">
            <v>0</v>
          </cell>
          <cell r="L2023" t="str">
            <v/>
          </cell>
        </row>
        <row r="2024">
          <cell r="A2024">
            <v>2023</v>
          </cell>
          <cell r="B2024" t="str">
            <v/>
          </cell>
          <cell r="H2024">
            <v>0</v>
          </cell>
          <cell r="L2024" t="str">
            <v/>
          </cell>
        </row>
        <row r="2025">
          <cell r="A2025">
            <v>2024</v>
          </cell>
          <cell r="B2025" t="str">
            <v/>
          </cell>
          <cell r="H2025">
            <v>0</v>
          </cell>
          <cell r="L2025" t="str">
            <v/>
          </cell>
        </row>
        <row r="2026">
          <cell r="A2026">
            <v>2025</v>
          </cell>
          <cell r="B2026" t="str">
            <v/>
          </cell>
          <cell r="H2026">
            <v>0</v>
          </cell>
          <cell r="L2026" t="str">
            <v/>
          </cell>
        </row>
        <row r="2027">
          <cell r="A2027">
            <v>2026</v>
          </cell>
          <cell r="B2027" t="str">
            <v/>
          </cell>
          <cell r="H2027">
            <v>0</v>
          </cell>
          <cell r="L2027" t="str">
            <v/>
          </cell>
        </row>
        <row r="2028">
          <cell r="A2028">
            <v>2027</v>
          </cell>
          <cell r="B2028" t="str">
            <v/>
          </cell>
          <cell r="H2028">
            <v>0</v>
          </cell>
          <cell r="L2028" t="str">
            <v/>
          </cell>
        </row>
        <row r="2029">
          <cell r="A2029">
            <v>2028</v>
          </cell>
          <cell r="B2029" t="str">
            <v/>
          </cell>
          <cell r="H2029">
            <v>0</v>
          </cell>
          <cell r="L2029" t="str">
            <v/>
          </cell>
        </row>
        <row r="2030">
          <cell r="A2030">
            <v>2029</v>
          </cell>
          <cell r="B2030" t="str">
            <v/>
          </cell>
          <cell r="H2030">
            <v>0</v>
          </cell>
          <cell r="L2030" t="str">
            <v/>
          </cell>
        </row>
        <row r="2031">
          <cell r="A2031">
            <v>2030</v>
          </cell>
          <cell r="B2031" t="str">
            <v/>
          </cell>
          <cell r="H2031">
            <v>0</v>
          </cell>
          <cell r="L2031" t="str">
            <v/>
          </cell>
        </row>
        <row r="2032">
          <cell r="A2032">
            <v>2031</v>
          </cell>
          <cell r="B2032" t="str">
            <v/>
          </cell>
          <cell r="H2032">
            <v>0</v>
          </cell>
          <cell r="L2032" t="str">
            <v/>
          </cell>
        </row>
        <row r="2033">
          <cell r="A2033">
            <v>2032</v>
          </cell>
          <cell r="B2033" t="str">
            <v/>
          </cell>
          <cell r="H2033">
            <v>0</v>
          </cell>
          <cell r="L2033" t="str">
            <v/>
          </cell>
        </row>
        <row r="2034">
          <cell r="A2034">
            <v>2033</v>
          </cell>
          <cell r="B2034" t="str">
            <v/>
          </cell>
          <cell r="H2034">
            <v>0</v>
          </cell>
          <cell r="L2034" t="str">
            <v/>
          </cell>
        </row>
        <row r="2035">
          <cell r="A2035">
            <v>2034</v>
          </cell>
          <cell r="B2035" t="str">
            <v/>
          </cell>
          <cell r="H2035">
            <v>0</v>
          </cell>
          <cell r="L2035" t="str">
            <v/>
          </cell>
        </row>
        <row r="2036">
          <cell r="A2036">
            <v>2035</v>
          </cell>
          <cell r="B2036" t="str">
            <v/>
          </cell>
          <cell r="H2036">
            <v>0</v>
          </cell>
          <cell r="L2036" t="str">
            <v/>
          </cell>
        </row>
        <row r="2037">
          <cell r="A2037">
            <v>2036</v>
          </cell>
          <cell r="B2037" t="str">
            <v/>
          </cell>
          <cell r="H2037">
            <v>0</v>
          </cell>
          <cell r="L2037" t="str">
            <v/>
          </cell>
        </row>
        <row r="2038">
          <cell r="A2038">
            <v>2037</v>
          </cell>
          <cell r="B2038" t="str">
            <v/>
          </cell>
          <cell r="H2038">
            <v>0</v>
          </cell>
          <cell r="L2038" t="str">
            <v/>
          </cell>
        </row>
        <row r="2039">
          <cell r="A2039">
            <v>2038</v>
          </cell>
          <cell r="B2039" t="str">
            <v/>
          </cell>
          <cell r="H2039">
            <v>0</v>
          </cell>
          <cell r="L2039" t="str">
            <v/>
          </cell>
        </row>
        <row r="2040">
          <cell r="A2040">
            <v>2039</v>
          </cell>
          <cell r="B2040" t="str">
            <v/>
          </cell>
          <cell r="H2040">
            <v>0</v>
          </cell>
          <cell r="L2040" t="str">
            <v/>
          </cell>
        </row>
        <row r="2041">
          <cell r="A2041">
            <v>2040</v>
          </cell>
          <cell r="B2041" t="str">
            <v/>
          </cell>
          <cell r="H2041">
            <v>0</v>
          </cell>
          <cell r="L2041" t="str">
            <v/>
          </cell>
        </row>
        <row r="2042">
          <cell r="A2042">
            <v>2041</v>
          </cell>
          <cell r="B2042" t="str">
            <v/>
          </cell>
          <cell r="H2042">
            <v>0</v>
          </cell>
          <cell r="L2042" t="str">
            <v/>
          </cell>
        </row>
        <row r="2043">
          <cell r="A2043">
            <v>2042</v>
          </cell>
          <cell r="B2043" t="str">
            <v/>
          </cell>
          <cell r="H2043">
            <v>0</v>
          </cell>
          <cell r="L2043" t="str">
            <v/>
          </cell>
        </row>
        <row r="2044">
          <cell r="A2044">
            <v>2043</v>
          </cell>
          <cell r="B2044" t="str">
            <v/>
          </cell>
          <cell r="H2044">
            <v>0</v>
          </cell>
          <cell r="L2044" t="str">
            <v/>
          </cell>
        </row>
        <row r="2045">
          <cell r="A2045">
            <v>2044</v>
          </cell>
          <cell r="B2045" t="str">
            <v/>
          </cell>
          <cell r="H2045">
            <v>0</v>
          </cell>
          <cell r="L2045" t="str">
            <v/>
          </cell>
        </row>
        <row r="2046">
          <cell r="A2046">
            <v>2045</v>
          </cell>
          <cell r="B2046" t="str">
            <v/>
          </cell>
          <cell r="H2046">
            <v>0</v>
          </cell>
          <cell r="L2046" t="str">
            <v/>
          </cell>
        </row>
        <row r="2047">
          <cell r="A2047">
            <v>2046</v>
          </cell>
          <cell r="B2047" t="str">
            <v/>
          </cell>
          <cell r="H2047">
            <v>0</v>
          </cell>
          <cell r="L2047" t="str">
            <v/>
          </cell>
        </row>
        <row r="2048">
          <cell r="A2048">
            <v>2047</v>
          </cell>
          <cell r="B2048" t="str">
            <v/>
          </cell>
          <cell r="H2048">
            <v>0</v>
          </cell>
          <cell r="L2048" t="str">
            <v/>
          </cell>
        </row>
        <row r="2049">
          <cell r="A2049">
            <v>2048</v>
          </cell>
          <cell r="B2049" t="str">
            <v/>
          </cell>
          <cell r="H2049">
            <v>0</v>
          </cell>
          <cell r="L2049" t="str">
            <v/>
          </cell>
        </row>
        <row r="2050">
          <cell r="A2050">
            <v>2049</v>
          </cell>
          <cell r="B2050" t="str">
            <v/>
          </cell>
          <cell r="H2050">
            <v>0</v>
          </cell>
          <cell r="L2050" t="str">
            <v/>
          </cell>
        </row>
        <row r="2051">
          <cell r="A2051">
            <v>2050</v>
          </cell>
          <cell r="B2051" t="str">
            <v/>
          </cell>
          <cell r="H2051">
            <v>0</v>
          </cell>
          <cell r="L2051" t="str">
            <v/>
          </cell>
        </row>
        <row r="2052">
          <cell r="A2052">
            <v>2051</v>
          </cell>
          <cell r="B2052" t="str">
            <v/>
          </cell>
          <cell r="H2052">
            <v>0</v>
          </cell>
          <cell r="L2052" t="str">
            <v/>
          </cell>
        </row>
        <row r="2053">
          <cell r="A2053">
            <v>2052</v>
          </cell>
          <cell r="B2053" t="str">
            <v/>
          </cell>
          <cell r="H2053">
            <v>0</v>
          </cell>
          <cell r="L2053" t="str">
            <v/>
          </cell>
        </row>
        <row r="2054">
          <cell r="A2054">
            <v>2053</v>
          </cell>
          <cell r="B2054" t="str">
            <v/>
          </cell>
          <cell r="H2054">
            <v>0</v>
          </cell>
          <cell r="L2054" t="str">
            <v/>
          </cell>
        </row>
        <row r="2055">
          <cell r="A2055">
            <v>2054</v>
          </cell>
          <cell r="B2055" t="str">
            <v/>
          </cell>
          <cell r="H2055">
            <v>0</v>
          </cell>
          <cell r="L2055" t="str">
            <v/>
          </cell>
        </row>
        <row r="2056">
          <cell r="A2056">
            <v>2055</v>
          </cell>
          <cell r="B2056" t="str">
            <v/>
          </cell>
          <cell r="H2056">
            <v>0</v>
          </cell>
          <cell r="L2056" t="str">
            <v/>
          </cell>
        </row>
        <row r="2057">
          <cell r="A2057">
            <v>2056</v>
          </cell>
          <cell r="B2057" t="str">
            <v/>
          </cell>
          <cell r="H2057">
            <v>0</v>
          </cell>
          <cell r="L2057" t="str">
            <v/>
          </cell>
        </row>
        <row r="2058">
          <cell r="A2058">
            <v>2057</v>
          </cell>
          <cell r="B2058" t="str">
            <v/>
          </cell>
          <cell r="H2058">
            <v>0</v>
          </cell>
          <cell r="L2058" t="str">
            <v/>
          </cell>
        </row>
        <row r="2059">
          <cell r="A2059">
            <v>2058</v>
          </cell>
          <cell r="B2059" t="str">
            <v/>
          </cell>
          <cell r="H2059">
            <v>0</v>
          </cell>
          <cell r="L2059" t="str">
            <v/>
          </cell>
        </row>
        <row r="2060">
          <cell r="A2060">
            <v>2059</v>
          </cell>
          <cell r="B2060" t="str">
            <v/>
          </cell>
          <cell r="H2060">
            <v>0</v>
          </cell>
          <cell r="L2060" t="str">
            <v/>
          </cell>
        </row>
        <row r="2061">
          <cell r="A2061">
            <v>2060</v>
          </cell>
          <cell r="B2061" t="str">
            <v/>
          </cell>
          <cell r="H2061">
            <v>0</v>
          </cell>
          <cell r="L2061" t="str">
            <v/>
          </cell>
        </row>
        <row r="2062">
          <cell r="A2062">
            <v>2061</v>
          </cell>
          <cell r="B2062" t="str">
            <v/>
          </cell>
          <cell r="H2062">
            <v>0</v>
          </cell>
          <cell r="L2062" t="str">
            <v/>
          </cell>
        </row>
        <row r="2063">
          <cell r="A2063">
            <v>2062</v>
          </cell>
          <cell r="B2063" t="str">
            <v/>
          </cell>
          <cell r="H2063">
            <v>0</v>
          </cell>
          <cell r="L2063" t="str">
            <v/>
          </cell>
        </row>
        <row r="2064">
          <cell r="A2064">
            <v>2063</v>
          </cell>
          <cell r="B2064" t="str">
            <v/>
          </cell>
          <cell r="H2064">
            <v>0</v>
          </cell>
          <cell r="L2064" t="str">
            <v/>
          </cell>
        </row>
        <row r="2065">
          <cell r="A2065">
            <v>2064</v>
          </cell>
          <cell r="B2065" t="str">
            <v/>
          </cell>
          <cell r="H2065">
            <v>0</v>
          </cell>
          <cell r="L2065" t="str">
            <v/>
          </cell>
        </row>
        <row r="2066">
          <cell r="A2066">
            <v>2065</v>
          </cell>
          <cell r="B2066" t="str">
            <v/>
          </cell>
          <cell r="H2066">
            <v>0</v>
          </cell>
          <cell r="L2066" t="str">
            <v/>
          </cell>
        </row>
        <row r="2067">
          <cell r="A2067">
            <v>2066</v>
          </cell>
          <cell r="B2067" t="str">
            <v/>
          </cell>
          <cell r="H2067">
            <v>0</v>
          </cell>
          <cell r="L2067" t="str">
            <v/>
          </cell>
        </row>
        <row r="2068">
          <cell r="A2068">
            <v>2067</v>
          </cell>
          <cell r="B2068" t="str">
            <v/>
          </cell>
          <cell r="H2068">
            <v>0</v>
          </cell>
          <cell r="L2068" t="str">
            <v/>
          </cell>
        </row>
        <row r="2069">
          <cell r="A2069">
            <v>2068</v>
          </cell>
          <cell r="B2069" t="str">
            <v/>
          </cell>
          <cell r="H2069">
            <v>0</v>
          </cell>
          <cell r="L2069" t="str">
            <v/>
          </cell>
        </row>
        <row r="2070">
          <cell r="A2070">
            <v>2069</v>
          </cell>
          <cell r="B2070" t="str">
            <v/>
          </cell>
          <cell r="H2070">
            <v>0</v>
          </cell>
          <cell r="L2070" t="str">
            <v/>
          </cell>
        </row>
        <row r="2071">
          <cell r="A2071">
            <v>2070</v>
          </cell>
          <cell r="B2071" t="str">
            <v/>
          </cell>
          <cell r="H2071">
            <v>0</v>
          </cell>
          <cell r="L2071" t="str">
            <v/>
          </cell>
        </row>
        <row r="2072">
          <cell r="A2072">
            <v>2071</v>
          </cell>
          <cell r="B2072" t="str">
            <v/>
          </cell>
          <cell r="H2072">
            <v>0</v>
          </cell>
          <cell r="L2072" t="str">
            <v/>
          </cell>
        </row>
        <row r="2073">
          <cell r="A2073">
            <v>2072</v>
          </cell>
          <cell r="B2073" t="str">
            <v/>
          </cell>
          <cell r="H2073">
            <v>0</v>
          </cell>
          <cell r="L2073" t="str">
            <v/>
          </cell>
        </row>
        <row r="2074">
          <cell r="A2074">
            <v>2073</v>
          </cell>
          <cell r="B2074" t="str">
            <v/>
          </cell>
          <cell r="H2074">
            <v>0</v>
          </cell>
          <cell r="L2074" t="str">
            <v/>
          </cell>
        </row>
        <row r="2075">
          <cell r="A2075">
            <v>2074</v>
          </cell>
          <cell r="B2075" t="str">
            <v/>
          </cell>
          <cell r="H2075">
            <v>0</v>
          </cell>
          <cell r="L2075" t="str">
            <v/>
          </cell>
        </row>
        <row r="2076">
          <cell r="A2076">
            <v>2075</v>
          </cell>
          <cell r="B2076" t="str">
            <v/>
          </cell>
          <cell r="H2076">
            <v>0</v>
          </cell>
          <cell r="L2076" t="str">
            <v/>
          </cell>
        </row>
        <row r="2077">
          <cell r="A2077">
            <v>2076</v>
          </cell>
          <cell r="B2077" t="str">
            <v/>
          </cell>
          <cell r="H2077">
            <v>0</v>
          </cell>
          <cell r="L2077" t="str">
            <v/>
          </cell>
        </row>
        <row r="2078">
          <cell r="A2078">
            <v>2077</v>
          </cell>
          <cell r="B2078" t="str">
            <v/>
          </cell>
          <cell r="H2078">
            <v>0</v>
          </cell>
          <cell r="L2078" t="str">
            <v/>
          </cell>
        </row>
        <row r="2079">
          <cell r="A2079">
            <v>2078</v>
          </cell>
          <cell r="B2079" t="str">
            <v/>
          </cell>
          <cell r="H2079">
            <v>0</v>
          </cell>
          <cell r="L2079" t="str">
            <v/>
          </cell>
        </row>
        <row r="2080">
          <cell r="A2080">
            <v>2079</v>
          </cell>
          <cell r="B2080" t="str">
            <v/>
          </cell>
          <cell r="H2080">
            <v>0</v>
          </cell>
          <cell r="L2080" t="str">
            <v/>
          </cell>
        </row>
        <row r="2081">
          <cell r="A2081">
            <v>2080</v>
          </cell>
          <cell r="B2081" t="str">
            <v/>
          </cell>
          <cell r="H2081">
            <v>0</v>
          </cell>
          <cell r="L2081" t="str">
            <v/>
          </cell>
        </row>
        <row r="2082">
          <cell r="A2082">
            <v>2081</v>
          </cell>
          <cell r="B2082" t="str">
            <v/>
          </cell>
          <cell r="H2082">
            <v>0</v>
          </cell>
          <cell r="L2082" t="str">
            <v/>
          </cell>
        </row>
        <row r="2083">
          <cell r="A2083">
            <v>2082</v>
          </cell>
          <cell r="B2083" t="str">
            <v/>
          </cell>
          <cell r="H2083">
            <v>0</v>
          </cell>
          <cell r="L2083" t="str">
            <v/>
          </cell>
        </row>
        <row r="2084">
          <cell r="A2084">
            <v>2083</v>
          </cell>
          <cell r="B2084" t="str">
            <v/>
          </cell>
          <cell r="H2084">
            <v>0</v>
          </cell>
          <cell r="L2084" t="str">
            <v/>
          </cell>
        </row>
        <row r="2085">
          <cell r="A2085">
            <v>2084</v>
          </cell>
          <cell r="B2085" t="str">
            <v/>
          </cell>
          <cell r="H2085">
            <v>0</v>
          </cell>
          <cell r="L2085" t="str">
            <v/>
          </cell>
        </row>
        <row r="2086">
          <cell r="A2086">
            <v>2085</v>
          </cell>
          <cell r="B2086" t="str">
            <v/>
          </cell>
          <cell r="H2086">
            <v>0</v>
          </cell>
          <cell r="L2086" t="str">
            <v/>
          </cell>
        </row>
        <row r="2087">
          <cell r="A2087">
            <v>2086</v>
          </cell>
          <cell r="B2087" t="str">
            <v/>
          </cell>
          <cell r="H2087">
            <v>0</v>
          </cell>
          <cell r="L2087" t="str">
            <v/>
          </cell>
        </row>
        <row r="2088">
          <cell r="A2088">
            <v>2087</v>
          </cell>
          <cell r="B2088" t="str">
            <v/>
          </cell>
          <cell r="H2088">
            <v>0</v>
          </cell>
          <cell r="L2088" t="str">
            <v/>
          </cell>
        </row>
        <row r="2089">
          <cell r="A2089">
            <v>2088</v>
          </cell>
          <cell r="B2089" t="str">
            <v/>
          </cell>
          <cell r="H2089">
            <v>0</v>
          </cell>
          <cell r="L2089" t="str">
            <v/>
          </cell>
        </row>
        <row r="2090">
          <cell r="A2090">
            <v>2089</v>
          </cell>
          <cell r="B2090" t="str">
            <v/>
          </cell>
          <cell r="H2090">
            <v>0</v>
          </cell>
          <cell r="L2090" t="str">
            <v/>
          </cell>
        </row>
        <row r="2091">
          <cell r="A2091">
            <v>2090</v>
          </cell>
          <cell r="B2091" t="str">
            <v/>
          </cell>
          <cell r="H2091">
            <v>0</v>
          </cell>
          <cell r="L2091" t="str">
            <v/>
          </cell>
        </row>
        <row r="2092">
          <cell r="A2092">
            <v>2091</v>
          </cell>
          <cell r="B2092" t="str">
            <v/>
          </cell>
          <cell r="H2092">
            <v>0</v>
          </cell>
          <cell r="L2092" t="str">
            <v/>
          </cell>
        </row>
        <row r="2093">
          <cell r="A2093">
            <v>2092</v>
          </cell>
          <cell r="B2093" t="str">
            <v/>
          </cell>
          <cell r="H2093">
            <v>0</v>
          </cell>
          <cell r="L2093" t="str">
            <v/>
          </cell>
        </row>
        <row r="2094">
          <cell r="A2094">
            <v>2093</v>
          </cell>
          <cell r="B2094" t="str">
            <v/>
          </cell>
          <cell r="H2094">
            <v>0</v>
          </cell>
          <cell r="L2094" t="str">
            <v/>
          </cell>
        </row>
        <row r="2095">
          <cell r="A2095">
            <v>2094</v>
          </cell>
          <cell r="B2095" t="str">
            <v/>
          </cell>
          <cell r="H2095">
            <v>0</v>
          </cell>
          <cell r="L2095" t="str">
            <v/>
          </cell>
        </row>
        <row r="2096">
          <cell r="A2096">
            <v>2095</v>
          </cell>
          <cell r="B2096" t="str">
            <v/>
          </cell>
          <cell r="H2096">
            <v>0</v>
          </cell>
          <cell r="L2096" t="str">
            <v/>
          </cell>
        </row>
        <row r="2097">
          <cell r="A2097">
            <v>2096</v>
          </cell>
          <cell r="B2097" t="str">
            <v/>
          </cell>
          <cell r="H2097">
            <v>0</v>
          </cell>
          <cell r="L2097" t="str">
            <v/>
          </cell>
        </row>
        <row r="2098">
          <cell r="A2098">
            <v>2097</v>
          </cell>
          <cell r="B2098" t="str">
            <v/>
          </cell>
          <cell r="H2098">
            <v>0</v>
          </cell>
          <cell r="L2098" t="str">
            <v/>
          </cell>
        </row>
        <row r="2099">
          <cell r="A2099">
            <v>2098</v>
          </cell>
          <cell r="B2099" t="str">
            <v/>
          </cell>
          <cell r="H2099">
            <v>0</v>
          </cell>
          <cell r="L2099" t="str">
            <v/>
          </cell>
        </row>
        <row r="2100">
          <cell r="A2100">
            <v>2099</v>
          </cell>
          <cell r="B2100" t="str">
            <v/>
          </cell>
          <cell r="H2100">
            <v>0</v>
          </cell>
          <cell r="L2100" t="str">
            <v/>
          </cell>
        </row>
        <row r="2101">
          <cell r="A2101">
            <v>2100</v>
          </cell>
          <cell r="B2101" t="str">
            <v/>
          </cell>
          <cell r="H2101">
            <v>0</v>
          </cell>
          <cell r="L2101" t="str">
            <v/>
          </cell>
        </row>
        <row r="2102">
          <cell r="A2102">
            <v>2101</v>
          </cell>
          <cell r="B2102" t="str">
            <v/>
          </cell>
          <cell r="H2102">
            <v>0</v>
          </cell>
          <cell r="L2102" t="str">
            <v/>
          </cell>
        </row>
        <row r="2103">
          <cell r="A2103">
            <v>2102</v>
          </cell>
          <cell r="B2103" t="str">
            <v/>
          </cell>
          <cell r="H2103">
            <v>0</v>
          </cell>
          <cell r="L2103" t="str">
            <v/>
          </cell>
        </row>
        <row r="2104">
          <cell r="A2104">
            <v>2103</v>
          </cell>
          <cell r="B2104" t="str">
            <v/>
          </cell>
          <cell r="H2104">
            <v>0</v>
          </cell>
          <cell r="L2104" t="str">
            <v/>
          </cell>
        </row>
        <row r="2105">
          <cell r="A2105">
            <v>2104</v>
          </cell>
          <cell r="B2105" t="str">
            <v/>
          </cell>
          <cell r="H2105">
            <v>0</v>
          </cell>
          <cell r="L2105" t="str">
            <v/>
          </cell>
        </row>
        <row r="2106">
          <cell r="A2106">
            <v>2105</v>
          </cell>
          <cell r="B2106" t="str">
            <v/>
          </cell>
          <cell r="H2106">
            <v>0</v>
          </cell>
          <cell r="L2106" t="str">
            <v/>
          </cell>
        </row>
        <row r="2107">
          <cell r="A2107">
            <v>2106</v>
          </cell>
          <cell r="B2107" t="str">
            <v/>
          </cell>
          <cell r="H2107">
            <v>0</v>
          </cell>
          <cell r="L2107" t="str">
            <v/>
          </cell>
        </row>
        <row r="2108">
          <cell r="A2108">
            <v>2107</v>
          </cell>
          <cell r="B2108" t="str">
            <v/>
          </cell>
          <cell r="H2108">
            <v>0</v>
          </cell>
          <cell r="L2108" t="str">
            <v/>
          </cell>
        </row>
        <row r="2109">
          <cell r="A2109">
            <v>2108</v>
          </cell>
          <cell r="B2109" t="str">
            <v/>
          </cell>
          <cell r="H2109">
            <v>0</v>
          </cell>
          <cell r="L2109" t="str">
            <v/>
          </cell>
        </row>
        <row r="2110">
          <cell r="A2110">
            <v>2109</v>
          </cell>
          <cell r="B2110" t="str">
            <v/>
          </cell>
          <cell r="H2110">
            <v>0</v>
          </cell>
          <cell r="L2110" t="str">
            <v/>
          </cell>
        </row>
        <row r="2111">
          <cell r="A2111">
            <v>2110</v>
          </cell>
          <cell r="B2111" t="str">
            <v/>
          </cell>
          <cell r="H2111">
            <v>0</v>
          </cell>
          <cell r="L2111" t="str">
            <v/>
          </cell>
        </row>
        <row r="2112">
          <cell r="A2112">
            <v>2111</v>
          </cell>
          <cell r="B2112" t="str">
            <v/>
          </cell>
          <cell r="H2112">
            <v>0</v>
          </cell>
          <cell r="L2112" t="str">
            <v/>
          </cell>
        </row>
        <row r="2113">
          <cell r="A2113">
            <v>2112</v>
          </cell>
          <cell r="B2113" t="str">
            <v/>
          </cell>
          <cell r="H2113">
            <v>0</v>
          </cell>
          <cell r="L2113" t="str">
            <v/>
          </cell>
        </row>
        <row r="2114">
          <cell r="A2114">
            <v>2113</v>
          </cell>
          <cell r="B2114" t="str">
            <v/>
          </cell>
          <cell r="H2114">
            <v>0</v>
          </cell>
          <cell r="L2114" t="str">
            <v/>
          </cell>
        </row>
        <row r="2115">
          <cell r="A2115">
            <v>2114</v>
          </cell>
          <cell r="B2115" t="str">
            <v/>
          </cell>
          <cell r="H2115">
            <v>0</v>
          </cell>
          <cell r="L2115" t="str">
            <v/>
          </cell>
        </row>
        <row r="2116">
          <cell r="A2116">
            <v>2115</v>
          </cell>
          <cell r="B2116" t="str">
            <v/>
          </cell>
          <cell r="H2116">
            <v>0</v>
          </cell>
          <cell r="L2116" t="str">
            <v/>
          </cell>
        </row>
        <row r="2117">
          <cell r="A2117">
            <v>2116</v>
          </cell>
          <cell r="B2117" t="str">
            <v/>
          </cell>
          <cell r="H2117">
            <v>0</v>
          </cell>
          <cell r="L2117" t="str">
            <v/>
          </cell>
        </row>
        <row r="2118">
          <cell r="A2118">
            <v>2117</v>
          </cell>
          <cell r="B2118" t="str">
            <v/>
          </cell>
          <cell r="H2118">
            <v>0</v>
          </cell>
          <cell r="L2118" t="str">
            <v/>
          </cell>
        </row>
        <row r="2119">
          <cell r="A2119">
            <v>2118</v>
          </cell>
          <cell r="B2119" t="str">
            <v/>
          </cell>
          <cell r="H2119">
            <v>0</v>
          </cell>
          <cell r="L2119" t="str">
            <v/>
          </cell>
        </row>
        <row r="2120">
          <cell r="A2120">
            <v>2119</v>
          </cell>
          <cell r="B2120" t="str">
            <v/>
          </cell>
          <cell r="H2120">
            <v>0</v>
          </cell>
          <cell r="L2120" t="str">
            <v/>
          </cell>
        </row>
        <row r="2121">
          <cell r="A2121">
            <v>2120</v>
          </cell>
          <cell r="B2121" t="str">
            <v/>
          </cell>
          <cell r="H2121">
            <v>0</v>
          </cell>
          <cell r="L2121" t="str">
            <v/>
          </cell>
        </row>
        <row r="2122">
          <cell r="A2122">
            <v>2121</v>
          </cell>
          <cell r="B2122" t="str">
            <v/>
          </cell>
          <cell r="H2122">
            <v>0</v>
          </cell>
          <cell r="L2122" t="str">
            <v/>
          </cell>
        </row>
        <row r="2123">
          <cell r="A2123">
            <v>2122</v>
          </cell>
          <cell r="B2123" t="str">
            <v/>
          </cell>
          <cell r="H2123">
            <v>0</v>
          </cell>
          <cell r="L2123" t="str">
            <v/>
          </cell>
        </row>
        <row r="2124">
          <cell r="A2124">
            <v>2123</v>
          </cell>
          <cell r="B2124" t="str">
            <v/>
          </cell>
          <cell r="H2124">
            <v>0</v>
          </cell>
          <cell r="L2124" t="str">
            <v/>
          </cell>
        </row>
        <row r="2125">
          <cell r="A2125">
            <v>2124</v>
          </cell>
          <cell r="B2125" t="str">
            <v/>
          </cell>
          <cell r="H2125">
            <v>0</v>
          </cell>
          <cell r="L2125" t="str">
            <v/>
          </cell>
        </row>
        <row r="2126">
          <cell r="A2126">
            <v>2125</v>
          </cell>
          <cell r="B2126" t="str">
            <v/>
          </cell>
          <cell r="H2126">
            <v>0</v>
          </cell>
          <cell r="L2126" t="str">
            <v/>
          </cell>
        </row>
        <row r="2127">
          <cell r="A2127">
            <v>2126</v>
          </cell>
          <cell r="B2127" t="str">
            <v/>
          </cell>
          <cell r="H2127">
            <v>0</v>
          </cell>
          <cell r="L2127" t="str">
            <v/>
          </cell>
        </row>
        <row r="2128">
          <cell r="A2128">
            <v>2127</v>
          </cell>
          <cell r="B2128" t="str">
            <v/>
          </cell>
          <cell r="H2128">
            <v>0</v>
          </cell>
          <cell r="L2128" t="str">
            <v/>
          </cell>
        </row>
        <row r="2129">
          <cell r="A2129">
            <v>2128</v>
          </cell>
          <cell r="B2129" t="str">
            <v/>
          </cell>
          <cell r="H2129">
            <v>0</v>
          </cell>
          <cell r="L2129" t="str">
            <v/>
          </cell>
        </row>
        <row r="2130">
          <cell r="A2130">
            <v>2129</v>
          </cell>
          <cell r="B2130" t="str">
            <v/>
          </cell>
          <cell r="H2130">
            <v>0</v>
          </cell>
          <cell r="L2130" t="str">
            <v/>
          </cell>
        </row>
        <row r="2131">
          <cell r="A2131">
            <v>2130</v>
          </cell>
          <cell r="B2131" t="str">
            <v/>
          </cell>
          <cell r="H2131">
            <v>0</v>
          </cell>
          <cell r="L2131" t="str">
            <v/>
          </cell>
        </row>
        <row r="2132">
          <cell r="A2132">
            <v>2131</v>
          </cell>
          <cell r="B2132" t="str">
            <v/>
          </cell>
          <cell r="H2132">
            <v>0</v>
          </cell>
          <cell r="L2132" t="str">
            <v/>
          </cell>
        </row>
        <row r="2133">
          <cell r="A2133">
            <v>2132</v>
          </cell>
          <cell r="B2133" t="str">
            <v/>
          </cell>
          <cell r="H2133">
            <v>0</v>
          </cell>
          <cell r="L2133" t="str">
            <v/>
          </cell>
        </row>
        <row r="2134">
          <cell r="A2134">
            <v>2133</v>
          </cell>
          <cell r="B2134" t="str">
            <v/>
          </cell>
          <cell r="H2134">
            <v>0</v>
          </cell>
          <cell r="L2134" t="str">
            <v/>
          </cell>
        </row>
        <row r="2135">
          <cell r="A2135">
            <v>2134</v>
          </cell>
          <cell r="B2135" t="str">
            <v/>
          </cell>
          <cell r="H2135">
            <v>0</v>
          </cell>
          <cell r="L2135" t="str">
            <v/>
          </cell>
        </row>
        <row r="2136">
          <cell r="A2136">
            <v>2135</v>
          </cell>
          <cell r="B2136" t="str">
            <v/>
          </cell>
          <cell r="H2136">
            <v>0</v>
          </cell>
          <cell r="L2136" t="str">
            <v/>
          </cell>
        </row>
        <row r="2137">
          <cell r="A2137">
            <v>2136</v>
          </cell>
          <cell r="B2137" t="str">
            <v/>
          </cell>
          <cell r="H2137">
            <v>0</v>
          </cell>
          <cell r="L2137" t="str">
            <v/>
          </cell>
        </row>
        <row r="2138">
          <cell r="A2138">
            <v>2137</v>
          </cell>
          <cell r="B2138" t="str">
            <v/>
          </cell>
          <cell r="H2138">
            <v>0</v>
          </cell>
          <cell r="L2138" t="str">
            <v/>
          </cell>
        </row>
        <row r="2139">
          <cell r="A2139">
            <v>2138</v>
          </cell>
          <cell r="B2139" t="str">
            <v/>
          </cell>
          <cell r="H2139">
            <v>0</v>
          </cell>
          <cell r="L2139" t="str">
            <v/>
          </cell>
        </row>
        <row r="2140">
          <cell r="A2140">
            <v>2139</v>
          </cell>
          <cell r="B2140" t="str">
            <v/>
          </cell>
          <cell r="H2140">
            <v>0</v>
          </cell>
          <cell r="L2140" t="str">
            <v/>
          </cell>
        </row>
        <row r="2141">
          <cell r="A2141">
            <v>2140</v>
          </cell>
          <cell r="B2141" t="str">
            <v/>
          </cell>
          <cell r="H2141">
            <v>0</v>
          </cell>
          <cell r="L2141" t="str">
            <v/>
          </cell>
        </row>
        <row r="2142">
          <cell r="A2142">
            <v>2141</v>
          </cell>
          <cell r="B2142" t="str">
            <v/>
          </cell>
          <cell r="H2142">
            <v>0</v>
          </cell>
          <cell r="L2142" t="str">
            <v/>
          </cell>
        </row>
        <row r="2143">
          <cell r="A2143">
            <v>2142</v>
          </cell>
          <cell r="B2143" t="str">
            <v/>
          </cell>
          <cell r="H2143">
            <v>0</v>
          </cell>
          <cell r="L2143" t="str">
            <v/>
          </cell>
        </row>
        <row r="2144">
          <cell r="A2144">
            <v>2143</v>
          </cell>
          <cell r="B2144" t="str">
            <v/>
          </cell>
          <cell r="H2144">
            <v>0</v>
          </cell>
          <cell r="L2144" t="str">
            <v/>
          </cell>
        </row>
        <row r="2145">
          <cell r="A2145">
            <v>2144</v>
          </cell>
          <cell r="B2145" t="str">
            <v/>
          </cell>
          <cell r="H2145">
            <v>0</v>
          </cell>
          <cell r="L2145" t="str">
            <v/>
          </cell>
        </row>
        <row r="2146">
          <cell r="A2146">
            <v>2145</v>
          </cell>
          <cell r="B2146" t="str">
            <v/>
          </cell>
          <cell r="H2146">
            <v>0</v>
          </cell>
          <cell r="L2146" t="str">
            <v/>
          </cell>
        </row>
        <row r="2147">
          <cell r="A2147">
            <v>2146</v>
          </cell>
          <cell r="B2147" t="str">
            <v/>
          </cell>
          <cell r="H2147">
            <v>0</v>
          </cell>
          <cell r="L2147" t="str">
            <v/>
          </cell>
        </row>
        <row r="2148">
          <cell r="A2148">
            <v>2147</v>
          </cell>
          <cell r="B2148" t="str">
            <v/>
          </cell>
          <cell r="H2148">
            <v>0</v>
          </cell>
          <cell r="L2148" t="str">
            <v/>
          </cell>
        </row>
        <row r="2149">
          <cell r="A2149">
            <v>2148</v>
          </cell>
          <cell r="B2149" t="str">
            <v/>
          </cell>
          <cell r="H2149">
            <v>0</v>
          </cell>
          <cell r="L2149" t="str">
            <v/>
          </cell>
        </row>
        <row r="2150">
          <cell r="A2150">
            <v>2149</v>
          </cell>
          <cell r="B2150" t="str">
            <v/>
          </cell>
          <cell r="H2150">
            <v>0</v>
          </cell>
          <cell r="L2150" t="str">
            <v/>
          </cell>
        </row>
        <row r="2151">
          <cell r="A2151">
            <v>2150</v>
          </cell>
          <cell r="B2151" t="str">
            <v/>
          </cell>
          <cell r="H2151">
            <v>0</v>
          </cell>
          <cell r="L2151" t="str">
            <v/>
          </cell>
        </row>
        <row r="2152">
          <cell r="A2152">
            <v>2151</v>
          </cell>
          <cell r="B2152" t="str">
            <v/>
          </cell>
          <cell r="H2152">
            <v>0</v>
          </cell>
          <cell r="L2152" t="str">
            <v/>
          </cell>
        </row>
        <row r="2153">
          <cell r="A2153">
            <v>2152</v>
          </cell>
          <cell r="B2153" t="str">
            <v/>
          </cell>
          <cell r="H2153">
            <v>0</v>
          </cell>
          <cell r="L2153" t="str">
            <v/>
          </cell>
        </row>
        <row r="2154">
          <cell r="A2154">
            <v>2153</v>
          </cell>
          <cell r="B2154" t="str">
            <v/>
          </cell>
          <cell r="H2154">
            <v>0</v>
          </cell>
          <cell r="L2154" t="str">
            <v/>
          </cell>
        </row>
        <row r="2155">
          <cell r="A2155">
            <v>2154</v>
          </cell>
          <cell r="B2155" t="str">
            <v/>
          </cell>
          <cell r="H2155">
            <v>0</v>
          </cell>
          <cell r="L2155" t="str">
            <v/>
          </cell>
        </row>
        <row r="2156">
          <cell r="A2156">
            <v>2155</v>
          </cell>
          <cell r="B2156" t="str">
            <v/>
          </cell>
          <cell r="H2156">
            <v>0</v>
          </cell>
          <cell r="L2156" t="str">
            <v/>
          </cell>
        </row>
        <row r="2157">
          <cell r="A2157">
            <v>2156</v>
          </cell>
          <cell r="B2157" t="str">
            <v/>
          </cell>
          <cell r="H2157">
            <v>0</v>
          </cell>
          <cell r="L2157" t="str">
            <v/>
          </cell>
        </row>
        <row r="2158">
          <cell r="A2158">
            <v>2157</v>
          </cell>
          <cell r="B2158" t="str">
            <v/>
          </cell>
          <cell r="H2158">
            <v>0</v>
          </cell>
          <cell r="L2158" t="str">
            <v/>
          </cell>
        </row>
        <row r="2159">
          <cell r="A2159">
            <v>2158</v>
          </cell>
          <cell r="B2159" t="str">
            <v/>
          </cell>
          <cell r="H2159">
            <v>0</v>
          </cell>
          <cell r="L2159" t="str">
            <v/>
          </cell>
        </row>
        <row r="2160">
          <cell r="A2160">
            <v>2159</v>
          </cell>
          <cell r="B2160" t="str">
            <v/>
          </cell>
          <cell r="H2160">
            <v>0</v>
          </cell>
          <cell r="L2160" t="str">
            <v/>
          </cell>
        </row>
        <row r="2161">
          <cell r="A2161">
            <v>2160</v>
          </cell>
          <cell r="B2161" t="str">
            <v/>
          </cell>
          <cell r="H2161">
            <v>0</v>
          </cell>
          <cell r="L2161" t="str">
            <v/>
          </cell>
        </row>
        <row r="2162">
          <cell r="A2162">
            <v>2161</v>
          </cell>
          <cell r="B2162" t="str">
            <v/>
          </cell>
          <cell r="H2162">
            <v>0</v>
          </cell>
          <cell r="L2162" t="str">
            <v/>
          </cell>
        </row>
        <row r="2163">
          <cell r="A2163">
            <v>2162</v>
          </cell>
          <cell r="B2163" t="str">
            <v/>
          </cell>
          <cell r="H2163">
            <v>0</v>
          </cell>
          <cell r="L2163" t="str">
            <v/>
          </cell>
        </row>
        <row r="2164">
          <cell r="A2164">
            <v>2163</v>
          </cell>
          <cell r="B2164" t="str">
            <v/>
          </cell>
          <cell r="H2164">
            <v>0</v>
          </cell>
          <cell r="L2164" t="str">
            <v/>
          </cell>
        </row>
        <row r="2165">
          <cell r="A2165">
            <v>2164</v>
          </cell>
          <cell r="B2165" t="str">
            <v/>
          </cell>
          <cell r="H2165">
            <v>0</v>
          </cell>
          <cell r="L2165" t="str">
            <v/>
          </cell>
        </row>
        <row r="2166">
          <cell r="A2166">
            <v>2165</v>
          </cell>
          <cell r="B2166" t="str">
            <v/>
          </cell>
          <cell r="H2166">
            <v>0</v>
          </cell>
          <cell r="L2166" t="str">
            <v/>
          </cell>
        </row>
        <row r="2167">
          <cell r="A2167">
            <v>2166</v>
          </cell>
          <cell r="B2167" t="str">
            <v/>
          </cell>
          <cell r="H2167">
            <v>0</v>
          </cell>
          <cell r="L2167" t="str">
            <v/>
          </cell>
        </row>
        <row r="2168">
          <cell r="A2168">
            <v>2167</v>
          </cell>
          <cell r="B2168" t="str">
            <v/>
          </cell>
          <cell r="H2168">
            <v>0</v>
          </cell>
          <cell r="L2168" t="str">
            <v/>
          </cell>
        </row>
        <row r="2169">
          <cell r="A2169">
            <v>2168</v>
          </cell>
          <cell r="B2169" t="str">
            <v/>
          </cell>
          <cell r="H2169">
            <v>0</v>
          </cell>
          <cell r="L2169" t="str">
            <v/>
          </cell>
        </row>
        <row r="2170">
          <cell r="A2170">
            <v>2169</v>
          </cell>
          <cell r="B2170" t="str">
            <v/>
          </cell>
          <cell r="H2170">
            <v>0</v>
          </cell>
          <cell r="L2170" t="str">
            <v/>
          </cell>
        </row>
        <row r="2171">
          <cell r="A2171">
            <v>2170</v>
          </cell>
          <cell r="B2171" t="str">
            <v/>
          </cell>
          <cell r="H2171">
            <v>0</v>
          </cell>
          <cell r="L2171" t="str">
            <v/>
          </cell>
        </row>
        <row r="2172">
          <cell r="A2172">
            <v>2171</v>
          </cell>
          <cell r="B2172" t="str">
            <v/>
          </cell>
          <cell r="H2172">
            <v>0</v>
          </cell>
          <cell r="L2172" t="str">
            <v/>
          </cell>
        </row>
        <row r="2173">
          <cell r="A2173">
            <v>2172</v>
          </cell>
          <cell r="B2173" t="str">
            <v/>
          </cell>
          <cell r="H2173">
            <v>0</v>
          </cell>
          <cell r="L2173" t="str">
            <v/>
          </cell>
        </row>
        <row r="2174">
          <cell r="A2174">
            <v>2173</v>
          </cell>
          <cell r="B2174" t="str">
            <v/>
          </cell>
          <cell r="H2174">
            <v>0</v>
          </cell>
          <cell r="L2174" t="str">
            <v/>
          </cell>
        </row>
        <row r="2175">
          <cell r="A2175">
            <v>2174</v>
          </cell>
          <cell r="B2175" t="str">
            <v/>
          </cell>
          <cell r="H2175">
            <v>0</v>
          </cell>
          <cell r="L2175" t="str">
            <v/>
          </cell>
        </row>
        <row r="2176">
          <cell r="A2176">
            <v>2175</v>
          </cell>
          <cell r="B2176" t="str">
            <v/>
          </cell>
          <cell r="H2176">
            <v>0</v>
          </cell>
          <cell r="L2176" t="str">
            <v/>
          </cell>
        </row>
        <row r="2177">
          <cell r="A2177">
            <v>2176</v>
          </cell>
          <cell r="B2177" t="str">
            <v/>
          </cell>
          <cell r="H2177">
            <v>0</v>
          </cell>
          <cell r="L2177" t="str">
            <v/>
          </cell>
        </row>
        <row r="2178">
          <cell r="A2178">
            <v>2177</v>
          </cell>
          <cell r="B2178" t="str">
            <v/>
          </cell>
          <cell r="H2178">
            <v>0</v>
          </cell>
          <cell r="L2178" t="str">
            <v/>
          </cell>
        </row>
        <row r="2179">
          <cell r="A2179">
            <v>2178</v>
          </cell>
          <cell r="B2179" t="str">
            <v/>
          </cell>
          <cell r="H2179">
            <v>0</v>
          </cell>
          <cell r="L2179" t="str">
            <v/>
          </cell>
        </row>
        <row r="2180">
          <cell r="A2180">
            <v>2179</v>
          </cell>
          <cell r="B2180" t="str">
            <v/>
          </cell>
          <cell r="H2180">
            <v>0</v>
          </cell>
          <cell r="L2180" t="str">
            <v/>
          </cell>
        </row>
        <row r="2181">
          <cell r="A2181">
            <v>2180</v>
          </cell>
          <cell r="B2181" t="str">
            <v/>
          </cell>
          <cell r="H2181">
            <v>0</v>
          </cell>
          <cell r="L2181" t="str">
            <v/>
          </cell>
        </row>
        <row r="2182">
          <cell r="A2182">
            <v>2181</v>
          </cell>
          <cell r="B2182" t="str">
            <v/>
          </cell>
          <cell r="H2182">
            <v>0</v>
          </cell>
          <cell r="L2182" t="str">
            <v/>
          </cell>
        </row>
        <row r="2183">
          <cell r="A2183">
            <v>2182</v>
          </cell>
          <cell r="B2183" t="str">
            <v/>
          </cell>
          <cell r="H2183">
            <v>0</v>
          </cell>
          <cell r="L2183" t="str">
            <v/>
          </cell>
        </row>
        <row r="2184">
          <cell r="A2184">
            <v>2183</v>
          </cell>
          <cell r="B2184" t="str">
            <v/>
          </cell>
          <cell r="H2184">
            <v>0</v>
          </cell>
          <cell r="L2184" t="str">
            <v/>
          </cell>
        </row>
        <row r="2185">
          <cell r="A2185">
            <v>2184</v>
          </cell>
          <cell r="B2185" t="str">
            <v/>
          </cell>
          <cell r="H2185">
            <v>0</v>
          </cell>
          <cell r="L2185" t="str">
            <v/>
          </cell>
        </row>
        <row r="2186">
          <cell r="A2186">
            <v>2185</v>
          </cell>
          <cell r="B2186" t="str">
            <v/>
          </cell>
          <cell r="H2186">
            <v>0</v>
          </cell>
          <cell r="L2186" t="str">
            <v/>
          </cell>
        </row>
        <row r="2187">
          <cell r="A2187">
            <v>2186</v>
          </cell>
          <cell r="B2187" t="str">
            <v/>
          </cell>
          <cell r="H2187">
            <v>0</v>
          </cell>
          <cell r="L2187" t="str">
            <v/>
          </cell>
        </row>
        <row r="2188">
          <cell r="A2188">
            <v>2187</v>
          </cell>
          <cell r="B2188" t="str">
            <v/>
          </cell>
          <cell r="H2188">
            <v>0</v>
          </cell>
          <cell r="L2188" t="str">
            <v/>
          </cell>
        </row>
        <row r="2189">
          <cell r="A2189">
            <v>2188</v>
          </cell>
          <cell r="B2189" t="str">
            <v/>
          </cell>
          <cell r="H2189">
            <v>0</v>
          </cell>
          <cell r="L2189" t="str">
            <v/>
          </cell>
        </row>
        <row r="2190">
          <cell r="A2190">
            <v>2189</v>
          </cell>
          <cell r="B2190" t="str">
            <v/>
          </cell>
          <cell r="H2190">
            <v>0</v>
          </cell>
          <cell r="L2190" t="str">
            <v/>
          </cell>
        </row>
        <row r="2191">
          <cell r="A2191">
            <v>2190</v>
          </cell>
          <cell r="B2191" t="str">
            <v/>
          </cell>
          <cell r="H2191">
            <v>0</v>
          </cell>
          <cell r="L2191" t="str">
            <v/>
          </cell>
        </row>
        <row r="2192">
          <cell r="A2192">
            <v>2191</v>
          </cell>
          <cell r="B2192" t="str">
            <v/>
          </cell>
          <cell r="H2192">
            <v>0</v>
          </cell>
          <cell r="L2192" t="str">
            <v/>
          </cell>
        </row>
        <row r="2193">
          <cell r="A2193">
            <v>2192</v>
          </cell>
          <cell r="B2193" t="str">
            <v/>
          </cell>
          <cell r="H2193">
            <v>0</v>
          </cell>
          <cell r="L2193" t="str">
            <v/>
          </cell>
        </row>
        <row r="2194">
          <cell r="A2194">
            <v>2193</v>
          </cell>
          <cell r="B2194" t="str">
            <v/>
          </cell>
          <cell r="H2194">
            <v>0</v>
          </cell>
          <cell r="L2194" t="str">
            <v/>
          </cell>
        </row>
        <row r="2195">
          <cell r="A2195">
            <v>2194</v>
          </cell>
          <cell r="B2195" t="str">
            <v/>
          </cell>
          <cell r="H2195">
            <v>0</v>
          </cell>
          <cell r="L2195" t="str">
            <v/>
          </cell>
        </row>
        <row r="2196">
          <cell r="A2196">
            <v>2195</v>
          </cell>
          <cell r="B2196" t="str">
            <v/>
          </cell>
          <cell r="H2196">
            <v>0</v>
          </cell>
          <cell r="L2196" t="str">
            <v/>
          </cell>
        </row>
        <row r="2197">
          <cell r="A2197">
            <v>2196</v>
          </cell>
          <cell r="B2197" t="str">
            <v/>
          </cell>
          <cell r="H2197">
            <v>0</v>
          </cell>
          <cell r="L2197" t="str">
            <v/>
          </cell>
        </row>
        <row r="2198">
          <cell r="A2198">
            <v>2197</v>
          </cell>
          <cell r="B2198" t="str">
            <v/>
          </cell>
          <cell r="H2198">
            <v>0</v>
          </cell>
          <cell r="L2198" t="str">
            <v/>
          </cell>
        </row>
        <row r="2199">
          <cell r="A2199">
            <v>2198</v>
          </cell>
          <cell r="B2199" t="str">
            <v/>
          </cell>
          <cell r="H2199">
            <v>0</v>
          </cell>
          <cell r="L2199" t="str">
            <v/>
          </cell>
        </row>
        <row r="2200">
          <cell r="A2200">
            <v>2199</v>
          </cell>
          <cell r="B2200" t="str">
            <v/>
          </cell>
          <cell r="H2200">
            <v>0</v>
          </cell>
          <cell r="L2200" t="str">
            <v/>
          </cell>
        </row>
        <row r="2201">
          <cell r="A2201">
            <v>2200</v>
          </cell>
          <cell r="B2201" t="str">
            <v/>
          </cell>
          <cell r="H2201">
            <v>0</v>
          </cell>
          <cell r="L2201" t="str">
            <v/>
          </cell>
        </row>
        <row r="2202">
          <cell r="A2202">
            <v>2201</v>
          </cell>
          <cell r="B2202" t="str">
            <v/>
          </cell>
          <cell r="H2202">
            <v>0</v>
          </cell>
          <cell r="L2202" t="str">
            <v/>
          </cell>
        </row>
        <row r="2203">
          <cell r="A2203">
            <v>2202</v>
          </cell>
          <cell r="B2203" t="str">
            <v/>
          </cell>
          <cell r="H2203">
            <v>0</v>
          </cell>
          <cell r="L2203" t="str">
            <v/>
          </cell>
        </row>
        <row r="2204">
          <cell r="A2204">
            <v>2203</v>
          </cell>
          <cell r="B2204" t="str">
            <v/>
          </cell>
          <cell r="H2204">
            <v>0</v>
          </cell>
          <cell r="L2204" t="str">
            <v/>
          </cell>
        </row>
        <row r="2205">
          <cell r="A2205">
            <v>2204</v>
          </cell>
          <cell r="B2205" t="str">
            <v/>
          </cell>
          <cell r="H2205">
            <v>0</v>
          </cell>
          <cell r="L2205" t="str">
            <v/>
          </cell>
        </row>
        <row r="2206">
          <cell r="A2206">
            <v>2205</v>
          </cell>
          <cell r="B2206" t="str">
            <v/>
          </cell>
          <cell r="H2206">
            <v>0</v>
          </cell>
          <cell r="L2206" t="str">
            <v/>
          </cell>
        </row>
        <row r="2207">
          <cell r="A2207">
            <v>2206</v>
          </cell>
          <cell r="B2207" t="str">
            <v/>
          </cell>
          <cell r="H2207">
            <v>0</v>
          </cell>
          <cell r="L2207" t="str">
            <v/>
          </cell>
        </row>
        <row r="2208">
          <cell r="A2208">
            <v>2207</v>
          </cell>
          <cell r="B2208" t="str">
            <v/>
          </cell>
          <cell r="H2208">
            <v>0</v>
          </cell>
          <cell r="L2208" t="str">
            <v/>
          </cell>
        </row>
        <row r="2209">
          <cell r="A2209">
            <v>2208</v>
          </cell>
          <cell r="B2209" t="str">
            <v/>
          </cell>
          <cell r="H2209">
            <v>0</v>
          </cell>
          <cell r="L2209" t="str">
            <v/>
          </cell>
        </row>
        <row r="2210">
          <cell r="A2210">
            <v>2209</v>
          </cell>
          <cell r="B2210" t="str">
            <v/>
          </cell>
          <cell r="H2210">
            <v>0</v>
          </cell>
          <cell r="L2210" t="str">
            <v/>
          </cell>
        </row>
        <row r="2211">
          <cell r="A2211">
            <v>2210</v>
          </cell>
          <cell r="B2211" t="str">
            <v/>
          </cell>
          <cell r="H2211">
            <v>0</v>
          </cell>
          <cell r="L2211" t="str">
            <v/>
          </cell>
        </row>
        <row r="2212">
          <cell r="A2212">
            <v>2211</v>
          </cell>
          <cell r="B2212" t="str">
            <v/>
          </cell>
          <cell r="H2212">
            <v>0</v>
          </cell>
          <cell r="L2212" t="str">
            <v/>
          </cell>
        </row>
        <row r="2213">
          <cell r="A2213">
            <v>2212</v>
          </cell>
          <cell r="B2213" t="str">
            <v/>
          </cell>
          <cell r="H2213">
            <v>0</v>
          </cell>
          <cell r="L2213" t="str">
            <v/>
          </cell>
        </row>
        <row r="2214">
          <cell r="A2214">
            <v>2213</v>
          </cell>
          <cell r="B2214" t="str">
            <v/>
          </cell>
          <cell r="H2214">
            <v>0</v>
          </cell>
          <cell r="L2214" t="str">
            <v/>
          </cell>
        </row>
        <row r="2215">
          <cell r="A2215">
            <v>2214</v>
          </cell>
          <cell r="B2215" t="str">
            <v/>
          </cell>
          <cell r="H2215">
            <v>0</v>
          </cell>
          <cell r="L2215" t="str">
            <v/>
          </cell>
        </row>
        <row r="2216">
          <cell r="A2216">
            <v>2215</v>
          </cell>
          <cell r="B2216" t="str">
            <v/>
          </cell>
          <cell r="H2216">
            <v>0</v>
          </cell>
          <cell r="L2216" t="str">
            <v/>
          </cell>
        </row>
        <row r="2217">
          <cell r="A2217">
            <v>2216</v>
          </cell>
          <cell r="B2217" t="str">
            <v/>
          </cell>
          <cell r="H2217">
            <v>0</v>
          </cell>
          <cell r="L2217" t="str">
            <v/>
          </cell>
        </row>
        <row r="2218">
          <cell r="A2218">
            <v>2217</v>
          </cell>
          <cell r="B2218" t="str">
            <v/>
          </cell>
          <cell r="H2218">
            <v>0</v>
          </cell>
          <cell r="L2218" t="str">
            <v/>
          </cell>
        </row>
        <row r="2219">
          <cell r="A2219">
            <v>2218</v>
          </cell>
          <cell r="B2219" t="str">
            <v/>
          </cell>
          <cell r="H2219">
            <v>0</v>
          </cell>
          <cell r="L2219" t="str">
            <v/>
          </cell>
        </row>
        <row r="2220">
          <cell r="A2220">
            <v>2219</v>
          </cell>
          <cell r="B2220" t="str">
            <v/>
          </cell>
          <cell r="H2220">
            <v>0</v>
          </cell>
          <cell r="L2220" t="str">
            <v/>
          </cell>
        </row>
        <row r="2221">
          <cell r="A2221">
            <v>2220</v>
          </cell>
          <cell r="B2221" t="str">
            <v/>
          </cell>
          <cell r="H2221">
            <v>0</v>
          </cell>
          <cell r="L2221" t="str">
            <v/>
          </cell>
        </row>
        <row r="2222">
          <cell r="A2222">
            <v>2221</v>
          </cell>
          <cell r="B2222" t="str">
            <v/>
          </cell>
          <cell r="H2222">
            <v>0</v>
          </cell>
          <cell r="L2222" t="str">
            <v/>
          </cell>
        </row>
        <row r="2223">
          <cell r="A2223">
            <v>2222</v>
          </cell>
          <cell r="B2223" t="str">
            <v/>
          </cell>
          <cell r="H2223">
            <v>0</v>
          </cell>
          <cell r="L2223" t="str">
            <v/>
          </cell>
        </row>
        <row r="2224">
          <cell r="A2224">
            <v>2223</v>
          </cell>
          <cell r="B2224" t="str">
            <v/>
          </cell>
          <cell r="H2224">
            <v>0</v>
          </cell>
          <cell r="L2224" t="str">
            <v/>
          </cell>
        </row>
        <row r="2225">
          <cell r="A2225">
            <v>2224</v>
          </cell>
          <cell r="B2225" t="str">
            <v/>
          </cell>
          <cell r="H2225">
            <v>0</v>
          </cell>
          <cell r="L2225" t="str">
            <v/>
          </cell>
        </row>
        <row r="2226">
          <cell r="A2226">
            <v>2225</v>
          </cell>
          <cell r="B2226" t="str">
            <v/>
          </cell>
          <cell r="H2226">
            <v>0</v>
          </cell>
          <cell r="L2226" t="str">
            <v/>
          </cell>
        </row>
        <row r="2227">
          <cell r="A2227">
            <v>2226</v>
          </cell>
          <cell r="B2227" t="str">
            <v/>
          </cell>
          <cell r="H2227">
            <v>0</v>
          </cell>
          <cell r="L2227" t="str">
            <v/>
          </cell>
        </row>
        <row r="2228">
          <cell r="A2228">
            <v>2227</v>
          </cell>
          <cell r="B2228" t="str">
            <v/>
          </cell>
          <cell r="H2228">
            <v>0</v>
          </cell>
          <cell r="L2228" t="str">
            <v/>
          </cell>
        </row>
        <row r="2229">
          <cell r="A2229">
            <v>2228</v>
          </cell>
          <cell r="B2229" t="str">
            <v/>
          </cell>
          <cell r="H2229">
            <v>0</v>
          </cell>
          <cell r="L2229" t="str">
            <v/>
          </cell>
        </row>
        <row r="2230">
          <cell r="A2230">
            <v>2229</v>
          </cell>
          <cell r="B2230" t="str">
            <v/>
          </cell>
          <cell r="H2230">
            <v>0</v>
          </cell>
          <cell r="L2230" t="str">
            <v/>
          </cell>
        </row>
        <row r="2231">
          <cell r="A2231">
            <v>2230</v>
          </cell>
          <cell r="B2231" t="str">
            <v/>
          </cell>
          <cell r="H2231">
            <v>0</v>
          </cell>
          <cell r="L2231" t="str">
            <v/>
          </cell>
        </row>
        <row r="2232">
          <cell r="A2232">
            <v>2231</v>
          </cell>
          <cell r="B2232" t="str">
            <v/>
          </cell>
          <cell r="H2232">
            <v>0</v>
          </cell>
          <cell r="L2232" t="str">
            <v/>
          </cell>
        </row>
        <row r="2233">
          <cell r="A2233">
            <v>2232</v>
          </cell>
          <cell r="B2233" t="str">
            <v/>
          </cell>
          <cell r="H2233">
            <v>0</v>
          </cell>
          <cell r="L2233" t="str">
            <v/>
          </cell>
        </row>
        <row r="2234">
          <cell r="A2234">
            <v>2233</v>
          </cell>
          <cell r="B2234" t="str">
            <v/>
          </cell>
          <cell r="H2234">
            <v>0</v>
          </cell>
          <cell r="L2234" t="str">
            <v/>
          </cell>
        </row>
        <row r="2235">
          <cell r="A2235">
            <v>2234</v>
          </cell>
          <cell r="B2235" t="str">
            <v/>
          </cell>
          <cell r="H2235">
            <v>0</v>
          </cell>
          <cell r="L2235" t="str">
            <v/>
          </cell>
        </row>
        <row r="2236">
          <cell r="A2236">
            <v>2235</v>
          </cell>
          <cell r="B2236" t="str">
            <v/>
          </cell>
          <cell r="H2236">
            <v>0</v>
          </cell>
          <cell r="L2236" t="str">
            <v/>
          </cell>
        </row>
        <row r="2237">
          <cell r="A2237">
            <v>2236</v>
          </cell>
          <cell r="B2237" t="str">
            <v/>
          </cell>
          <cell r="H2237">
            <v>0</v>
          </cell>
          <cell r="L2237" t="str">
            <v/>
          </cell>
        </row>
        <row r="2238">
          <cell r="A2238">
            <v>2237</v>
          </cell>
          <cell r="B2238" t="str">
            <v/>
          </cell>
          <cell r="H2238">
            <v>0</v>
          </cell>
          <cell r="L2238" t="str">
            <v/>
          </cell>
        </row>
        <row r="2239">
          <cell r="A2239">
            <v>2238</v>
          </cell>
          <cell r="B2239" t="str">
            <v/>
          </cell>
          <cell r="H2239">
            <v>0</v>
          </cell>
          <cell r="L2239" t="str">
            <v/>
          </cell>
        </row>
        <row r="2240">
          <cell r="A2240">
            <v>2239</v>
          </cell>
          <cell r="B2240" t="str">
            <v/>
          </cell>
          <cell r="H2240">
            <v>0</v>
          </cell>
          <cell r="L2240" t="str">
            <v/>
          </cell>
        </row>
        <row r="2241">
          <cell r="A2241">
            <v>2240</v>
          </cell>
          <cell r="B2241" t="str">
            <v/>
          </cell>
          <cell r="H2241">
            <v>0</v>
          </cell>
          <cell r="L2241" t="str">
            <v/>
          </cell>
        </row>
        <row r="2242">
          <cell r="A2242">
            <v>2241</v>
          </cell>
          <cell r="B2242" t="str">
            <v/>
          </cell>
          <cell r="H2242">
            <v>0</v>
          </cell>
          <cell r="L2242" t="str">
            <v/>
          </cell>
        </row>
        <row r="2243">
          <cell r="A2243">
            <v>2242</v>
          </cell>
          <cell r="B2243" t="str">
            <v/>
          </cell>
          <cell r="H2243">
            <v>0</v>
          </cell>
          <cell r="L2243" t="str">
            <v/>
          </cell>
        </row>
        <row r="2244">
          <cell r="A2244">
            <v>2243</v>
          </cell>
          <cell r="B2244" t="str">
            <v/>
          </cell>
          <cell r="H2244">
            <v>0</v>
          </cell>
          <cell r="L2244" t="str">
            <v/>
          </cell>
        </row>
        <row r="2245">
          <cell r="A2245">
            <v>2244</v>
          </cell>
          <cell r="B2245" t="str">
            <v/>
          </cell>
          <cell r="H2245">
            <v>0</v>
          </cell>
          <cell r="L2245" t="str">
            <v/>
          </cell>
        </row>
        <row r="2246">
          <cell r="A2246">
            <v>2245</v>
          </cell>
          <cell r="B2246" t="str">
            <v/>
          </cell>
          <cell r="H2246">
            <v>0</v>
          </cell>
          <cell r="L2246" t="str">
            <v/>
          </cell>
        </row>
        <row r="2247">
          <cell r="A2247">
            <v>2246</v>
          </cell>
          <cell r="B2247" t="str">
            <v/>
          </cell>
          <cell r="H2247">
            <v>0</v>
          </cell>
          <cell r="L2247" t="str">
            <v/>
          </cell>
        </row>
        <row r="2248">
          <cell r="A2248">
            <v>2247</v>
          </cell>
          <cell r="B2248" t="str">
            <v/>
          </cell>
          <cell r="H2248">
            <v>0</v>
          </cell>
          <cell r="L2248" t="str">
            <v/>
          </cell>
        </row>
        <row r="2249">
          <cell r="A2249">
            <v>2248</v>
          </cell>
          <cell r="B2249" t="str">
            <v/>
          </cell>
          <cell r="H2249">
            <v>0</v>
          </cell>
          <cell r="L2249" t="str">
            <v/>
          </cell>
        </row>
        <row r="2250">
          <cell r="A2250">
            <v>2249</v>
          </cell>
          <cell r="B2250" t="str">
            <v/>
          </cell>
          <cell r="H2250">
            <v>0</v>
          </cell>
          <cell r="L2250" t="str">
            <v/>
          </cell>
        </row>
        <row r="2251">
          <cell r="A2251">
            <v>2250</v>
          </cell>
          <cell r="B2251" t="str">
            <v/>
          </cell>
          <cell r="H2251">
            <v>0</v>
          </cell>
          <cell r="L2251" t="str">
            <v/>
          </cell>
        </row>
        <row r="2252">
          <cell r="A2252">
            <v>2251</v>
          </cell>
          <cell r="B2252" t="str">
            <v/>
          </cell>
          <cell r="H2252">
            <v>0</v>
          </cell>
          <cell r="L2252" t="str">
            <v/>
          </cell>
        </row>
        <row r="2253">
          <cell r="A2253">
            <v>2252</v>
          </cell>
          <cell r="B2253" t="str">
            <v/>
          </cell>
          <cell r="H2253">
            <v>0</v>
          </cell>
          <cell r="L2253" t="str">
            <v/>
          </cell>
        </row>
        <row r="2254">
          <cell r="A2254">
            <v>2253</v>
          </cell>
          <cell r="B2254" t="str">
            <v/>
          </cell>
          <cell r="H2254">
            <v>0</v>
          </cell>
          <cell r="L2254" t="str">
            <v/>
          </cell>
        </row>
        <row r="2255">
          <cell r="A2255">
            <v>2254</v>
          </cell>
          <cell r="B2255" t="str">
            <v/>
          </cell>
          <cell r="H2255">
            <v>0</v>
          </cell>
          <cell r="L2255" t="str">
            <v/>
          </cell>
        </row>
        <row r="2256">
          <cell r="A2256">
            <v>2255</v>
          </cell>
          <cell r="B2256" t="str">
            <v/>
          </cell>
          <cell r="H2256">
            <v>0</v>
          </cell>
          <cell r="L2256" t="str">
            <v/>
          </cell>
        </row>
        <row r="2257">
          <cell r="A2257">
            <v>2256</v>
          </cell>
          <cell r="B2257" t="str">
            <v/>
          </cell>
          <cell r="H2257">
            <v>0</v>
          </cell>
          <cell r="L2257" t="str">
            <v/>
          </cell>
        </row>
        <row r="2258">
          <cell r="A2258">
            <v>2257</v>
          </cell>
          <cell r="B2258" t="str">
            <v/>
          </cell>
          <cell r="H2258">
            <v>0</v>
          </cell>
          <cell r="L2258" t="str">
            <v/>
          </cell>
        </row>
        <row r="2259">
          <cell r="A2259">
            <v>2258</v>
          </cell>
          <cell r="B2259" t="str">
            <v/>
          </cell>
          <cell r="H2259">
            <v>0</v>
          </cell>
          <cell r="L2259" t="str">
            <v/>
          </cell>
        </row>
        <row r="2260">
          <cell r="A2260">
            <v>2259</v>
          </cell>
          <cell r="B2260" t="str">
            <v/>
          </cell>
          <cell r="H2260">
            <v>0</v>
          </cell>
          <cell r="L2260" t="str">
            <v/>
          </cell>
        </row>
        <row r="2261">
          <cell r="A2261">
            <v>2260</v>
          </cell>
          <cell r="B2261" t="str">
            <v/>
          </cell>
          <cell r="H2261">
            <v>0</v>
          </cell>
          <cell r="L2261" t="str">
            <v/>
          </cell>
        </row>
        <row r="2262">
          <cell r="A2262">
            <v>2261</v>
          </cell>
          <cell r="B2262" t="str">
            <v/>
          </cell>
          <cell r="H2262">
            <v>0</v>
          </cell>
          <cell r="L2262" t="str">
            <v/>
          </cell>
        </row>
        <row r="2263">
          <cell r="A2263">
            <v>2262</v>
          </cell>
          <cell r="B2263" t="str">
            <v/>
          </cell>
          <cell r="H2263">
            <v>0</v>
          </cell>
          <cell r="L2263" t="str">
            <v/>
          </cell>
        </row>
        <row r="2264">
          <cell r="A2264">
            <v>2263</v>
          </cell>
          <cell r="B2264" t="str">
            <v/>
          </cell>
          <cell r="H2264">
            <v>0</v>
          </cell>
          <cell r="L2264" t="str">
            <v/>
          </cell>
        </row>
        <row r="2265">
          <cell r="A2265">
            <v>2264</v>
          </cell>
          <cell r="B2265" t="str">
            <v/>
          </cell>
          <cell r="H2265">
            <v>0</v>
          </cell>
          <cell r="L2265" t="str">
            <v/>
          </cell>
        </row>
        <row r="2266">
          <cell r="A2266">
            <v>2265</v>
          </cell>
          <cell r="B2266" t="str">
            <v/>
          </cell>
          <cell r="H2266">
            <v>0</v>
          </cell>
          <cell r="L2266" t="str">
            <v/>
          </cell>
        </row>
        <row r="2267">
          <cell r="A2267">
            <v>2266</v>
          </cell>
          <cell r="B2267" t="str">
            <v/>
          </cell>
          <cell r="H2267">
            <v>0</v>
          </cell>
          <cell r="L2267" t="str">
            <v/>
          </cell>
        </row>
        <row r="2268">
          <cell r="A2268">
            <v>2267</v>
          </cell>
          <cell r="B2268" t="str">
            <v/>
          </cell>
          <cell r="H2268">
            <v>0</v>
          </cell>
          <cell r="L2268" t="str">
            <v/>
          </cell>
        </row>
        <row r="2269">
          <cell r="A2269">
            <v>2268</v>
          </cell>
          <cell r="B2269" t="str">
            <v/>
          </cell>
          <cell r="H2269">
            <v>0</v>
          </cell>
          <cell r="L2269" t="str">
            <v/>
          </cell>
        </row>
        <row r="2270">
          <cell r="A2270">
            <v>2269</v>
          </cell>
          <cell r="B2270" t="str">
            <v/>
          </cell>
          <cell r="H2270">
            <v>0</v>
          </cell>
          <cell r="L2270" t="str">
            <v/>
          </cell>
        </row>
        <row r="2271">
          <cell r="A2271">
            <v>2270</v>
          </cell>
          <cell r="B2271" t="str">
            <v/>
          </cell>
          <cell r="H2271">
            <v>0</v>
          </cell>
          <cell r="L2271" t="str">
            <v/>
          </cell>
        </row>
        <row r="2272">
          <cell r="A2272">
            <v>2271</v>
          </cell>
          <cell r="B2272" t="str">
            <v/>
          </cell>
          <cell r="H2272">
            <v>0</v>
          </cell>
          <cell r="L2272" t="str">
            <v/>
          </cell>
        </row>
        <row r="2273">
          <cell r="A2273">
            <v>2272</v>
          </cell>
          <cell r="B2273" t="str">
            <v/>
          </cell>
          <cell r="H2273">
            <v>0</v>
          </cell>
          <cell r="L2273" t="str">
            <v/>
          </cell>
        </row>
        <row r="2274">
          <cell r="A2274">
            <v>2273</v>
          </cell>
          <cell r="B2274" t="str">
            <v/>
          </cell>
          <cell r="H2274">
            <v>0</v>
          </cell>
          <cell r="L2274" t="str">
            <v/>
          </cell>
        </row>
        <row r="2275">
          <cell r="A2275">
            <v>2274</v>
          </cell>
          <cell r="B2275" t="str">
            <v/>
          </cell>
          <cell r="H2275">
            <v>0</v>
          </cell>
          <cell r="L2275" t="str">
            <v/>
          </cell>
        </row>
        <row r="2276">
          <cell r="A2276">
            <v>2275</v>
          </cell>
          <cell r="B2276" t="str">
            <v/>
          </cell>
          <cell r="H2276">
            <v>0</v>
          </cell>
          <cell r="L2276" t="str">
            <v/>
          </cell>
        </row>
        <row r="2277">
          <cell r="A2277">
            <v>2276</v>
          </cell>
          <cell r="B2277" t="str">
            <v/>
          </cell>
          <cell r="H2277">
            <v>0</v>
          </cell>
          <cell r="L2277" t="str">
            <v/>
          </cell>
        </row>
        <row r="2278">
          <cell r="A2278">
            <v>2277</v>
          </cell>
          <cell r="B2278" t="str">
            <v/>
          </cell>
          <cell r="H2278">
            <v>0</v>
          </cell>
          <cell r="L2278" t="str">
            <v/>
          </cell>
        </row>
        <row r="2279">
          <cell r="A2279">
            <v>2278</v>
          </cell>
          <cell r="B2279" t="str">
            <v/>
          </cell>
          <cell r="H2279">
            <v>0</v>
          </cell>
          <cell r="L2279" t="str">
            <v/>
          </cell>
        </row>
        <row r="2280">
          <cell r="A2280">
            <v>2279</v>
          </cell>
          <cell r="B2280" t="str">
            <v/>
          </cell>
          <cell r="H2280">
            <v>0</v>
          </cell>
          <cell r="L2280" t="str">
            <v/>
          </cell>
        </row>
        <row r="2281">
          <cell r="A2281">
            <v>2280</v>
          </cell>
          <cell r="B2281" t="str">
            <v/>
          </cell>
          <cell r="H2281">
            <v>0</v>
          </cell>
          <cell r="L2281" t="str">
            <v/>
          </cell>
        </row>
        <row r="2282">
          <cell r="A2282">
            <v>2281</v>
          </cell>
          <cell r="B2282" t="str">
            <v/>
          </cell>
          <cell r="H2282">
            <v>0</v>
          </cell>
          <cell r="L2282" t="str">
            <v/>
          </cell>
        </row>
        <row r="2283">
          <cell r="A2283">
            <v>2282</v>
          </cell>
          <cell r="B2283" t="str">
            <v/>
          </cell>
          <cell r="H2283">
            <v>0</v>
          </cell>
          <cell r="L2283" t="str">
            <v/>
          </cell>
        </row>
        <row r="2284">
          <cell r="A2284">
            <v>2283</v>
          </cell>
          <cell r="B2284" t="str">
            <v/>
          </cell>
          <cell r="H2284">
            <v>0</v>
          </cell>
          <cell r="L2284" t="str">
            <v/>
          </cell>
        </row>
        <row r="2285">
          <cell r="A2285">
            <v>2284</v>
          </cell>
          <cell r="B2285" t="str">
            <v/>
          </cell>
          <cell r="H2285">
            <v>0</v>
          </cell>
          <cell r="L2285" t="str">
            <v/>
          </cell>
        </row>
        <row r="2286">
          <cell r="A2286">
            <v>2285</v>
          </cell>
          <cell r="B2286" t="str">
            <v/>
          </cell>
          <cell r="H2286">
            <v>0</v>
          </cell>
          <cell r="L2286" t="str">
            <v/>
          </cell>
        </row>
        <row r="2287">
          <cell r="A2287">
            <v>2286</v>
          </cell>
          <cell r="B2287" t="str">
            <v/>
          </cell>
          <cell r="H2287">
            <v>0</v>
          </cell>
          <cell r="L2287" t="str">
            <v/>
          </cell>
        </row>
        <row r="2288">
          <cell r="A2288">
            <v>2287</v>
          </cell>
          <cell r="B2288" t="str">
            <v/>
          </cell>
          <cell r="H2288">
            <v>0</v>
          </cell>
          <cell r="L2288" t="str">
            <v/>
          </cell>
        </row>
        <row r="2289">
          <cell r="A2289">
            <v>2288</v>
          </cell>
          <cell r="B2289" t="str">
            <v/>
          </cell>
          <cell r="H2289">
            <v>0</v>
          </cell>
          <cell r="L2289" t="str">
            <v/>
          </cell>
        </row>
        <row r="2290">
          <cell r="A2290">
            <v>2289</v>
          </cell>
          <cell r="B2290" t="str">
            <v/>
          </cell>
          <cell r="H2290">
            <v>0</v>
          </cell>
          <cell r="L2290" t="str">
            <v/>
          </cell>
        </row>
        <row r="2291">
          <cell r="A2291">
            <v>2290</v>
          </cell>
          <cell r="B2291" t="str">
            <v/>
          </cell>
          <cell r="H2291">
            <v>0</v>
          </cell>
          <cell r="L2291" t="str">
            <v/>
          </cell>
        </row>
        <row r="2292">
          <cell r="A2292">
            <v>2291</v>
          </cell>
          <cell r="B2292" t="str">
            <v/>
          </cell>
          <cell r="H2292">
            <v>0</v>
          </cell>
          <cell r="L2292" t="str">
            <v/>
          </cell>
        </row>
        <row r="2293">
          <cell r="A2293">
            <v>2292</v>
          </cell>
          <cell r="B2293" t="str">
            <v/>
          </cell>
          <cell r="H2293">
            <v>0</v>
          </cell>
          <cell r="L2293" t="str">
            <v/>
          </cell>
        </row>
        <row r="2294">
          <cell r="A2294">
            <v>2293</v>
          </cell>
          <cell r="B2294" t="str">
            <v/>
          </cell>
          <cell r="H2294">
            <v>0</v>
          </cell>
          <cell r="L2294" t="str">
            <v/>
          </cell>
        </row>
        <row r="2295">
          <cell r="A2295">
            <v>2294</v>
          </cell>
          <cell r="B2295" t="str">
            <v/>
          </cell>
          <cell r="H2295">
            <v>0</v>
          </cell>
          <cell r="L2295" t="str">
            <v/>
          </cell>
        </row>
        <row r="2296">
          <cell r="A2296">
            <v>2295</v>
          </cell>
          <cell r="B2296" t="str">
            <v/>
          </cell>
          <cell r="H2296">
            <v>0</v>
          </cell>
          <cell r="L2296" t="str">
            <v/>
          </cell>
        </row>
        <row r="2297">
          <cell r="A2297">
            <v>2296</v>
          </cell>
          <cell r="B2297" t="str">
            <v/>
          </cell>
          <cell r="H2297">
            <v>0</v>
          </cell>
          <cell r="L2297" t="str">
            <v/>
          </cell>
        </row>
        <row r="2298">
          <cell r="A2298">
            <v>2297</v>
          </cell>
          <cell r="B2298" t="str">
            <v/>
          </cell>
          <cell r="H2298">
            <v>0</v>
          </cell>
          <cell r="L2298" t="str">
            <v/>
          </cell>
        </row>
        <row r="2299">
          <cell r="A2299">
            <v>2298</v>
          </cell>
          <cell r="B2299" t="str">
            <v/>
          </cell>
          <cell r="H2299">
            <v>0</v>
          </cell>
          <cell r="L2299" t="str">
            <v/>
          </cell>
        </row>
        <row r="2300">
          <cell r="A2300">
            <v>2299</v>
          </cell>
          <cell r="B2300" t="str">
            <v/>
          </cell>
          <cell r="H2300">
            <v>0</v>
          </cell>
          <cell r="L2300" t="str">
            <v/>
          </cell>
        </row>
        <row r="2301">
          <cell r="A2301">
            <v>2300</v>
          </cell>
          <cell r="B2301" t="str">
            <v/>
          </cell>
          <cell r="H2301">
            <v>0</v>
          </cell>
          <cell r="L2301" t="str">
            <v/>
          </cell>
        </row>
        <row r="2302">
          <cell r="A2302">
            <v>2301</v>
          </cell>
          <cell r="B2302" t="str">
            <v/>
          </cell>
          <cell r="H2302">
            <v>0</v>
          </cell>
          <cell r="L2302" t="str">
            <v/>
          </cell>
        </row>
        <row r="2303">
          <cell r="A2303">
            <v>2302</v>
          </cell>
          <cell r="B2303" t="str">
            <v/>
          </cell>
          <cell r="H2303">
            <v>0</v>
          </cell>
          <cell r="L2303" t="str">
            <v/>
          </cell>
        </row>
        <row r="2304">
          <cell r="A2304">
            <v>2303</v>
          </cell>
          <cell r="B2304" t="str">
            <v/>
          </cell>
          <cell r="H2304">
            <v>0</v>
          </cell>
          <cell r="L2304" t="str">
            <v/>
          </cell>
        </row>
        <row r="2305">
          <cell r="A2305">
            <v>2304</v>
          </cell>
          <cell r="B2305" t="str">
            <v/>
          </cell>
          <cell r="H2305">
            <v>0</v>
          </cell>
          <cell r="L2305" t="str">
            <v/>
          </cell>
        </row>
        <row r="2306">
          <cell r="A2306">
            <v>2305</v>
          </cell>
          <cell r="B2306" t="str">
            <v/>
          </cell>
          <cell r="H2306">
            <v>0</v>
          </cell>
          <cell r="L2306" t="str">
            <v/>
          </cell>
        </row>
        <row r="2307">
          <cell r="A2307">
            <v>2306</v>
          </cell>
          <cell r="B2307" t="str">
            <v/>
          </cell>
          <cell r="H2307">
            <v>0</v>
          </cell>
          <cell r="L2307" t="str">
            <v/>
          </cell>
        </row>
        <row r="2308">
          <cell r="A2308">
            <v>2307</v>
          </cell>
          <cell r="B2308" t="str">
            <v/>
          </cell>
          <cell r="H2308">
            <v>0</v>
          </cell>
          <cell r="L2308" t="str">
            <v/>
          </cell>
        </row>
        <row r="2309">
          <cell r="A2309">
            <v>2308</v>
          </cell>
          <cell r="B2309" t="str">
            <v/>
          </cell>
          <cell r="H2309">
            <v>0</v>
          </cell>
          <cell r="L2309" t="str">
            <v/>
          </cell>
        </row>
        <row r="2310">
          <cell r="A2310">
            <v>2309</v>
          </cell>
          <cell r="B2310" t="str">
            <v/>
          </cell>
          <cell r="H2310">
            <v>0</v>
          </cell>
          <cell r="L2310" t="str">
            <v/>
          </cell>
        </row>
        <row r="2311">
          <cell r="A2311">
            <v>2310</v>
          </cell>
          <cell r="B2311" t="str">
            <v/>
          </cell>
          <cell r="H2311">
            <v>0</v>
          </cell>
          <cell r="L2311" t="str">
            <v/>
          </cell>
        </row>
        <row r="2312">
          <cell r="A2312">
            <v>2311</v>
          </cell>
          <cell r="B2312" t="str">
            <v/>
          </cell>
          <cell r="H2312">
            <v>0</v>
          </cell>
          <cell r="L2312" t="str">
            <v/>
          </cell>
        </row>
        <row r="2313">
          <cell r="A2313">
            <v>2312</v>
          </cell>
          <cell r="B2313" t="str">
            <v/>
          </cell>
          <cell r="H2313">
            <v>0</v>
          </cell>
          <cell r="L2313" t="str">
            <v/>
          </cell>
        </row>
        <row r="2314">
          <cell r="A2314">
            <v>2313</v>
          </cell>
          <cell r="B2314" t="str">
            <v/>
          </cell>
          <cell r="H2314">
            <v>0</v>
          </cell>
          <cell r="L2314" t="str">
            <v/>
          </cell>
        </row>
        <row r="2315">
          <cell r="A2315">
            <v>2314</v>
          </cell>
          <cell r="B2315" t="str">
            <v/>
          </cell>
          <cell r="H2315">
            <v>0</v>
          </cell>
          <cell r="L2315" t="str">
            <v/>
          </cell>
        </row>
        <row r="2316">
          <cell r="A2316">
            <v>2315</v>
          </cell>
          <cell r="B2316" t="str">
            <v/>
          </cell>
          <cell r="H2316">
            <v>0</v>
          </cell>
          <cell r="L2316" t="str">
            <v/>
          </cell>
        </row>
        <row r="2317">
          <cell r="A2317">
            <v>2316</v>
          </cell>
          <cell r="B2317" t="str">
            <v/>
          </cell>
          <cell r="H2317">
            <v>0</v>
          </cell>
          <cell r="L2317" t="str">
            <v/>
          </cell>
        </row>
        <row r="2318">
          <cell r="A2318">
            <v>2317</v>
          </cell>
          <cell r="B2318" t="str">
            <v/>
          </cell>
          <cell r="H2318">
            <v>0</v>
          </cell>
          <cell r="L2318" t="str">
            <v/>
          </cell>
        </row>
        <row r="2319">
          <cell r="A2319">
            <v>2318</v>
          </cell>
          <cell r="B2319" t="str">
            <v/>
          </cell>
          <cell r="H2319">
            <v>0</v>
          </cell>
          <cell r="L2319" t="str">
            <v/>
          </cell>
        </row>
        <row r="2320">
          <cell r="A2320">
            <v>2319</v>
          </cell>
          <cell r="B2320" t="str">
            <v/>
          </cell>
          <cell r="H2320">
            <v>0</v>
          </cell>
          <cell r="L2320" t="str">
            <v/>
          </cell>
        </row>
        <row r="2321">
          <cell r="A2321">
            <v>2320</v>
          </cell>
          <cell r="B2321" t="str">
            <v/>
          </cell>
          <cell r="H2321">
            <v>0</v>
          </cell>
          <cell r="L2321" t="str">
            <v/>
          </cell>
        </row>
        <row r="2322">
          <cell r="A2322">
            <v>2321</v>
          </cell>
          <cell r="B2322" t="str">
            <v/>
          </cell>
          <cell r="H2322">
            <v>0</v>
          </cell>
          <cell r="L2322" t="str">
            <v/>
          </cell>
        </row>
        <row r="2323">
          <cell r="A2323">
            <v>2322</v>
          </cell>
          <cell r="B2323" t="str">
            <v/>
          </cell>
          <cell r="H2323">
            <v>0</v>
          </cell>
          <cell r="L2323" t="str">
            <v/>
          </cell>
        </row>
        <row r="2324">
          <cell r="A2324">
            <v>2323</v>
          </cell>
          <cell r="B2324" t="str">
            <v/>
          </cell>
          <cell r="H2324">
            <v>0</v>
          </cell>
          <cell r="L2324" t="str">
            <v/>
          </cell>
        </row>
        <row r="2325">
          <cell r="A2325">
            <v>2324</v>
          </cell>
          <cell r="B2325" t="str">
            <v/>
          </cell>
          <cell r="H2325">
            <v>0</v>
          </cell>
          <cell r="L2325" t="str">
            <v/>
          </cell>
        </row>
        <row r="2326">
          <cell r="A2326">
            <v>2325</v>
          </cell>
          <cell r="B2326" t="str">
            <v/>
          </cell>
          <cell r="H2326">
            <v>0</v>
          </cell>
          <cell r="L2326" t="str">
            <v/>
          </cell>
        </row>
        <row r="2327">
          <cell r="A2327">
            <v>2326</v>
          </cell>
          <cell r="B2327" t="str">
            <v/>
          </cell>
          <cell r="H2327">
            <v>0</v>
          </cell>
          <cell r="L2327" t="str">
            <v/>
          </cell>
        </row>
        <row r="2328">
          <cell r="A2328">
            <v>2327</v>
          </cell>
          <cell r="B2328" t="str">
            <v/>
          </cell>
          <cell r="H2328">
            <v>0</v>
          </cell>
          <cell r="L2328" t="str">
            <v/>
          </cell>
        </row>
        <row r="2329">
          <cell r="A2329">
            <v>2328</v>
          </cell>
          <cell r="B2329" t="str">
            <v/>
          </cell>
          <cell r="H2329">
            <v>0</v>
          </cell>
          <cell r="L2329" t="str">
            <v/>
          </cell>
        </row>
        <row r="2330">
          <cell r="A2330">
            <v>2329</v>
          </cell>
          <cell r="B2330" t="str">
            <v/>
          </cell>
          <cell r="H2330">
            <v>0</v>
          </cell>
          <cell r="L2330" t="str">
            <v/>
          </cell>
        </row>
        <row r="2331">
          <cell r="A2331">
            <v>2330</v>
          </cell>
          <cell r="B2331" t="str">
            <v/>
          </cell>
          <cell r="H2331">
            <v>0</v>
          </cell>
          <cell r="L2331" t="str">
            <v/>
          </cell>
        </row>
        <row r="2332">
          <cell r="A2332">
            <v>2331</v>
          </cell>
          <cell r="B2332" t="str">
            <v/>
          </cell>
          <cell r="H2332">
            <v>0</v>
          </cell>
          <cell r="L2332" t="str">
            <v/>
          </cell>
        </row>
        <row r="2333">
          <cell r="A2333">
            <v>2332</v>
          </cell>
          <cell r="B2333" t="str">
            <v/>
          </cell>
          <cell r="H2333">
            <v>0</v>
          </cell>
          <cell r="L2333" t="str">
            <v/>
          </cell>
        </row>
        <row r="2334">
          <cell r="A2334">
            <v>2333</v>
          </cell>
          <cell r="B2334" t="str">
            <v/>
          </cell>
          <cell r="H2334">
            <v>0</v>
          </cell>
          <cell r="L2334" t="str">
            <v/>
          </cell>
        </row>
        <row r="2335">
          <cell r="A2335">
            <v>2334</v>
          </cell>
          <cell r="B2335" t="str">
            <v/>
          </cell>
          <cell r="H2335">
            <v>0</v>
          </cell>
          <cell r="L2335" t="str">
            <v/>
          </cell>
        </row>
        <row r="2336">
          <cell r="A2336">
            <v>2335</v>
          </cell>
          <cell r="B2336" t="str">
            <v/>
          </cell>
          <cell r="H2336">
            <v>0</v>
          </cell>
          <cell r="L2336" t="str">
            <v/>
          </cell>
        </row>
        <row r="2337">
          <cell r="A2337">
            <v>2336</v>
          </cell>
          <cell r="B2337" t="str">
            <v/>
          </cell>
          <cell r="H2337">
            <v>0</v>
          </cell>
          <cell r="L2337" t="str">
            <v/>
          </cell>
        </row>
        <row r="2338">
          <cell r="A2338">
            <v>2337</v>
          </cell>
          <cell r="B2338" t="str">
            <v/>
          </cell>
          <cell r="H2338">
            <v>0</v>
          </cell>
          <cell r="L2338" t="str">
            <v/>
          </cell>
        </row>
        <row r="2339">
          <cell r="A2339">
            <v>2338</v>
          </cell>
          <cell r="B2339" t="str">
            <v/>
          </cell>
          <cell r="H2339">
            <v>0</v>
          </cell>
          <cell r="L2339" t="str">
            <v/>
          </cell>
        </row>
        <row r="2340">
          <cell r="A2340">
            <v>2339</v>
          </cell>
          <cell r="B2340" t="str">
            <v/>
          </cell>
          <cell r="H2340">
            <v>0</v>
          </cell>
          <cell r="L2340" t="str">
            <v/>
          </cell>
        </row>
        <row r="2341">
          <cell r="A2341">
            <v>2340</v>
          </cell>
          <cell r="B2341" t="str">
            <v/>
          </cell>
          <cell r="H2341">
            <v>0</v>
          </cell>
          <cell r="L2341" t="str">
            <v/>
          </cell>
        </row>
        <row r="2342">
          <cell r="A2342">
            <v>2341</v>
          </cell>
          <cell r="B2342" t="str">
            <v/>
          </cell>
          <cell r="H2342">
            <v>0</v>
          </cell>
          <cell r="L2342" t="str">
            <v/>
          </cell>
        </row>
        <row r="2343">
          <cell r="A2343">
            <v>2342</v>
          </cell>
          <cell r="B2343" t="str">
            <v/>
          </cell>
          <cell r="H2343">
            <v>0</v>
          </cell>
          <cell r="L2343" t="str">
            <v/>
          </cell>
        </row>
        <row r="2344">
          <cell r="A2344">
            <v>2343</v>
          </cell>
          <cell r="B2344" t="str">
            <v/>
          </cell>
          <cell r="H2344">
            <v>0</v>
          </cell>
          <cell r="L2344" t="str">
            <v/>
          </cell>
        </row>
        <row r="2345">
          <cell r="A2345">
            <v>2344</v>
          </cell>
          <cell r="B2345" t="str">
            <v/>
          </cell>
          <cell r="H2345">
            <v>0</v>
          </cell>
          <cell r="L2345" t="str">
            <v/>
          </cell>
        </row>
        <row r="2346">
          <cell r="A2346">
            <v>2345</v>
          </cell>
          <cell r="B2346" t="str">
            <v/>
          </cell>
          <cell r="H2346">
            <v>0</v>
          </cell>
          <cell r="L2346" t="str">
            <v/>
          </cell>
        </row>
        <row r="2347">
          <cell r="A2347">
            <v>2346</v>
          </cell>
          <cell r="B2347" t="str">
            <v/>
          </cell>
          <cell r="H2347">
            <v>0</v>
          </cell>
          <cell r="L2347" t="str">
            <v/>
          </cell>
        </row>
        <row r="2348">
          <cell r="A2348">
            <v>2347</v>
          </cell>
          <cell r="B2348" t="str">
            <v/>
          </cell>
          <cell r="H2348">
            <v>0</v>
          </cell>
          <cell r="L2348" t="str">
            <v/>
          </cell>
        </row>
        <row r="2349">
          <cell r="A2349">
            <v>2348</v>
          </cell>
          <cell r="B2349" t="str">
            <v/>
          </cell>
          <cell r="H2349">
            <v>0</v>
          </cell>
          <cell r="L2349" t="str">
            <v/>
          </cell>
        </row>
        <row r="2350">
          <cell r="A2350">
            <v>2349</v>
          </cell>
          <cell r="B2350" t="str">
            <v/>
          </cell>
          <cell r="H2350">
            <v>0</v>
          </cell>
          <cell r="L2350" t="str">
            <v/>
          </cell>
        </row>
        <row r="2351">
          <cell r="A2351">
            <v>2350</v>
          </cell>
          <cell r="B2351" t="str">
            <v/>
          </cell>
          <cell r="H2351">
            <v>0</v>
          </cell>
          <cell r="L2351" t="str">
            <v/>
          </cell>
        </row>
        <row r="2352">
          <cell r="A2352">
            <v>2351</v>
          </cell>
          <cell r="B2352" t="str">
            <v/>
          </cell>
          <cell r="H2352">
            <v>0</v>
          </cell>
          <cell r="L2352" t="str">
            <v/>
          </cell>
        </row>
        <row r="2353">
          <cell r="A2353">
            <v>2352</v>
          </cell>
          <cell r="B2353" t="str">
            <v/>
          </cell>
          <cell r="H2353">
            <v>0</v>
          </cell>
          <cell r="L2353" t="str">
            <v/>
          </cell>
        </row>
        <row r="2354">
          <cell r="A2354">
            <v>2353</v>
          </cell>
          <cell r="B2354" t="str">
            <v/>
          </cell>
          <cell r="H2354">
            <v>0</v>
          </cell>
          <cell r="L2354" t="str">
            <v/>
          </cell>
        </row>
        <row r="2355">
          <cell r="A2355">
            <v>2354</v>
          </cell>
          <cell r="B2355" t="str">
            <v/>
          </cell>
          <cell r="H2355">
            <v>0</v>
          </cell>
          <cell r="L2355" t="str">
            <v/>
          </cell>
        </row>
        <row r="2356">
          <cell r="A2356">
            <v>2355</v>
          </cell>
          <cell r="B2356" t="str">
            <v/>
          </cell>
          <cell r="H2356">
            <v>0</v>
          </cell>
          <cell r="L2356" t="str">
            <v/>
          </cell>
        </row>
        <row r="2357">
          <cell r="A2357">
            <v>2356</v>
          </cell>
          <cell r="B2357" t="str">
            <v/>
          </cell>
          <cell r="H2357">
            <v>0</v>
          </cell>
          <cell r="L2357" t="str">
            <v/>
          </cell>
        </row>
        <row r="2358">
          <cell r="A2358">
            <v>2357</v>
          </cell>
          <cell r="B2358" t="str">
            <v/>
          </cell>
          <cell r="H2358">
            <v>0</v>
          </cell>
          <cell r="L2358" t="str">
            <v/>
          </cell>
        </row>
        <row r="2359">
          <cell r="A2359">
            <v>2358</v>
          </cell>
          <cell r="B2359" t="str">
            <v/>
          </cell>
          <cell r="H2359">
            <v>0</v>
          </cell>
          <cell r="L2359" t="str">
            <v/>
          </cell>
        </row>
        <row r="2360">
          <cell r="A2360">
            <v>2359</v>
          </cell>
          <cell r="B2360" t="str">
            <v/>
          </cell>
          <cell r="H2360">
            <v>0</v>
          </cell>
          <cell r="L2360" t="str">
            <v/>
          </cell>
        </row>
        <row r="2361">
          <cell r="A2361">
            <v>2360</v>
          </cell>
          <cell r="B2361" t="str">
            <v/>
          </cell>
          <cell r="H2361">
            <v>0</v>
          </cell>
          <cell r="L2361" t="str">
            <v/>
          </cell>
        </row>
        <row r="2362">
          <cell r="A2362">
            <v>2361</v>
          </cell>
          <cell r="B2362" t="str">
            <v/>
          </cell>
          <cell r="H2362">
            <v>0</v>
          </cell>
          <cell r="L2362" t="str">
            <v/>
          </cell>
        </row>
        <row r="2363">
          <cell r="A2363">
            <v>2362</v>
          </cell>
          <cell r="B2363" t="str">
            <v/>
          </cell>
          <cell r="H2363">
            <v>0</v>
          </cell>
          <cell r="L2363" t="str">
            <v/>
          </cell>
        </row>
        <row r="2364">
          <cell r="A2364">
            <v>2363</v>
          </cell>
          <cell r="B2364" t="str">
            <v/>
          </cell>
          <cell r="H2364">
            <v>0</v>
          </cell>
          <cell r="L2364" t="str">
            <v/>
          </cell>
        </row>
        <row r="2365">
          <cell r="A2365">
            <v>2364</v>
          </cell>
          <cell r="B2365" t="str">
            <v/>
          </cell>
          <cell r="H2365">
            <v>0</v>
          </cell>
          <cell r="L2365" t="str">
            <v/>
          </cell>
        </row>
        <row r="2366">
          <cell r="A2366">
            <v>2365</v>
          </cell>
          <cell r="B2366" t="str">
            <v/>
          </cell>
          <cell r="H2366">
            <v>0</v>
          </cell>
          <cell r="L2366" t="str">
            <v/>
          </cell>
        </row>
        <row r="2367">
          <cell r="A2367">
            <v>2366</v>
          </cell>
          <cell r="B2367" t="str">
            <v/>
          </cell>
          <cell r="H2367">
            <v>0</v>
          </cell>
          <cell r="L2367" t="str">
            <v/>
          </cell>
        </row>
        <row r="2368">
          <cell r="A2368">
            <v>2367</v>
          </cell>
          <cell r="B2368" t="str">
            <v/>
          </cell>
          <cell r="H2368">
            <v>0</v>
          </cell>
          <cell r="L2368" t="str">
            <v/>
          </cell>
        </row>
        <row r="2369">
          <cell r="A2369">
            <v>2368</v>
          </cell>
          <cell r="B2369" t="str">
            <v/>
          </cell>
          <cell r="H2369">
            <v>0</v>
          </cell>
          <cell r="L2369" t="str">
            <v/>
          </cell>
        </row>
        <row r="2370">
          <cell r="A2370">
            <v>2369</v>
          </cell>
          <cell r="B2370" t="str">
            <v/>
          </cell>
          <cell r="H2370">
            <v>0</v>
          </cell>
          <cell r="L2370" t="str">
            <v/>
          </cell>
        </row>
        <row r="2371">
          <cell r="A2371">
            <v>2370</v>
          </cell>
          <cell r="B2371" t="str">
            <v/>
          </cell>
          <cell r="H2371">
            <v>0</v>
          </cell>
          <cell r="L2371" t="str">
            <v/>
          </cell>
        </row>
        <row r="2372">
          <cell r="A2372">
            <v>2371</v>
          </cell>
          <cell r="B2372" t="str">
            <v/>
          </cell>
          <cell r="H2372">
            <v>0</v>
          </cell>
          <cell r="L2372" t="str">
            <v/>
          </cell>
        </row>
        <row r="2373">
          <cell r="A2373">
            <v>2372</v>
          </cell>
          <cell r="B2373" t="str">
            <v/>
          </cell>
          <cell r="H2373">
            <v>0</v>
          </cell>
          <cell r="L2373" t="str">
            <v/>
          </cell>
        </row>
        <row r="2374">
          <cell r="A2374">
            <v>2373</v>
          </cell>
          <cell r="B2374" t="str">
            <v/>
          </cell>
          <cell r="H2374">
            <v>0</v>
          </cell>
          <cell r="L2374" t="str">
            <v/>
          </cell>
        </row>
        <row r="2375">
          <cell r="A2375">
            <v>2374</v>
          </cell>
          <cell r="B2375" t="str">
            <v/>
          </cell>
          <cell r="H2375">
            <v>0</v>
          </cell>
          <cell r="L2375" t="str">
            <v/>
          </cell>
        </row>
        <row r="2376">
          <cell r="A2376">
            <v>2375</v>
          </cell>
          <cell r="B2376" t="str">
            <v/>
          </cell>
          <cell r="H2376">
            <v>0</v>
          </cell>
          <cell r="L2376" t="str">
            <v/>
          </cell>
        </row>
        <row r="2377">
          <cell r="A2377">
            <v>2376</v>
          </cell>
          <cell r="B2377" t="str">
            <v/>
          </cell>
          <cell r="H2377">
            <v>0</v>
          </cell>
          <cell r="L2377" t="str">
            <v/>
          </cell>
        </row>
        <row r="2378">
          <cell r="A2378">
            <v>2377</v>
          </cell>
          <cell r="B2378" t="str">
            <v/>
          </cell>
          <cell r="H2378">
            <v>0</v>
          </cell>
          <cell r="L2378" t="str">
            <v/>
          </cell>
        </row>
        <row r="2379">
          <cell r="A2379">
            <v>2378</v>
          </cell>
          <cell r="B2379" t="str">
            <v/>
          </cell>
          <cell r="H2379">
            <v>0</v>
          </cell>
          <cell r="L2379" t="str">
            <v/>
          </cell>
        </row>
        <row r="2380">
          <cell r="A2380">
            <v>2379</v>
          </cell>
          <cell r="B2380" t="str">
            <v/>
          </cell>
          <cell r="H2380">
            <v>0</v>
          </cell>
          <cell r="L2380" t="str">
            <v/>
          </cell>
        </row>
        <row r="2381">
          <cell r="A2381">
            <v>2380</v>
          </cell>
          <cell r="B2381" t="str">
            <v/>
          </cell>
          <cell r="H2381">
            <v>0</v>
          </cell>
          <cell r="L2381" t="str">
            <v/>
          </cell>
        </row>
        <row r="2382">
          <cell r="A2382">
            <v>2381</v>
          </cell>
          <cell r="B2382" t="str">
            <v/>
          </cell>
          <cell r="H2382">
            <v>0</v>
          </cell>
          <cell r="L2382" t="str">
            <v/>
          </cell>
        </row>
        <row r="2383">
          <cell r="A2383">
            <v>2382</v>
          </cell>
          <cell r="B2383" t="str">
            <v/>
          </cell>
          <cell r="H2383">
            <v>0</v>
          </cell>
          <cell r="L2383" t="str">
            <v/>
          </cell>
        </row>
        <row r="2384">
          <cell r="A2384">
            <v>2383</v>
          </cell>
          <cell r="B2384" t="str">
            <v/>
          </cell>
          <cell r="H2384">
            <v>0</v>
          </cell>
          <cell r="L2384" t="str">
            <v/>
          </cell>
        </row>
        <row r="2385">
          <cell r="A2385">
            <v>2384</v>
          </cell>
          <cell r="B2385" t="str">
            <v/>
          </cell>
          <cell r="H2385">
            <v>0</v>
          </cell>
          <cell r="L2385" t="str">
            <v/>
          </cell>
        </row>
        <row r="2386">
          <cell r="A2386">
            <v>2385</v>
          </cell>
          <cell r="B2386" t="str">
            <v/>
          </cell>
          <cell r="H2386">
            <v>0</v>
          </cell>
          <cell r="L2386" t="str">
            <v/>
          </cell>
        </row>
        <row r="2387">
          <cell r="A2387">
            <v>2386</v>
          </cell>
          <cell r="B2387" t="str">
            <v/>
          </cell>
          <cell r="H2387">
            <v>0</v>
          </cell>
          <cell r="L2387" t="str">
            <v/>
          </cell>
        </row>
        <row r="2388">
          <cell r="A2388">
            <v>2387</v>
          </cell>
          <cell r="B2388" t="str">
            <v/>
          </cell>
          <cell r="H2388">
            <v>0</v>
          </cell>
          <cell r="L2388" t="str">
            <v/>
          </cell>
        </row>
        <row r="2389">
          <cell r="A2389">
            <v>2388</v>
          </cell>
          <cell r="B2389" t="str">
            <v/>
          </cell>
          <cell r="H2389">
            <v>0</v>
          </cell>
          <cell r="L2389" t="str">
            <v/>
          </cell>
        </row>
        <row r="2390">
          <cell r="A2390">
            <v>2389</v>
          </cell>
          <cell r="B2390" t="str">
            <v/>
          </cell>
          <cell r="H2390">
            <v>0</v>
          </cell>
          <cell r="L2390" t="str">
            <v/>
          </cell>
        </row>
        <row r="2391">
          <cell r="A2391">
            <v>2390</v>
          </cell>
          <cell r="B2391" t="str">
            <v/>
          </cell>
          <cell r="H2391">
            <v>0</v>
          </cell>
          <cell r="L2391" t="str">
            <v/>
          </cell>
        </row>
        <row r="2392">
          <cell r="A2392">
            <v>2391</v>
          </cell>
          <cell r="B2392" t="str">
            <v/>
          </cell>
          <cell r="H2392">
            <v>0</v>
          </cell>
          <cell r="L2392" t="str">
            <v/>
          </cell>
        </row>
        <row r="2393">
          <cell r="A2393">
            <v>2392</v>
          </cell>
          <cell r="B2393" t="str">
            <v/>
          </cell>
          <cell r="H2393">
            <v>0</v>
          </cell>
          <cell r="L2393" t="str">
            <v/>
          </cell>
        </row>
        <row r="2394">
          <cell r="A2394">
            <v>2393</v>
          </cell>
          <cell r="B2394" t="str">
            <v/>
          </cell>
          <cell r="H2394">
            <v>0</v>
          </cell>
          <cell r="L2394" t="str">
            <v/>
          </cell>
        </row>
        <row r="2395">
          <cell r="A2395">
            <v>2394</v>
          </cell>
          <cell r="B2395" t="str">
            <v/>
          </cell>
          <cell r="H2395">
            <v>0</v>
          </cell>
          <cell r="L2395" t="str">
            <v/>
          </cell>
        </row>
        <row r="2396">
          <cell r="A2396">
            <v>2395</v>
          </cell>
          <cell r="B2396" t="str">
            <v/>
          </cell>
          <cell r="H2396">
            <v>0</v>
          </cell>
          <cell r="L2396" t="str">
            <v/>
          </cell>
        </row>
        <row r="2397">
          <cell r="A2397">
            <v>2396</v>
          </cell>
          <cell r="B2397" t="str">
            <v/>
          </cell>
          <cell r="H2397">
            <v>0</v>
          </cell>
          <cell r="L2397" t="str">
            <v/>
          </cell>
        </row>
        <row r="2398">
          <cell r="A2398">
            <v>2397</v>
          </cell>
          <cell r="B2398" t="str">
            <v/>
          </cell>
          <cell r="H2398">
            <v>0</v>
          </cell>
          <cell r="L2398" t="str">
            <v/>
          </cell>
        </row>
        <row r="2399">
          <cell r="A2399">
            <v>2398</v>
          </cell>
          <cell r="B2399" t="str">
            <v/>
          </cell>
          <cell r="H2399">
            <v>0</v>
          </cell>
          <cell r="L2399" t="str">
            <v/>
          </cell>
        </row>
        <row r="2400">
          <cell r="A2400">
            <v>2399</v>
          </cell>
          <cell r="B2400" t="str">
            <v/>
          </cell>
          <cell r="H2400">
            <v>0</v>
          </cell>
          <cell r="L2400" t="str">
            <v/>
          </cell>
        </row>
        <row r="2401">
          <cell r="A2401">
            <v>2400</v>
          </cell>
          <cell r="B2401" t="str">
            <v/>
          </cell>
          <cell r="H2401">
            <v>0</v>
          </cell>
          <cell r="L2401" t="str">
            <v/>
          </cell>
        </row>
        <row r="2402">
          <cell r="A2402">
            <v>2401</v>
          </cell>
          <cell r="B2402" t="str">
            <v/>
          </cell>
          <cell r="H2402">
            <v>0</v>
          </cell>
          <cell r="L2402" t="str">
            <v/>
          </cell>
        </row>
        <row r="2403">
          <cell r="A2403">
            <v>2402</v>
          </cell>
          <cell r="B2403" t="str">
            <v/>
          </cell>
          <cell r="H2403">
            <v>0</v>
          </cell>
          <cell r="L2403" t="str">
            <v/>
          </cell>
        </row>
        <row r="2404">
          <cell r="A2404">
            <v>2403</v>
          </cell>
          <cell r="B2404" t="str">
            <v/>
          </cell>
          <cell r="H2404">
            <v>0</v>
          </cell>
          <cell r="L2404" t="str">
            <v/>
          </cell>
        </row>
        <row r="2405">
          <cell r="A2405">
            <v>2404</v>
          </cell>
          <cell r="B2405" t="str">
            <v/>
          </cell>
          <cell r="H2405">
            <v>0</v>
          </cell>
          <cell r="L2405" t="str">
            <v/>
          </cell>
        </row>
        <row r="2406">
          <cell r="A2406">
            <v>2405</v>
          </cell>
          <cell r="B2406" t="str">
            <v/>
          </cell>
          <cell r="H2406">
            <v>0</v>
          </cell>
          <cell r="L2406" t="str">
            <v/>
          </cell>
        </row>
        <row r="2407">
          <cell r="A2407">
            <v>2406</v>
          </cell>
          <cell r="B2407" t="str">
            <v/>
          </cell>
          <cell r="H2407">
            <v>0</v>
          </cell>
          <cell r="L2407" t="str">
            <v/>
          </cell>
        </row>
        <row r="2408">
          <cell r="A2408">
            <v>2407</v>
          </cell>
          <cell r="B2408" t="str">
            <v/>
          </cell>
          <cell r="H2408">
            <v>0</v>
          </cell>
          <cell r="L2408" t="str">
            <v/>
          </cell>
        </row>
        <row r="2409">
          <cell r="A2409">
            <v>2408</v>
          </cell>
          <cell r="B2409" t="str">
            <v/>
          </cell>
          <cell r="H2409">
            <v>0</v>
          </cell>
          <cell r="L2409" t="str">
            <v/>
          </cell>
        </row>
        <row r="2410">
          <cell r="A2410">
            <v>2409</v>
          </cell>
          <cell r="B2410" t="str">
            <v/>
          </cell>
          <cell r="H2410">
            <v>0</v>
          </cell>
          <cell r="L2410" t="str">
            <v/>
          </cell>
        </row>
        <row r="2411">
          <cell r="A2411">
            <v>2410</v>
          </cell>
          <cell r="B2411" t="str">
            <v/>
          </cell>
          <cell r="H2411">
            <v>0</v>
          </cell>
          <cell r="L2411" t="str">
            <v/>
          </cell>
        </row>
        <row r="2412">
          <cell r="A2412">
            <v>2411</v>
          </cell>
          <cell r="B2412" t="str">
            <v/>
          </cell>
          <cell r="H2412">
            <v>0</v>
          </cell>
          <cell r="L2412" t="str">
            <v/>
          </cell>
        </row>
        <row r="2413">
          <cell r="A2413">
            <v>2412</v>
          </cell>
          <cell r="B2413" t="str">
            <v/>
          </cell>
          <cell r="H2413">
            <v>0</v>
          </cell>
          <cell r="L2413" t="str">
            <v/>
          </cell>
        </row>
        <row r="2414">
          <cell r="A2414">
            <v>2413</v>
          </cell>
          <cell r="B2414" t="str">
            <v/>
          </cell>
          <cell r="H2414">
            <v>0</v>
          </cell>
          <cell r="L2414" t="str">
            <v/>
          </cell>
        </row>
        <row r="2415">
          <cell r="A2415">
            <v>2414</v>
          </cell>
          <cell r="B2415" t="str">
            <v/>
          </cell>
          <cell r="H2415">
            <v>0</v>
          </cell>
          <cell r="L2415" t="str">
            <v/>
          </cell>
        </row>
        <row r="2416">
          <cell r="A2416">
            <v>2415</v>
          </cell>
          <cell r="B2416" t="str">
            <v/>
          </cell>
          <cell r="H2416">
            <v>0</v>
          </cell>
          <cell r="L2416" t="str">
            <v/>
          </cell>
        </row>
        <row r="2417">
          <cell r="A2417">
            <v>2416</v>
          </cell>
          <cell r="B2417" t="str">
            <v/>
          </cell>
          <cell r="H2417">
            <v>0</v>
          </cell>
          <cell r="L2417" t="str">
            <v/>
          </cell>
        </row>
        <row r="2418">
          <cell r="A2418">
            <v>2417</v>
          </cell>
          <cell r="B2418" t="str">
            <v/>
          </cell>
          <cell r="H2418">
            <v>0</v>
          </cell>
          <cell r="L2418" t="str">
            <v/>
          </cell>
        </row>
        <row r="2419">
          <cell r="A2419">
            <v>2418</v>
          </cell>
          <cell r="B2419" t="str">
            <v/>
          </cell>
          <cell r="H2419">
            <v>0</v>
          </cell>
          <cell r="L2419" t="str">
            <v/>
          </cell>
        </row>
        <row r="2420">
          <cell r="A2420">
            <v>2419</v>
          </cell>
          <cell r="B2420" t="str">
            <v/>
          </cell>
          <cell r="H2420">
            <v>0</v>
          </cell>
          <cell r="L2420" t="str">
            <v/>
          </cell>
        </row>
        <row r="2421">
          <cell r="A2421">
            <v>2420</v>
          </cell>
          <cell r="B2421" t="str">
            <v/>
          </cell>
          <cell r="H2421">
            <v>0</v>
          </cell>
          <cell r="L2421" t="str">
            <v/>
          </cell>
        </row>
        <row r="2422">
          <cell r="A2422">
            <v>2421</v>
          </cell>
          <cell r="B2422" t="str">
            <v/>
          </cell>
          <cell r="H2422">
            <v>0</v>
          </cell>
          <cell r="L2422" t="str">
            <v/>
          </cell>
        </row>
        <row r="2423">
          <cell r="A2423">
            <v>2422</v>
          </cell>
          <cell r="B2423" t="str">
            <v/>
          </cell>
          <cell r="H2423">
            <v>0</v>
          </cell>
          <cell r="L2423" t="str">
            <v/>
          </cell>
        </row>
        <row r="2424">
          <cell r="A2424">
            <v>2423</v>
          </cell>
          <cell r="B2424" t="str">
            <v/>
          </cell>
          <cell r="H2424">
            <v>0</v>
          </cell>
          <cell r="L2424" t="str">
            <v/>
          </cell>
        </row>
        <row r="2425">
          <cell r="A2425">
            <v>2424</v>
          </cell>
          <cell r="B2425" t="str">
            <v/>
          </cell>
          <cell r="H2425">
            <v>0</v>
          </cell>
          <cell r="L2425" t="str">
            <v/>
          </cell>
        </row>
        <row r="2426">
          <cell r="A2426">
            <v>2425</v>
          </cell>
          <cell r="B2426" t="str">
            <v/>
          </cell>
          <cell r="H2426">
            <v>0</v>
          </cell>
          <cell r="L2426" t="str">
            <v/>
          </cell>
        </row>
        <row r="2427">
          <cell r="A2427">
            <v>2426</v>
          </cell>
          <cell r="B2427" t="str">
            <v/>
          </cell>
          <cell r="H2427">
            <v>0</v>
          </cell>
          <cell r="L2427" t="str">
            <v/>
          </cell>
        </row>
        <row r="2428">
          <cell r="A2428">
            <v>2427</v>
          </cell>
          <cell r="B2428" t="str">
            <v/>
          </cell>
          <cell r="H2428">
            <v>0</v>
          </cell>
          <cell r="L2428" t="str">
            <v/>
          </cell>
        </row>
        <row r="2429">
          <cell r="A2429">
            <v>2428</v>
          </cell>
          <cell r="B2429" t="str">
            <v/>
          </cell>
          <cell r="H2429">
            <v>0</v>
          </cell>
          <cell r="L2429" t="str">
            <v/>
          </cell>
        </row>
        <row r="2430">
          <cell r="A2430">
            <v>2429</v>
          </cell>
          <cell r="B2430" t="str">
            <v/>
          </cell>
          <cell r="H2430">
            <v>0</v>
          </cell>
          <cell r="L2430" t="str">
            <v/>
          </cell>
        </row>
        <row r="2431">
          <cell r="A2431">
            <v>2430</v>
          </cell>
          <cell r="B2431" t="str">
            <v/>
          </cell>
          <cell r="H2431">
            <v>0</v>
          </cell>
          <cell r="L2431" t="str">
            <v/>
          </cell>
        </row>
        <row r="2432">
          <cell r="A2432">
            <v>2431</v>
          </cell>
          <cell r="B2432" t="str">
            <v/>
          </cell>
          <cell r="H2432">
            <v>0</v>
          </cell>
          <cell r="L2432" t="str">
            <v/>
          </cell>
        </row>
        <row r="2433">
          <cell r="A2433">
            <v>2432</v>
          </cell>
          <cell r="B2433" t="str">
            <v/>
          </cell>
          <cell r="H2433">
            <v>0</v>
          </cell>
          <cell r="L2433" t="str">
            <v/>
          </cell>
        </row>
        <row r="2434">
          <cell r="A2434">
            <v>2433</v>
          </cell>
          <cell r="B2434" t="str">
            <v/>
          </cell>
          <cell r="H2434">
            <v>0</v>
          </cell>
          <cell r="L2434" t="str">
            <v/>
          </cell>
        </row>
        <row r="2435">
          <cell r="A2435">
            <v>2434</v>
          </cell>
          <cell r="B2435" t="str">
            <v/>
          </cell>
          <cell r="H2435">
            <v>0</v>
          </cell>
          <cell r="L2435" t="str">
            <v/>
          </cell>
        </row>
        <row r="2436">
          <cell r="A2436">
            <v>2435</v>
          </cell>
          <cell r="B2436" t="str">
            <v/>
          </cell>
          <cell r="H2436">
            <v>0</v>
          </cell>
          <cell r="L2436" t="str">
            <v/>
          </cell>
        </row>
        <row r="2437">
          <cell r="A2437">
            <v>2436</v>
          </cell>
          <cell r="B2437" t="str">
            <v/>
          </cell>
          <cell r="H2437">
            <v>0</v>
          </cell>
          <cell r="L2437" t="str">
            <v/>
          </cell>
        </row>
        <row r="2438">
          <cell r="A2438">
            <v>2437</v>
          </cell>
          <cell r="B2438" t="str">
            <v/>
          </cell>
          <cell r="H2438">
            <v>0</v>
          </cell>
          <cell r="L2438" t="str">
            <v/>
          </cell>
        </row>
        <row r="2439">
          <cell r="A2439">
            <v>2438</v>
          </cell>
          <cell r="B2439" t="str">
            <v/>
          </cell>
          <cell r="H2439">
            <v>0</v>
          </cell>
          <cell r="L2439" t="str">
            <v/>
          </cell>
        </row>
        <row r="2440">
          <cell r="A2440">
            <v>2439</v>
          </cell>
          <cell r="B2440" t="str">
            <v/>
          </cell>
          <cell r="H2440">
            <v>0</v>
          </cell>
          <cell r="L2440" t="str">
            <v/>
          </cell>
        </row>
        <row r="2441">
          <cell r="A2441">
            <v>2440</v>
          </cell>
          <cell r="B2441" t="str">
            <v/>
          </cell>
          <cell r="H2441">
            <v>0</v>
          </cell>
          <cell r="L2441" t="str">
            <v/>
          </cell>
        </row>
        <row r="2442">
          <cell r="A2442">
            <v>2441</v>
          </cell>
          <cell r="B2442" t="str">
            <v/>
          </cell>
          <cell r="H2442">
            <v>0</v>
          </cell>
          <cell r="L2442" t="str">
            <v/>
          </cell>
        </row>
        <row r="2443">
          <cell r="A2443">
            <v>2442</v>
          </cell>
          <cell r="B2443" t="str">
            <v/>
          </cell>
          <cell r="H2443">
            <v>0</v>
          </cell>
          <cell r="L2443" t="str">
            <v/>
          </cell>
        </row>
        <row r="2444">
          <cell r="A2444">
            <v>2443</v>
          </cell>
          <cell r="B2444" t="str">
            <v/>
          </cell>
          <cell r="H2444">
            <v>0</v>
          </cell>
          <cell r="L2444" t="str">
            <v/>
          </cell>
        </row>
        <row r="2445">
          <cell r="A2445">
            <v>2444</v>
          </cell>
          <cell r="B2445" t="str">
            <v/>
          </cell>
          <cell r="H2445">
            <v>0</v>
          </cell>
          <cell r="L2445" t="str">
            <v/>
          </cell>
        </row>
        <row r="2446">
          <cell r="A2446">
            <v>2445</v>
          </cell>
          <cell r="B2446" t="str">
            <v/>
          </cell>
          <cell r="H2446">
            <v>0</v>
          </cell>
          <cell r="L2446" t="str">
            <v/>
          </cell>
        </row>
        <row r="2447">
          <cell r="A2447">
            <v>2446</v>
          </cell>
          <cell r="B2447" t="str">
            <v/>
          </cell>
          <cell r="H2447">
            <v>0</v>
          </cell>
          <cell r="L2447" t="str">
            <v/>
          </cell>
        </row>
        <row r="2448">
          <cell r="A2448">
            <v>2447</v>
          </cell>
          <cell r="B2448" t="str">
            <v/>
          </cell>
          <cell r="H2448">
            <v>0</v>
          </cell>
          <cell r="L2448" t="str">
            <v/>
          </cell>
        </row>
        <row r="2449">
          <cell r="A2449">
            <v>2448</v>
          </cell>
          <cell r="B2449" t="str">
            <v/>
          </cell>
          <cell r="H2449">
            <v>0</v>
          </cell>
          <cell r="L2449" t="str">
            <v/>
          </cell>
        </row>
        <row r="2450">
          <cell r="A2450">
            <v>2449</v>
          </cell>
          <cell r="B2450" t="str">
            <v/>
          </cell>
          <cell r="H2450">
            <v>0</v>
          </cell>
          <cell r="L2450" t="str">
            <v/>
          </cell>
        </row>
        <row r="2451">
          <cell r="A2451">
            <v>2450</v>
          </cell>
          <cell r="B2451" t="str">
            <v/>
          </cell>
          <cell r="H2451">
            <v>0</v>
          </cell>
          <cell r="L2451" t="str">
            <v/>
          </cell>
        </row>
        <row r="2452">
          <cell r="A2452">
            <v>2451</v>
          </cell>
          <cell r="B2452" t="str">
            <v/>
          </cell>
          <cell r="H2452">
            <v>0</v>
          </cell>
          <cell r="L2452" t="str">
            <v/>
          </cell>
        </row>
        <row r="2453">
          <cell r="A2453">
            <v>2452</v>
          </cell>
          <cell r="B2453" t="str">
            <v/>
          </cell>
          <cell r="H2453">
            <v>0</v>
          </cell>
          <cell r="L2453" t="str">
            <v/>
          </cell>
        </row>
        <row r="2454">
          <cell r="A2454">
            <v>2453</v>
          </cell>
          <cell r="B2454" t="str">
            <v/>
          </cell>
          <cell r="H2454">
            <v>0</v>
          </cell>
          <cell r="L2454" t="str">
            <v/>
          </cell>
        </row>
        <row r="2455">
          <cell r="A2455">
            <v>2454</v>
          </cell>
          <cell r="B2455" t="str">
            <v/>
          </cell>
          <cell r="H2455">
            <v>0</v>
          </cell>
          <cell r="L2455" t="str">
            <v/>
          </cell>
        </row>
        <row r="2456">
          <cell r="A2456">
            <v>2455</v>
          </cell>
          <cell r="B2456" t="str">
            <v/>
          </cell>
          <cell r="H2456">
            <v>0</v>
          </cell>
          <cell r="L2456" t="str">
            <v/>
          </cell>
        </row>
        <row r="2457">
          <cell r="A2457">
            <v>2456</v>
          </cell>
          <cell r="B2457" t="str">
            <v/>
          </cell>
          <cell r="H2457">
            <v>0</v>
          </cell>
          <cell r="L2457" t="str">
            <v/>
          </cell>
        </row>
        <row r="2458">
          <cell r="A2458">
            <v>2457</v>
          </cell>
          <cell r="B2458" t="str">
            <v/>
          </cell>
          <cell r="H2458">
            <v>0</v>
          </cell>
          <cell r="L2458" t="str">
            <v/>
          </cell>
        </row>
        <row r="2459">
          <cell r="A2459">
            <v>2458</v>
          </cell>
          <cell r="B2459" t="str">
            <v/>
          </cell>
          <cell r="H2459">
            <v>0</v>
          </cell>
          <cell r="L2459" t="str">
            <v/>
          </cell>
        </row>
        <row r="2460">
          <cell r="A2460">
            <v>2459</v>
          </cell>
          <cell r="B2460" t="str">
            <v/>
          </cell>
          <cell r="H2460">
            <v>0</v>
          </cell>
          <cell r="L2460" t="str">
            <v/>
          </cell>
        </row>
        <row r="2461">
          <cell r="A2461">
            <v>2460</v>
          </cell>
          <cell r="B2461" t="str">
            <v/>
          </cell>
          <cell r="H2461">
            <v>0</v>
          </cell>
          <cell r="L2461" t="str">
            <v/>
          </cell>
        </row>
        <row r="2462">
          <cell r="A2462">
            <v>2461</v>
          </cell>
          <cell r="B2462" t="str">
            <v/>
          </cell>
          <cell r="H2462">
            <v>0</v>
          </cell>
          <cell r="L2462" t="str">
            <v/>
          </cell>
        </row>
        <row r="2463">
          <cell r="A2463">
            <v>2462</v>
          </cell>
          <cell r="B2463" t="str">
            <v/>
          </cell>
          <cell r="H2463">
            <v>0</v>
          </cell>
          <cell r="L2463" t="str">
            <v/>
          </cell>
        </row>
        <row r="2464">
          <cell r="A2464">
            <v>2463</v>
          </cell>
          <cell r="B2464" t="str">
            <v/>
          </cell>
          <cell r="H2464">
            <v>0</v>
          </cell>
          <cell r="L2464" t="str">
            <v/>
          </cell>
        </row>
        <row r="2465">
          <cell r="A2465">
            <v>2464</v>
          </cell>
          <cell r="B2465" t="str">
            <v/>
          </cell>
          <cell r="H2465">
            <v>0</v>
          </cell>
          <cell r="L2465" t="str">
            <v/>
          </cell>
        </row>
        <row r="2466">
          <cell r="A2466">
            <v>2465</v>
          </cell>
          <cell r="B2466" t="str">
            <v/>
          </cell>
          <cell r="H2466">
            <v>0</v>
          </cell>
          <cell r="L2466" t="str">
            <v/>
          </cell>
        </row>
        <row r="2467">
          <cell r="A2467">
            <v>2466</v>
          </cell>
          <cell r="B2467" t="str">
            <v/>
          </cell>
          <cell r="H2467">
            <v>0</v>
          </cell>
          <cell r="L2467" t="str">
            <v/>
          </cell>
        </row>
        <row r="2468">
          <cell r="A2468">
            <v>2467</v>
          </cell>
          <cell r="B2468" t="str">
            <v/>
          </cell>
          <cell r="H2468">
            <v>0</v>
          </cell>
          <cell r="L2468" t="str">
            <v/>
          </cell>
        </row>
        <row r="2469">
          <cell r="A2469">
            <v>2468</v>
          </cell>
          <cell r="B2469" t="str">
            <v/>
          </cell>
          <cell r="H2469">
            <v>0</v>
          </cell>
          <cell r="L2469" t="str">
            <v/>
          </cell>
        </row>
        <row r="2470">
          <cell r="A2470">
            <v>2469</v>
          </cell>
          <cell r="B2470" t="str">
            <v/>
          </cell>
          <cell r="H2470">
            <v>0</v>
          </cell>
          <cell r="L2470" t="str">
            <v/>
          </cell>
        </row>
        <row r="2471">
          <cell r="A2471">
            <v>2470</v>
          </cell>
          <cell r="B2471" t="str">
            <v/>
          </cell>
          <cell r="H2471">
            <v>0</v>
          </cell>
          <cell r="L2471" t="str">
            <v/>
          </cell>
        </row>
        <row r="2472">
          <cell r="A2472">
            <v>2471</v>
          </cell>
          <cell r="B2472" t="str">
            <v/>
          </cell>
          <cell r="H2472">
            <v>0</v>
          </cell>
          <cell r="L2472" t="str">
            <v/>
          </cell>
        </row>
        <row r="2473">
          <cell r="A2473">
            <v>2472</v>
          </cell>
          <cell r="B2473" t="str">
            <v/>
          </cell>
          <cell r="H2473">
            <v>0</v>
          </cell>
          <cell r="L2473" t="str">
            <v/>
          </cell>
        </row>
        <row r="2474">
          <cell r="A2474">
            <v>2473</v>
          </cell>
          <cell r="B2474" t="str">
            <v/>
          </cell>
          <cell r="H2474">
            <v>0</v>
          </cell>
          <cell r="L2474" t="str">
            <v/>
          </cell>
        </row>
        <row r="2475">
          <cell r="A2475">
            <v>2474</v>
          </cell>
          <cell r="B2475" t="str">
            <v/>
          </cell>
          <cell r="H2475">
            <v>0</v>
          </cell>
          <cell r="L2475" t="str">
            <v/>
          </cell>
        </row>
        <row r="2476">
          <cell r="A2476">
            <v>2475</v>
          </cell>
          <cell r="B2476" t="str">
            <v/>
          </cell>
          <cell r="H2476">
            <v>0</v>
          </cell>
          <cell r="L2476" t="str">
            <v/>
          </cell>
        </row>
        <row r="2477">
          <cell r="A2477">
            <v>2476</v>
          </cell>
          <cell r="B2477" t="str">
            <v/>
          </cell>
          <cell r="H2477">
            <v>0</v>
          </cell>
          <cell r="L2477" t="str">
            <v/>
          </cell>
        </row>
        <row r="2478">
          <cell r="A2478">
            <v>2477</v>
          </cell>
          <cell r="B2478" t="str">
            <v/>
          </cell>
          <cell r="H2478">
            <v>0</v>
          </cell>
          <cell r="L2478" t="str">
            <v/>
          </cell>
        </row>
        <row r="2479">
          <cell r="A2479">
            <v>2478</v>
          </cell>
          <cell r="B2479" t="str">
            <v/>
          </cell>
          <cell r="H2479">
            <v>0</v>
          </cell>
          <cell r="L2479" t="str">
            <v/>
          </cell>
        </row>
        <row r="2480">
          <cell r="A2480">
            <v>2479</v>
          </cell>
          <cell r="B2480" t="str">
            <v/>
          </cell>
          <cell r="H2480">
            <v>0</v>
          </cell>
          <cell r="L2480" t="str">
            <v/>
          </cell>
        </row>
        <row r="2481">
          <cell r="A2481">
            <v>2480</v>
          </cell>
          <cell r="B2481" t="str">
            <v/>
          </cell>
          <cell r="H2481">
            <v>0</v>
          </cell>
          <cell r="L2481" t="str">
            <v/>
          </cell>
        </row>
        <row r="2482">
          <cell r="A2482">
            <v>2481</v>
          </cell>
          <cell r="B2482" t="str">
            <v/>
          </cell>
          <cell r="H2482">
            <v>0</v>
          </cell>
          <cell r="L2482" t="str">
            <v/>
          </cell>
        </row>
        <row r="2483">
          <cell r="A2483">
            <v>2482</v>
          </cell>
          <cell r="B2483" t="str">
            <v/>
          </cell>
          <cell r="H2483">
            <v>0</v>
          </cell>
          <cell r="L2483" t="str">
            <v/>
          </cell>
        </row>
        <row r="2484">
          <cell r="A2484">
            <v>2483</v>
          </cell>
          <cell r="B2484" t="str">
            <v/>
          </cell>
          <cell r="H2484">
            <v>0</v>
          </cell>
          <cell r="L2484" t="str">
            <v/>
          </cell>
        </row>
        <row r="2485">
          <cell r="A2485">
            <v>2484</v>
          </cell>
          <cell r="B2485" t="str">
            <v/>
          </cell>
          <cell r="H2485">
            <v>0</v>
          </cell>
          <cell r="L2485" t="str">
            <v/>
          </cell>
        </row>
        <row r="2486">
          <cell r="A2486">
            <v>2485</v>
          </cell>
          <cell r="B2486" t="str">
            <v/>
          </cell>
          <cell r="H2486">
            <v>0</v>
          </cell>
          <cell r="L2486" t="str">
            <v/>
          </cell>
        </row>
        <row r="2487">
          <cell r="A2487">
            <v>2486</v>
          </cell>
          <cell r="B2487" t="str">
            <v/>
          </cell>
          <cell r="H2487">
            <v>0</v>
          </cell>
          <cell r="L2487" t="str">
            <v/>
          </cell>
        </row>
        <row r="2488">
          <cell r="A2488">
            <v>2487</v>
          </cell>
          <cell r="B2488" t="str">
            <v/>
          </cell>
          <cell r="H2488">
            <v>0</v>
          </cell>
          <cell r="L2488" t="str">
            <v/>
          </cell>
        </row>
        <row r="2489">
          <cell r="A2489">
            <v>2488</v>
          </cell>
          <cell r="B2489" t="str">
            <v/>
          </cell>
          <cell r="H2489">
            <v>0</v>
          </cell>
          <cell r="L2489" t="str">
            <v/>
          </cell>
        </row>
        <row r="2490">
          <cell r="A2490">
            <v>2489</v>
          </cell>
          <cell r="B2490" t="str">
            <v/>
          </cell>
          <cell r="H2490">
            <v>0</v>
          </cell>
          <cell r="L2490" t="str">
            <v/>
          </cell>
        </row>
        <row r="2491">
          <cell r="A2491">
            <v>2490</v>
          </cell>
          <cell r="B2491" t="str">
            <v/>
          </cell>
          <cell r="H2491">
            <v>0</v>
          </cell>
          <cell r="L2491" t="str">
            <v/>
          </cell>
        </row>
        <row r="2492">
          <cell r="A2492">
            <v>2491</v>
          </cell>
          <cell r="B2492" t="str">
            <v/>
          </cell>
          <cell r="H2492">
            <v>0</v>
          </cell>
          <cell r="L2492" t="str">
            <v/>
          </cell>
        </row>
        <row r="2493">
          <cell r="A2493">
            <v>2492</v>
          </cell>
          <cell r="B2493" t="str">
            <v/>
          </cell>
          <cell r="H2493">
            <v>0</v>
          </cell>
          <cell r="L2493" t="str">
            <v/>
          </cell>
        </row>
        <row r="2494">
          <cell r="A2494">
            <v>2493</v>
          </cell>
          <cell r="B2494" t="str">
            <v/>
          </cell>
          <cell r="H2494">
            <v>0</v>
          </cell>
          <cell r="L2494" t="str">
            <v/>
          </cell>
        </row>
        <row r="2495">
          <cell r="A2495">
            <v>2494</v>
          </cell>
          <cell r="B2495" t="str">
            <v/>
          </cell>
          <cell r="H2495">
            <v>0</v>
          </cell>
          <cell r="L2495" t="str">
            <v/>
          </cell>
        </row>
        <row r="2496">
          <cell r="A2496">
            <v>2495</v>
          </cell>
          <cell r="B2496" t="str">
            <v/>
          </cell>
          <cell r="H2496">
            <v>0</v>
          </cell>
          <cell r="L2496" t="str">
            <v/>
          </cell>
        </row>
        <row r="2497">
          <cell r="A2497">
            <v>2496</v>
          </cell>
          <cell r="B2497" t="str">
            <v/>
          </cell>
          <cell r="H2497">
            <v>0</v>
          </cell>
          <cell r="L2497" t="str">
            <v/>
          </cell>
        </row>
        <row r="2498">
          <cell r="A2498">
            <v>2497</v>
          </cell>
          <cell r="B2498" t="str">
            <v/>
          </cell>
          <cell r="H2498">
            <v>0</v>
          </cell>
          <cell r="L2498" t="str">
            <v/>
          </cell>
        </row>
        <row r="2499">
          <cell r="A2499">
            <v>2498</v>
          </cell>
          <cell r="B2499" t="str">
            <v/>
          </cell>
          <cell r="H2499">
            <v>0</v>
          </cell>
          <cell r="L2499" t="str">
            <v/>
          </cell>
        </row>
        <row r="2500">
          <cell r="A2500">
            <v>2499</v>
          </cell>
          <cell r="B2500" t="str">
            <v/>
          </cell>
          <cell r="H2500">
            <v>0</v>
          </cell>
          <cell r="L2500" t="str">
            <v/>
          </cell>
        </row>
        <row r="2501">
          <cell r="A2501">
            <v>2500</v>
          </cell>
          <cell r="B2501" t="str">
            <v/>
          </cell>
          <cell r="H2501">
            <v>0</v>
          </cell>
          <cell r="L2501" t="str">
            <v/>
          </cell>
        </row>
      </sheetData>
      <sheetData sheetId="6" refreshError="1"/>
      <sheetData sheetId="7" refreshError="1"/>
      <sheetData sheetId="8">
        <row r="3">
          <cell r="S3">
            <v>1</v>
          </cell>
        </row>
      </sheetData>
      <sheetData sheetId="9">
        <row r="4">
          <cell r="B4">
            <v>1</v>
          </cell>
          <cell r="J4">
            <v>0</v>
          </cell>
          <cell r="K4">
            <v>0</v>
          </cell>
          <cell r="M4" t="str">
            <v>連番</v>
          </cell>
          <cell r="N4">
            <v>10</v>
          </cell>
        </row>
        <row r="5">
          <cell r="B5">
            <v>2</v>
          </cell>
          <cell r="K5">
            <v>0</v>
          </cell>
          <cell r="M5" t="str">
            <v>部隊</v>
          </cell>
          <cell r="N5" t="str">
            <v>科目</v>
          </cell>
          <cell r="O5" t="str">
            <v>調達
番号</v>
          </cell>
          <cell r="P5" t="str">
            <v>端数</v>
          </cell>
          <cell r="Q5" t="str">
            <v>税込判断</v>
          </cell>
        </row>
        <row r="6">
          <cell r="B6">
            <v>3</v>
          </cell>
          <cell r="K6">
            <v>0</v>
          </cell>
          <cell r="M6">
            <v>0</v>
          </cell>
          <cell r="N6">
            <v>0</v>
          </cell>
          <cell r="O6">
            <v>0</v>
          </cell>
          <cell r="P6" t="e">
            <v>#N/A</v>
          </cell>
          <cell r="Q6">
            <v>1</v>
          </cell>
        </row>
        <row r="7">
          <cell r="B7">
            <v>4</v>
          </cell>
          <cell r="K7">
            <v>0</v>
          </cell>
          <cell r="M7" t="str">
            <v>品名</v>
          </cell>
          <cell r="N7">
            <v>0</v>
          </cell>
        </row>
        <row r="8">
          <cell r="B8">
            <v>5</v>
          </cell>
          <cell r="I8" t="str">
            <v>*</v>
          </cell>
          <cell r="K8">
            <v>0</v>
          </cell>
          <cell r="M8" t="str">
            <v>規格</v>
          </cell>
          <cell r="N8">
            <v>0</v>
          </cell>
        </row>
        <row r="9">
          <cell r="B9">
            <v>6</v>
          </cell>
          <cell r="K9">
            <v>0</v>
          </cell>
          <cell r="M9" t="str">
            <v>単位</v>
          </cell>
          <cell r="N9">
            <v>0</v>
          </cell>
        </row>
        <row r="10">
          <cell r="B10">
            <v>7</v>
          </cell>
          <cell r="K10">
            <v>0</v>
          </cell>
          <cell r="M10" t="str">
            <v>数量</v>
          </cell>
          <cell r="N10">
            <v>0</v>
          </cell>
        </row>
        <row r="11">
          <cell r="B11">
            <v>8</v>
          </cell>
          <cell r="K11">
            <v>0</v>
          </cell>
          <cell r="M11" t="str">
            <v>単価</v>
          </cell>
          <cell r="N11">
            <v>0</v>
          </cell>
        </row>
        <row r="12">
          <cell r="B12">
            <v>9</v>
          </cell>
          <cell r="K12">
            <v>0</v>
          </cell>
          <cell r="M12" t="str">
            <v>件数</v>
          </cell>
          <cell r="N12">
            <v>0</v>
          </cell>
        </row>
        <row r="13">
          <cell r="B13">
            <v>10</v>
          </cell>
          <cell r="K13">
            <v>0</v>
          </cell>
          <cell r="M13" t="str">
            <v>金額</v>
          </cell>
          <cell r="N13">
            <v>0</v>
          </cell>
          <cell r="O13">
            <v>0</v>
          </cell>
        </row>
        <row r="14">
          <cell r="B14">
            <v>11</v>
          </cell>
          <cell r="K14">
            <v>0</v>
          </cell>
        </row>
        <row r="15">
          <cell r="B15">
            <v>12</v>
          </cell>
          <cell r="K15">
            <v>0</v>
          </cell>
        </row>
        <row r="16">
          <cell r="B16">
            <v>13</v>
          </cell>
          <cell r="K16">
            <v>0</v>
          </cell>
        </row>
        <row r="17">
          <cell r="B17">
            <v>14</v>
          </cell>
          <cell r="K17">
            <v>0</v>
          </cell>
        </row>
        <row r="18">
          <cell r="B18">
            <v>15</v>
          </cell>
          <cell r="K18">
            <v>0</v>
          </cell>
        </row>
        <row r="19">
          <cell r="B19">
            <v>16</v>
          </cell>
          <cell r="K19">
            <v>0</v>
          </cell>
        </row>
        <row r="20">
          <cell r="B20">
            <v>17</v>
          </cell>
          <cell r="K20">
            <v>0</v>
          </cell>
        </row>
        <row r="21">
          <cell r="B21">
            <v>18</v>
          </cell>
          <cell r="K21">
            <v>0</v>
          </cell>
        </row>
        <row r="22">
          <cell r="B22">
            <v>19</v>
          </cell>
          <cell r="K22">
            <v>0</v>
          </cell>
        </row>
        <row r="23">
          <cell r="B23">
            <v>20</v>
          </cell>
          <cell r="K23">
            <v>0</v>
          </cell>
        </row>
        <row r="24">
          <cell r="B24">
            <v>21</v>
          </cell>
          <cell r="K24">
            <v>0</v>
          </cell>
        </row>
        <row r="25">
          <cell r="B25">
            <v>22</v>
          </cell>
          <cell r="K25">
            <v>0</v>
          </cell>
        </row>
        <row r="26">
          <cell r="B26">
            <v>23</v>
          </cell>
          <cell r="K26">
            <v>0</v>
          </cell>
        </row>
        <row r="27">
          <cell r="B27">
            <v>24</v>
          </cell>
          <cell r="K27">
            <v>0</v>
          </cell>
        </row>
        <row r="28">
          <cell r="B28">
            <v>25</v>
          </cell>
          <cell r="K28">
            <v>0</v>
          </cell>
        </row>
        <row r="29">
          <cell r="B29">
            <v>26</v>
          </cell>
          <cell r="K29">
            <v>0</v>
          </cell>
        </row>
        <row r="30">
          <cell r="B30">
            <v>27</v>
          </cell>
          <cell r="K30">
            <v>0</v>
          </cell>
        </row>
        <row r="31">
          <cell r="B31">
            <v>28</v>
          </cell>
          <cell r="K31">
            <v>0</v>
          </cell>
        </row>
        <row r="32">
          <cell r="B32">
            <v>29</v>
          </cell>
          <cell r="K32">
            <v>0</v>
          </cell>
        </row>
        <row r="33">
          <cell r="B33">
            <v>30</v>
          </cell>
          <cell r="K33">
            <v>0</v>
          </cell>
        </row>
        <row r="34">
          <cell r="B34">
            <v>31</v>
          </cell>
          <cell r="K34">
            <v>0</v>
          </cell>
        </row>
        <row r="35">
          <cell r="B35">
            <v>32</v>
          </cell>
          <cell r="K35">
            <v>0</v>
          </cell>
        </row>
        <row r="36">
          <cell r="B36">
            <v>33</v>
          </cell>
          <cell r="K36">
            <v>0</v>
          </cell>
        </row>
        <row r="37">
          <cell r="B37">
            <v>34</v>
          </cell>
          <cell r="K37">
            <v>0</v>
          </cell>
        </row>
        <row r="38">
          <cell r="B38">
            <v>35</v>
          </cell>
          <cell r="K38">
            <v>0</v>
          </cell>
        </row>
        <row r="39">
          <cell r="B39">
            <v>36</v>
          </cell>
          <cell r="K39">
            <v>0</v>
          </cell>
        </row>
        <row r="40">
          <cell r="B40">
            <v>37</v>
          </cell>
          <cell r="K40">
            <v>0</v>
          </cell>
        </row>
        <row r="41">
          <cell r="B41">
            <v>38</v>
          </cell>
          <cell r="K41">
            <v>0</v>
          </cell>
        </row>
        <row r="42">
          <cell r="B42">
            <v>39</v>
          </cell>
          <cell r="K42">
            <v>0</v>
          </cell>
        </row>
        <row r="43">
          <cell r="B43">
            <v>40</v>
          </cell>
          <cell r="K43">
            <v>0</v>
          </cell>
        </row>
        <row r="44">
          <cell r="B44">
            <v>41</v>
          </cell>
          <cell r="K44">
            <v>0</v>
          </cell>
        </row>
        <row r="45">
          <cell r="B45">
            <v>42</v>
          </cell>
          <cell r="K45">
            <v>0</v>
          </cell>
        </row>
        <row r="46">
          <cell r="B46">
            <v>43</v>
          </cell>
          <cell r="K46">
            <v>0</v>
          </cell>
        </row>
        <row r="47">
          <cell r="B47">
            <v>44</v>
          </cell>
          <cell r="K47">
            <v>0</v>
          </cell>
        </row>
        <row r="48">
          <cell r="B48">
            <v>45</v>
          </cell>
          <cell r="K48">
            <v>0</v>
          </cell>
        </row>
        <row r="49">
          <cell r="B49">
            <v>46</v>
          </cell>
          <cell r="K49">
            <v>0</v>
          </cell>
        </row>
        <row r="50">
          <cell r="B50">
            <v>47</v>
          </cell>
          <cell r="K50">
            <v>0</v>
          </cell>
        </row>
        <row r="51">
          <cell r="B51">
            <v>48</v>
          </cell>
          <cell r="K51">
            <v>0</v>
          </cell>
        </row>
        <row r="52">
          <cell r="B52">
            <v>49</v>
          </cell>
          <cell r="K52">
            <v>0</v>
          </cell>
        </row>
        <row r="53">
          <cell r="B53">
            <v>50</v>
          </cell>
          <cell r="K53">
            <v>0</v>
          </cell>
        </row>
        <row r="54">
          <cell r="B54">
            <v>51</v>
          </cell>
          <cell r="K54">
            <v>0</v>
          </cell>
        </row>
        <row r="55">
          <cell r="B55">
            <v>52</v>
          </cell>
          <cell r="K55">
            <v>0</v>
          </cell>
        </row>
        <row r="56">
          <cell r="B56">
            <v>53</v>
          </cell>
          <cell r="K56">
            <v>0</v>
          </cell>
        </row>
        <row r="57">
          <cell r="B57">
            <v>54</v>
          </cell>
          <cell r="K57">
            <v>0</v>
          </cell>
        </row>
        <row r="58">
          <cell r="B58">
            <v>55</v>
          </cell>
          <cell r="K58">
            <v>0</v>
          </cell>
        </row>
        <row r="59">
          <cell r="B59">
            <v>56</v>
          </cell>
          <cell r="K59">
            <v>0</v>
          </cell>
        </row>
        <row r="60">
          <cell r="B60">
            <v>57</v>
          </cell>
          <cell r="K60">
            <v>0</v>
          </cell>
        </row>
        <row r="61">
          <cell r="B61">
            <v>58</v>
          </cell>
          <cell r="K61">
            <v>0</v>
          </cell>
        </row>
        <row r="62">
          <cell r="B62">
            <v>59</v>
          </cell>
          <cell r="K62">
            <v>0</v>
          </cell>
        </row>
        <row r="63">
          <cell r="B63">
            <v>60</v>
          </cell>
          <cell r="K63">
            <v>0</v>
          </cell>
        </row>
        <row r="64">
          <cell r="B64">
            <v>61</v>
          </cell>
          <cell r="K64">
            <v>0</v>
          </cell>
        </row>
        <row r="65">
          <cell r="B65">
            <v>62</v>
          </cell>
          <cell r="K65">
            <v>0</v>
          </cell>
        </row>
        <row r="66">
          <cell r="B66">
            <v>63</v>
          </cell>
          <cell r="K66">
            <v>0</v>
          </cell>
        </row>
        <row r="67">
          <cell r="B67">
            <v>64</v>
          </cell>
          <cell r="K67">
            <v>0</v>
          </cell>
        </row>
        <row r="68">
          <cell r="B68">
            <v>65</v>
          </cell>
          <cell r="K68">
            <v>0</v>
          </cell>
        </row>
        <row r="69">
          <cell r="B69">
            <v>66</v>
          </cell>
          <cell r="K69">
            <v>0</v>
          </cell>
        </row>
        <row r="70">
          <cell r="B70">
            <v>67</v>
          </cell>
          <cell r="K70">
            <v>0</v>
          </cell>
        </row>
        <row r="71">
          <cell r="B71">
            <v>68</v>
          </cell>
          <cell r="K71">
            <v>0</v>
          </cell>
        </row>
        <row r="72">
          <cell r="B72">
            <v>69</v>
          </cell>
          <cell r="K72">
            <v>0</v>
          </cell>
        </row>
        <row r="73">
          <cell r="B73">
            <v>70</v>
          </cell>
          <cell r="K73">
            <v>0</v>
          </cell>
        </row>
        <row r="74">
          <cell r="B74">
            <v>71</v>
          </cell>
          <cell r="K74">
            <v>0</v>
          </cell>
        </row>
        <row r="75">
          <cell r="B75">
            <v>72</v>
          </cell>
          <cell r="K75">
            <v>0</v>
          </cell>
        </row>
        <row r="76">
          <cell r="B76">
            <v>73</v>
          </cell>
          <cell r="K76">
            <v>0</v>
          </cell>
        </row>
        <row r="77">
          <cell r="B77">
            <v>74</v>
          </cell>
          <cell r="K77">
            <v>0</v>
          </cell>
        </row>
        <row r="78">
          <cell r="B78">
            <v>75</v>
          </cell>
          <cell r="K78">
            <v>0</v>
          </cell>
        </row>
        <row r="79">
          <cell r="B79">
            <v>76</v>
          </cell>
          <cell r="K79">
            <v>0</v>
          </cell>
        </row>
        <row r="80">
          <cell r="B80">
            <v>77</v>
          </cell>
          <cell r="K80">
            <v>0</v>
          </cell>
        </row>
        <row r="81">
          <cell r="B81">
            <v>78</v>
          </cell>
          <cell r="K81">
            <v>0</v>
          </cell>
        </row>
        <row r="82">
          <cell r="B82">
            <v>79</v>
          </cell>
          <cell r="K82">
            <v>0</v>
          </cell>
        </row>
        <row r="83">
          <cell r="B83">
            <v>80</v>
          </cell>
          <cell r="K83">
            <v>0</v>
          </cell>
        </row>
        <row r="84">
          <cell r="B84">
            <v>81</v>
          </cell>
          <cell r="K84">
            <v>0</v>
          </cell>
        </row>
        <row r="85">
          <cell r="B85">
            <v>82</v>
          </cell>
          <cell r="K85">
            <v>0</v>
          </cell>
        </row>
        <row r="86">
          <cell r="B86">
            <v>83</v>
          </cell>
          <cell r="K86">
            <v>0</v>
          </cell>
        </row>
        <row r="87">
          <cell r="B87">
            <v>84</v>
          </cell>
          <cell r="K87">
            <v>0</v>
          </cell>
        </row>
        <row r="88">
          <cell r="B88">
            <v>85</v>
          </cell>
          <cell r="K88">
            <v>0</v>
          </cell>
        </row>
        <row r="89">
          <cell r="B89">
            <v>86</v>
          </cell>
          <cell r="K89">
            <v>0</v>
          </cell>
        </row>
        <row r="90">
          <cell r="B90">
            <v>87</v>
          </cell>
          <cell r="K90">
            <v>0</v>
          </cell>
        </row>
        <row r="91">
          <cell r="B91">
            <v>88</v>
          </cell>
          <cell r="K91">
            <v>0</v>
          </cell>
        </row>
        <row r="92">
          <cell r="B92">
            <v>89</v>
          </cell>
          <cell r="K92">
            <v>0</v>
          </cell>
        </row>
        <row r="93">
          <cell r="B93">
            <v>90</v>
          </cell>
          <cell r="K93">
            <v>0</v>
          </cell>
        </row>
        <row r="94">
          <cell r="B94">
            <v>91</v>
          </cell>
          <cell r="K94">
            <v>0</v>
          </cell>
        </row>
        <row r="95">
          <cell r="B95">
            <v>92</v>
          </cell>
          <cell r="K95">
            <v>0</v>
          </cell>
        </row>
        <row r="96">
          <cell r="B96">
            <v>93</v>
          </cell>
          <cell r="K96">
            <v>0</v>
          </cell>
        </row>
        <row r="97">
          <cell r="B97">
            <v>94</v>
          </cell>
          <cell r="K97">
            <v>0</v>
          </cell>
        </row>
        <row r="98">
          <cell r="B98">
            <v>95</v>
          </cell>
          <cell r="K98">
            <v>0</v>
          </cell>
        </row>
        <row r="99">
          <cell r="B99">
            <v>96</v>
          </cell>
          <cell r="K99">
            <v>0</v>
          </cell>
        </row>
        <row r="100">
          <cell r="B100">
            <v>97</v>
          </cell>
          <cell r="K100">
            <v>0</v>
          </cell>
        </row>
        <row r="101">
          <cell r="B101">
            <v>98</v>
          </cell>
          <cell r="K101">
            <v>0</v>
          </cell>
        </row>
        <row r="102">
          <cell r="B102">
            <v>99</v>
          </cell>
          <cell r="K102">
            <v>0</v>
          </cell>
        </row>
        <row r="103">
          <cell r="B103">
            <v>100</v>
          </cell>
          <cell r="K103">
            <v>0</v>
          </cell>
        </row>
        <row r="104">
          <cell r="B104">
            <v>101</v>
          </cell>
          <cell r="K104">
            <v>0</v>
          </cell>
        </row>
        <row r="105">
          <cell r="B105">
            <v>102</v>
          </cell>
          <cell r="K105">
            <v>0</v>
          </cell>
        </row>
        <row r="106">
          <cell r="B106">
            <v>103</v>
          </cell>
          <cell r="K106">
            <v>0</v>
          </cell>
        </row>
        <row r="107">
          <cell r="B107">
            <v>104</v>
          </cell>
          <cell r="K107">
            <v>0</v>
          </cell>
        </row>
        <row r="108">
          <cell r="B108">
            <v>105</v>
          </cell>
          <cell r="K108">
            <v>0</v>
          </cell>
        </row>
        <row r="109">
          <cell r="B109">
            <v>106</v>
          </cell>
          <cell r="K109">
            <v>0</v>
          </cell>
        </row>
        <row r="110">
          <cell r="B110">
            <v>107</v>
          </cell>
          <cell r="K110">
            <v>0</v>
          </cell>
        </row>
        <row r="111">
          <cell r="B111">
            <v>108</v>
          </cell>
          <cell r="K111">
            <v>0</v>
          </cell>
        </row>
        <row r="112">
          <cell r="B112">
            <v>109</v>
          </cell>
          <cell r="K112">
            <v>0</v>
          </cell>
        </row>
        <row r="113">
          <cell r="B113">
            <v>110</v>
          </cell>
          <cell r="K113">
            <v>0</v>
          </cell>
        </row>
        <row r="114">
          <cell r="B114">
            <v>111</v>
          </cell>
          <cell r="K114">
            <v>0</v>
          </cell>
        </row>
        <row r="115">
          <cell r="B115">
            <v>112</v>
          </cell>
          <cell r="K115">
            <v>0</v>
          </cell>
        </row>
        <row r="116">
          <cell r="B116">
            <v>113</v>
          </cell>
          <cell r="K116">
            <v>0</v>
          </cell>
        </row>
        <row r="117">
          <cell r="B117">
            <v>114</v>
          </cell>
          <cell r="K117">
            <v>0</v>
          </cell>
        </row>
        <row r="118">
          <cell r="B118">
            <v>115</v>
          </cell>
          <cell r="K118">
            <v>0</v>
          </cell>
        </row>
        <row r="119">
          <cell r="B119">
            <v>116</v>
          </cell>
          <cell r="K119">
            <v>0</v>
          </cell>
        </row>
        <row r="120">
          <cell r="B120">
            <v>117</v>
          </cell>
          <cell r="K120">
            <v>0</v>
          </cell>
        </row>
        <row r="121">
          <cell r="B121">
            <v>118</v>
          </cell>
          <cell r="K121">
            <v>0</v>
          </cell>
        </row>
        <row r="122">
          <cell r="B122">
            <v>119</v>
          </cell>
          <cell r="K122">
            <v>0</v>
          </cell>
        </row>
        <row r="123">
          <cell r="B123">
            <v>120</v>
          </cell>
          <cell r="K123">
            <v>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ow r="4">
          <cell r="N4">
            <v>1</v>
          </cell>
        </row>
      </sheetData>
      <sheetData sheetId="18" refreshError="1"/>
      <sheetData sheetId="19" refreshError="1"/>
      <sheetData sheetId="20" refreshError="1"/>
      <sheetData sheetId="21" refreshError="1"/>
      <sheetData sheetId="2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基礎数値"/>
      <sheetName val="見積明細書"/>
      <sheetName val="労務単価"/>
    </sheetNames>
    <sheetDataSet>
      <sheetData sheetId="0">
        <row r="1">
          <cell r="B1" t="str">
            <v>Ａ．建築工事</v>
          </cell>
          <cell r="S1" t="str">
            <v>一位代価統計</v>
          </cell>
        </row>
        <row r="2">
          <cell r="S2" t="str">
            <v>番号</v>
          </cell>
          <cell r="T2" t="str">
            <v>総計用単位</v>
          </cell>
          <cell r="U2" t="str">
            <v>総計用　　合計</v>
          </cell>
        </row>
        <row r="4">
          <cell r="S4">
            <v>1</v>
          </cell>
          <cell r="T4" t="str">
            <v>㎡</v>
          </cell>
          <cell r="U4">
            <v>52</v>
          </cell>
        </row>
        <row r="5">
          <cell r="S5" t="str">
            <v/>
          </cell>
        </row>
        <row r="6">
          <cell r="S6" t="str">
            <v/>
          </cell>
        </row>
        <row r="7">
          <cell r="S7" t="str">
            <v/>
          </cell>
        </row>
        <row r="8">
          <cell r="S8" t="str">
            <v/>
          </cell>
        </row>
        <row r="9">
          <cell r="S9" t="str">
            <v/>
          </cell>
        </row>
        <row r="10">
          <cell r="S10" t="str">
            <v/>
          </cell>
        </row>
        <row r="11">
          <cell r="S11">
            <v>2</v>
          </cell>
          <cell r="T11" t="str">
            <v>㎡</v>
          </cell>
          <cell r="U11">
            <v>30</v>
          </cell>
        </row>
        <row r="12">
          <cell r="S12" t="str">
            <v/>
          </cell>
        </row>
        <row r="13">
          <cell r="S13" t="str">
            <v/>
          </cell>
        </row>
        <row r="14">
          <cell r="S14" t="str">
            <v/>
          </cell>
        </row>
        <row r="15">
          <cell r="S15" t="str">
            <v/>
          </cell>
        </row>
        <row r="16">
          <cell r="S16" t="str">
            <v/>
          </cell>
        </row>
        <row r="17">
          <cell r="S17">
            <v>3</v>
          </cell>
          <cell r="T17" t="str">
            <v>㎡</v>
          </cell>
          <cell r="U17">
            <v>101</v>
          </cell>
        </row>
        <row r="19">
          <cell r="S19" t="str">
            <v/>
          </cell>
        </row>
        <row r="20">
          <cell r="S20" t="str">
            <v/>
          </cell>
        </row>
        <row r="21">
          <cell r="S21" t="str">
            <v/>
          </cell>
        </row>
        <row r="22">
          <cell r="S22" t="str">
            <v/>
          </cell>
        </row>
        <row r="23">
          <cell r="S23">
            <v>4</v>
          </cell>
          <cell r="T23" t="str">
            <v>掛㎡</v>
          </cell>
          <cell r="U23">
            <v>1177</v>
          </cell>
        </row>
        <row r="24">
          <cell r="S24" t="str">
            <v/>
          </cell>
        </row>
        <row r="33">
          <cell r="S33" t="str">
            <v/>
          </cell>
        </row>
        <row r="34">
          <cell r="S34" t="str">
            <v/>
          </cell>
        </row>
        <row r="35">
          <cell r="S35" t="str">
            <v/>
          </cell>
        </row>
        <row r="36">
          <cell r="S36" t="str">
            <v/>
          </cell>
        </row>
        <row r="37">
          <cell r="S37" t="str">
            <v/>
          </cell>
        </row>
        <row r="38">
          <cell r="S38" t="str">
            <v>番号</v>
          </cell>
          <cell r="T38" t="str">
            <v>総計用単位</v>
          </cell>
          <cell r="U38" t="str">
            <v>総計用　　合計</v>
          </cell>
        </row>
        <row r="40">
          <cell r="S40">
            <v>5</v>
          </cell>
          <cell r="T40" t="str">
            <v>㎡</v>
          </cell>
          <cell r="U40">
            <v>1206</v>
          </cell>
        </row>
        <row r="41">
          <cell r="S41" t="str">
            <v/>
          </cell>
        </row>
        <row r="43">
          <cell r="S43" t="str">
            <v/>
          </cell>
        </row>
        <row r="44">
          <cell r="S44" t="str">
            <v/>
          </cell>
        </row>
        <row r="45">
          <cell r="S45" t="str">
            <v/>
          </cell>
        </row>
        <row r="46">
          <cell r="S46" t="str">
            <v/>
          </cell>
        </row>
        <row r="47">
          <cell r="S47" t="str">
            <v/>
          </cell>
        </row>
        <row r="48">
          <cell r="S48">
            <v>6</v>
          </cell>
          <cell r="T48" t="str">
            <v>掛㎡</v>
          </cell>
          <cell r="U48">
            <v>506</v>
          </cell>
        </row>
        <row r="49">
          <cell r="S49" t="str">
            <v/>
          </cell>
        </row>
        <row r="51">
          <cell r="S51" t="str">
            <v/>
          </cell>
        </row>
        <row r="52">
          <cell r="S52" t="str">
            <v/>
          </cell>
        </row>
        <row r="53">
          <cell r="S53" t="str">
            <v/>
          </cell>
        </row>
        <row r="54">
          <cell r="S54" t="str">
            <v/>
          </cell>
        </row>
        <row r="55">
          <cell r="S55" t="str">
            <v/>
          </cell>
        </row>
        <row r="56">
          <cell r="S56">
            <v>7</v>
          </cell>
          <cell r="T56" t="str">
            <v>㎡</v>
          </cell>
          <cell r="U56">
            <v>189</v>
          </cell>
        </row>
        <row r="57">
          <cell r="S57" t="str">
            <v/>
          </cell>
        </row>
        <row r="58">
          <cell r="S58" t="str">
            <v/>
          </cell>
        </row>
        <row r="59">
          <cell r="S59" t="str">
            <v/>
          </cell>
        </row>
        <row r="60">
          <cell r="S60" t="str">
            <v/>
          </cell>
        </row>
        <row r="61">
          <cell r="S61" t="str">
            <v/>
          </cell>
        </row>
        <row r="62">
          <cell r="S62" t="str">
            <v/>
          </cell>
        </row>
        <row r="63">
          <cell r="S63" t="str">
            <v/>
          </cell>
        </row>
        <row r="64">
          <cell r="S64" t="str">
            <v/>
          </cell>
        </row>
        <row r="65">
          <cell r="S65" t="str">
            <v/>
          </cell>
        </row>
        <row r="66">
          <cell r="S66" t="str">
            <v/>
          </cell>
        </row>
        <row r="67">
          <cell r="S67">
            <v>8</v>
          </cell>
          <cell r="T67" t="str">
            <v>㎡</v>
          </cell>
          <cell r="U67">
            <v>6</v>
          </cell>
        </row>
        <row r="68">
          <cell r="S68" t="str">
            <v/>
          </cell>
        </row>
        <row r="69">
          <cell r="S69" t="str">
            <v/>
          </cell>
        </row>
        <row r="70">
          <cell r="S70" t="str">
            <v/>
          </cell>
        </row>
        <row r="71">
          <cell r="S71" t="str">
            <v/>
          </cell>
        </row>
        <row r="72">
          <cell r="S72" t="str">
            <v>番号</v>
          </cell>
          <cell r="T72" t="str">
            <v>総計用単位</v>
          </cell>
          <cell r="U72" t="str">
            <v>総計用　　合計</v>
          </cell>
        </row>
        <row r="74">
          <cell r="S74">
            <v>9</v>
          </cell>
          <cell r="T74" t="str">
            <v>㎡</v>
          </cell>
          <cell r="U74">
            <v>1066</v>
          </cell>
        </row>
        <row r="80">
          <cell r="S80">
            <v>10</v>
          </cell>
          <cell r="T80" t="str">
            <v>ｍ</v>
          </cell>
          <cell r="U80">
            <v>500</v>
          </cell>
        </row>
        <row r="81">
          <cell r="S81" t="str">
            <v/>
          </cell>
        </row>
        <row r="82">
          <cell r="S82" t="str">
            <v/>
          </cell>
        </row>
        <row r="83">
          <cell r="S83" t="str">
            <v/>
          </cell>
        </row>
        <row r="84">
          <cell r="S84" t="str">
            <v/>
          </cell>
        </row>
        <row r="85">
          <cell r="S85">
            <v>11</v>
          </cell>
          <cell r="T85" t="str">
            <v>㎡</v>
          </cell>
          <cell r="U85">
            <v>150</v>
          </cell>
        </row>
        <row r="86">
          <cell r="S86" t="str">
            <v/>
          </cell>
        </row>
        <row r="87">
          <cell r="S87" t="str">
            <v/>
          </cell>
        </row>
        <row r="88">
          <cell r="S88" t="str">
            <v/>
          </cell>
        </row>
        <row r="89">
          <cell r="S89" t="str">
            <v/>
          </cell>
        </row>
        <row r="90">
          <cell r="S90">
            <v>12</v>
          </cell>
          <cell r="T90" t="str">
            <v>㎡</v>
          </cell>
          <cell r="U90">
            <v>1200</v>
          </cell>
        </row>
        <row r="91">
          <cell r="S91" t="str">
            <v/>
          </cell>
        </row>
        <row r="92">
          <cell r="S92" t="str">
            <v/>
          </cell>
        </row>
        <row r="93">
          <cell r="S93" t="str">
            <v/>
          </cell>
        </row>
        <row r="94">
          <cell r="S94" t="str">
            <v/>
          </cell>
        </row>
        <row r="95">
          <cell r="S95">
            <v>13</v>
          </cell>
          <cell r="T95" t="str">
            <v>㎡</v>
          </cell>
          <cell r="U95">
            <v>210</v>
          </cell>
        </row>
        <row r="96">
          <cell r="S96" t="str">
            <v/>
          </cell>
        </row>
        <row r="97">
          <cell r="S97" t="str">
            <v/>
          </cell>
        </row>
        <row r="98">
          <cell r="S98" t="str">
            <v/>
          </cell>
        </row>
        <row r="99">
          <cell r="S99" t="str">
            <v/>
          </cell>
        </row>
        <row r="100">
          <cell r="S100">
            <v>14</v>
          </cell>
          <cell r="T100" t="str">
            <v>㎡</v>
          </cell>
          <cell r="U100">
            <v>5900</v>
          </cell>
        </row>
        <row r="101">
          <cell r="S101" t="str">
            <v/>
          </cell>
        </row>
        <row r="102">
          <cell r="S102" t="str">
            <v/>
          </cell>
        </row>
        <row r="103">
          <cell r="S103" t="str">
            <v/>
          </cell>
        </row>
        <row r="104">
          <cell r="S104" t="str">
            <v/>
          </cell>
        </row>
        <row r="105">
          <cell r="S105">
            <v>15</v>
          </cell>
          <cell r="T105" t="str">
            <v>㎡</v>
          </cell>
          <cell r="U105">
            <v>4200</v>
          </cell>
        </row>
        <row r="106">
          <cell r="S106" t="str">
            <v/>
          </cell>
        </row>
        <row r="107">
          <cell r="S107" t="str">
            <v/>
          </cell>
        </row>
        <row r="108">
          <cell r="S108" t="str">
            <v/>
          </cell>
        </row>
        <row r="109">
          <cell r="S109" t="str">
            <v/>
          </cell>
        </row>
        <row r="110">
          <cell r="S110" t="str">
            <v>番号</v>
          </cell>
          <cell r="T110" t="str">
            <v>総計用単位</v>
          </cell>
          <cell r="U110" t="str">
            <v>総計用　　合計</v>
          </cell>
        </row>
        <row r="112">
          <cell r="S112">
            <v>16</v>
          </cell>
          <cell r="T112" t="str">
            <v>ｍ</v>
          </cell>
          <cell r="U112">
            <v>2000</v>
          </cell>
        </row>
        <row r="113">
          <cell r="S113" t="str">
            <v/>
          </cell>
        </row>
        <row r="114">
          <cell r="S114" t="str">
            <v/>
          </cell>
        </row>
        <row r="115">
          <cell r="S115" t="str">
            <v/>
          </cell>
        </row>
        <row r="116">
          <cell r="S116" t="str">
            <v/>
          </cell>
        </row>
        <row r="117">
          <cell r="S117">
            <v>17</v>
          </cell>
          <cell r="T117" t="str">
            <v>㎡</v>
          </cell>
          <cell r="U117">
            <v>1780</v>
          </cell>
        </row>
        <row r="118">
          <cell r="S118" t="str">
            <v/>
          </cell>
        </row>
        <row r="119">
          <cell r="S119" t="str">
            <v/>
          </cell>
        </row>
        <row r="120">
          <cell r="S120" t="str">
            <v/>
          </cell>
        </row>
        <row r="121">
          <cell r="S121" t="str">
            <v/>
          </cell>
        </row>
        <row r="122">
          <cell r="S122">
            <v>18</v>
          </cell>
          <cell r="T122" t="str">
            <v>ｍ3</v>
          </cell>
          <cell r="U122">
            <v>7200</v>
          </cell>
        </row>
        <row r="127">
          <cell r="S127" t="str">
            <v/>
          </cell>
          <cell r="T127">
            <v>0</v>
          </cell>
          <cell r="U127">
            <v>0</v>
          </cell>
        </row>
        <row r="128">
          <cell r="S128" t="str">
            <v/>
          </cell>
        </row>
        <row r="130">
          <cell r="S130" t="str">
            <v/>
          </cell>
        </row>
        <row r="131">
          <cell r="S131" t="str">
            <v/>
          </cell>
        </row>
        <row r="132">
          <cell r="S132" t="str">
            <v/>
          </cell>
        </row>
      </sheetData>
      <sheetData sheetId="1">
        <row r="2">
          <cell r="B2" t="str">
            <v>ＮＯ</v>
          </cell>
          <cell r="C2" t="str">
            <v>項　　　　　目</v>
          </cell>
          <cell r="D2" t="str">
            <v>規格・寸法</v>
          </cell>
          <cell r="E2" t="str">
            <v>単位</v>
          </cell>
          <cell r="F2" t="str">
            <v>数　量</v>
          </cell>
        </row>
        <row r="3">
          <cell r="C3" t="str">
            <v>防水ｼｰﾄ補修</v>
          </cell>
        </row>
        <row r="4">
          <cell r="F4">
            <v>2156.5</v>
          </cell>
        </row>
        <row r="5">
          <cell r="F5">
            <v>1403.6</v>
          </cell>
        </row>
        <row r="6">
          <cell r="F6">
            <v>127.62800000000001</v>
          </cell>
        </row>
        <row r="7">
          <cell r="F7">
            <v>123.3</v>
          </cell>
        </row>
        <row r="8">
          <cell r="F8">
            <v>123.26</v>
          </cell>
        </row>
        <row r="9">
          <cell r="F9">
            <v>118.9</v>
          </cell>
        </row>
        <row r="10">
          <cell r="F10">
            <v>118.892</v>
          </cell>
        </row>
        <row r="11">
          <cell r="F11">
            <v>197.2</v>
          </cell>
        </row>
        <row r="12">
          <cell r="F12">
            <v>98.6</v>
          </cell>
        </row>
        <row r="13">
          <cell r="F13">
            <v>21.5</v>
          </cell>
        </row>
        <row r="14">
          <cell r="F14">
            <v>7.1808000000000005</v>
          </cell>
        </row>
        <row r="15">
          <cell r="F15">
            <v>33.792000000000002</v>
          </cell>
        </row>
        <row r="16">
          <cell r="F16">
            <v>7.1808000000000005</v>
          </cell>
        </row>
        <row r="17">
          <cell r="F17">
            <v>28.864000000000001</v>
          </cell>
        </row>
        <row r="18">
          <cell r="F18">
            <v>161.1</v>
          </cell>
        </row>
        <row r="19">
          <cell r="F19">
            <v>161.1</v>
          </cell>
        </row>
        <row r="20">
          <cell r="F20">
            <v>156.68800000000002</v>
          </cell>
        </row>
        <row r="21">
          <cell r="F21">
            <v>4.4000000000000004</v>
          </cell>
        </row>
        <row r="22">
          <cell r="F22">
            <v>152.4</v>
          </cell>
        </row>
        <row r="23">
          <cell r="F23">
            <v>152.4</v>
          </cell>
        </row>
        <row r="24">
          <cell r="F24">
            <v>148.29400000000001</v>
          </cell>
        </row>
        <row r="25">
          <cell r="F25">
            <v>4.0999999999999996</v>
          </cell>
        </row>
        <row r="27">
          <cell r="F27">
            <v>359.09999999999997</v>
          </cell>
        </row>
        <row r="28">
          <cell r="F28">
            <v>235.39999999999998</v>
          </cell>
        </row>
        <row r="29">
          <cell r="F29">
            <v>21.432000000000002</v>
          </cell>
        </row>
        <row r="30">
          <cell r="F30">
            <v>21.3</v>
          </cell>
        </row>
        <row r="31">
          <cell r="F31">
            <v>21.297000000000001</v>
          </cell>
        </row>
        <row r="32">
          <cell r="F32">
            <v>21.2</v>
          </cell>
        </row>
        <row r="33">
          <cell r="F33">
            <v>21.161999999999999</v>
          </cell>
        </row>
        <row r="34">
          <cell r="F34">
            <v>62</v>
          </cell>
        </row>
        <row r="36">
          <cell r="F36">
            <v>6.9</v>
          </cell>
        </row>
        <row r="37">
          <cell r="F37">
            <v>3.79</v>
          </cell>
        </row>
        <row r="38">
          <cell r="F38">
            <v>8.24</v>
          </cell>
        </row>
        <row r="39">
          <cell r="F39">
            <v>3.79</v>
          </cell>
        </row>
        <row r="40">
          <cell r="F40">
            <v>8.2999999999999989</v>
          </cell>
        </row>
        <row r="41">
          <cell r="F41">
            <v>9.6999999999999993</v>
          </cell>
        </row>
        <row r="43">
          <cell r="F43">
            <v>6.6840000000000011</v>
          </cell>
        </row>
        <row r="44">
          <cell r="F44">
            <v>0.43699999999999994</v>
          </cell>
        </row>
        <row r="45">
          <cell r="F45">
            <v>2.64</v>
          </cell>
        </row>
        <row r="46">
          <cell r="F46">
            <v>9.5</v>
          </cell>
        </row>
        <row r="48">
          <cell r="F48">
            <v>6.6239999999999997</v>
          </cell>
        </row>
        <row r="49">
          <cell r="F49">
            <v>0.43699999999999994</v>
          </cell>
        </row>
        <row r="50">
          <cell r="F50">
            <v>2.4599999999999995</v>
          </cell>
        </row>
        <row r="52">
          <cell r="F52">
            <v>1432.2</v>
          </cell>
        </row>
        <row r="53">
          <cell r="F53">
            <v>855.8</v>
          </cell>
        </row>
        <row r="54">
          <cell r="F54">
            <v>77.84</v>
          </cell>
        </row>
        <row r="55">
          <cell r="F55">
            <v>77.2</v>
          </cell>
        </row>
        <row r="56">
          <cell r="F56">
            <v>77.240000000000009</v>
          </cell>
        </row>
        <row r="57">
          <cell r="F57">
            <v>76.599999999999994</v>
          </cell>
        </row>
        <row r="58">
          <cell r="F58">
            <v>76.64</v>
          </cell>
        </row>
        <row r="59">
          <cell r="F59">
            <v>247.4</v>
          </cell>
        </row>
        <row r="61">
          <cell r="F61">
            <v>27.6</v>
          </cell>
        </row>
        <row r="62">
          <cell r="F62">
            <v>15.16</v>
          </cell>
        </row>
        <row r="63">
          <cell r="F63">
            <v>32.96</v>
          </cell>
        </row>
        <row r="64">
          <cell r="F64">
            <v>15.16</v>
          </cell>
        </row>
        <row r="65">
          <cell r="F65">
            <v>32.72</v>
          </cell>
        </row>
        <row r="66">
          <cell r="F66">
            <v>88.5</v>
          </cell>
        </row>
        <row r="67">
          <cell r="F67">
            <v>88.5</v>
          </cell>
        </row>
        <row r="68">
          <cell r="F68">
            <v>67.72</v>
          </cell>
        </row>
        <row r="69">
          <cell r="F69">
            <v>20.800000000000004</v>
          </cell>
        </row>
        <row r="70">
          <cell r="F70">
            <v>86.7</v>
          </cell>
        </row>
        <row r="71">
          <cell r="F71">
            <v>86.699999999999989</v>
          </cell>
        </row>
        <row r="72">
          <cell r="F72">
            <v>67.12</v>
          </cell>
        </row>
        <row r="73">
          <cell r="F73">
            <v>19.600000000000001</v>
          </cell>
        </row>
        <row r="75">
          <cell r="C75" t="str">
            <v>複層塗材塗布（表面積）</v>
          </cell>
          <cell r="F75">
            <v>1093.5200000000002</v>
          </cell>
        </row>
        <row r="76">
          <cell r="E76" t="str">
            <v>立面部</v>
          </cell>
          <cell r="F76">
            <v>0</v>
          </cell>
        </row>
        <row r="77">
          <cell r="F77">
            <v>7.3999999999999995</v>
          </cell>
        </row>
        <row r="78">
          <cell r="F78">
            <v>0.92400000000000004</v>
          </cell>
        </row>
        <row r="79">
          <cell r="F79">
            <v>2.7520000000000002</v>
          </cell>
        </row>
        <row r="80">
          <cell r="F80">
            <v>579.6</v>
          </cell>
        </row>
        <row r="81">
          <cell r="F81">
            <v>2.76</v>
          </cell>
        </row>
        <row r="82">
          <cell r="F82">
            <v>24.768000000000001</v>
          </cell>
        </row>
        <row r="83">
          <cell r="F83">
            <v>27.8</v>
          </cell>
        </row>
        <row r="84">
          <cell r="F84">
            <v>2.76</v>
          </cell>
        </row>
        <row r="85">
          <cell r="F85">
            <v>24.768000000000001</v>
          </cell>
        </row>
        <row r="86">
          <cell r="F86">
            <v>0.39</v>
          </cell>
        </row>
        <row r="87">
          <cell r="F87">
            <v>21.6</v>
          </cell>
        </row>
        <row r="88">
          <cell r="F88">
            <v>2.76</v>
          </cell>
        </row>
        <row r="89">
          <cell r="F89">
            <v>18.582000000000001</v>
          </cell>
        </row>
        <row r="90">
          <cell r="F90">
            <v>0.20400000000000001</v>
          </cell>
        </row>
        <row r="91">
          <cell r="F91">
            <v>30.1</v>
          </cell>
        </row>
        <row r="92">
          <cell r="F92">
            <v>2.76</v>
          </cell>
        </row>
        <row r="93">
          <cell r="F93">
            <v>27.056000000000001</v>
          </cell>
        </row>
        <row r="94">
          <cell r="F94">
            <v>0.20400000000000001</v>
          </cell>
        </row>
        <row r="95">
          <cell r="F95">
            <v>57.199999999999996</v>
          </cell>
        </row>
        <row r="96">
          <cell r="F96">
            <v>3.21</v>
          </cell>
        </row>
        <row r="97">
          <cell r="F97">
            <v>0.53439999999999999</v>
          </cell>
        </row>
        <row r="98">
          <cell r="F98">
            <v>24.894000000000002</v>
          </cell>
        </row>
        <row r="99">
          <cell r="F99">
            <v>13.2</v>
          </cell>
        </row>
        <row r="100">
          <cell r="F100">
            <v>3.21</v>
          </cell>
        </row>
        <row r="101">
          <cell r="F101">
            <v>3.3576000000000001</v>
          </cell>
        </row>
        <row r="102">
          <cell r="F102">
            <v>114.4</v>
          </cell>
        </row>
        <row r="103">
          <cell r="F103">
            <v>3.21</v>
          </cell>
        </row>
        <row r="104">
          <cell r="F104">
            <v>53.976599999999991</v>
          </cell>
        </row>
        <row r="105">
          <cell r="F105">
            <v>127.6</v>
          </cell>
        </row>
        <row r="106">
          <cell r="F106">
            <v>6.0226000000000006</v>
          </cell>
        </row>
        <row r="107">
          <cell r="F107">
            <v>9.7184000000000008</v>
          </cell>
        </row>
        <row r="108">
          <cell r="F108">
            <v>9.7184000000000008</v>
          </cell>
        </row>
        <row r="109">
          <cell r="F109">
            <v>6.4669999999999996</v>
          </cell>
        </row>
        <row r="110">
          <cell r="F110">
            <v>0</v>
          </cell>
        </row>
        <row r="111">
          <cell r="E111" t="str">
            <v>側面部</v>
          </cell>
          <cell r="F111">
            <v>0</v>
          </cell>
        </row>
        <row r="112">
          <cell r="F112">
            <v>0.84</v>
          </cell>
        </row>
        <row r="113">
          <cell r="F113">
            <v>0.42</v>
          </cell>
        </row>
        <row r="114">
          <cell r="F114">
            <v>25.2</v>
          </cell>
        </row>
        <row r="115">
          <cell r="F115">
            <v>0.84</v>
          </cell>
        </row>
        <row r="116">
          <cell r="F116">
            <v>3.08</v>
          </cell>
        </row>
        <row r="117">
          <cell r="F117">
            <v>1.54</v>
          </cell>
        </row>
        <row r="118">
          <cell r="F118">
            <v>63.7</v>
          </cell>
        </row>
        <row r="119">
          <cell r="F119">
            <v>2.88</v>
          </cell>
        </row>
        <row r="120">
          <cell r="F120">
            <v>1.9760000000000002</v>
          </cell>
        </row>
        <row r="121">
          <cell r="F121">
            <v>4.5999999999999996</v>
          </cell>
        </row>
        <row r="122">
          <cell r="F122">
            <v>2.6999999999999997</v>
          </cell>
        </row>
        <row r="123">
          <cell r="F123">
            <v>1.8740000000000001</v>
          </cell>
        </row>
        <row r="124">
          <cell r="F124">
            <v>4.6999999999999993</v>
          </cell>
        </row>
        <row r="125">
          <cell r="F125">
            <v>2.79</v>
          </cell>
        </row>
        <row r="126">
          <cell r="F126">
            <v>1.925</v>
          </cell>
        </row>
        <row r="127">
          <cell r="F127">
            <v>6.7</v>
          </cell>
        </row>
        <row r="128">
          <cell r="F128">
            <v>4.9000000000000004</v>
          </cell>
        </row>
        <row r="129">
          <cell r="F129">
            <v>2.88</v>
          </cell>
        </row>
        <row r="130">
          <cell r="F130">
            <v>1.9760000000000002</v>
          </cell>
        </row>
        <row r="131">
          <cell r="F131">
            <v>1.8</v>
          </cell>
        </row>
        <row r="132">
          <cell r="F132">
            <v>0.87000000000000011</v>
          </cell>
        </row>
        <row r="133">
          <cell r="F133">
            <v>0.94500000000000006</v>
          </cell>
        </row>
        <row r="134">
          <cell r="F134">
            <v>19</v>
          </cell>
        </row>
        <row r="135">
          <cell r="F135">
            <v>1.5419999999999998</v>
          </cell>
        </row>
        <row r="136">
          <cell r="F136">
            <v>5.7474999999999996</v>
          </cell>
        </row>
        <row r="137">
          <cell r="F137">
            <v>1.5910000000000002</v>
          </cell>
        </row>
        <row r="138">
          <cell r="F138">
            <v>0.67559999999999998</v>
          </cell>
        </row>
        <row r="139">
          <cell r="F139">
            <v>0</v>
          </cell>
        </row>
        <row r="140">
          <cell r="C140" t="str">
            <v>足場</v>
          </cell>
          <cell r="F140">
            <v>0</v>
          </cell>
        </row>
        <row r="141">
          <cell r="F141">
            <v>820.1</v>
          </cell>
        </row>
        <row r="142">
          <cell r="F142">
            <v>0</v>
          </cell>
        </row>
        <row r="143">
          <cell r="F143">
            <v>24.48</v>
          </cell>
        </row>
        <row r="144">
          <cell r="F144">
            <v>122.4</v>
          </cell>
        </row>
        <row r="145">
          <cell r="F145">
            <v>550.79999999999995</v>
          </cell>
        </row>
        <row r="146">
          <cell r="F146">
            <v>48.96</v>
          </cell>
        </row>
        <row r="147">
          <cell r="F147">
            <v>0</v>
          </cell>
        </row>
        <row r="149">
          <cell r="F149">
            <v>0</v>
          </cell>
        </row>
        <row r="150">
          <cell r="F150">
            <v>58.24</v>
          </cell>
        </row>
        <row r="156">
          <cell r="F156">
            <v>0</v>
          </cell>
        </row>
        <row r="157">
          <cell r="F157">
            <v>0</v>
          </cell>
        </row>
        <row r="159">
          <cell r="C159" t="str">
            <v>建築工事</v>
          </cell>
        </row>
        <row r="160">
          <cell r="B160">
            <v>1</v>
          </cell>
          <cell r="C160" t="str">
            <v>仮設工事</v>
          </cell>
          <cell r="D160" t="str">
            <v/>
          </cell>
          <cell r="E160" t="str">
            <v/>
          </cell>
        </row>
        <row r="161">
          <cell r="A161">
            <v>1</v>
          </cell>
          <cell r="B161" t="str">
            <v>(1)</v>
          </cell>
          <cell r="C161" t="str">
            <v>墨出し</v>
          </cell>
          <cell r="D161" t="str">
            <v>屋上防水改修</v>
          </cell>
          <cell r="E161" t="str">
            <v>㎡</v>
          </cell>
          <cell r="F161">
            <v>2156.5</v>
          </cell>
        </row>
        <row r="163">
          <cell r="A163">
            <v>2</v>
          </cell>
          <cell r="B163" t="str">
            <v>(2)</v>
          </cell>
          <cell r="C163" t="str">
            <v>養生</v>
          </cell>
          <cell r="D163" t="str">
            <v>屋上防水改修</v>
          </cell>
          <cell r="E163" t="str">
            <v>㎡</v>
          </cell>
          <cell r="F163">
            <v>2156.5</v>
          </cell>
        </row>
        <row r="164">
          <cell r="F164">
            <v>0</v>
          </cell>
        </row>
        <row r="165">
          <cell r="A165">
            <v>3</v>
          </cell>
          <cell r="B165" t="str">
            <v>(3)</v>
          </cell>
          <cell r="C165" t="str">
            <v>整理清掃後片付け</v>
          </cell>
          <cell r="D165" t="str">
            <v>屋上防水改修</v>
          </cell>
          <cell r="E165" t="str">
            <v>㎡</v>
          </cell>
          <cell r="F165">
            <v>2156.5</v>
          </cell>
        </row>
        <row r="166">
          <cell r="F166">
            <v>0</v>
          </cell>
        </row>
        <row r="167">
          <cell r="A167">
            <v>4</v>
          </cell>
          <cell r="B167" t="str">
            <v>(4)</v>
          </cell>
          <cell r="C167" t="str">
            <v>枠組本足場</v>
          </cell>
          <cell r="D167" t="str">
            <v>600枠(500布枠)</v>
          </cell>
          <cell r="E167" t="str">
            <v>掛㎡</v>
          </cell>
          <cell r="F167">
            <v>820.1</v>
          </cell>
        </row>
        <row r="169">
          <cell r="A169">
            <v>5</v>
          </cell>
          <cell r="B169" t="str">
            <v>(5)</v>
          </cell>
          <cell r="C169" t="str">
            <v>内部仕上げ足場</v>
          </cell>
          <cell r="D169">
            <v>0</v>
          </cell>
          <cell r="E169" t="str">
            <v>㎡</v>
          </cell>
          <cell r="F169">
            <v>58.2</v>
          </cell>
        </row>
        <row r="171">
          <cell r="A171">
            <v>6</v>
          </cell>
          <cell r="B171" t="str">
            <v>(6)</v>
          </cell>
          <cell r="C171" t="str">
            <v>災害防止</v>
          </cell>
          <cell r="D171" t="str">
            <v>養生シート張り</v>
          </cell>
          <cell r="E171" t="str">
            <v>掛㎡</v>
          </cell>
          <cell r="F171">
            <v>820.1</v>
          </cell>
        </row>
        <row r="173">
          <cell r="A173">
            <v>7</v>
          </cell>
          <cell r="B173" t="str">
            <v>(7)</v>
          </cell>
          <cell r="C173" t="str">
            <v>仮設材運搬</v>
          </cell>
          <cell r="D173" t="str">
            <v>枠組本足場</v>
          </cell>
          <cell r="E173" t="str">
            <v>㎡</v>
          </cell>
          <cell r="F173">
            <v>820.1</v>
          </cell>
        </row>
        <row r="175">
          <cell r="A175">
            <v>8</v>
          </cell>
          <cell r="B175" t="str">
            <v>(8)</v>
          </cell>
          <cell r="C175" t="str">
            <v>仮設材運搬</v>
          </cell>
          <cell r="D175" t="str">
            <v>養生シート</v>
          </cell>
          <cell r="E175" t="str">
            <v>㎡</v>
          </cell>
          <cell r="F175">
            <v>820.1</v>
          </cell>
        </row>
        <row r="177">
          <cell r="B177">
            <v>2</v>
          </cell>
          <cell r="C177" t="str">
            <v>撤去工事</v>
          </cell>
          <cell r="F177">
            <v>0</v>
          </cell>
        </row>
        <row r="178">
          <cell r="A178">
            <v>9</v>
          </cell>
          <cell r="B178" t="str">
            <v>(1)</v>
          </cell>
          <cell r="C178" t="str">
            <v>防水層撤去</v>
          </cell>
          <cell r="D178" t="str">
            <v>シート防水　立上り部</v>
          </cell>
          <cell r="E178" t="str">
            <v>㎡</v>
          </cell>
          <cell r="F178">
            <v>359.1</v>
          </cell>
        </row>
        <row r="180">
          <cell r="A180">
            <v>10</v>
          </cell>
          <cell r="B180" t="str">
            <v>(2)</v>
          </cell>
          <cell r="C180" t="str">
            <v>押さえ金物撤去</v>
          </cell>
          <cell r="D180" t="str">
            <v>アルミ製</v>
          </cell>
          <cell r="E180" t="str">
            <v>ｍ</v>
          </cell>
          <cell r="F180">
            <v>1432.2</v>
          </cell>
        </row>
        <row r="182">
          <cell r="B182">
            <v>3</v>
          </cell>
          <cell r="C182" t="str">
            <v>下地処理</v>
          </cell>
        </row>
        <row r="183">
          <cell r="A183">
            <v>11</v>
          </cell>
          <cell r="B183" t="str">
            <v>(1)</v>
          </cell>
          <cell r="C183" t="str">
            <v>下地処理</v>
          </cell>
          <cell r="D183" t="str">
            <v>洗浄</v>
          </cell>
          <cell r="E183" t="str">
            <v>㎡</v>
          </cell>
          <cell r="F183">
            <v>3609.1</v>
          </cell>
        </row>
        <row r="184">
          <cell r="F184">
            <v>0</v>
          </cell>
        </row>
        <row r="185">
          <cell r="A185">
            <v>12</v>
          </cell>
          <cell r="B185" t="str">
            <v>(2)</v>
          </cell>
          <cell r="C185" t="str">
            <v>下地処理</v>
          </cell>
          <cell r="D185" t="str">
            <v>ｹﾚﾝ及びﾌﾟﾗｲﾏｰ塗布</v>
          </cell>
          <cell r="E185" t="str">
            <v>㎡</v>
          </cell>
          <cell r="F185">
            <v>359.1</v>
          </cell>
        </row>
        <row r="186">
          <cell r="F186">
            <v>0</v>
          </cell>
        </row>
        <row r="187">
          <cell r="A187">
            <v>13</v>
          </cell>
          <cell r="B187" t="str">
            <v>(3)</v>
          </cell>
          <cell r="C187" t="str">
            <v>下地処理</v>
          </cell>
          <cell r="D187" t="str">
            <v>合成樹脂溶剤系シーラー</v>
          </cell>
          <cell r="E187" t="str">
            <v>㎡</v>
          </cell>
          <cell r="F187">
            <v>1093.5</v>
          </cell>
        </row>
        <row r="189">
          <cell r="B189">
            <v>4</v>
          </cell>
          <cell r="C189" t="str">
            <v>防水工事</v>
          </cell>
        </row>
        <row r="190">
          <cell r="A190">
            <v>14</v>
          </cell>
          <cell r="B190" t="str">
            <v>(1)</v>
          </cell>
          <cell r="C190" t="str">
            <v>防水層設置</v>
          </cell>
          <cell r="D190" t="str">
            <v>塩ビ系シート防水</v>
          </cell>
          <cell r="E190" t="str">
            <v>㎡</v>
          </cell>
          <cell r="F190">
            <v>2156.5</v>
          </cell>
        </row>
        <row r="192">
          <cell r="A192">
            <v>15</v>
          </cell>
          <cell r="B192" t="str">
            <v>(2)</v>
          </cell>
          <cell r="C192" t="str">
            <v>防水層設置</v>
          </cell>
          <cell r="D192" t="str">
            <v>塩ビ系シート防水</v>
          </cell>
          <cell r="E192" t="str">
            <v>㎡</v>
          </cell>
          <cell r="F192">
            <v>359.1</v>
          </cell>
        </row>
        <row r="194">
          <cell r="A194">
            <v>16</v>
          </cell>
          <cell r="B194" t="str">
            <v>(3)</v>
          </cell>
          <cell r="C194" t="str">
            <v>押さえ金物</v>
          </cell>
          <cell r="D194" t="str">
            <v>アルミ製</v>
          </cell>
          <cell r="E194" t="str">
            <v>ｍ</v>
          </cell>
          <cell r="F194">
            <v>1432.2</v>
          </cell>
        </row>
        <row r="196">
          <cell r="A196">
            <v>17</v>
          </cell>
          <cell r="B196" t="str">
            <v>(4)</v>
          </cell>
          <cell r="C196" t="str">
            <v>防水形複層塗材塗布</v>
          </cell>
          <cell r="D196" t="str">
            <v>複層塗材Ｅ</v>
          </cell>
          <cell r="E196" t="str">
            <v>㎡</v>
          </cell>
          <cell r="F196">
            <v>1093.5</v>
          </cell>
        </row>
        <row r="198">
          <cell r="B198">
            <v>5</v>
          </cell>
          <cell r="C198" t="str">
            <v>処分費</v>
          </cell>
        </row>
        <row r="199">
          <cell r="A199">
            <v>18</v>
          </cell>
          <cell r="B199" t="str">
            <v>(1)</v>
          </cell>
          <cell r="C199" t="str">
            <v>発生材処分</v>
          </cell>
          <cell r="D199" t="str">
            <v>シート防水</v>
          </cell>
          <cell r="E199" t="str">
            <v>ｍ3</v>
          </cell>
          <cell r="F199">
            <v>5.4</v>
          </cell>
        </row>
        <row r="202">
          <cell r="B202" t="str">
            <v/>
          </cell>
          <cell r="C202" t="str">
            <v/>
          </cell>
          <cell r="D202" t="str">
            <v/>
          </cell>
          <cell r="E202" t="str">
            <v/>
          </cell>
          <cell r="F202">
            <v>0</v>
          </cell>
        </row>
        <row r="204">
          <cell r="F204">
            <v>0</v>
          </cell>
        </row>
        <row r="206">
          <cell r="F206">
            <v>0</v>
          </cell>
        </row>
        <row r="208">
          <cell r="F208">
            <v>0</v>
          </cell>
        </row>
        <row r="212">
          <cell r="F212">
            <v>0</v>
          </cell>
        </row>
        <row r="214">
          <cell r="F214">
            <v>0</v>
          </cell>
        </row>
        <row r="216">
          <cell r="F216">
            <v>0</v>
          </cell>
        </row>
        <row r="224">
          <cell r="F224">
            <v>39.799999999999997</v>
          </cell>
        </row>
        <row r="225">
          <cell r="F225">
            <v>19.899999999999999</v>
          </cell>
        </row>
        <row r="226">
          <cell r="F226">
            <v>11.208</v>
          </cell>
        </row>
        <row r="227">
          <cell r="F227">
            <v>6.2369999999999992</v>
          </cell>
        </row>
        <row r="228">
          <cell r="F228">
            <v>2.4750000000000001</v>
          </cell>
        </row>
        <row r="230">
          <cell r="F230">
            <v>35.799999999999997</v>
          </cell>
        </row>
        <row r="232">
          <cell r="F232">
            <v>3.3623999999999996</v>
          </cell>
        </row>
        <row r="233">
          <cell r="F233">
            <v>9.6000000000000002E-2</v>
          </cell>
        </row>
        <row r="234">
          <cell r="F234">
            <v>1.2475000000000001</v>
          </cell>
        </row>
        <row r="235">
          <cell r="F235">
            <v>9.141</v>
          </cell>
        </row>
        <row r="236">
          <cell r="F236">
            <v>0.55499999999999994</v>
          </cell>
        </row>
        <row r="237">
          <cell r="F237">
            <v>3.48</v>
          </cell>
        </row>
        <row r="239">
          <cell r="F239">
            <v>133.80000000000001</v>
          </cell>
        </row>
        <row r="240">
          <cell r="F240">
            <v>66.89</v>
          </cell>
        </row>
      </sheetData>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下見積"/>
      <sheetName val="実施計画"/>
      <sheetName val="予定価格"/>
      <sheetName val="予調内訳"/>
      <sheetName val="済通内訳書"/>
      <sheetName val="済通"/>
      <sheetName val="検査調書"/>
      <sheetName val="検調内訳"/>
      <sheetName val="端数調整表"/>
      <sheetName val="科目部隊"/>
      <sheetName val="比較"/>
      <sheetName val="入札書"/>
      <sheetName val="契約書"/>
      <sheetName val="請求書"/>
      <sheetName val="請書"/>
      <sheetName val="契約書内訳"/>
      <sheetName val="納品書"/>
      <sheetName val="納品内訳"/>
      <sheetName val="ﾃﾞｰ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H3" t="str">
            <v>業　補給</v>
          </cell>
          <cell r="K3" t="str">
            <v>褒賞品費</v>
          </cell>
        </row>
        <row r="4">
          <cell r="H4" t="str">
            <v>業　管理</v>
          </cell>
          <cell r="K4" t="str">
            <v>備品費</v>
          </cell>
        </row>
        <row r="5">
          <cell r="H5" t="str">
            <v>東方付隊</v>
          </cell>
          <cell r="K5" t="str">
            <v>消耗品費</v>
          </cell>
        </row>
        <row r="6">
          <cell r="H6" t="str">
            <v>東通群</v>
          </cell>
          <cell r="K6" t="str">
            <v>被服費</v>
          </cell>
        </row>
        <row r="7">
          <cell r="H7" t="str">
            <v>研本</v>
          </cell>
          <cell r="K7" t="str">
            <v>印刷製本費</v>
          </cell>
        </row>
        <row r="8">
          <cell r="H8" t="str">
            <v>大井</v>
          </cell>
          <cell r="K8" t="str">
            <v>通信運搬費</v>
          </cell>
        </row>
        <row r="9">
          <cell r="H9" t="str">
            <v>医務室</v>
          </cell>
          <cell r="K9" t="str">
            <v>光熱水料</v>
          </cell>
        </row>
        <row r="10">
          <cell r="H10" t="str">
            <v>体校</v>
          </cell>
          <cell r="K10" t="str">
            <v>会議費</v>
          </cell>
        </row>
        <row r="12">
          <cell r="H12" t="str">
            <v>輸校</v>
          </cell>
          <cell r="K12" t="str">
            <v>雑役務費</v>
          </cell>
        </row>
        <row r="13">
          <cell r="H13" t="str">
            <v>１０４大</v>
          </cell>
          <cell r="K13" t="str">
            <v>自動車維持費</v>
          </cell>
        </row>
        <row r="14">
          <cell r="H14" t="str">
            <v>１施大</v>
          </cell>
          <cell r="K14" t="str">
            <v>燃料費</v>
          </cell>
        </row>
        <row r="15">
          <cell r="H15" t="str">
            <v>業　厚生</v>
          </cell>
          <cell r="K15" t="str">
            <v>職員厚生経費</v>
          </cell>
        </row>
        <row r="16">
          <cell r="H16" t="str">
            <v>業　輸送</v>
          </cell>
          <cell r="K16" t="str">
            <v>広報庁費</v>
          </cell>
        </row>
        <row r="17">
          <cell r="H17" t="str">
            <v>女教</v>
          </cell>
          <cell r="K17" t="str">
            <v>情報処理業務庁費</v>
          </cell>
        </row>
        <row r="18">
          <cell r="H18" t="str">
            <v>中音</v>
          </cell>
          <cell r="K18" t="str">
            <v>営舎用備品費</v>
          </cell>
        </row>
        <row r="19">
          <cell r="H19" t="str">
            <v>東方衛生</v>
          </cell>
          <cell r="K19" t="str">
            <v>営舎維持費</v>
          </cell>
        </row>
        <row r="20">
          <cell r="H20" t="str">
            <v>東方輸</v>
          </cell>
          <cell r="K20" t="str">
            <v>環境衛生費</v>
          </cell>
        </row>
        <row r="21">
          <cell r="H21" t="str">
            <v>指揮支隊</v>
          </cell>
          <cell r="K21" t="str">
            <v>保健管理費</v>
          </cell>
        </row>
        <row r="22">
          <cell r="H22" t="str">
            <v>後支本付</v>
          </cell>
          <cell r="K22" t="str">
            <v>防疫費</v>
          </cell>
        </row>
        <row r="23">
          <cell r="H23" t="str">
            <v>通直支</v>
          </cell>
          <cell r="K23" t="str">
            <v>寝具費</v>
          </cell>
        </row>
        <row r="24">
          <cell r="H24" t="str">
            <v>高直支</v>
          </cell>
          <cell r="K24" t="str">
            <v>燃料費</v>
          </cell>
        </row>
        <row r="25">
          <cell r="H25" t="str">
            <v>業 補給（大井）</v>
          </cell>
          <cell r="K25" t="str">
            <v>汚染負荷量賦課金</v>
          </cell>
        </row>
        <row r="26">
          <cell r="H26" t="str">
            <v>業   補給                                                              （会計）</v>
          </cell>
          <cell r="K26" t="str">
            <v>被服購入費</v>
          </cell>
        </row>
        <row r="27">
          <cell r="H27" t="str">
            <v>業   補給                                                              （東方輸）</v>
          </cell>
          <cell r="K27" t="str">
            <v>被服維持費</v>
          </cell>
        </row>
        <row r="28">
          <cell r="H28" t="str">
            <v>業　補給                                                              （東通群）</v>
          </cell>
          <cell r="K28" t="str">
            <v>車両用油購入費</v>
          </cell>
        </row>
        <row r="29">
          <cell r="H29" t="str">
            <v>業   補給                                                              （東音）</v>
          </cell>
          <cell r="K29" t="str">
            <v>雑油購入費</v>
          </cell>
        </row>
        <row r="30">
          <cell r="H30" t="str">
            <v>情報処理</v>
          </cell>
          <cell r="K30" t="str">
            <v>演習等参加費</v>
          </cell>
        </row>
        <row r="31">
          <cell r="H31" t="str">
            <v>東方情報</v>
          </cell>
          <cell r="K31" t="str">
            <v>物資輸送費</v>
          </cell>
        </row>
        <row r="32">
          <cell r="H32" t="str">
            <v>対特衛生</v>
          </cell>
          <cell r="K32" t="str">
            <v>被疑者等運搬費</v>
          </cell>
        </row>
        <row r="33">
          <cell r="H33" t="str">
            <v>業 補給（東方付隊）</v>
          </cell>
          <cell r="K33" t="str">
            <v>各所修繕</v>
          </cell>
        </row>
        <row r="34">
          <cell r="H34" t="str">
            <v>業 補給（監査隊）</v>
          </cell>
          <cell r="K34" t="str">
            <v>自動車重量税</v>
          </cell>
        </row>
        <row r="35">
          <cell r="H35" t="str">
            <v>業 補給（警務）</v>
          </cell>
          <cell r="K35" t="str">
            <v>通信機器購入費</v>
          </cell>
        </row>
        <row r="36">
          <cell r="H36" t="str">
            <v>業 補給（女教）</v>
          </cell>
          <cell r="K36" t="str">
            <v>編成装備品費</v>
          </cell>
        </row>
        <row r="37">
          <cell r="H37" t="str">
            <v>業 総務</v>
          </cell>
          <cell r="K37" t="str">
            <v>修理保管用備品費</v>
          </cell>
        </row>
        <row r="38">
          <cell r="H38" t="str">
            <v>業 補給（現情）</v>
          </cell>
          <cell r="K38" t="str">
            <v>雑備品費</v>
          </cell>
        </row>
        <row r="39">
          <cell r="H39" t="str">
            <v>業 補給（東衛）</v>
          </cell>
          <cell r="K39" t="str">
            <v>武器修理費</v>
          </cell>
        </row>
        <row r="40">
          <cell r="H40" t="str">
            <v>業 補給（研本）</v>
          </cell>
          <cell r="K40" t="str">
            <v>通信維持費</v>
          </cell>
        </row>
        <row r="41">
          <cell r="H41" t="str">
            <v>東音</v>
          </cell>
          <cell r="K41" t="str">
            <v>車両修理費</v>
          </cell>
        </row>
        <row r="42">
          <cell r="K42" t="str">
            <v>補給処運営費</v>
          </cell>
        </row>
        <row r="43">
          <cell r="K43" t="str">
            <v>化学資材維持費</v>
          </cell>
        </row>
        <row r="44">
          <cell r="K44" t="str">
            <v>施設機械維持費</v>
          </cell>
        </row>
        <row r="45">
          <cell r="K45" t="str">
            <v>雑修理費</v>
          </cell>
        </row>
        <row r="46">
          <cell r="K46" t="str">
            <v>雑消耗品費</v>
          </cell>
        </row>
        <row r="47">
          <cell r="K47" t="str">
            <v>爆発兵器類処理費</v>
          </cell>
        </row>
        <row r="48">
          <cell r="K48" t="str">
            <v>雑運営費</v>
          </cell>
        </row>
        <row r="49">
          <cell r="K49" t="str">
            <v>弾薬維持費</v>
          </cell>
        </row>
        <row r="50">
          <cell r="K50" t="str">
            <v>募集等庁費</v>
          </cell>
        </row>
        <row r="51">
          <cell r="K51" t="str">
            <v>予備隊員業務庁費</v>
          </cell>
        </row>
        <row r="52">
          <cell r="K52" t="str">
            <v>医療関係備品費</v>
          </cell>
        </row>
        <row r="53">
          <cell r="K53" t="str">
            <v>医療施行費</v>
          </cell>
        </row>
        <row r="54">
          <cell r="K54" t="str">
            <v>医療器材修理費</v>
          </cell>
        </row>
        <row r="55">
          <cell r="K55" t="str">
            <v>教育訓練用備品費</v>
          </cell>
        </row>
        <row r="56">
          <cell r="K56" t="str">
            <v>教育訓練演習費</v>
          </cell>
        </row>
        <row r="57">
          <cell r="K57" t="str">
            <v>備品修理費</v>
          </cell>
        </row>
        <row r="58">
          <cell r="K58" t="str">
            <v>施設施工庁費</v>
          </cell>
        </row>
        <row r="59">
          <cell r="K59" t="str">
            <v>工事費</v>
          </cell>
        </row>
        <row r="60">
          <cell r="K60" t="str">
            <v>工事費</v>
          </cell>
        </row>
        <row r="61">
          <cell r="K61" t="str">
            <v>災害対策調査費</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予定価格"/>
      <sheetName val="予調内訳"/>
      <sheetName val="済通内訳書"/>
      <sheetName val="入札内訳書"/>
      <sheetName val="済通"/>
      <sheetName val="検査調書"/>
      <sheetName val="検調内訳"/>
      <sheetName val="端数調整表"/>
      <sheetName val="科目部隊"/>
      <sheetName val="契約書"/>
      <sheetName val="契約書内訳"/>
      <sheetName val="ﾃﾞｰ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3">
          <cell r="K3" t="str">
            <v>褒賞品費</v>
          </cell>
          <cell r="L3">
            <v>1</v>
          </cell>
        </row>
        <row r="4">
          <cell r="K4" t="str">
            <v>備品費</v>
          </cell>
          <cell r="L4">
            <v>2</v>
          </cell>
        </row>
        <row r="5">
          <cell r="K5" t="str">
            <v>研究費</v>
          </cell>
          <cell r="L5">
            <v>3</v>
          </cell>
        </row>
        <row r="6">
          <cell r="K6" t="str">
            <v>募集庁費</v>
          </cell>
          <cell r="L6">
            <v>4</v>
          </cell>
        </row>
        <row r="7">
          <cell r="K7" t="str">
            <v>広報庁費</v>
          </cell>
          <cell r="L7">
            <v>5</v>
          </cell>
        </row>
        <row r="8">
          <cell r="K8" t="str">
            <v>消耗品費</v>
          </cell>
          <cell r="L8">
            <v>6</v>
          </cell>
        </row>
        <row r="9">
          <cell r="K9" t="str">
            <v>職員厚生経費</v>
          </cell>
          <cell r="L9">
            <v>7</v>
          </cell>
        </row>
        <row r="10">
          <cell r="K10" t="str">
            <v>自動車維持費</v>
          </cell>
          <cell r="L10">
            <v>8</v>
          </cell>
        </row>
        <row r="11">
          <cell r="K11" t="str">
            <v>通信運搬費</v>
          </cell>
          <cell r="L11">
            <v>9</v>
          </cell>
        </row>
        <row r="12">
          <cell r="K12" t="str">
            <v>印刷製本費</v>
          </cell>
          <cell r="L12">
            <v>10</v>
          </cell>
        </row>
        <row r="13">
          <cell r="K13" t="str">
            <v>借料及損料</v>
          </cell>
          <cell r="L13">
            <v>11</v>
          </cell>
        </row>
        <row r="14">
          <cell r="K14" t="str">
            <v>雑役務費</v>
          </cell>
          <cell r="L14">
            <v>12</v>
          </cell>
        </row>
        <row r="15">
          <cell r="K15" t="str">
            <v>光熱水料</v>
          </cell>
          <cell r="L15">
            <v>13</v>
          </cell>
        </row>
        <row r="16">
          <cell r="K16" t="str">
            <v>短期給付審査事務費</v>
          </cell>
          <cell r="L16">
            <v>14</v>
          </cell>
        </row>
        <row r="17">
          <cell r="K17" t="str">
            <v>財産形成施行事務費</v>
          </cell>
          <cell r="L17">
            <v>15</v>
          </cell>
        </row>
        <row r="18">
          <cell r="K18" t="str">
            <v>営舎用備品費</v>
          </cell>
          <cell r="L18">
            <v>16</v>
          </cell>
        </row>
        <row r="19">
          <cell r="K19" t="str">
            <v>光熱水料</v>
          </cell>
          <cell r="L19">
            <v>17</v>
          </cell>
        </row>
        <row r="20">
          <cell r="K20" t="str">
            <v>営舎維持費</v>
          </cell>
          <cell r="L20">
            <v>18</v>
          </cell>
        </row>
        <row r="21">
          <cell r="K21" t="str">
            <v>環境衛生費</v>
          </cell>
          <cell r="L21">
            <v>19</v>
          </cell>
        </row>
        <row r="22">
          <cell r="K22" t="str">
            <v>保健管理費</v>
          </cell>
          <cell r="L22">
            <v>20</v>
          </cell>
        </row>
        <row r="23">
          <cell r="K23" t="str">
            <v>燃料費</v>
          </cell>
          <cell r="L23">
            <v>21</v>
          </cell>
        </row>
        <row r="24">
          <cell r="K24" t="str">
            <v>汚染負荷量賦課金</v>
          </cell>
          <cell r="L24">
            <v>22</v>
          </cell>
        </row>
        <row r="25">
          <cell r="K25" t="str">
            <v>被服購入費</v>
          </cell>
          <cell r="L25">
            <v>23</v>
          </cell>
        </row>
        <row r="26">
          <cell r="K26" t="str">
            <v>被服維持費</v>
          </cell>
          <cell r="L26">
            <v>24</v>
          </cell>
        </row>
        <row r="27">
          <cell r="K27" t="str">
            <v>医療関係備品費</v>
          </cell>
          <cell r="L27">
            <v>25</v>
          </cell>
        </row>
        <row r="28">
          <cell r="K28" t="str">
            <v>医療施行費</v>
          </cell>
          <cell r="L28">
            <v>26</v>
          </cell>
        </row>
        <row r="29">
          <cell r="K29" t="str">
            <v>医療器材修理費</v>
          </cell>
          <cell r="L29">
            <v>27</v>
          </cell>
        </row>
        <row r="30">
          <cell r="K30" t="str">
            <v>教育訓練用備品費</v>
          </cell>
          <cell r="L30">
            <v>28</v>
          </cell>
        </row>
        <row r="31">
          <cell r="K31" t="str">
            <v>教育訓練演習費</v>
          </cell>
          <cell r="L31">
            <v>29</v>
          </cell>
        </row>
        <row r="32">
          <cell r="K32" t="str">
            <v>備品修理費</v>
          </cell>
          <cell r="L32">
            <v>30</v>
          </cell>
        </row>
        <row r="33">
          <cell r="K33" t="str">
            <v>車両用油購入費</v>
          </cell>
          <cell r="L33">
            <v>31</v>
          </cell>
        </row>
        <row r="34">
          <cell r="K34" t="str">
            <v>雑油購入費</v>
          </cell>
          <cell r="L34">
            <v>32</v>
          </cell>
        </row>
        <row r="35">
          <cell r="K35" t="str">
            <v>演習等参加費</v>
          </cell>
          <cell r="L35">
            <v>33</v>
          </cell>
        </row>
        <row r="36">
          <cell r="K36" t="str">
            <v>物資輸送費</v>
          </cell>
          <cell r="L36">
            <v>34</v>
          </cell>
        </row>
        <row r="37">
          <cell r="K37" t="str">
            <v>被疑者等運搬費</v>
          </cell>
          <cell r="L37">
            <v>35</v>
          </cell>
        </row>
        <row r="38">
          <cell r="K38" t="str">
            <v>各所修繕</v>
          </cell>
          <cell r="L38">
            <v>36</v>
          </cell>
        </row>
        <row r="39">
          <cell r="K39" t="str">
            <v>自動車重量税</v>
          </cell>
          <cell r="L39">
            <v>37</v>
          </cell>
        </row>
        <row r="40">
          <cell r="K40" t="str">
            <v>情報処理業務庁費</v>
          </cell>
          <cell r="L40">
            <v>38</v>
          </cell>
        </row>
        <row r="41">
          <cell r="K41" t="str">
            <v>通信機器購入費</v>
          </cell>
          <cell r="L41">
            <v>39</v>
          </cell>
        </row>
        <row r="42">
          <cell r="K42" t="str">
            <v>編成装備品費</v>
          </cell>
          <cell r="L42">
            <v>40</v>
          </cell>
        </row>
        <row r="43">
          <cell r="K43" t="str">
            <v>修理保管用備品費</v>
          </cell>
          <cell r="L43">
            <v>41</v>
          </cell>
        </row>
        <row r="44">
          <cell r="K44" t="str">
            <v>雑備品費</v>
          </cell>
          <cell r="L44">
            <v>42</v>
          </cell>
        </row>
        <row r="45">
          <cell r="K45" t="str">
            <v>工事費</v>
          </cell>
          <cell r="L45">
            <v>43</v>
          </cell>
        </row>
        <row r="46">
          <cell r="K46" t="str">
            <v>工事費</v>
          </cell>
          <cell r="L46">
            <v>44</v>
          </cell>
        </row>
        <row r="47">
          <cell r="K47" t="str">
            <v>武器修理費</v>
          </cell>
          <cell r="L47">
            <v>45</v>
          </cell>
        </row>
        <row r="48">
          <cell r="K48" t="str">
            <v>通信維持費</v>
          </cell>
          <cell r="L48">
            <v>46</v>
          </cell>
        </row>
        <row r="49">
          <cell r="K49" t="str">
            <v>車両修理費</v>
          </cell>
          <cell r="L49">
            <v>47</v>
          </cell>
        </row>
        <row r="50">
          <cell r="K50" t="str">
            <v>補給処運営費</v>
          </cell>
          <cell r="L50">
            <v>48</v>
          </cell>
        </row>
        <row r="51">
          <cell r="K51" t="str">
            <v>化学資材維持費</v>
          </cell>
          <cell r="L51">
            <v>49</v>
          </cell>
        </row>
        <row r="52">
          <cell r="K52" t="str">
            <v>施設機械維持費</v>
          </cell>
          <cell r="L52">
            <v>50</v>
          </cell>
        </row>
        <row r="53">
          <cell r="K53" t="str">
            <v>雑修理費</v>
          </cell>
          <cell r="L53">
            <v>51</v>
          </cell>
        </row>
        <row r="54">
          <cell r="K54" t="str">
            <v>雑消耗品費</v>
          </cell>
          <cell r="L54">
            <v>52</v>
          </cell>
        </row>
        <row r="55">
          <cell r="K55" t="str">
            <v>爆発兵器類処理費</v>
          </cell>
          <cell r="L55">
            <v>53</v>
          </cell>
        </row>
        <row r="56">
          <cell r="K56" t="str">
            <v>雑運営費</v>
          </cell>
          <cell r="L56">
            <v>54</v>
          </cell>
        </row>
        <row r="57">
          <cell r="K57" t="str">
            <v>弾薬維持費</v>
          </cell>
          <cell r="L57">
            <v>55</v>
          </cell>
        </row>
        <row r="58">
          <cell r="K58" t="str">
            <v>施設施工庁費</v>
          </cell>
          <cell r="L58">
            <v>56</v>
          </cell>
        </row>
        <row r="59">
          <cell r="K59" t="str">
            <v>災害対策調査費</v>
          </cell>
          <cell r="L59">
            <v>57</v>
          </cell>
        </row>
        <row r="60">
          <cell r="K60" t="str">
            <v>募集等庁費</v>
          </cell>
          <cell r="L60">
            <v>58</v>
          </cell>
        </row>
        <row r="61">
          <cell r="K61" t="str">
            <v>予備隊員業務庁費</v>
          </cell>
          <cell r="L61">
            <v>59</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予定価格"/>
      <sheetName val="予調内訳"/>
      <sheetName val="済通内訳書"/>
      <sheetName val="済通"/>
      <sheetName val="端数調整表"/>
      <sheetName val="契約書"/>
      <sheetName val="契約書内訳"/>
      <sheetName val="ﾃﾞｰﾀ"/>
    </sheetNames>
    <sheetDataSet>
      <sheetData sheetId="0"/>
      <sheetData sheetId="1"/>
      <sheetData sheetId="2">
        <row r="3">
          <cell r="O3">
            <v>1</v>
          </cell>
        </row>
        <row r="4">
          <cell r="O4">
            <v>5</v>
          </cell>
        </row>
        <row r="5">
          <cell r="O5">
            <v>10</v>
          </cell>
        </row>
        <row r="6">
          <cell r="O6">
            <v>15</v>
          </cell>
        </row>
        <row r="7">
          <cell r="O7">
            <v>20</v>
          </cell>
        </row>
        <row r="8">
          <cell r="O8">
            <v>25</v>
          </cell>
        </row>
        <row r="9">
          <cell r="O9">
            <v>30</v>
          </cell>
        </row>
        <row r="10">
          <cell r="O10" t="str">
            <v>open</v>
          </cell>
        </row>
        <row r="11">
          <cell r="O11" t="str">
            <v>業者調べ</v>
          </cell>
        </row>
        <row r="12">
          <cell r="O12" t="str">
            <v xml:space="preserve"> </v>
          </cell>
        </row>
        <row r="13">
          <cell r="O13" t="str">
            <v xml:space="preserve"> </v>
          </cell>
        </row>
        <row r="14">
          <cell r="O14" t="str">
            <v xml:space="preserve"> </v>
          </cell>
        </row>
      </sheetData>
      <sheetData sheetId="3"/>
      <sheetData sheetId="4"/>
      <sheetData sheetId="5"/>
      <sheetData sheetId="6"/>
      <sheetData sheetId="7"/>
      <sheetData sheetId="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
      <sheetName val="Sheet1"/>
      <sheetName val="Sheet2"/>
      <sheetName val="規格"/>
      <sheetName val="下見積 (内訳なし)"/>
      <sheetName val="下見積 (大) "/>
      <sheetName val="入札、見積書"/>
      <sheetName val="見積書"/>
      <sheetName val="見積書 　年間購読用"/>
      <sheetName val="入札、見積書 (大)"/>
      <sheetName val="入札・見積(OC)"/>
      <sheetName val="入札・見積(OC・大) "/>
      <sheetName val="電話見積（単品）"/>
      <sheetName val="電話見積（複数品目）"/>
      <sheetName val="内訳書（小）"/>
      <sheetName val="内訳書（大）"/>
      <sheetName val="予調内訳"/>
      <sheetName val="予調内訳 (2)"/>
      <sheetName val="予調内訳(役務等）"/>
      <sheetName val="請求書"/>
      <sheetName val="請求書大"/>
      <sheetName val="製造請負契約書"/>
      <sheetName val="物品売買契約書"/>
      <sheetName val="物品売買契約書 (大)"/>
      <sheetName val="請書(物品売買） "/>
      <sheetName val="請書(物品売買）大"/>
      <sheetName val="請書  (賃貸借)"/>
      <sheetName val="請書  (役務)"/>
      <sheetName val="納品書"/>
      <sheetName val="チェックシート"/>
    </sheetNames>
    <sheetDataSet>
      <sheetData sheetId="0">
        <row r="3">
          <cell r="B3" t="str">
            <v>（税抜）</v>
          </cell>
        </row>
        <row r="4">
          <cell r="J4" t="str">
            <v>令和8年9月24日</v>
          </cell>
        </row>
        <row r="5">
          <cell r="B5">
            <v>1</v>
          </cell>
        </row>
        <row r="6">
          <cell r="J6" t="str">
            <v>納　地　：朝霞駐屯地</v>
          </cell>
          <cell r="W6" t="str">
            <v>令和8年9月30日</v>
          </cell>
        </row>
        <row r="7">
          <cell r="J7" t="str">
            <v>納　期　：令和8年10月30日</v>
          </cell>
        </row>
        <row r="9">
          <cell r="R9" t="str">
            <v>316</v>
          </cell>
          <cell r="U9" t="str">
            <v>GG</v>
          </cell>
        </row>
        <row r="18">
          <cell r="A18" t="str">
            <v>分任契約担当官代理　陸上自衛隊朝霞駐屯地</v>
          </cell>
        </row>
        <row r="19">
          <cell r="A19" t="str">
            <v>東部方面会計隊本部業務科契約班長　門口　敏</v>
          </cell>
          <cell r="I19" t="str">
            <v>　　殿</v>
          </cell>
        </row>
        <row r="25">
          <cell r="A25" t="str">
            <v>あて先　契約班　下山田</v>
          </cell>
        </row>
      </sheetData>
      <sheetData sheetId="1" refreshError="1"/>
      <sheetData sheetId="2" refreshError="1"/>
      <sheetData sheetId="3">
        <row r="2">
          <cell r="C2" t="str">
            <v>延長アンテナ</v>
          </cell>
          <cell r="D2" t="str">
            <v>ＢＴ０１７６－Ｗ２００２又は同等品以上（他社製品含む）</v>
          </cell>
          <cell r="E2" t="str">
            <v>EA</v>
          </cell>
          <cell r="F2">
            <v>4</v>
          </cell>
          <cell r="H2">
            <v>0</v>
          </cell>
        </row>
        <row r="3">
          <cell r="C3" t="str">
            <v>延長アンテナ</v>
          </cell>
          <cell r="D3" t="str">
            <v>ＢＴ０１７６－Ｗ２００１又は同等品以上（他社製品含む）</v>
          </cell>
          <cell r="E3" t="str">
            <v>EA</v>
          </cell>
          <cell r="F3">
            <v>4</v>
          </cell>
          <cell r="H3">
            <v>0</v>
          </cell>
        </row>
        <row r="4">
          <cell r="C4" t="str">
            <v>充電器</v>
          </cell>
          <cell r="D4" t="str">
            <v>Ａ１６３８Ｎ１１ブラック又は同等品以上（他社製品含む）</v>
          </cell>
          <cell r="E4" t="str">
            <v>EA</v>
          </cell>
          <cell r="F4">
            <v>30</v>
          </cell>
          <cell r="H4">
            <v>0</v>
          </cell>
        </row>
        <row r="5">
          <cell r="C5" t="str">
            <v>充電器</v>
          </cell>
          <cell r="D5" t="str">
            <v>Ａ１６９５Ｎ１１ブラック又は同等品以上（他社製品含む）</v>
          </cell>
          <cell r="E5" t="str">
            <v>EA</v>
          </cell>
          <cell r="F5">
            <v>30</v>
          </cell>
          <cell r="H5">
            <v>0</v>
          </cell>
        </row>
        <row r="6">
          <cell r="C6" t="str">
            <v>充電ケーブル</v>
          </cell>
          <cell r="D6" t="str">
            <v>Ａ２６５８Ｎ１１ブラック又は同等品以上（他社製品含む）</v>
          </cell>
          <cell r="E6" t="str">
            <v>EA</v>
          </cell>
          <cell r="F6">
            <v>30</v>
          </cell>
          <cell r="H6">
            <v>0</v>
          </cell>
        </row>
        <row r="7">
          <cell r="C7" t="str">
            <v>イヤホン</v>
          </cell>
          <cell r="D7" t="str">
            <v>ＳＫＺ－ＥＰ－００００３０又は同等品以上（他社製品含む）</v>
          </cell>
          <cell r="E7" t="str">
            <v>EA</v>
          </cell>
          <cell r="F7">
            <v>10</v>
          </cell>
          <cell r="H7">
            <v>0</v>
          </cell>
        </row>
        <row r="8">
          <cell r="C8" t="str">
            <v>ＰＬＣアダプター</v>
          </cell>
          <cell r="D8" t="str">
            <v>ＷＰＮ７１１１１又は同等品以上（他社製品含む）</v>
          </cell>
          <cell r="E8" t="str">
            <v>EA</v>
          </cell>
          <cell r="F8">
            <v>5</v>
          </cell>
          <cell r="H8">
            <v>0</v>
          </cell>
        </row>
        <row r="9">
          <cell r="C9" t="str">
            <v>ＯＡタップ</v>
          </cell>
          <cell r="D9" t="str">
            <v>ＫＴ－１８０又は同等品以上（他社製品含む）</v>
          </cell>
          <cell r="E9" t="str">
            <v>EA</v>
          </cell>
          <cell r="F9">
            <v>5</v>
          </cell>
          <cell r="H9">
            <v>0</v>
          </cell>
        </row>
        <row r="10">
          <cell r="C10" t="str">
            <v>アルコール検知器ＳＣ１０３</v>
          </cell>
          <cell r="D10" t="str">
            <v>ＳＣ１０３又は同等品以上</v>
          </cell>
          <cell r="E10" t="str">
            <v>EA</v>
          </cell>
          <cell r="F10">
            <v>7</v>
          </cell>
          <cell r="H10">
            <v>0</v>
          </cell>
        </row>
        <row r="11">
          <cell r="D11" t="str">
            <v>以　下　余　白</v>
          </cell>
          <cell r="H11">
            <v>0</v>
          </cell>
        </row>
        <row r="12">
          <cell r="D12" t="str">
            <v/>
          </cell>
          <cell r="H12">
            <v>0</v>
          </cell>
        </row>
        <row r="13">
          <cell r="D13" t="str">
            <v/>
          </cell>
          <cell r="H13">
            <v>0</v>
          </cell>
        </row>
        <row r="14">
          <cell r="D14" t="str">
            <v/>
          </cell>
          <cell r="H14">
            <v>0</v>
          </cell>
        </row>
        <row r="15">
          <cell r="D15" t="str">
            <v/>
          </cell>
          <cell r="H15">
            <v>0</v>
          </cell>
        </row>
        <row r="16">
          <cell r="D16" t="str">
            <v/>
          </cell>
          <cell r="H16">
            <v>0</v>
          </cell>
        </row>
      </sheetData>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
      <sheetName val="Sheet1"/>
      <sheetName val="Sheet2"/>
      <sheetName val="規格"/>
      <sheetName val="下見積 (内訳なし)"/>
      <sheetName val="下見積 (大) "/>
      <sheetName val="入札、見積書"/>
      <sheetName val="見積書"/>
      <sheetName val="見積書 　年間購読用"/>
      <sheetName val="入札、見積書 (大)"/>
      <sheetName val="入札・見積(OC)"/>
      <sheetName val="入札・見積(OC・大) "/>
      <sheetName val="電話見積（単品）"/>
      <sheetName val="電話見積（複数品目）"/>
      <sheetName val="内訳書（小）"/>
      <sheetName val="内訳書（大）"/>
      <sheetName val="予調内訳"/>
      <sheetName val="予調内訳 (2)"/>
      <sheetName val="予調内訳(役務等）"/>
      <sheetName val="請求書"/>
      <sheetName val="請求書大"/>
      <sheetName val="製造請負契約書"/>
      <sheetName val="物品売買契約書"/>
      <sheetName val="物品売買契約書 (大)"/>
      <sheetName val="請書(物品売買） "/>
      <sheetName val="請書(物品売買）大"/>
      <sheetName val="請書  (賃貸借)"/>
      <sheetName val="請書  (役務)"/>
      <sheetName val="納品書"/>
      <sheetName val="チェックシート"/>
    </sheetNames>
    <sheetDataSet>
      <sheetData sheetId="0">
        <row r="3">
          <cell r="B3" t="str">
            <v>（税抜）</v>
          </cell>
        </row>
        <row r="4">
          <cell r="J4" t="str">
            <v>令和8年9月24日</v>
          </cell>
        </row>
        <row r="5">
          <cell r="B5">
            <v>1</v>
          </cell>
        </row>
        <row r="6">
          <cell r="J6" t="str">
            <v>納　地　：大井通信所</v>
          </cell>
          <cell r="W6" t="str">
            <v>令和8年9月30日</v>
          </cell>
        </row>
        <row r="7">
          <cell r="J7" t="str">
            <v>納　期　：令和8年10月30日</v>
          </cell>
        </row>
        <row r="9">
          <cell r="R9" t="str">
            <v>318</v>
          </cell>
          <cell r="U9" t="str">
            <v>GG</v>
          </cell>
        </row>
        <row r="18">
          <cell r="A18" t="str">
            <v>分任契約担当官代理　陸上自衛隊朝霞駐屯地</v>
          </cell>
        </row>
        <row r="19">
          <cell r="A19" t="str">
            <v>東部方面会計隊本部業務科契約班長　門口　敏</v>
          </cell>
          <cell r="I19" t="str">
            <v>　　殿</v>
          </cell>
        </row>
        <row r="25">
          <cell r="A25" t="str">
            <v>あて先　契約班　下山田</v>
          </cell>
        </row>
      </sheetData>
      <sheetData sheetId="1" refreshError="1"/>
      <sheetData sheetId="2" refreshError="1"/>
      <sheetData sheetId="3">
        <row r="2">
          <cell r="C2" t="str">
            <v>チェアハンガー</v>
          </cell>
          <cell r="D2" t="str">
            <v>ＩＨＦ０８－Ｐ０１又は同等品以上のもの（他社製品を含む）</v>
          </cell>
          <cell r="E2" t="str">
            <v>EA</v>
          </cell>
          <cell r="F2">
            <v>9</v>
          </cell>
          <cell r="H2">
            <v>0</v>
          </cell>
        </row>
        <row r="3">
          <cell r="C3" t="str">
            <v>空間除菌脱臭機用塩タブレット</v>
          </cell>
          <cell r="D3" t="str">
            <v>Ｆ－ＺＶＣ０３　製品指定</v>
          </cell>
          <cell r="E3" t="str">
            <v>EA</v>
          </cell>
          <cell r="F3">
            <v>8</v>
          </cell>
        </row>
        <row r="4">
          <cell r="C4" t="str">
            <v>イオン発生ユニット</v>
          </cell>
          <cell r="D4" t="str">
            <v>ＩＺ－Ｃ９０ＭＲ製品指定</v>
          </cell>
          <cell r="E4" t="str">
            <v>EA</v>
          </cell>
          <cell r="F4">
            <v>9</v>
          </cell>
        </row>
        <row r="5">
          <cell r="C5" t="str">
            <v>名札用替ケース</v>
          </cell>
          <cell r="D5" t="str">
            <v>８３７－９４７又は同等品以上のもの（他社製品を含む）</v>
          </cell>
          <cell r="E5" t="str">
            <v>SH</v>
          </cell>
          <cell r="F5">
            <v>10</v>
          </cell>
        </row>
        <row r="6">
          <cell r="C6" t="str">
            <v>名札用ストラップ</v>
          </cell>
          <cell r="D6" t="str">
            <v>３８６－７８９又は同等品以上のもの（他社製品を含む）</v>
          </cell>
          <cell r="E6" t="str">
            <v>PC</v>
          </cell>
          <cell r="F6">
            <v>10</v>
          </cell>
        </row>
        <row r="7">
          <cell r="C7" t="str">
            <v>ハンドソープディスペンサー</v>
          </cell>
          <cell r="D7" t="str">
            <v>１０２－４６１又は同等品以上のもの（他社製品を含む）</v>
          </cell>
          <cell r="E7" t="str">
            <v>EA</v>
          </cell>
          <cell r="F7">
            <v>3</v>
          </cell>
        </row>
        <row r="8">
          <cell r="C8" t="str">
            <v>折りたたみ椅子</v>
          </cell>
          <cell r="D8" t="str">
            <v>２１１－５３０又は同等品以上のもの（他社製品を含む）</v>
          </cell>
          <cell r="E8" t="str">
            <v>EA</v>
          </cell>
          <cell r="F8">
            <v>2</v>
          </cell>
        </row>
        <row r="9">
          <cell r="C9" t="str">
            <v>ペーパータオルケース</v>
          </cell>
          <cell r="D9" t="str">
            <v>３５６－１６４又は同等品以上のもの（他社製品を含む）</v>
          </cell>
          <cell r="E9" t="str">
            <v>EA</v>
          </cell>
          <cell r="F9">
            <v>5</v>
          </cell>
        </row>
        <row r="10">
          <cell r="C10" t="str">
            <v>充電式クリーナ抗菌紙パック</v>
          </cell>
          <cell r="D10" t="str">
            <v>７４３－８４９　製品指定</v>
          </cell>
          <cell r="E10" t="str">
            <v>ST</v>
          </cell>
          <cell r="F10">
            <v>10</v>
          </cell>
        </row>
        <row r="11">
          <cell r="C11" t="str">
            <v>充電式クリーナバッテリー</v>
          </cell>
          <cell r="D11" t="str">
            <v>７２１－６６１　製品指定</v>
          </cell>
          <cell r="E11" t="str">
            <v>EA</v>
          </cell>
          <cell r="F11">
            <v>5</v>
          </cell>
        </row>
        <row r="12">
          <cell r="C12" t="str">
            <v>スティッククリーナースタンド</v>
          </cell>
          <cell r="D12" t="str">
            <v>７４３－４８８３２７５又は同等品以上のもの（他社製品を含む）</v>
          </cell>
          <cell r="E12" t="str">
            <v>UN</v>
          </cell>
          <cell r="F12">
            <v>6</v>
          </cell>
        </row>
        <row r="13">
          <cell r="C13" t="str">
            <v>ノンスリップテープ</v>
          </cell>
          <cell r="D13" t="str">
            <v>１９７－１７８又は同等品以上のもの（他社製品を含む）</v>
          </cell>
          <cell r="E13" t="str">
            <v>SP</v>
          </cell>
          <cell r="F13">
            <v>2</v>
          </cell>
        </row>
        <row r="14">
          <cell r="C14" t="str">
            <v>ビニールテープ　黄</v>
          </cell>
          <cell r="D14" t="str">
            <v>４６４－３０３又は同等品以上のもの（他社製品を含む）</v>
          </cell>
          <cell r="E14" t="str">
            <v>SP</v>
          </cell>
          <cell r="F14">
            <v>2</v>
          </cell>
        </row>
        <row r="15">
          <cell r="C15" t="str">
            <v>ビニールテープ　ピンク</v>
          </cell>
          <cell r="D15" t="str">
            <v>４６４－３１３又は同等品以上のもの（他社製品を含む）</v>
          </cell>
          <cell r="E15" t="str">
            <v>SP</v>
          </cell>
          <cell r="F15">
            <v>2</v>
          </cell>
        </row>
        <row r="16">
          <cell r="C16" t="str">
            <v>ビニールテープ　空</v>
          </cell>
          <cell r="D16" t="str">
            <v>４６４－３０６又は同等品以上のもの（他社製品を含む）</v>
          </cell>
          <cell r="E16" t="str">
            <v>SP</v>
          </cell>
          <cell r="F16">
            <v>2</v>
          </cell>
        </row>
        <row r="17">
          <cell r="C17" t="str">
            <v>ビニールテープ　橙</v>
          </cell>
          <cell r="D17" t="str">
            <v>４６４－３０７又は同等品以上のもの（他社製品を含む）</v>
          </cell>
          <cell r="E17" t="str">
            <v>SP</v>
          </cell>
          <cell r="F17">
            <v>2</v>
          </cell>
        </row>
        <row r="18">
          <cell r="C18" t="str">
            <v>ビニールテープ若草</v>
          </cell>
          <cell r="D18" t="str">
            <v>４６４－３１１又は同等品以上のもの（他社製品を含む）</v>
          </cell>
          <cell r="E18" t="str">
            <v>SP</v>
          </cell>
          <cell r="F18">
            <v>2</v>
          </cell>
        </row>
        <row r="19">
          <cell r="C19" t="str">
            <v>流せるトイレブラシ　替ブラシ</v>
          </cell>
          <cell r="D19" t="str">
            <v>１７０－７７３又は同等品以上のもの（他社製品を含む）</v>
          </cell>
          <cell r="E19" t="str">
            <v>PK</v>
          </cell>
          <cell r="F19">
            <v>20</v>
          </cell>
        </row>
        <row r="20">
          <cell r="C20" t="str">
            <v>ふせん　詰替用</v>
          </cell>
          <cell r="D20" t="str">
            <v>２９５－３９８又は同等品以上のもの（他社製品を含む）</v>
          </cell>
          <cell r="E20" t="str">
            <v>CA</v>
          </cell>
          <cell r="F20">
            <v>2</v>
          </cell>
        </row>
        <row r="21">
          <cell r="C21" t="str">
            <v>ＬＥＤセンサーライト</v>
          </cell>
          <cell r="D21" t="str">
            <v>ＥＡ８６４ＣＢ－２０４Ｂ又は同等品以上のもの（他社製品を含む）</v>
          </cell>
          <cell r="E21" t="str">
            <v>UN</v>
          </cell>
          <cell r="F21">
            <v>1</v>
          </cell>
        </row>
        <row r="22">
          <cell r="C22" t="str">
            <v>コック付分岐コネクター</v>
          </cell>
          <cell r="D22" t="str">
            <v>ＥＡ１２４ＬＨ－１０Ｂ又は同等品以上のもの（他社製品を含む）</v>
          </cell>
          <cell r="E22" t="str">
            <v>EA</v>
          </cell>
          <cell r="F22">
            <v>1</v>
          </cell>
        </row>
        <row r="23">
          <cell r="C23" t="str">
            <v>ホースカプラー</v>
          </cell>
          <cell r="D23" t="str">
            <v>ＥＡ１２４ＬＣ－１１Ａ又は同等品以上のもの（他社製品を含む）</v>
          </cell>
          <cell r="E23" t="str">
            <v>EA</v>
          </cell>
          <cell r="F23">
            <v>8</v>
          </cell>
        </row>
        <row r="24">
          <cell r="C24" t="str">
            <v>万能口金</v>
          </cell>
          <cell r="D24" t="str">
            <v>ＥＡ１２４ＬＢ－９Ａ又は同等品以上のもの（他社製品を含む）</v>
          </cell>
          <cell r="E24" t="str">
            <v>EA</v>
          </cell>
          <cell r="F24">
            <v>1</v>
          </cell>
        </row>
        <row r="25">
          <cell r="C25" t="str">
            <v>防水セーフティシューズ</v>
          </cell>
          <cell r="D25" t="str">
            <v>ＥＡ９９８ＴＫ－２６．５又は同等品以上のもの（他社製品を含む）</v>
          </cell>
          <cell r="E25" t="str">
            <v>EA</v>
          </cell>
          <cell r="F25">
            <v>1</v>
          </cell>
        </row>
        <row r="26">
          <cell r="C26" t="str">
            <v>じょうろ</v>
          </cell>
          <cell r="D26" t="str">
            <v>ＥＡ１２４ＬＡ－４０又は同等品以上のもの（他社製品を含む）</v>
          </cell>
          <cell r="E26" t="str">
            <v>EA</v>
          </cell>
          <cell r="F26">
            <v>1</v>
          </cell>
        </row>
        <row r="27">
          <cell r="C27" t="str">
            <v>引出し式収納ケース</v>
          </cell>
          <cell r="D27" t="str">
            <v>ＥＡ５０６Ｌ－８１又は同等品以上のもの（他社製品を含む）</v>
          </cell>
          <cell r="E27" t="str">
            <v>UN</v>
          </cell>
          <cell r="F27">
            <v>1</v>
          </cell>
        </row>
        <row r="28">
          <cell r="C28" t="str">
            <v>足場台</v>
          </cell>
          <cell r="D28" t="str">
            <v>ＥＡ９０５ＤＪ－１又は同等品以上のもの（他社製品を含む）</v>
          </cell>
          <cell r="E28" t="str">
            <v>UN</v>
          </cell>
          <cell r="F28">
            <v>1</v>
          </cell>
        </row>
        <row r="29">
          <cell r="C29" t="str">
            <v>タオル</v>
          </cell>
          <cell r="D29" t="str">
            <v>ＥＡ９２９ＨＣ－３又は同等品以上のもの（他社製品を含む）</v>
          </cell>
          <cell r="E29" t="str">
            <v>ST</v>
          </cell>
          <cell r="F29">
            <v>1</v>
          </cell>
        </row>
        <row r="30">
          <cell r="C30" t="str">
            <v>牛革手袋</v>
          </cell>
          <cell r="D30" t="str">
            <v>ＥＡ３５３ＣＣ－７３又は同等品以上のもの（他社製品を含む）</v>
          </cell>
          <cell r="E30" t="str">
            <v>SH</v>
          </cell>
          <cell r="F30">
            <v>2</v>
          </cell>
        </row>
        <row r="31">
          <cell r="C31" t="str">
            <v>ゴム手袋</v>
          </cell>
          <cell r="D31" t="str">
            <v>ＥＡ３５４ＢＤ－５７又は同等品以上のもの（他社製品を含む）</v>
          </cell>
          <cell r="E31" t="str">
            <v>SH</v>
          </cell>
          <cell r="F31">
            <v>2</v>
          </cell>
        </row>
        <row r="32">
          <cell r="C32" t="str">
            <v>長靴</v>
          </cell>
          <cell r="D32" t="str">
            <v>ＥＡ９１０ＬＬ－２７Ａ又は同等品以上のもの（他社製品を含む）</v>
          </cell>
          <cell r="E32" t="str">
            <v>EA</v>
          </cell>
          <cell r="F32">
            <v>1</v>
          </cell>
        </row>
        <row r="33">
          <cell r="C33" t="str">
            <v>ロールクリーナー</v>
          </cell>
          <cell r="D33" t="str">
            <v>ＥＡ９２２Ｂ－２２０又は同等品以上のもの（他社製品を含む）</v>
          </cell>
          <cell r="E33" t="str">
            <v>EA</v>
          </cell>
          <cell r="F33">
            <v>1</v>
          </cell>
        </row>
        <row r="34">
          <cell r="C34" t="str">
            <v>ロールクリーナー替テープ</v>
          </cell>
          <cell r="D34" t="str">
            <v>ＥＡ９２２Ｂ－２２２又は同等品以上のもの（他社製品を含む）</v>
          </cell>
          <cell r="E34" t="str">
            <v>ST</v>
          </cell>
          <cell r="F34">
            <v>2</v>
          </cell>
        </row>
        <row r="35">
          <cell r="C35" t="str">
            <v>水切りワイパー</v>
          </cell>
          <cell r="D35" t="str">
            <v>ＥＡ９２８ＡＥ－５Ａ又は同等品以上のもの（他社製品を含む）</v>
          </cell>
          <cell r="E35" t="str">
            <v>PC</v>
          </cell>
          <cell r="F35">
            <v>1</v>
          </cell>
        </row>
        <row r="36">
          <cell r="C36" t="str">
            <v>蓋つき角バケツ</v>
          </cell>
          <cell r="D36" t="str">
            <v>ＥＡ９９１ＰＧ－１０又は同等品以上のもの（他社製品を含む）</v>
          </cell>
          <cell r="E36" t="str">
            <v>EA</v>
          </cell>
          <cell r="F36">
            <v>1</v>
          </cell>
        </row>
        <row r="37">
          <cell r="C37" t="str">
            <v>タイヤゲージ</v>
          </cell>
          <cell r="D37" t="str">
            <v>ＥＡ１２３ＣＧ－３２又は同等品以上のもの（他社製品を含む）</v>
          </cell>
          <cell r="E37" t="str">
            <v>EA</v>
          </cell>
          <cell r="F37">
            <v>1</v>
          </cell>
        </row>
        <row r="38">
          <cell r="C38" t="str">
            <v>伸縮型洗車ブラシ</v>
          </cell>
          <cell r="D38" t="str">
            <v>ＥＡ９２８ＡＧ－５６５又は同等品以上のもの（他社製品を含む）</v>
          </cell>
          <cell r="E38" t="str">
            <v>PC</v>
          </cell>
          <cell r="F38">
            <v>1</v>
          </cell>
        </row>
        <row r="39">
          <cell r="C39" t="str">
            <v>伸縮型洗車モップ</v>
          </cell>
          <cell r="D39" t="str">
            <v>ＥＡ９２８ＡＧ－５６２又は同等品以上のもの（他社製品を含む）</v>
          </cell>
          <cell r="E39" t="str">
            <v>PC</v>
          </cell>
          <cell r="F39">
            <v>1</v>
          </cell>
        </row>
        <row r="40">
          <cell r="C40" t="str">
            <v>洗車ブラシ　ソフト</v>
          </cell>
          <cell r="D40" t="str">
            <v>ＥＡ９２８ＡＨ－６１又は同等品以上のもの（他社製品を含む）</v>
          </cell>
          <cell r="E40" t="str">
            <v>PC</v>
          </cell>
          <cell r="F40">
            <v>1</v>
          </cell>
        </row>
        <row r="41">
          <cell r="C41" t="str">
            <v>洗車ブラシ　馬毛</v>
          </cell>
          <cell r="D41" t="str">
            <v>ＥＡ９２８ＡＨ－３１又は同等品以上のもの（他社製品を含む）</v>
          </cell>
          <cell r="E41" t="str">
            <v>PC</v>
          </cell>
          <cell r="F41">
            <v>1</v>
          </cell>
        </row>
        <row r="42">
          <cell r="C42" t="str">
            <v>ホイールブラシ</v>
          </cell>
          <cell r="D42" t="str">
            <v>ＥＡ９２８ＡＧ－５５３又は同等品以上のもの（他社製品を含む）</v>
          </cell>
          <cell r="E42" t="str">
            <v>PC</v>
          </cell>
          <cell r="F42">
            <v>1</v>
          </cell>
        </row>
        <row r="43">
          <cell r="C43" t="str">
            <v>タイヤ用スポンジ</v>
          </cell>
          <cell r="D43" t="str">
            <v>ＥＡ９２８ＡＧ－５１８又は同等品以上のもの（他社製品を含む）</v>
          </cell>
          <cell r="E43" t="str">
            <v>PC</v>
          </cell>
          <cell r="F43">
            <v>1</v>
          </cell>
        </row>
        <row r="44">
          <cell r="C44" t="str">
            <v>タイヤコート用スポンジ</v>
          </cell>
          <cell r="D44" t="str">
            <v>ＥＡ９２８ＡＧ－５１９又は同等品以上のもの（他社製品を含む）</v>
          </cell>
          <cell r="E44" t="str">
            <v>EA</v>
          </cell>
          <cell r="F44">
            <v>1</v>
          </cell>
        </row>
        <row r="45">
          <cell r="C45" t="str">
            <v>洗車スポンジ　柄付</v>
          </cell>
          <cell r="D45" t="str">
            <v>ＥＡ９２８ＡＨ－４１Ａ又は同等品以上のもの（他社製品を含む）</v>
          </cell>
          <cell r="E45" t="str">
            <v>PC</v>
          </cell>
          <cell r="F45">
            <v>1</v>
          </cell>
        </row>
        <row r="46">
          <cell r="C46" t="str">
            <v>マイクロファイバーハンドモップ</v>
          </cell>
          <cell r="D46" t="str">
            <v>ＥＡ９２８ＡＧ－５８２又は同等品以上のもの（他社製品を含む）</v>
          </cell>
          <cell r="E46" t="str">
            <v>PC</v>
          </cell>
          <cell r="F46">
            <v>1</v>
          </cell>
        </row>
        <row r="47">
          <cell r="C47" t="str">
            <v>マイクロファイバー吸水タオル</v>
          </cell>
          <cell r="D47" t="str">
            <v>ＥＡ９２８ＡＧ－５０９又は同等品以上のもの（他社製品を含む）</v>
          </cell>
          <cell r="E47" t="str">
            <v>ST</v>
          </cell>
          <cell r="F47">
            <v>1</v>
          </cell>
        </row>
        <row r="48">
          <cell r="C48" t="str">
            <v>カーシャンプー</v>
          </cell>
          <cell r="D48" t="str">
            <v>ＥＡ９２２ＪＭ－１０又は同等品以上のもの（他社製品を含む）</v>
          </cell>
          <cell r="E48" t="str">
            <v>EA</v>
          </cell>
          <cell r="F48">
            <v>1</v>
          </cell>
        </row>
        <row r="49">
          <cell r="C49" t="str">
            <v>ガラスコーティングスプレー</v>
          </cell>
          <cell r="D49" t="str">
            <v>ＥＡ９２２ＪＧ－４又は同等品以上のもの（他社製品を含む）</v>
          </cell>
          <cell r="E49" t="str">
            <v>PC</v>
          </cell>
          <cell r="F49">
            <v>1</v>
          </cell>
        </row>
        <row r="50">
          <cell r="C50" t="str">
            <v>革用クリーナー</v>
          </cell>
          <cell r="D50" t="str">
            <v>ＥＡ９２２ＪＢ－２又は同等品以上のもの（他社製品を含む）</v>
          </cell>
          <cell r="E50" t="str">
            <v>PC</v>
          </cell>
          <cell r="F50">
            <v>1</v>
          </cell>
        </row>
        <row r="51">
          <cell r="C51" t="str">
            <v>タイヤツヤ出しスプレー</v>
          </cell>
          <cell r="D51" t="str">
            <v>ＥＡ９２２ＪＮ－６又は同等品以上のもの（他社製品を含む）</v>
          </cell>
          <cell r="E51" t="str">
            <v>PC</v>
          </cell>
          <cell r="F51">
            <v>1</v>
          </cell>
        </row>
        <row r="52">
          <cell r="C52" t="str">
            <v>カーワックス</v>
          </cell>
          <cell r="D52" t="str">
            <v>ＥＡ９２２ＡＪ－１５５又は同等品以上のもの（他社製品を含む）</v>
          </cell>
          <cell r="E52" t="str">
            <v>PC</v>
          </cell>
          <cell r="F52">
            <v>1</v>
          </cell>
        </row>
        <row r="53">
          <cell r="C53" t="str">
            <v>除草剤</v>
          </cell>
          <cell r="D53" t="str">
            <v>ＥＡ９１３ＡＣ－２又は同等品以上のもの（他社製品を含む）</v>
          </cell>
          <cell r="E53" t="str">
            <v>PC</v>
          </cell>
          <cell r="F53">
            <v>1</v>
          </cell>
        </row>
        <row r="54">
          <cell r="C54" t="str">
            <v>除草剤</v>
          </cell>
          <cell r="D54" t="str">
            <v>ＥＡ９１３ＡＣ－４２Ａ又は同等品以上のもの（他社製品を含む）</v>
          </cell>
          <cell r="E54" t="str">
            <v>PC</v>
          </cell>
          <cell r="F54">
            <v>1</v>
          </cell>
        </row>
        <row r="55">
          <cell r="C55" t="str">
            <v>洗浄ブラシ</v>
          </cell>
          <cell r="D55" t="str">
            <v>ＥＡ９２８ＡＪ－３５５又は同等品以上のもの（他社製品を含む）</v>
          </cell>
          <cell r="E55" t="str">
            <v>PC</v>
          </cell>
          <cell r="F55">
            <v>1</v>
          </cell>
        </row>
        <row r="56">
          <cell r="C56" t="str">
            <v>ハンディブラシ</v>
          </cell>
          <cell r="D56" t="str">
            <v>ＥＡ９２８ＣＢ－４又は同等品以上のもの（他社製品を含む）</v>
          </cell>
          <cell r="E56" t="str">
            <v>PC</v>
          </cell>
          <cell r="F56">
            <v>2</v>
          </cell>
        </row>
        <row r="57">
          <cell r="C57" t="str">
            <v>ロープ止金具</v>
          </cell>
          <cell r="D57" t="str">
            <v>ＥＡ６２８ＺＦ－５又は同等品以上のもの（他社製品を含む）</v>
          </cell>
          <cell r="E57" t="str">
            <v>PC</v>
          </cell>
          <cell r="F57">
            <v>16</v>
          </cell>
        </row>
        <row r="58">
          <cell r="C58" t="str">
            <v>ナイロン製ひも</v>
          </cell>
          <cell r="D58" t="str">
            <v>ＥＡ６２８ＰＳ－２４５又は同等品以上のもの（他社製品を含む）</v>
          </cell>
          <cell r="E58" t="str">
            <v>PK</v>
          </cell>
          <cell r="F58">
            <v>1</v>
          </cell>
        </row>
        <row r="59">
          <cell r="C59" t="str">
            <v>片手鍬</v>
          </cell>
          <cell r="D59" t="str">
            <v>ＥＡ６５０ＢＪ－３１又は同等品以上のもの（他社製品を含む）</v>
          </cell>
          <cell r="E59" t="str">
            <v>PC</v>
          </cell>
          <cell r="F59">
            <v>1</v>
          </cell>
        </row>
        <row r="60">
          <cell r="C60" t="str">
            <v>保護メガネ</v>
          </cell>
          <cell r="D60" t="str">
            <v>ＥＡ８００ＡＲ－１４１又は同等品以上のもの（他社製品を含む）</v>
          </cell>
          <cell r="E60" t="str">
            <v>EA</v>
          </cell>
          <cell r="F60">
            <v>3</v>
          </cell>
        </row>
        <row r="61">
          <cell r="C61" t="str">
            <v>草刈り機　安定板</v>
          </cell>
          <cell r="D61" t="str">
            <v>４１６－１１４４又は同等品以上のもの（他社製品を含む）</v>
          </cell>
          <cell r="E61" t="str">
            <v>EA</v>
          </cell>
          <cell r="F61">
            <v>2</v>
          </cell>
        </row>
        <row r="62">
          <cell r="C62" t="str">
            <v>水やりタイマー</v>
          </cell>
          <cell r="D62" t="str">
            <v>７５８－２７０６又は同等品以上のもの（他社製品を含む）</v>
          </cell>
          <cell r="E62" t="str">
            <v>ST</v>
          </cell>
          <cell r="F62">
            <v>2</v>
          </cell>
        </row>
        <row r="63">
          <cell r="C63" t="str">
            <v>ホースリール</v>
          </cell>
          <cell r="D63" t="str">
            <v>６３４－７３５１又は同等品以上のもの（他社製品を含む）</v>
          </cell>
          <cell r="E63" t="str">
            <v>EA</v>
          </cell>
          <cell r="F63">
            <v>2</v>
          </cell>
        </row>
        <row r="64">
          <cell r="C64" t="str">
            <v>ローンスパイク</v>
          </cell>
          <cell r="D64" t="str">
            <v>８２８－４０６９又は同等品以上のもの（他社製品を含む）</v>
          </cell>
          <cell r="E64" t="str">
            <v>EA</v>
          </cell>
          <cell r="F64">
            <v>2</v>
          </cell>
        </row>
        <row r="65">
          <cell r="C65" t="str">
            <v>ターフカッター</v>
          </cell>
          <cell r="D65" t="str">
            <v>８２８－４０７１又は同等品以上のもの（他社製品を含む）</v>
          </cell>
          <cell r="E65" t="str">
            <v>EA</v>
          </cell>
          <cell r="F65">
            <v>2</v>
          </cell>
        </row>
        <row r="66">
          <cell r="C66" t="str">
            <v>ホース接続セット</v>
          </cell>
          <cell r="D66" t="str">
            <v>５６８－３５０又は同等品以上のもの（他社製品を含む）</v>
          </cell>
          <cell r="E66" t="str">
            <v>EA</v>
          </cell>
          <cell r="F66">
            <v>1</v>
          </cell>
        </row>
        <row r="67">
          <cell r="C67" t="str">
            <v>ノートパソコンスタンド</v>
          </cell>
          <cell r="D67" t="str">
            <v>ＰＤＡ－ＳＴＮ９０Ｓ又は同等品以上のもの（他社製品を含む）</v>
          </cell>
          <cell r="E67" t="str">
            <v>EA</v>
          </cell>
          <cell r="F67">
            <v>20</v>
          </cell>
        </row>
        <row r="68">
          <cell r="C68" t="str">
            <v>ＵＳＢコネクタ取付セキュリティ</v>
          </cell>
          <cell r="D68" t="str">
            <v>４９６９８８７　２８６１１１又は同等品以上のもの（他社製品を含む）</v>
          </cell>
          <cell r="E68" t="str">
            <v>EA</v>
          </cell>
          <cell r="F68">
            <v>2</v>
          </cell>
        </row>
        <row r="69">
          <cell r="C69" t="str">
            <v>ＵＳＢコネクタ取付セキュリティ専用取付部品</v>
          </cell>
          <cell r="D69" t="str">
            <v>４９６９８８７　８９２８８６又は同等品以上のもの（他社製品を含む）</v>
          </cell>
          <cell r="E69" t="str">
            <v>EA</v>
          </cell>
          <cell r="F69">
            <v>10</v>
          </cell>
        </row>
        <row r="70">
          <cell r="C70" t="str">
            <v>ＴＹＰＥＣポート取付セキュリティ</v>
          </cell>
          <cell r="D70" t="str">
            <v>４９６９８８７　４５０４１３又は同等品以上のもの（他社製品を含む）</v>
          </cell>
          <cell r="E70" t="str">
            <v>EA</v>
          </cell>
          <cell r="F70">
            <v>2</v>
          </cell>
        </row>
        <row r="71">
          <cell r="C71" t="str">
            <v>ＴＹＰＥＣポート取付セキュリティ専用取付部品</v>
          </cell>
          <cell r="D71" t="str">
            <v>４９６９８８７　４５０５４３又は同等品以上のもの（他社製品を含む）</v>
          </cell>
          <cell r="E71" t="str">
            <v>EA</v>
          </cell>
          <cell r="F71">
            <v>20</v>
          </cell>
        </row>
        <row r="72">
          <cell r="C72" t="str">
            <v>事務用チェア</v>
          </cell>
          <cell r="D72" t="str">
            <v>２２８－１４０又は同等以上のもの（他社の製品を含む。）</v>
          </cell>
          <cell r="E72" t="str">
            <v>UN</v>
          </cell>
          <cell r="F72">
            <v>2</v>
          </cell>
        </row>
        <row r="73">
          <cell r="C73" t="str">
            <v>事務用チェア　ヘッドレスト</v>
          </cell>
          <cell r="D73" t="str">
            <v>１７１×６７０又は同等以上のもの（他社の製品を含む。）</v>
          </cell>
          <cell r="E73" t="str">
            <v>EA</v>
          </cell>
          <cell r="F73">
            <v>2</v>
          </cell>
        </row>
        <row r="74">
          <cell r="C74" t="str">
            <v>スライド式ＵＳＢメモリー</v>
          </cell>
          <cell r="D74" t="str">
            <v>６６１７－１２５６又は同等以上のもの（他社の製品を含む。）</v>
          </cell>
          <cell r="E74" t="str">
            <v>EA</v>
          </cell>
          <cell r="F74">
            <v>3</v>
          </cell>
        </row>
        <row r="75">
          <cell r="C75" t="str">
            <v>ループクリップ</v>
          </cell>
          <cell r="D75" t="str">
            <v>２３８３０又は同等以上のもの（他社の製品を含む。）</v>
          </cell>
          <cell r="E75" t="str">
            <v>PC</v>
          </cell>
          <cell r="F75">
            <v>2</v>
          </cell>
        </row>
        <row r="76">
          <cell r="C76" t="str">
            <v>ワンタッチ式印鑑ホルダー　替朱肉</v>
          </cell>
          <cell r="D76" t="str">
            <v>７４１－０７９又は同等以上のもの（他社の製品を含む。）</v>
          </cell>
          <cell r="E76" t="str">
            <v>PK</v>
          </cell>
          <cell r="F76">
            <v>5</v>
          </cell>
        </row>
        <row r="77">
          <cell r="C77" t="str">
            <v>ＰＰ製フラットファイルＡ４　タテ型</v>
          </cell>
          <cell r="D77" t="str">
            <v>８９２－５１３又は同等以上のもの（他社の製品を含む。）</v>
          </cell>
          <cell r="E77" t="str">
            <v>PK</v>
          </cell>
          <cell r="F77">
            <v>2</v>
          </cell>
        </row>
        <row r="78">
          <cell r="C78" t="str">
            <v>用箋挟　タテ型</v>
          </cell>
          <cell r="D78" t="str">
            <v>７０３－８４６又は同等以上のもの（他社の製品を含む。）</v>
          </cell>
          <cell r="E78" t="str">
            <v>CA</v>
          </cell>
          <cell r="F78">
            <v>1</v>
          </cell>
        </row>
        <row r="79">
          <cell r="C79" t="str">
            <v>ラミネートフィルム　Ａ４</v>
          </cell>
          <cell r="D79" t="str">
            <v>１７９－６２４又は同等以上のもの（他社の製品を含む。）</v>
          </cell>
          <cell r="E79" t="str">
            <v>CA</v>
          </cell>
          <cell r="F79">
            <v>1</v>
          </cell>
        </row>
        <row r="80">
          <cell r="C80" t="str">
            <v>ふせん　７５×７５</v>
          </cell>
          <cell r="D80" t="str">
            <v>２９５－３９８又は同等以上のもの（他社の製品を含む。）</v>
          </cell>
          <cell r="E80" t="str">
            <v>PK</v>
          </cell>
          <cell r="F80">
            <v>2</v>
          </cell>
        </row>
        <row r="81">
          <cell r="C81" t="str">
            <v>クリアーポケットリフィール</v>
          </cell>
          <cell r="D81" t="str">
            <v>８７－１８１又は同等以上のもの（他社の製品を含む。）</v>
          </cell>
          <cell r="E81" t="str">
            <v>PK</v>
          </cell>
          <cell r="F81">
            <v>1</v>
          </cell>
        </row>
        <row r="82">
          <cell r="C82" t="str">
            <v>シュレッダー専用オイル</v>
          </cell>
          <cell r="D82" t="str">
            <v>１８２－６３０又は同等以上のもの（他社の製品を含む。）</v>
          </cell>
          <cell r="E82" t="str">
            <v>PC</v>
          </cell>
          <cell r="F82">
            <v>10</v>
          </cell>
        </row>
        <row r="83">
          <cell r="C83" t="str">
            <v>ラミネートフィルム</v>
          </cell>
          <cell r="D83" t="str">
            <v>Ｋ００１Ｊ又は同等以上のもの（他社の製品を含む。）</v>
          </cell>
          <cell r="E83" t="str">
            <v>CA</v>
          </cell>
          <cell r="F83">
            <v>1</v>
          </cell>
        </row>
        <row r="84">
          <cell r="C84" t="str">
            <v>マグネットシート</v>
          </cell>
          <cell r="D84" t="str">
            <v>３３２－０１８又は同等以上のもの（他社の製品を含む。）</v>
          </cell>
          <cell r="E84" t="str">
            <v>PK</v>
          </cell>
          <cell r="F84">
            <v>1</v>
          </cell>
        </row>
        <row r="85">
          <cell r="C85" t="str">
            <v>粘着付き強力マグネットテープ</v>
          </cell>
          <cell r="D85" t="str">
            <v>３２５－５３５又は同等以上のもの（他社の製品を含む。）</v>
          </cell>
          <cell r="E85" t="str">
            <v>PK</v>
          </cell>
          <cell r="F85">
            <v>5</v>
          </cell>
        </row>
        <row r="86">
          <cell r="C86" t="str">
            <v>インデックスラベル</v>
          </cell>
          <cell r="D86" t="str">
            <v>２８３－７１９又は同等以上のもの（他社の製品を含む。）</v>
          </cell>
          <cell r="E86" t="str">
            <v>CA</v>
          </cell>
          <cell r="F86">
            <v>2</v>
          </cell>
        </row>
        <row r="87">
          <cell r="C87" t="str">
            <v>インデックスラベル</v>
          </cell>
          <cell r="D87" t="str">
            <v>２８３－７２１又は同等以上のもの（他社の製品を含む。）</v>
          </cell>
          <cell r="E87" t="str">
            <v>CA</v>
          </cell>
          <cell r="F87">
            <v>2</v>
          </cell>
        </row>
        <row r="88">
          <cell r="C88" t="str">
            <v>インデックスラベル</v>
          </cell>
          <cell r="D88" t="str">
            <v>２８３－７２３又は同等以上のもの（他社の製品を含む。）</v>
          </cell>
          <cell r="E88" t="str">
            <v>CA</v>
          </cell>
          <cell r="F88">
            <v>2</v>
          </cell>
        </row>
        <row r="89">
          <cell r="C89" t="str">
            <v>インデックスラベル</v>
          </cell>
          <cell r="D89" t="str">
            <v>２８３－７２０又は同等以上のもの（他社の製品を含む。）</v>
          </cell>
          <cell r="E89" t="str">
            <v>CA</v>
          </cell>
          <cell r="F89">
            <v>2</v>
          </cell>
        </row>
        <row r="90">
          <cell r="C90" t="str">
            <v>インデックスラベル</v>
          </cell>
          <cell r="D90" t="str">
            <v>２８３－７２２又は同等以上のもの（他社の製品を含む。）</v>
          </cell>
          <cell r="E90" t="str">
            <v>CA</v>
          </cell>
          <cell r="F90">
            <v>2</v>
          </cell>
        </row>
        <row r="91">
          <cell r="C91" t="str">
            <v>インデックスラベル</v>
          </cell>
          <cell r="D91" t="str">
            <v>２８３－７２４又は同等以上のもの（他社の製品を含む。）</v>
          </cell>
          <cell r="E91" t="str">
            <v>CA</v>
          </cell>
          <cell r="F91">
            <v>2</v>
          </cell>
        </row>
        <row r="92">
          <cell r="C92" t="str">
            <v>回転ゴム印エルゴグリップ　欧文日付</v>
          </cell>
          <cell r="D92" t="str">
            <v>４５２－１６８又は同等以上のもの（他社の製品を含む。）</v>
          </cell>
          <cell r="E92" t="str">
            <v>EA</v>
          </cell>
          <cell r="F92">
            <v>1</v>
          </cell>
        </row>
        <row r="93">
          <cell r="C93" t="str">
            <v>キングファイル　タテ型</v>
          </cell>
          <cell r="D93" t="str">
            <v>３５８－４２１又は同等以上のもの（他社の製品を含む。）</v>
          </cell>
          <cell r="E93" t="str">
            <v>CA</v>
          </cell>
          <cell r="F93">
            <v>2</v>
          </cell>
        </row>
        <row r="94">
          <cell r="C94" t="str">
            <v>キングファイル　タテ型</v>
          </cell>
          <cell r="D94" t="str">
            <v>３５８－４２３又は同等以上のもの（他社の製品を含む。）</v>
          </cell>
          <cell r="E94" t="str">
            <v>CA</v>
          </cell>
          <cell r="F94">
            <v>2</v>
          </cell>
        </row>
        <row r="95">
          <cell r="C95" t="str">
            <v>再生カードケース　ハードタイプ</v>
          </cell>
          <cell r="D95" t="str">
            <v>３４－４６５又は同等以上のもの（他社の製品を含む。）</v>
          </cell>
          <cell r="E95" t="str">
            <v>SH</v>
          </cell>
          <cell r="F95">
            <v>60</v>
          </cell>
        </row>
        <row r="96">
          <cell r="C96" t="str">
            <v>再生カードケース　ソフトタイプ</v>
          </cell>
          <cell r="D96" t="str">
            <v>３４－４４０又は同等以上のもの（他社の製品を含む。）</v>
          </cell>
          <cell r="E96" t="str">
            <v>SH</v>
          </cell>
          <cell r="F96">
            <v>60</v>
          </cell>
        </row>
        <row r="97">
          <cell r="C97" t="str">
            <v>電話メモ</v>
          </cell>
          <cell r="D97" t="str">
            <v>７６６－３６６又は同等以上のもの（他社の製品を含む。）</v>
          </cell>
          <cell r="E97" t="str">
            <v>CA</v>
          </cell>
          <cell r="F97">
            <v>10</v>
          </cell>
        </row>
        <row r="98">
          <cell r="C98" t="str">
            <v>ホワイトペン</v>
          </cell>
          <cell r="D98" t="str">
            <v>８４６－６０３又は同等以上のもの（他社の製品を含む。）</v>
          </cell>
          <cell r="E98" t="str">
            <v>PC</v>
          </cell>
          <cell r="F98">
            <v>10</v>
          </cell>
        </row>
        <row r="99">
          <cell r="C99" t="str">
            <v>多穴パンチ用　交換部品</v>
          </cell>
          <cell r="D99" t="str">
            <v>２００－７６又は同等以上のもの（他社の製品を含む。）</v>
          </cell>
          <cell r="E99" t="str">
            <v>PK</v>
          </cell>
          <cell r="F99">
            <v>1</v>
          </cell>
        </row>
        <row r="100">
          <cell r="C100" t="str">
            <v>楕円定規</v>
          </cell>
          <cell r="D100" t="str">
            <v>０３２４５又は同等以上のもの（他社の製品を含む。）</v>
          </cell>
          <cell r="E100" t="str">
            <v>SH</v>
          </cell>
          <cell r="F100">
            <v>2</v>
          </cell>
        </row>
        <row r="101">
          <cell r="C101" t="str">
            <v>マウスパッド</v>
          </cell>
          <cell r="D101" t="str">
            <v>ＭＰＤ－ＭＵ１ＮＢＫ２又は同等以上のもの（他社の製品を含む。）</v>
          </cell>
          <cell r="E101" t="str">
            <v>EA</v>
          </cell>
          <cell r="F101">
            <v>10</v>
          </cell>
        </row>
        <row r="102">
          <cell r="C102" t="str">
            <v>マイク無しＷＥＢカメラ</v>
          </cell>
          <cell r="D102" t="str">
            <v>ＣＭＳ－Ｖ６７ＢＫ又は同等以上のもの（他社の製品を含む。）</v>
          </cell>
          <cell r="E102" t="str">
            <v>EA</v>
          </cell>
          <cell r="F102">
            <v>1</v>
          </cell>
        </row>
        <row r="103">
          <cell r="C103" t="str">
            <v>鉛筆削器</v>
          </cell>
          <cell r="D103" t="str">
            <v>ＣＳ－１０８－Ｂ又は同等以上のもの（他社の製品を含む。）</v>
          </cell>
          <cell r="E103" t="str">
            <v>EA</v>
          </cell>
          <cell r="F103">
            <v>1</v>
          </cell>
        </row>
        <row r="104">
          <cell r="C104" t="str">
            <v>シュレッダー用ゴミ袋</v>
          </cell>
          <cell r="D104" t="str">
            <v>２６－３６１又は同等以上のもの（他社の製品を含む。）</v>
          </cell>
          <cell r="E104" t="str">
            <v>CA</v>
          </cell>
          <cell r="F104">
            <v>4</v>
          </cell>
        </row>
        <row r="105">
          <cell r="C105" t="str">
            <v>シュレッダー専用オイル</v>
          </cell>
          <cell r="D105" t="str">
            <v>１８２－６３０又は同等以上のもの（他社の製品を含む。）</v>
          </cell>
          <cell r="E105" t="str">
            <v>EA</v>
          </cell>
          <cell r="F105">
            <v>1</v>
          </cell>
        </row>
        <row r="106">
          <cell r="C106" t="str">
            <v>芯なしホッチキス</v>
          </cell>
          <cell r="D106" t="str">
            <v>２０５２－６４７４又は同等以上のもの（他社の製品を含む。）</v>
          </cell>
          <cell r="E106" t="str">
            <v>EA</v>
          </cell>
          <cell r="F106">
            <v>2</v>
          </cell>
        </row>
        <row r="107">
          <cell r="C107" t="str">
            <v>芯なしホッチキス</v>
          </cell>
          <cell r="D107" t="str">
            <v>２０５２－６４９８又は同等以上のもの（他社の製品を含む。）</v>
          </cell>
          <cell r="E107" t="str">
            <v>EA</v>
          </cell>
          <cell r="F107">
            <v>2</v>
          </cell>
        </row>
        <row r="108">
          <cell r="C108" t="str">
            <v>マグネット付きカードケース</v>
          </cell>
          <cell r="D108" t="str">
            <v>２０５３－４２４０又は同等以上のもの（他社の製品を含む。）</v>
          </cell>
          <cell r="E108" t="str">
            <v>SH</v>
          </cell>
          <cell r="F108">
            <v>8</v>
          </cell>
        </row>
        <row r="109">
          <cell r="C109" t="str">
            <v>マグネット付きカードケース</v>
          </cell>
          <cell r="D109" t="str">
            <v>２０５３－４２５７又は同等以上のもの（他社の製品を含む。）</v>
          </cell>
          <cell r="E109" t="str">
            <v>SH</v>
          </cell>
          <cell r="F109">
            <v>2</v>
          </cell>
        </row>
        <row r="110">
          <cell r="C110" t="str">
            <v>印鑑ホルダー</v>
          </cell>
          <cell r="D110" t="str">
            <v>６６２０－５３５７又は同等以上のもの（他社の製品を含む。）</v>
          </cell>
          <cell r="E110" t="str">
            <v>PC</v>
          </cell>
          <cell r="F110">
            <v>3</v>
          </cell>
        </row>
        <row r="111">
          <cell r="C111" t="str">
            <v>印鑑ホルダー</v>
          </cell>
          <cell r="D111" t="str">
            <v>２１０７－６４２８又は同等以上のもの（他社の製品を含む。）</v>
          </cell>
          <cell r="E111" t="str">
            <v>PC</v>
          </cell>
          <cell r="F111">
            <v>3</v>
          </cell>
        </row>
        <row r="112">
          <cell r="C112" t="str">
            <v>ペイントマーカー　白</v>
          </cell>
          <cell r="D112" t="str">
            <v>６５３４－８６７３又は同等以上のもの（他社の製品を含む。）</v>
          </cell>
          <cell r="E112" t="str">
            <v>PC</v>
          </cell>
          <cell r="F112">
            <v>3</v>
          </cell>
        </row>
        <row r="113">
          <cell r="D113" t="str">
            <v>以　下　余　白</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0">
          <cell r="D130" t="str">
            <v/>
          </cell>
        </row>
        <row r="131">
          <cell r="D131" t="str">
            <v/>
          </cell>
        </row>
        <row r="132">
          <cell r="D132"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68">
          <cell r="D168" t="str">
            <v/>
          </cell>
        </row>
        <row r="169">
          <cell r="D169" t="str">
            <v/>
          </cell>
        </row>
        <row r="170">
          <cell r="D170"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4">
          <cell r="D244" t="str">
            <v/>
          </cell>
        </row>
        <row r="245">
          <cell r="D245" t="str">
            <v/>
          </cell>
        </row>
        <row r="246">
          <cell r="D246"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2">
          <cell r="D282" t="str">
            <v/>
          </cell>
        </row>
        <row r="283">
          <cell r="D283" t="str">
            <v/>
          </cell>
        </row>
        <row r="284">
          <cell r="D284"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sheetData>
      <sheetData sheetId="4" refreshError="1"/>
      <sheetData sheetId="5"/>
      <sheetData sheetId="6"/>
      <sheetData sheetId="7" refreshError="1"/>
      <sheetData sheetId="8" refreshError="1"/>
      <sheetData sheetId="9"/>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
      <sheetName val="Sheet1"/>
      <sheetName val="Sheet2"/>
      <sheetName val="規格"/>
      <sheetName val="下見積 (内訳なし)"/>
      <sheetName val="下見積 (大) "/>
      <sheetName val="入札、見積書"/>
      <sheetName val="見積書"/>
      <sheetName val="見積書 　年間購読用"/>
      <sheetName val="入札、見積書 (大)"/>
      <sheetName val="入札・見積(OC)"/>
      <sheetName val="入札・見積(OC・大) "/>
      <sheetName val="電話見積（単品）"/>
      <sheetName val="電話見積（複数品目）"/>
      <sheetName val="内訳書（小）"/>
      <sheetName val="内訳書（大）"/>
      <sheetName val="予調内訳"/>
      <sheetName val="予調内訳 (2)"/>
      <sheetName val="予調内訳(役務等）"/>
      <sheetName val="請求書"/>
      <sheetName val="請求書大"/>
      <sheetName val="製造請負契約書"/>
      <sheetName val="物品売買契約書"/>
      <sheetName val="物品売買契約書 (大)"/>
      <sheetName val="請書(物品売買） "/>
      <sheetName val="請書(物品売買）大"/>
      <sheetName val="請書  (賃貸借)"/>
      <sheetName val="請書  (役務)"/>
      <sheetName val="納品書"/>
      <sheetName val="チェックシート"/>
    </sheetNames>
    <sheetDataSet>
      <sheetData sheetId="0">
        <row r="3">
          <cell r="B3" t="str">
            <v>（税抜）</v>
          </cell>
        </row>
        <row r="4">
          <cell r="J4" t="str">
            <v>令和8年9月24日</v>
          </cell>
        </row>
        <row r="5">
          <cell r="B5">
            <v>1</v>
          </cell>
        </row>
        <row r="6">
          <cell r="J6" t="str">
            <v>納　地　：大井通信所</v>
          </cell>
          <cell r="W6" t="str">
            <v>令和8年9月30日</v>
          </cell>
        </row>
        <row r="7">
          <cell r="J7" t="str">
            <v>納　期　：令和8年12月18日</v>
          </cell>
        </row>
        <row r="9">
          <cell r="R9" t="str">
            <v>319</v>
          </cell>
          <cell r="U9" t="str">
            <v>GG</v>
          </cell>
        </row>
        <row r="18">
          <cell r="A18" t="str">
            <v>分任契約担当官代理　陸上自衛隊朝霞駐屯地</v>
          </cell>
        </row>
        <row r="19">
          <cell r="A19" t="str">
            <v>東部方面会計隊本部業務科契約班長　門口　敏</v>
          </cell>
          <cell r="I19" t="str">
            <v>　　殿</v>
          </cell>
        </row>
        <row r="25">
          <cell r="A25" t="str">
            <v>あて先　契約班　下山田</v>
          </cell>
        </row>
      </sheetData>
      <sheetData sheetId="1"/>
      <sheetData sheetId="2"/>
      <sheetData sheetId="3">
        <row r="2">
          <cell r="C2" t="str">
            <v>事務用チェア</v>
          </cell>
          <cell r="D2" t="str">
            <v>５－３０１－１５０１　製品指定</v>
          </cell>
          <cell r="E2" t="str">
            <v>EA</v>
          </cell>
          <cell r="F2">
            <v>49</v>
          </cell>
          <cell r="H2">
            <v>0</v>
          </cell>
        </row>
        <row r="3">
          <cell r="C3" t="str">
            <v>平机８００×７００</v>
          </cell>
          <cell r="D3" t="str">
            <v>５－１１０－４２１３製品指定組立設置込み</v>
          </cell>
          <cell r="E3" t="str">
            <v>UN</v>
          </cell>
          <cell r="F3">
            <v>36</v>
          </cell>
          <cell r="H3">
            <v>0</v>
          </cell>
        </row>
        <row r="4">
          <cell r="C4" t="str">
            <v>平机１２００×７００</v>
          </cell>
          <cell r="D4" t="str">
            <v>５－１１０－４２４３製品指定組立設置込み</v>
          </cell>
          <cell r="E4" t="str">
            <v>UN</v>
          </cell>
          <cell r="F4">
            <v>10</v>
          </cell>
          <cell r="H4">
            <v>0</v>
          </cell>
        </row>
        <row r="5">
          <cell r="C5" t="str">
            <v>平机ロングタイプ１８００×７００</v>
          </cell>
          <cell r="D5" t="str">
            <v>５－１１０－４２７３製品指定組立設置込み</v>
          </cell>
          <cell r="E5" t="str">
            <v>UN</v>
          </cell>
          <cell r="F5">
            <v>3</v>
          </cell>
          <cell r="H5">
            <v>0</v>
          </cell>
        </row>
        <row r="6">
          <cell r="C6" t="str">
            <v>セキュリティワイヤー取付金具</v>
          </cell>
          <cell r="D6" t="str">
            <v>５－１１０－７６１１製品指定</v>
          </cell>
          <cell r="E6" t="str">
            <v>EA</v>
          </cell>
          <cell r="F6">
            <v>49</v>
          </cell>
          <cell r="H6">
            <v>0</v>
          </cell>
        </row>
        <row r="7">
          <cell r="C7" t="str">
            <v>事務用机１８００×１４００</v>
          </cell>
          <cell r="D7" t="str">
            <v>５－１５８－１５３３製品指定組立設置込み</v>
          </cell>
          <cell r="E7" t="str">
            <v>UN</v>
          </cell>
          <cell r="F7">
            <v>1</v>
          </cell>
          <cell r="H7">
            <v>0</v>
          </cell>
        </row>
        <row r="8">
          <cell r="C8" t="str">
            <v>事務用机　拡張用１８００×１４００</v>
          </cell>
          <cell r="D8" t="str">
            <v>５－１５８－４５３３製品指定組立設置込み</v>
          </cell>
          <cell r="E8" t="str">
            <v>UN</v>
          </cell>
          <cell r="F8">
            <v>1</v>
          </cell>
          <cell r="H8">
            <v>0</v>
          </cell>
        </row>
        <row r="9">
          <cell r="C9" t="str">
            <v>ケースウェイカバー</v>
          </cell>
          <cell r="D9" t="str">
            <v>５－１５５－２７４３製品指定組立設置込み</v>
          </cell>
          <cell r="E9" t="str">
            <v>EA</v>
          </cell>
          <cell r="F9">
            <v>2</v>
          </cell>
          <cell r="H9">
            <v>0</v>
          </cell>
        </row>
        <row r="10">
          <cell r="C10" t="str">
            <v>事務用チェア</v>
          </cell>
          <cell r="D10" t="str">
            <v>５－３７２－２３２Ａ又は同等以上のもの（他社の製品を含む。）</v>
          </cell>
          <cell r="E10" t="str">
            <v>EA</v>
          </cell>
          <cell r="F10">
            <v>2</v>
          </cell>
          <cell r="H10">
            <v>0</v>
          </cell>
        </row>
        <row r="11">
          <cell r="C11" t="str">
            <v>事務用チェア</v>
          </cell>
          <cell r="D11" t="str">
            <v>５－３０１－４８６５又は同等以上のもの（他社の製品を含む。）</v>
          </cell>
          <cell r="E11" t="str">
            <v>UN</v>
          </cell>
          <cell r="F11">
            <v>14</v>
          </cell>
          <cell r="H11">
            <v>0</v>
          </cell>
        </row>
        <row r="12">
          <cell r="C12" t="str">
            <v>脇机</v>
          </cell>
          <cell r="D12" t="str">
            <v>２０９－８８８又は同等以上のもの（他社の製品を含む。）</v>
          </cell>
          <cell r="E12" t="str">
            <v>UN</v>
          </cell>
          <cell r="F12">
            <v>1</v>
          </cell>
          <cell r="H12">
            <v>0</v>
          </cell>
        </row>
        <row r="13">
          <cell r="C13" t="str">
            <v>シューズボックス</v>
          </cell>
          <cell r="D13" t="str">
            <v>１６－８９８又は同等以上のもの（他社の製品を含む。）</v>
          </cell>
          <cell r="E13" t="str">
            <v>UN</v>
          </cell>
          <cell r="F13">
            <v>2</v>
          </cell>
          <cell r="H13">
            <v>0</v>
          </cell>
        </row>
        <row r="14">
          <cell r="C14" t="str">
            <v>（組立設置込）本棚</v>
          </cell>
          <cell r="D14" t="str">
            <v>ＴＮＬ－１５８７ＮＡ又は同等以上のもの（他社の製品を含む。）</v>
          </cell>
          <cell r="E14" t="str">
            <v>UN</v>
          </cell>
          <cell r="F14">
            <v>5</v>
          </cell>
          <cell r="H14">
            <v>0</v>
          </cell>
        </row>
        <row r="15">
          <cell r="D15" t="str">
            <v>以　下　余　白</v>
          </cell>
          <cell r="H15">
            <v>0</v>
          </cell>
        </row>
        <row r="16">
          <cell r="D16" t="str">
            <v/>
          </cell>
          <cell r="H16">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B2E4-77B2-4374-8E90-6E3C6F3139BE}">
  <sheetPr>
    <tabColor indexed="53"/>
  </sheetPr>
  <dimension ref="A1:Y30"/>
  <sheetViews>
    <sheetView showZeros="0" view="pageBreakPreview" zoomScale="70" zoomScaleNormal="100" zoomScaleSheetLayoutView="70" workbookViewId="0">
      <selection activeCell="P6" sqref="P6"/>
    </sheetView>
  </sheetViews>
  <sheetFormatPr defaultRowHeight="14.25"/>
  <cols>
    <col min="1" max="1" width="5.75" style="2" customWidth="1"/>
    <col min="2" max="2" width="31.875" style="2" customWidth="1"/>
    <col min="3" max="3" width="11" style="2" customWidth="1"/>
    <col min="4" max="4" width="12.375" style="7" customWidth="1"/>
    <col min="5" max="5" width="4.75" style="7" customWidth="1"/>
    <col min="6" max="6" width="3" style="7" bestFit="1" customWidth="1"/>
    <col min="7" max="7" width="3.75" style="7" bestFit="1" customWidth="1"/>
    <col min="8" max="8" width="4" style="7" bestFit="1" customWidth="1"/>
    <col min="9" max="9" width="3.75" style="7" bestFit="1" customWidth="1"/>
    <col min="10" max="10" width="5.625" style="4" bestFit="1" customWidth="1"/>
    <col min="11" max="11" width="6.625" style="4" customWidth="1"/>
    <col min="12" max="12" width="10.375" style="2" customWidth="1"/>
    <col min="13" max="13" width="15.75" style="2" customWidth="1"/>
    <col min="14" max="14" width="11.75" style="2" customWidth="1"/>
    <col min="15" max="15" width="7.125" style="2" customWidth="1"/>
    <col min="16" max="16384" width="9" style="2"/>
  </cols>
  <sheetData>
    <row r="1" spans="1:16" ht="24.75" customHeight="1">
      <c r="A1" s="1"/>
      <c r="B1" s="2" t="str">
        <f>[1]入力!U9&amp;[1]入力!R9</f>
        <v>GG315</v>
      </c>
      <c r="D1" s="3" t="s">
        <v>0</v>
      </c>
      <c r="E1" s="3"/>
      <c r="F1" s="3"/>
      <c r="G1" s="3"/>
      <c r="H1" s="3"/>
      <c r="I1" s="3"/>
      <c r="L1" s="5" t="s">
        <v>1</v>
      </c>
      <c r="M1" s="6" t="s">
        <v>2</v>
      </c>
      <c r="N1" s="6"/>
      <c r="O1" s="6"/>
      <c r="P1" s="6"/>
    </row>
    <row r="2" spans="1:16" ht="18.75" customHeight="1"/>
    <row r="3" spans="1:16" ht="15.75" customHeight="1">
      <c r="B3" s="8" t="str">
        <f>[1]入力!A18</f>
        <v>分任契約担当官代理　陸上自衛隊朝霞駐屯地</v>
      </c>
      <c r="C3" s="8"/>
      <c r="D3" s="9"/>
      <c r="E3" s="9"/>
      <c r="F3" s="9"/>
      <c r="G3" s="9"/>
      <c r="H3" s="9"/>
      <c r="I3" s="9"/>
      <c r="J3" s="10"/>
      <c r="K3" s="10"/>
      <c r="L3" s="10"/>
      <c r="M3" s="10"/>
    </row>
    <row r="4" spans="1:16" ht="18" customHeight="1">
      <c r="B4" s="8" t="str">
        <f>CONCATENATE([1]入力!A19,[1]入力!I19)</f>
        <v>東部方面会計隊本部業務科契約班長　　門口　敏　　殿</v>
      </c>
      <c r="C4" s="8"/>
      <c r="E4" s="11" t="s">
        <v>3</v>
      </c>
      <c r="F4" s="11"/>
      <c r="G4" s="11"/>
      <c r="H4" s="11"/>
      <c r="I4" s="11"/>
      <c r="J4" s="12"/>
      <c r="K4" s="12"/>
      <c r="L4" s="12"/>
      <c r="M4" s="12"/>
      <c r="N4" s="12"/>
    </row>
    <row r="5" spans="1:16" ht="18" customHeight="1" thickBot="1">
      <c r="D5" s="9"/>
      <c r="E5" s="11" t="s">
        <v>4</v>
      </c>
      <c r="F5" s="11"/>
      <c r="G5" s="11"/>
      <c r="H5" s="11"/>
      <c r="I5" s="11"/>
      <c r="J5" s="12"/>
      <c r="K5" s="12"/>
      <c r="L5" s="12"/>
      <c r="M5" s="12"/>
      <c r="N5" s="12"/>
    </row>
    <row r="6" spans="1:16" ht="18" customHeight="1">
      <c r="B6" s="13">
        <f>M26</f>
        <v>0</v>
      </c>
      <c r="C6" s="14" t="str">
        <f>[1]入力!B3</f>
        <v>（税抜）</v>
      </c>
      <c r="D6" s="15"/>
      <c r="E6" s="11" t="s">
        <v>5</v>
      </c>
      <c r="F6" s="11"/>
      <c r="G6" s="11"/>
      <c r="H6" s="11"/>
      <c r="I6" s="11"/>
      <c r="J6" s="12"/>
      <c r="K6" s="12"/>
      <c r="L6" s="12"/>
      <c r="M6" s="12"/>
      <c r="N6" s="12"/>
    </row>
    <row r="7" spans="1:16" ht="18" customHeight="1" thickBot="1">
      <c r="B7" s="16"/>
      <c r="C7" s="17"/>
      <c r="D7" s="18"/>
      <c r="E7" s="11" t="s">
        <v>6</v>
      </c>
      <c r="F7" s="11"/>
      <c r="G7" s="11"/>
      <c r="H7" s="11"/>
      <c r="I7" s="11"/>
      <c r="J7" s="12"/>
      <c r="K7" s="12"/>
      <c r="L7" s="12"/>
      <c r="M7" s="12"/>
      <c r="N7" s="12"/>
    </row>
    <row r="8" spans="1:16" ht="18" customHeight="1">
      <c r="B8" s="2" t="s">
        <v>7</v>
      </c>
      <c r="E8" s="11" t="s">
        <v>8</v>
      </c>
      <c r="F8" s="11"/>
      <c r="G8" s="11"/>
      <c r="H8" s="11"/>
      <c r="I8" s="11"/>
      <c r="J8" s="12"/>
      <c r="K8" s="12"/>
      <c r="L8" s="12"/>
      <c r="M8" s="12"/>
      <c r="N8" s="12"/>
    </row>
    <row r="9" spans="1:16" ht="34.5" customHeight="1">
      <c r="A9" s="19" t="s">
        <v>9</v>
      </c>
      <c r="B9" s="20"/>
      <c r="C9" s="20"/>
      <c r="D9" s="20"/>
      <c r="E9" s="20"/>
      <c r="F9" s="20"/>
      <c r="G9" s="20"/>
      <c r="H9" s="20"/>
      <c r="I9" s="20"/>
      <c r="J9" s="20"/>
    </row>
    <row r="10" spans="1:16" ht="36" customHeight="1">
      <c r="A10" s="21" t="s">
        <v>10</v>
      </c>
      <c r="B10" s="21" t="s">
        <v>11</v>
      </c>
      <c r="C10" s="22" t="s">
        <v>12</v>
      </c>
      <c r="D10" s="23"/>
      <c r="E10" s="23"/>
      <c r="F10" s="23"/>
      <c r="G10" s="23"/>
      <c r="H10" s="23"/>
      <c r="I10" s="24"/>
      <c r="J10" s="21" t="s">
        <v>13</v>
      </c>
      <c r="K10" s="21" t="s">
        <v>14</v>
      </c>
      <c r="L10" s="21" t="s">
        <v>15</v>
      </c>
      <c r="M10" s="21" t="s">
        <v>16</v>
      </c>
      <c r="N10" s="21" t="s">
        <v>17</v>
      </c>
      <c r="O10" s="25"/>
    </row>
    <row r="11" spans="1:16" ht="48.75" customHeight="1">
      <c r="A11" s="26"/>
      <c r="B11" s="27" t="str">
        <f>[1]規格!C2&amp;"ほか"&amp;COUNTA([1]規格!C2:C1069)-1&amp;"件　内訳書のとおり"</f>
        <v>プロフィットフラッシュタンクリンレイほか188件　内訳書のとおり</v>
      </c>
      <c r="C11" s="28"/>
      <c r="D11" s="28"/>
      <c r="E11" s="28"/>
      <c r="F11" s="28"/>
      <c r="G11" s="28"/>
      <c r="H11" s="28"/>
      <c r="I11" s="28"/>
      <c r="J11" s="28"/>
      <c r="K11" s="28"/>
      <c r="L11" s="29"/>
      <c r="M11" s="30">
        <f>[1]規格!H2</f>
        <v>0</v>
      </c>
      <c r="N11" s="31"/>
      <c r="O11" s="32"/>
    </row>
    <row r="12" spans="1:16" ht="33.950000000000003" customHeight="1">
      <c r="A12" s="26"/>
      <c r="B12" s="33"/>
      <c r="C12" s="34" t="s">
        <v>18</v>
      </c>
      <c r="D12" s="35"/>
      <c r="E12" s="35"/>
      <c r="F12" s="35"/>
      <c r="G12" s="35"/>
      <c r="H12" s="35"/>
      <c r="I12" s="36"/>
      <c r="J12" s="37"/>
      <c r="K12" s="38"/>
      <c r="L12" s="39"/>
      <c r="M12" s="30"/>
      <c r="N12" s="31"/>
      <c r="O12" s="32"/>
    </row>
    <row r="13" spans="1:16" ht="33.950000000000003" customHeight="1">
      <c r="A13" s="26"/>
      <c r="B13" s="40"/>
      <c r="C13" s="34"/>
      <c r="D13" s="35"/>
      <c r="E13" s="35"/>
      <c r="F13" s="35"/>
      <c r="G13" s="35"/>
      <c r="H13" s="35"/>
      <c r="I13" s="36"/>
      <c r="J13" s="37"/>
      <c r="K13" s="38"/>
      <c r="L13" s="39"/>
      <c r="M13" s="30"/>
      <c r="N13" s="31"/>
      <c r="O13" s="32"/>
    </row>
    <row r="14" spans="1:16" ht="33.950000000000003" customHeight="1">
      <c r="A14" s="26">
        <f>IF([1]規格!C5="","",A13+1)</f>
        <v>1</v>
      </c>
      <c r="B14" s="40"/>
      <c r="C14" s="34"/>
      <c r="D14" s="35"/>
      <c r="E14" s="35"/>
      <c r="F14" s="35"/>
      <c r="G14" s="35"/>
      <c r="H14" s="35"/>
      <c r="I14" s="36"/>
      <c r="J14" s="37"/>
      <c r="K14" s="38"/>
      <c r="L14" s="39"/>
      <c r="M14" s="30"/>
      <c r="N14" s="31"/>
      <c r="O14" s="32"/>
    </row>
    <row r="15" spans="1:16" ht="33.950000000000003" customHeight="1">
      <c r="A15" s="26">
        <f>IF([1]規格!C6="","",A14+1)</f>
        <v>2</v>
      </c>
      <c r="B15" s="40"/>
      <c r="C15" s="34"/>
      <c r="D15" s="35"/>
      <c r="E15" s="35"/>
      <c r="F15" s="35"/>
      <c r="G15" s="35"/>
      <c r="H15" s="35"/>
      <c r="I15" s="36"/>
      <c r="J15" s="37"/>
      <c r="K15" s="38"/>
      <c r="L15" s="39"/>
      <c r="M15" s="30"/>
      <c r="N15" s="31"/>
      <c r="O15" s="32"/>
    </row>
    <row r="16" spans="1:16" ht="33.950000000000003" customHeight="1">
      <c r="A16" s="26">
        <f>IF([1]規格!C7="","",A15+1)</f>
        <v>3</v>
      </c>
      <c r="B16" s="40"/>
      <c r="C16" s="34"/>
      <c r="D16" s="35"/>
      <c r="E16" s="35"/>
      <c r="F16" s="35"/>
      <c r="G16" s="35"/>
      <c r="H16" s="35"/>
      <c r="I16" s="36"/>
      <c r="J16" s="37"/>
      <c r="K16" s="38"/>
      <c r="L16" s="39"/>
      <c r="M16" s="30"/>
      <c r="N16" s="31"/>
      <c r="O16" s="32"/>
    </row>
    <row r="17" spans="1:25" ht="33.950000000000003" customHeight="1">
      <c r="A17" s="26">
        <f>IF([1]規格!C8="","",A16+1)</f>
        <v>4</v>
      </c>
      <c r="B17" s="40"/>
      <c r="C17" s="34"/>
      <c r="D17" s="35"/>
      <c r="E17" s="35"/>
      <c r="F17" s="35"/>
      <c r="G17" s="35"/>
      <c r="H17" s="35"/>
      <c r="I17" s="36"/>
      <c r="J17" s="37"/>
      <c r="K17" s="38"/>
      <c r="L17" s="39"/>
      <c r="M17" s="30"/>
      <c r="N17" s="41"/>
      <c r="O17" s="32"/>
    </row>
    <row r="18" spans="1:25" ht="33.950000000000003" customHeight="1">
      <c r="A18" s="26">
        <f>IF([1]規格!C9="","",A17+1)</f>
        <v>5</v>
      </c>
      <c r="B18" s="40"/>
      <c r="C18" s="34"/>
      <c r="D18" s="35"/>
      <c r="E18" s="35"/>
      <c r="F18" s="35"/>
      <c r="G18" s="35"/>
      <c r="H18" s="35"/>
      <c r="I18" s="36"/>
      <c r="J18" s="37"/>
      <c r="K18" s="38"/>
      <c r="L18" s="39"/>
      <c r="M18" s="30"/>
      <c r="N18" s="31"/>
      <c r="O18" s="32"/>
    </row>
    <row r="19" spans="1:25" ht="33.950000000000003" customHeight="1">
      <c r="A19" s="26">
        <f>IF([1]規格!C10="","",A18+1)</f>
        <v>6</v>
      </c>
      <c r="B19" s="40"/>
      <c r="C19" s="34"/>
      <c r="D19" s="35"/>
      <c r="E19" s="35"/>
      <c r="F19" s="35"/>
      <c r="G19" s="35"/>
      <c r="H19" s="35"/>
      <c r="I19" s="36"/>
      <c r="J19" s="37"/>
      <c r="K19" s="38"/>
      <c r="L19" s="39"/>
      <c r="M19" s="30"/>
      <c r="N19" s="31"/>
      <c r="O19" s="32"/>
    </row>
    <row r="20" spans="1:25" ht="33.950000000000003" customHeight="1">
      <c r="A20" s="26">
        <f>IF([1]規格!C11="","",A19+1)</f>
        <v>7</v>
      </c>
      <c r="B20" s="40"/>
      <c r="C20" s="34"/>
      <c r="D20" s="35"/>
      <c r="E20" s="35"/>
      <c r="F20" s="35"/>
      <c r="G20" s="35"/>
      <c r="H20" s="35"/>
      <c r="I20" s="36"/>
      <c r="J20" s="37"/>
      <c r="K20" s="38"/>
      <c r="L20" s="39"/>
      <c r="M20" s="30"/>
      <c r="N20" s="31"/>
      <c r="O20" s="32"/>
    </row>
    <row r="21" spans="1:25" ht="33.950000000000003" customHeight="1">
      <c r="A21" s="26">
        <f>IF([1]規格!C12="","",A20+1)</f>
        <v>8</v>
      </c>
      <c r="B21" s="40"/>
      <c r="C21" s="34"/>
      <c r="D21" s="35"/>
      <c r="E21" s="35"/>
      <c r="F21" s="35"/>
      <c r="G21" s="35"/>
      <c r="H21" s="35"/>
      <c r="I21" s="36"/>
      <c r="J21" s="37"/>
      <c r="K21" s="38"/>
      <c r="L21" s="39"/>
      <c r="M21" s="30"/>
      <c r="N21" s="31"/>
      <c r="O21" s="32"/>
    </row>
    <row r="22" spans="1:25" ht="33.950000000000003" customHeight="1">
      <c r="A22" s="26">
        <f>IF([1]規格!C13="","",A21+1)</f>
        <v>9</v>
      </c>
      <c r="B22" s="40"/>
      <c r="C22" s="34"/>
      <c r="D22" s="35"/>
      <c r="E22" s="35"/>
      <c r="F22" s="35"/>
      <c r="G22" s="35"/>
      <c r="H22" s="35"/>
      <c r="I22" s="36"/>
      <c r="J22" s="37"/>
      <c r="K22" s="38"/>
      <c r="L22" s="39"/>
      <c r="M22" s="30"/>
      <c r="N22" s="31"/>
      <c r="O22" s="32"/>
    </row>
    <row r="23" spans="1:25" ht="33.950000000000003" customHeight="1">
      <c r="A23" s="26">
        <f>IF([1]規格!C14="","",A22+1)</f>
        <v>10</v>
      </c>
      <c r="B23" s="40"/>
      <c r="C23" s="34"/>
      <c r="D23" s="35"/>
      <c r="E23" s="35"/>
      <c r="F23" s="35"/>
      <c r="G23" s="35"/>
      <c r="H23" s="35"/>
      <c r="I23" s="36"/>
      <c r="J23" s="37"/>
      <c r="K23" s="38"/>
      <c r="L23" s="39"/>
      <c r="M23" s="30"/>
      <c r="N23" s="31"/>
      <c r="O23" s="32"/>
    </row>
    <row r="24" spans="1:25" ht="33.950000000000003" customHeight="1">
      <c r="A24" s="26">
        <f>IF([1]規格!C15="","",A23+1)</f>
        <v>11</v>
      </c>
      <c r="B24" s="40"/>
      <c r="C24" s="34"/>
      <c r="D24" s="35"/>
      <c r="E24" s="35"/>
      <c r="F24" s="35"/>
      <c r="G24" s="35"/>
      <c r="H24" s="35"/>
      <c r="I24" s="36"/>
      <c r="J24" s="37"/>
      <c r="K24" s="38"/>
      <c r="L24" s="39"/>
      <c r="M24" s="30"/>
      <c r="N24" s="31"/>
      <c r="O24" s="32"/>
      <c r="Q24" s="42"/>
      <c r="R24" s="42"/>
      <c r="S24" s="42"/>
      <c r="T24" s="42"/>
      <c r="U24" s="42"/>
      <c r="V24" s="42"/>
    </row>
    <row r="25" spans="1:25" ht="33.950000000000003" customHeight="1">
      <c r="A25" s="26">
        <f>IF([1]規格!C16="","",A24+1)</f>
        <v>12</v>
      </c>
      <c r="B25" s="40"/>
      <c r="C25" s="34"/>
      <c r="D25" s="35"/>
      <c r="E25" s="35"/>
      <c r="F25" s="35"/>
      <c r="G25" s="35"/>
      <c r="H25" s="35"/>
      <c r="I25" s="36"/>
      <c r="J25" s="37"/>
      <c r="K25" s="38"/>
      <c r="L25" s="39"/>
      <c r="M25" s="30"/>
      <c r="N25" s="31"/>
      <c r="O25" s="32"/>
      <c r="Q25" s="43"/>
      <c r="R25" s="43"/>
      <c r="S25" s="43"/>
      <c r="T25" s="43"/>
      <c r="U25" s="43"/>
      <c r="V25" s="43"/>
    </row>
    <row r="26" spans="1:25" ht="33.950000000000003" customHeight="1">
      <c r="A26" s="44"/>
      <c r="B26" s="21" t="s">
        <v>19</v>
      </c>
      <c r="C26" s="22"/>
      <c r="D26" s="23"/>
      <c r="E26" s="23"/>
      <c r="F26" s="23"/>
      <c r="G26" s="23"/>
      <c r="H26" s="23"/>
      <c r="I26" s="24"/>
      <c r="J26" s="21"/>
      <c r="K26" s="45"/>
      <c r="L26" s="46"/>
      <c r="M26" s="47">
        <f>SUM(M11:M25)</f>
        <v>0</v>
      </c>
      <c r="N26" s="31"/>
      <c r="O26" s="32"/>
      <c r="Q26" s="42"/>
      <c r="R26" s="42"/>
      <c r="S26" s="42"/>
      <c r="T26" s="42"/>
      <c r="U26" s="42"/>
      <c r="V26" s="42"/>
    </row>
    <row r="27" spans="1:25" ht="33.950000000000003" customHeight="1">
      <c r="A27" s="48" t="s">
        <v>20</v>
      </c>
      <c r="B27" s="49"/>
      <c r="C27" s="49"/>
      <c r="D27" s="49"/>
      <c r="E27" s="49"/>
      <c r="F27" s="49"/>
      <c r="G27" s="49"/>
      <c r="H27" s="50"/>
      <c r="I27" s="50"/>
      <c r="J27" s="50"/>
      <c r="K27" s="51"/>
      <c r="L27" s="52"/>
      <c r="M27" s="53"/>
      <c r="N27" s="54" t="str">
        <f>IF([1]規格!O27="","",[1]規格!O27)</f>
        <v/>
      </c>
      <c r="O27" s="32"/>
      <c r="Q27" s="42"/>
      <c r="R27" s="42"/>
      <c r="S27" s="42"/>
      <c r="T27" s="42"/>
      <c r="U27" s="42"/>
      <c r="V27" s="42"/>
    </row>
    <row r="28" spans="1:25" ht="38.25" customHeight="1">
      <c r="A28" s="55" t="str">
        <f>"  1　下見積りは "&amp;[1]入力!J4&amp;"　１０時００分までにFAXにてご回答いただきます様、お願い申し上げます。"</f>
        <v xml:space="preserve">  1　下見積りは 令和8年9月24日　１０時００分までにFAXにてご回答いただきます様、お願い申し上げます。</v>
      </c>
      <c r="B28" s="56"/>
      <c r="C28" s="56"/>
      <c r="D28" s="56"/>
      <c r="E28" s="56"/>
      <c r="F28" s="56"/>
      <c r="G28" s="56"/>
      <c r="H28" s="56"/>
      <c r="I28" s="56"/>
      <c r="J28" s="56"/>
      <c r="K28" s="56"/>
      <c r="L28" s="56"/>
      <c r="M28" s="56"/>
      <c r="N28" s="54" t="str">
        <f>IF([1]規格!O28="","",[1]規格!O28)</f>
        <v/>
      </c>
      <c r="O28" s="32"/>
      <c r="Q28" s="11"/>
      <c r="R28" s="11"/>
      <c r="S28" s="11"/>
      <c r="T28" s="11"/>
      <c r="U28" s="11"/>
      <c r="V28" s="11"/>
      <c r="W28" s="11"/>
      <c r="X28" s="11"/>
      <c r="Y28" s="11"/>
    </row>
    <row r="29" spans="1:25" ht="67.5" customHeight="1">
      <c r="A29" s="57" t="s">
        <v>21</v>
      </c>
      <c r="B29" s="58"/>
      <c r="C29" s="58"/>
      <c r="D29" s="58"/>
      <c r="E29" s="58"/>
      <c r="F29" s="58"/>
      <c r="G29" s="58"/>
      <c r="H29" s="58"/>
      <c r="I29" s="58"/>
      <c r="J29" s="58"/>
      <c r="K29" s="58"/>
      <c r="L29" s="58"/>
      <c r="M29" s="58"/>
      <c r="N29" s="54"/>
      <c r="O29" s="32"/>
      <c r="Q29" s="9"/>
      <c r="R29" s="9"/>
      <c r="S29" s="9"/>
      <c r="T29" s="9"/>
      <c r="U29" s="9"/>
      <c r="V29" s="9"/>
      <c r="W29" s="9"/>
      <c r="X29" s="9"/>
      <c r="Y29" s="9"/>
    </row>
    <row r="30" spans="1:25" ht="33.950000000000003" customHeight="1">
      <c r="A30" s="59" t="str">
        <f>[1]入力!A25</f>
        <v>あて先　契約班　下山田</v>
      </c>
      <c r="B30" s="60"/>
      <c r="C30" s="60"/>
      <c r="D30" s="61"/>
      <c r="E30" s="62"/>
      <c r="F30" s="62"/>
      <c r="G30" s="62"/>
      <c r="H30" s="62"/>
      <c r="I30" s="62"/>
      <c r="J30" s="63"/>
      <c r="K30" s="62"/>
      <c r="L30" s="62"/>
      <c r="M30" s="62"/>
      <c r="N30" s="64" t="str">
        <f>IF([1]規格!O29="","",[1]規格!O29)</f>
        <v/>
      </c>
      <c r="O30" s="32"/>
    </row>
  </sheetData>
  <mergeCells count="39">
    <mergeCell ref="A28:M28"/>
    <mergeCell ref="Q28:Y28"/>
    <mergeCell ref="A29:M29"/>
    <mergeCell ref="A30:C30"/>
    <mergeCell ref="C24:I24"/>
    <mergeCell ref="Q24:V24"/>
    <mergeCell ref="C25:I25"/>
    <mergeCell ref="C26:I26"/>
    <mergeCell ref="Q26:V26"/>
    <mergeCell ref="A27:G27"/>
    <mergeCell ref="Q27:V27"/>
    <mergeCell ref="C18:I18"/>
    <mergeCell ref="C19:I19"/>
    <mergeCell ref="C20:I20"/>
    <mergeCell ref="C21:I21"/>
    <mergeCell ref="C22:I22"/>
    <mergeCell ref="C23:I23"/>
    <mergeCell ref="C12:I12"/>
    <mergeCell ref="C13:I13"/>
    <mergeCell ref="C14:I14"/>
    <mergeCell ref="C15:I15"/>
    <mergeCell ref="C16:I16"/>
    <mergeCell ref="C17:I17"/>
    <mergeCell ref="J7:N7"/>
    <mergeCell ref="E8:I8"/>
    <mergeCell ref="J8:N8"/>
    <mergeCell ref="A9:J9"/>
    <mergeCell ref="C10:I10"/>
    <mergeCell ref="B11:L11"/>
    <mergeCell ref="J3:M3"/>
    <mergeCell ref="E4:I4"/>
    <mergeCell ref="J4:N4"/>
    <mergeCell ref="E5:I5"/>
    <mergeCell ref="J5:N5"/>
    <mergeCell ref="B6:B7"/>
    <mergeCell ref="C6:C7"/>
    <mergeCell ref="E6:I6"/>
    <mergeCell ref="J6:N6"/>
    <mergeCell ref="E7:I7"/>
  </mergeCells>
  <phoneticPr fontId="3"/>
  <pageMargins left="0.78740157480314965" right="0" top="0.59055118110236227" bottom="0" header="0.51181102362204722" footer="0.51181102362204722"/>
  <pageSetup paperSize="9" scale="65" orientation="portrait" r:id="rId1"/>
  <headerFooter alignWithMargins="0">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2CD40-250C-48A9-B4F1-7D35ABAE2ED3}">
  <sheetPr>
    <tabColor rgb="FF00B0F0"/>
  </sheetPr>
  <dimension ref="A1:O36"/>
  <sheetViews>
    <sheetView showZeros="0" view="pageBreakPreview" zoomScale="75" zoomScaleNormal="100" workbookViewId="0"/>
  </sheetViews>
  <sheetFormatPr defaultRowHeight="13.5"/>
  <cols>
    <col min="1" max="1" width="2.375" style="2" customWidth="1"/>
    <col min="2" max="2" width="4.125" style="6" customWidth="1"/>
    <col min="3" max="3" width="36.5" style="6" customWidth="1"/>
    <col min="4" max="4" width="11.375" style="6" customWidth="1"/>
    <col min="5" max="5" width="22.125" style="6" customWidth="1"/>
    <col min="6" max="6" width="9.875" style="6" customWidth="1"/>
    <col min="7" max="7" width="8.625" style="6" customWidth="1"/>
    <col min="8" max="8" width="2.125" style="6" customWidth="1"/>
    <col min="9" max="9" width="6.625" style="6" customWidth="1"/>
    <col min="10" max="11" width="2.125" style="6" customWidth="1"/>
    <col min="12" max="12" width="8.875" style="6" customWidth="1"/>
    <col min="13" max="13" width="2.125" style="6" customWidth="1"/>
    <col min="14" max="16384" width="9" style="2"/>
  </cols>
  <sheetData>
    <row r="1" spans="2:15" ht="21" customHeight="1">
      <c r="B1" s="65" t="str">
        <f>[1]入力!U9&amp;[1]入力!R9</f>
        <v>GG315</v>
      </c>
      <c r="C1" s="66"/>
      <c r="D1" s="67"/>
      <c r="E1" s="67"/>
      <c r="F1" s="67"/>
      <c r="G1" s="67"/>
      <c r="H1" s="67"/>
      <c r="I1" s="67"/>
      <c r="J1" s="67"/>
      <c r="K1" s="67"/>
      <c r="L1" s="67"/>
      <c r="M1" s="68"/>
    </row>
    <row r="2" spans="2:15">
      <c r="B2" s="69"/>
      <c r="H2" s="70" t="str">
        <f>[1]入力!W6</f>
        <v>令和8年9月30日</v>
      </c>
      <c r="I2" s="71"/>
      <c r="J2" s="71"/>
      <c r="K2" s="71"/>
      <c r="L2" s="71"/>
      <c r="M2" s="72"/>
    </row>
    <row r="3" spans="2:15" ht="25.5">
      <c r="B3" s="73" t="str">
        <f>IF([1]入力!B5=1,"入　札　書","見　積　書")</f>
        <v>入　札　書</v>
      </c>
      <c r="C3" s="74"/>
      <c r="D3" s="74"/>
      <c r="E3" s="74"/>
      <c r="F3" s="74"/>
      <c r="G3" s="74"/>
      <c r="H3" s="74"/>
      <c r="I3" s="74"/>
      <c r="J3" s="74"/>
      <c r="K3" s="74"/>
      <c r="L3" s="74"/>
      <c r="M3" s="75"/>
    </row>
    <row r="4" spans="2:15">
      <c r="B4" s="69"/>
      <c r="C4" s="76" t="s">
        <v>22</v>
      </c>
      <c r="D4" s="76"/>
      <c r="E4" s="77"/>
      <c r="M4" s="72"/>
    </row>
    <row r="5" spans="2:15">
      <c r="B5" s="69"/>
      <c r="C5" s="78" t="str">
        <f>[1]入力!A18</f>
        <v>分任契約担当官代理　陸上自衛隊朝霞駐屯地</v>
      </c>
      <c r="D5" s="78"/>
      <c r="E5" s="79"/>
      <c r="M5" s="72"/>
    </row>
    <row r="6" spans="2:15">
      <c r="B6" s="69"/>
      <c r="C6" s="71" t="str">
        <f>CONCATENATE([1]入力!A19,[1]入力!I19)</f>
        <v>東部方面会計隊本部業務科契約班長　　門口　敏　　殿</v>
      </c>
      <c r="D6" s="71"/>
      <c r="F6" s="80"/>
      <c r="G6" s="76"/>
      <c r="H6" s="76"/>
      <c r="I6" s="76"/>
      <c r="J6" s="76"/>
      <c r="K6" s="76"/>
      <c r="L6" s="76"/>
      <c r="M6" s="81"/>
    </row>
    <row r="7" spans="2:15" ht="15" thickBot="1">
      <c r="B7" s="69"/>
      <c r="D7" s="82"/>
      <c r="E7" s="83" t="s">
        <v>23</v>
      </c>
      <c r="F7" s="83"/>
      <c r="G7" s="76"/>
      <c r="H7" s="76"/>
      <c r="I7" s="76"/>
      <c r="J7" s="76"/>
      <c r="K7" s="76"/>
      <c r="L7" s="76"/>
      <c r="M7" s="81"/>
    </row>
    <row r="8" spans="2:15" ht="18.75" customHeight="1">
      <c r="B8" s="69"/>
      <c r="C8" s="84">
        <f>K30</f>
        <v>0</v>
      </c>
      <c r="D8" s="85" t="str">
        <f>[1]入力!B3</f>
        <v>（税抜）</v>
      </c>
      <c r="E8" s="83" t="s">
        <v>24</v>
      </c>
      <c r="F8" s="83"/>
      <c r="G8" s="76"/>
      <c r="H8" s="76"/>
      <c r="I8" s="76"/>
      <c r="J8" s="76"/>
      <c r="K8" s="76"/>
      <c r="L8" s="76"/>
      <c r="M8" s="81"/>
    </row>
    <row r="9" spans="2:15" ht="14.25" customHeight="1" thickBot="1">
      <c r="B9" s="69"/>
      <c r="C9" s="86"/>
      <c r="D9" s="87"/>
      <c r="E9" s="83" t="s">
        <v>5</v>
      </c>
      <c r="F9" s="83"/>
      <c r="G9" s="76"/>
      <c r="H9" s="76"/>
      <c r="I9" s="76"/>
      <c r="J9" s="76"/>
      <c r="K9" s="76"/>
      <c r="L9" s="76"/>
      <c r="M9" s="81"/>
    </row>
    <row r="10" spans="2:15" ht="14.25">
      <c r="B10" s="69"/>
      <c r="E10" s="83" t="s">
        <v>6</v>
      </c>
      <c r="F10" s="83"/>
      <c r="G10" s="76"/>
      <c r="H10" s="76"/>
      <c r="I10" s="76"/>
      <c r="J10" s="76"/>
      <c r="K10" s="76"/>
      <c r="L10" s="76"/>
      <c r="M10" s="81"/>
      <c r="O10" s="7"/>
    </row>
    <row r="11" spans="2:15" ht="14.25">
      <c r="B11" s="69"/>
      <c r="C11" s="88" t="str">
        <f>IF([1]入力!B5=1,"下記により入札致します。","下記により見積致します。")</f>
        <v>下記により入札致します。</v>
      </c>
      <c r="D11" s="76"/>
      <c r="E11" s="83" t="s">
        <v>25</v>
      </c>
      <c r="F11" s="83"/>
      <c r="G11" s="76"/>
      <c r="H11" s="76"/>
      <c r="I11" s="76"/>
      <c r="J11" s="76"/>
      <c r="K11" s="76"/>
      <c r="L11" s="76"/>
      <c r="M11" s="81"/>
    </row>
    <row r="12" spans="2:15" ht="42.75" customHeight="1">
      <c r="B12" s="69"/>
      <c r="C12" s="89" t="s">
        <v>26</v>
      </c>
      <c r="D12" s="89"/>
      <c r="E12" s="89"/>
      <c r="M12" s="72"/>
    </row>
    <row r="13" spans="2:15" ht="14.25" thickBot="1">
      <c r="B13" s="69"/>
      <c r="M13" s="72"/>
    </row>
    <row r="14" spans="2:15" ht="24.95" customHeight="1" thickTop="1">
      <c r="B14" s="90" t="s">
        <v>10</v>
      </c>
      <c r="C14" s="91" t="s">
        <v>27</v>
      </c>
      <c r="D14" s="92" t="s">
        <v>28</v>
      </c>
      <c r="E14" s="93"/>
      <c r="F14" s="94" t="s">
        <v>13</v>
      </c>
      <c r="G14" s="94" t="s">
        <v>29</v>
      </c>
      <c r="H14" s="95" t="s">
        <v>30</v>
      </c>
      <c r="I14" s="95"/>
      <c r="J14" s="95"/>
      <c r="K14" s="92" t="s">
        <v>31</v>
      </c>
      <c r="L14" s="95"/>
      <c r="M14" s="96"/>
    </row>
    <row r="15" spans="2:15" ht="39.950000000000003" customHeight="1">
      <c r="B15" s="97">
        <v>1</v>
      </c>
      <c r="C15" s="33" t="str">
        <f>[1]規格!C2</f>
        <v>プロフィットフラッシュタンクリンレイ</v>
      </c>
      <c r="D15" s="98" t="str">
        <f>[1]規格!D2</f>
        <v>９７８７９２　４５ｃｍ幅対応　／又は同等品以上のもの（他社製品を含む）</v>
      </c>
      <c r="E15" s="99"/>
      <c r="F15" s="100" t="str">
        <f>[1]規格!E2</f>
        <v>EA</v>
      </c>
      <c r="G15" s="101">
        <f>[1]規格!F2</f>
        <v>1</v>
      </c>
      <c r="H15" s="102">
        <f>[1]規格!G2</f>
        <v>0</v>
      </c>
      <c r="I15" s="103"/>
      <c r="J15" s="104"/>
      <c r="K15" s="102">
        <f>[1]規格!H2</f>
        <v>0</v>
      </c>
      <c r="L15" s="105"/>
      <c r="M15" s="106"/>
      <c r="O15" s="43"/>
    </row>
    <row r="16" spans="2:15" ht="39.950000000000003" customHeight="1">
      <c r="B16" s="107">
        <f>IF([1]規格!C3="","",B15+1)</f>
        <v>2</v>
      </c>
      <c r="C16" s="33" t="str">
        <f>[1]規格!C3</f>
        <v>外付ハードディスク</v>
      </c>
      <c r="D16" s="108" t="str">
        <f>[1]規格!D3</f>
        <v>ＥＬＤ－ＣＥＤ０４０ＵＢＫ／又は同等品以上のもの（他社製品を含む）</v>
      </c>
      <c r="E16" s="109"/>
      <c r="F16" s="100" t="str">
        <f>[1]規格!E3</f>
        <v>UN</v>
      </c>
      <c r="G16" s="101">
        <f>[1]規格!F3</f>
        <v>3</v>
      </c>
      <c r="H16" s="102">
        <f>[1]規格!G3</f>
        <v>0</v>
      </c>
      <c r="I16" s="103"/>
      <c r="J16" s="104"/>
      <c r="K16" s="102">
        <f>[1]規格!H3</f>
        <v>0</v>
      </c>
      <c r="L16" s="105"/>
      <c r="M16" s="106"/>
      <c r="O16" s="110"/>
    </row>
    <row r="17" spans="1:13" ht="39.950000000000003" customHeight="1">
      <c r="B17" s="107">
        <f>IF([1]規格!C4="","",B16+1)</f>
        <v>3</v>
      </c>
      <c r="C17" s="111" t="str">
        <f>[1]規格!C4</f>
        <v>ワイヤレスコンパクトキーボード（静音）</v>
      </c>
      <c r="D17" s="34" t="str">
        <f>[1]規格!D4</f>
        <v>１９６－５６２／又は同等品以上のもの（他社製品を含む）</v>
      </c>
      <c r="E17" s="36"/>
      <c r="F17" s="100" t="str">
        <f>[1]規格!E4</f>
        <v>UN</v>
      </c>
      <c r="G17" s="100">
        <f>[1]規格!F4</f>
        <v>3</v>
      </c>
      <c r="H17" s="102">
        <f>[1]規格!G4</f>
        <v>0</v>
      </c>
      <c r="I17" s="103"/>
      <c r="J17" s="104"/>
      <c r="K17" s="102">
        <f>[1]規格!H4</f>
        <v>0</v>
      </c>
      <c r="L17" s="105"/>
      <c r="M17" s="106"/>
    </row>
    <row r="18" spans="1:13" ht="39.950000000000003" customHeight="1">
      <c r="B18" s="107">
        <f>IF([1]規格!C5="","",B17+1)</f>
        <v>4</v>
      </c>
      <c r="C18" s="111" t="str">
        <f>[1]規格!C5</f>
        <v>マウスパッド（黒）</v>
      </c>
      <c r="D18" s="34" t="str">
        <f>[1]規格!D5</f>
        <v>３６３－５９５／又は同等品以上のもの（他社製品を含む）</v>
      </c>
      <c r="E18" s="36"/>
      <c r="F18" s="100" t="str">
        <f>[1]規格!E5</f>
        <v>EA</v>
      </c>
      <c r="G18" s="100">
        <f>[1]規格!F5</f>
        <v>6</v>
      </c>
      <c r="H18" s="102">
        <f>[1]規格!G5</f>
        <v>0</v>
      </c>
      <c r="I18" s="103"/>
      <c r="J18" s="104"/>
      <c r="K18" s="102">
        <f>[1]規格!H5</f>
        <v>0</v>
      </c>
      <c r="L18" s="105"/>
      <c r="M18" s="106"/>
    </row>
    <row r="19" spans="1:13" ht="39.950000000000003" customHeight="1">
      <c r="B19" s="107">
        <f>IF([1]規格!C6="","",B18+1)</f>
        <v>5</v>
      </c>
      <c r="C19" s="111" t="str">
        <f>[1]規格!C6</f>
        <v>外付けＨＤＤ</v>
      </c>
      <c r="D19" s="34" t="str">
        <f>[1]規格!D6</f>
        <v>６６６２－４９６７／又は同等品以上のもの（他社製品を含む）</v>
      </c>
      <c r="E19" s="36"/>
      <c r="F19" s="100" t="str">
        <f>[1]規格!E6</f>
        <v>EA</v>
      </c>
      <c r="G19" s="100">
        <f>[1]規格!F6</f>
        <v>1</v>
      </c>
      <c r="H19" s="102">
        <f>[1]規格!G6</f>
        <v>0</v>
      </c>
      <c r="I19" s="103"/>
      <c r="J19" s="104"/>
      <c r="K19" s="102">
        <f>[1]規格!H6</f>
        <v>0</v>
      </c>
      <c r="L19" s="105"/>
      <c r="M19" s="106"/>
    </row>
    <row r="20" spans="1:13" ht="39.950000000000003" customHeight="1">
      <c r="B20" s="107">
        <f>IF([1]規格!C7="","",B19+1)</f>
        <v>6</v>
      </c>
      <c r="C20" s="111" t="str">
        <f>[1]規格!C7</f>
        <v>電気ポット</v>
      </c>
      <c r="D20" s="34" t="str">
        <f>[1]規格!D7</f>
        <v>２１０７－８０８８／又は同等品以上のもの（他社製品を含む）</v>
      </c>
      <c r="E20" s="36"/>
      <c r="F20" s="100" t="str">
        <f>[1]規格!E7</f>
        <v>EA</v>
      </c>
      <c r="G20" s="100">
        <f>[1]規格!F7</f>
        <v>1</v>
      </c>
      <c r="H20" s="102">
        <f>[1]規格!G7</f>
        <v>0</v>
      </c>
      <c r="I20" s="103"/>
      <c r="J20" s="104"/>
      <c r="K20" s="102">
        <f>[1]規格!H7</f>
        <v>0</v>
      </c>
      <c r="L20" s="105"/>
      <c r="M20" s="106"/>
    </row>
    <row r="21" spans="1:13" ht="39.950000000000003" customHeight="1">
      <c r="B21" s="107">
        <f>IF([1]規格!C8="","",B20+1)</f>
        <v>7</v>
      </c>
      <c r="C21" s="111" t="str">
        <f>[1]規格!C8</f>
        <v>デスクトレ―（Ａ４、茶）</v>
      </c>
      <c r="D21" s="34" t="str">
        <f>[1]規格!D8</f>
        <v>４４１－２４７／又は同等品以上のもの（他社製品を含む）</v>
      </c>
      <c r="E21" s="36"/>
      <c r="F21" s="100" t="str">
        <f>[1]規格!E8</f>
        <v>EA</v>
      </c>
      <c r="G21" s="100">
        <f>[1]規格!F8</f>
        <v>2</v>
      </c>
      <c r="H21" s="102">
        <f>[1]規格!G8</f>
        <v>0</v>
      </c>
      <c r="I21" s="103"/>
      <c r="J21" s="104"/>
      <c r="K21" s="102">
        <f>[1]規格!H8</f>
        <v>0</v>
      </c>
      <c r="L21" s="105"/>
      <c r="M21" s="106"/>
    </row>
    <row r="22" spans="1:13" ht="39.950000000000003" customHeight="1">
      <c r="B22" s="107">
        <f>IF([1]規格!C9="","",B21+1)</f>
        <v>8</v>
      </c>
      <c r="C22" s="111" t="str">
        <f>[1]規格!C9</f>
        <v>デスクトレ―（Ｂ５、茶）</v>
      </c>
      <c r="D22" s="34" t="str">
        <f>[1]規格!D9</f>
        <v>４４０－２７８／又は同等品以上のもの（他社製品を含む）</v>
      </c>
      <c r="E22" s="36"/>
      <c r="F22" s="100" t="str">
        <f>[1]規格!E9</f>
        <v>EA</v>
      </c>
      <c r="G22" s="100">
        <f>[1]規格!F9</f>
        <v>2</v>
      </c>
      <c r="H22" s="102">
        <f>[1]規格!G9</f>
        <v>0</v>
      </c>
      <c r="I22" s="103"/>
      <c r="J22" s="104"/>
      <c r="K22" s="102">
        <f>[1]規格!H9</f>
        <v>0</v>
      </c>
      <c r="L22" s="105"/>
      <c r="M22" s="106"/>
    </row>
    <row r="23" spans="1:13" ht="39.950000000000003" customHeight="1">
      <c r="B23" s="107">
        <f>IF([1]規格!C10="","",B22+1)</f>
        <v>9</v>
      </c>
      <c r="C23" s="111" t="str">
        <f>[1]規格!C10</f>
        <v>デスクトレ―（Ａ３、茶）</v>
      </c>
      <c r="D23" s="34" t="str">
        <f>[1]規格!D10</f>
        <v>４４１－２５０／又は同等品以上のもの（他社製品を含む）</v>
      </c>
      <c r="E23" s="36"/>
      <c r="F23" s="100" t="str">
        <f>[1]規格!E10</f>
        <v>EA</v>
      </c>
      <c r="G23" s="100">
        <f>[1]規格!F10</f>
        <v>2</v>
      </c>
      <c r="H23" s="102">
        <f>[1]規格!G10</f>
        <v>0</v>
      </c>
      <c r="I23" s="103"/>
      <c r="J23" s="104"/>
      <c r="K23" s="102">
        <f>[1]規格!H10</f>
        <v>0</v>
      </c>
      <c r="L23" s="105"/>
      <c r="M23" s="106"/>
    </row>
    <row r="24" spans="1:13" ht="39.950000000000003" customHeight="1">
      <c r="B24" s="107">
        <f>IF([1]規格!C11="","",B23+1)</f>
        <v>10</v>
      </c>
      <c r="C24" s="111" t="str">
        <f>[1]規格!C11</f>
        <v>再生紙ノート罫線入</v>
      </c>
      <c r="D24" s="34" t="str">
        <f>[1]規格!D11</f>
        <v>３７１－９２３／又は同等品以上のもの（他社製品を含む）</v>
      </c>
      <c r="E24" s="36"/>
      <c r="F24" s="100" t="str">
        <f>[1]規格!E11</f>
        <v>EA</v>
      </c>
      <c r="G24" s="100">
        <f>[1]規格!F11</f>
        <v>5</v>
      </c>
      <c r="H24" s="102">
        <f>[1]規格!G11</f>
        <v>0</v>
      </c>
      <c r="I24" s="103"/>
      <c r="J24" s="104"/>
      <c r="K24" s="102">
        <f>[1]規格!H11</f>
        <v>0</v>
      </c>
      <c r="L24" s="105"/>
      <c r="M24" s="106"/>
    </row>
    <row r="25" spans="1:13" ht="39.950000000000003" customHeight="1">
      <c r="B25" s="107">
        <f>IF([1]規格!C12="","",B24+1)</f>
        <v>11</v>
      </c>
      <c r="C25" s="111" t="str">
        <f>[1]規格!C12</f>
        <v>水切りラック</v>
      </c>
      <c r="D25" s="34" t="str">
        <f>[1]規格!D12</f>
        <v>２０２－４２７／又は同等品以上のもの（他社製品を含む）</v>
      </c>
      <c r="E25" s="36"/>
      <c r="F25" s="100" t="str">
        <f>[1]規格!E12</f>
        <v>EA</v>
      </c>
      <c r="G25" s="100">
        <f>[1]規格!F12</f>
        <v>1</v>
      </c>
      <c r="H25" s="102">
        <f>[1]規格!G12</f>
        <v>0</v>
      </c>
      <c r="I25" s="103"/>
      <c r="J25" s="104"/>
      <c r="K25" s="102">
        <f>[1]規格!H12</f>
        <v>0</v>
      </c>
      <c r="L25" s="105"/>
      <c r="M25" s="106"/>
    </row>
    <row r="26" spans="1:13" ht="39.950000000000003" customHeight="1">
      <c r="B26" s="107">
        <f>IF([1]規格!C13="","",B25+1)</f>
        <v>12</v>
      </c>
      <c r="C26" s="111" t="str">
        <f>[1]規格!C13</f>
        <v>掛時計</v>
      </c>
      <c r="D26" s="34" t="str">
        <f>[1]規格!D13</f>
        <v>８６２－９６６／又は同等品以上のもの（他社製品を含む）</v>
      </c>
      <c r="E26" s="36"/>
      <c r="F26" s="100" t="str">
        <f>[1]規格!E13</f>
        <v>EA</v>
      </c>
      <c r="G26" s="100">
        <f>[1]規格!F13</f>
        <v>1</v>
      </c>
      <c r="H26" s="102">
        <f>[1]規格!G13</f>
        <v>0</v>
      </c>
      <c r="I26" s="103"/>
      <c r="J26" s="104"/>
      <c r="K26" s="102">
        <f>[1]規格!H13</f>
        <v>0</v>
      </c>
      <c r="L26" s="105"/>
      <c r="M26" s="106"/>
    </row>
    <row r="27" spans="1:13" ht="39.950000000000003" customHeight="1">
      <c r="A27" s="32"/>
      <c r="B27" s="107">
        <f>IF([1]規格!C14="","",B26+1)</f>
        <v>13</v>
      </c>
      <c r="C27" s="111" t="str">
        <f>[1]規格!C14</f>
        <v>マイクロファイバーホイールクリーナー</v>
      </c>
      <c r="D27" s="34" t="str">
        <f>[1]規格!D14</f>
        <v>ＥＡ９２８ＡＧ－５５４／又は同等品以上のもの（他社製品を含む）</v>
      </c>
      <c r="E27" s="36"/>
      <c r="F27" s="100" t="str">
        <f>[1]規格!E14</f>
        <v>EA</v>
      </c>
      <c r="G27" s="100">
        <f>[1]規格!F14</f>
        <v>1</v>
      </c>
      <c r="H27" s="102">
        <f>[1]規格!G14</f>
        <v>0</v>
      </c>
      <c r="I27" s="103"/>
      <c r="J27" s="104"/>
      <c r="K27" s="102">
        <f>[1]規格!H14</f>
        <v>0</v>
      </c>
      <c r="L27" s="105"/>
      <c r="M27" s="112"/>
    </row>
    <row r="28" spans="1:13" ht="39.950000000000003" customHeight="1">
      <c r="A28" s="113"/>
      <c r="B28" s="107">
        <f>IF([1]規格!C15="","",B27+1)</f>
        <v>14</v>
      </c>
      <c r="C28" s="111" t="str">
        <f>[1]規格!C15</f>
        <v>洗車グローブ</v>
      </c>
      <c r="D28" s="34" t="str">
        <f>[1]規格!D15</f>
        <v>Ｇ－４２０１０／又は同等品以上のもの（他社製品を含む）</v>
      </c>
      <c r="E28" s="36"/>
      <c r="F28" s="100" t="str">
        <f>[1]規格!E15</f>
        <v>EA</v>
      </c>
      <c r="G28" s="100">
        <f>[1]規格!F15</f>
        <v>1</v>
      </c>
      <c r="H28" s="102">
        <f>[1]規格!G15</f>
        <v>0</v>
      </c>
      <c r="I28" s="103"/>
      <c r="J28" s="104"/>
      <c r="K28" s="102">
        <f>[1]規格!H15</f>
        <v>0</v>
      </c>
      <c r="L28" s="105"/>
      <c r="M28" s="106"/>
    </row>
    <row r="29" spans="1:13" ht="39.950000000000003" customHeight="1">
      <c r="A29" s="32"/>
      <c r="B29" s="107">
        <f>IF([1]規格!C16="","",B28+1)</f>
        <v>15</v>
      </c>
      <c r="C29" s="111" t="str">
        <f>[1]規格!C16</f>
        <v>撥水シャンプー</v>
      </c>
      <c r="D29" s="34" t="str">
        <f>[1]規格!D16</f>
        <v>Ｌｉｎｄａ　ＢＥ２４／又は同等品以上のもの（他社製品を含む）</v>
      </c>
      <c r="E29" s="36"/>
      <c r="F29" s="100" t="str">
        <f>[1]規格!E16</f>
        <v>EA</v>
      </c>
      <c r="G29" s="100">
        <f>[1]規格!F16</f>
        <v>1</v>
      </c>
      <c r="H29" s="102">
        <f>[1]規格!G16</f>
        <v>0</v>
      </c>
      <c r="I29" s="103"/>
      <c r="J29" s="104"/>
      <c r="K29" s="102">
        <f>[1]規格!H16</f>
        <v>0</v>
      </c>
      <c r="L29" s="105"/>
      <c r="M29" s="114"/>
    </row>
    <row r="30" spans="1:13" ht="33" customHeight="1">
      <c r="B30" s="97"/>
      <c r="C30" s="115" t="s">
        <v>32</v>
      </c>
      <c r="D30" s="116"/>
      <c r="E30" s="117"/>
      <c r="F30" s="115"/>
      <c r="G30" s="118"/>
      <c r="H30" s="102"/>
      <c r="I30" s="103"/>
      <c r="J30" s="119"/>
      <c r="K30" s="102">
        <f>SUM(K15:L29)</f>
        <v>0</v>
      </c>
      <c r="L30" s="105"/>
      <c r="M30" s="106"/>
    </row>
    <row r="31" spans="1:13" ht="24.95" customHeight="1">
      <c r="B31" s="120" t="s">
        <v>33</v>
      </c>
      <c r="C31" s="121" t="str">
        <f>[1]入力!J6</f>
        <v>納　地　：朝霞駐屯地</v>
      </c>
      <c r="D31" s="122"/>
      <c r="E31" s="123"/>
      <c r="F31" s="124" t="s">
        <v>34</v>
      </c>
      <c r="G31" s="125" t="s">
        <v>35</v>
      </c>
      <c r="H31" s="126"/>
      <c r="I31" s="126"/>
      <c r="J31" s="126"/>
      <c r="K31" s="126"/>
      <c r="L31" s="126"/>
      <c r="M31" s="127"/>
    </row>
    <row r="32" spans="1:13" ht="24.95" customHeight="1">
      <c r="B32" s="128"/>
      <c r="C32" s="129" t="str">
        <f>[1]入力!J7</f>
        <v>納　期　：令和8年10月30日</v>
      </c>
      <c r="D32" s="129"/>
      <c r="E32" s="129"/>
      <c r="F32" s="130"/>
      <c r="G32" s="116" t="s">
        <v>36</v>
      </c>
      <c r="H32" s="117"/>
      <c r="I32" s="116" t="s">
        <v>37</v>
      </c>
      <c r="J32" s="131"/>
      <c r="K32" s="117"/>
      <c r="L32" s="116" t="s">
        <v>38</v>
      </c>
      <c r="M32" s="132"/>
    </row>
    <row r="33" spans="2:13" ht="24.95" customHeight="1">
      <c r="B33" s="128" t="s">
        <v>39</v>
      </c>
      <c r="C33" s="133" t="s">
        <v>40</v>
      </c>
      <c r="D33" s="134" t="s">
        <v>41</v>
      </c>
      <c r="E33" s="133"/>
      <c r="F33" s="135" t="s">
        <v>42</v>
      </c>
      <c r="G33" s="136"/>
      <c r="H33" s="137"/>
      <c r="I33" s="136"/>
      <c r="K33" s="137"/>
      <c r="L33" s="136"/>
      <c r="M33" s="72"/>
    </row>
    <row r="34" spans="2:13" ht="24.95" customHeight="1" thickBot="1">
      <c r="B34" s="138"/>
      <c r="C34" s="139"/>
      <c r="D34" s="140"/>
      <c r="E34" s="141"/>
      <c r="F34" s="142" t="s">
        <v>43</v>
      </c>
      <c r="G34" s="143"/>
      <c r="H34" s="144"/>
      <c r="I34" s="143"/>
      <c r="J34" s="145"/>
      <c r="K34" s="144"/>
      <c r="L34" s="143"/>
      <c r="M34" s="146"/>
    </row>
    <row r="35" spans="2:13" ht="24" customHeight="1">
      <c r="B35" s="147"/>
      <c r="C35" s="147"/>
      <c r="D35" s="147"/>
      <c r="E35" s="147"/>
      <c r="F35" s="147"/>
      <c r="G35" s="147"/>
      <c r="H35" s="147"/>
      <c r="I35" s="147"/>
      <c r="J35" s="147"/>
      <c r="K35" s="147"/>
      <c r="L35" s="147"/>
    </row>
    <row r="36" spans="2:13" ht="24" customHeight="1">
      <c r="B36" s="148"/>
      <c r="C36" s="148"/>
      <c r="D36" s="148"/>
      <c r="E36" s="148"/>
      <c r="F36" s="148"/>
      <c r="G36" s="148"/>
      <c r="H36" s="148"/>
      <c r="I36" s="148"/>
      <c r="J36" s="148"/>
      <c r="K36" s="148"/>
      <c r="L36" s="148"/>
    </row>
  </sheetData>
  <mergeCells count="85">
    <mergeCell ref="L32:M32"/>
    <mergeCell ref="B33:B34"/>
    <mergeCell ref="C33:C34"/>
    <mergeCell ref="D33:E33"/>
    <mergeCell ref="D34:E34"/>
    <mergeCell ref="B35:L36"/>
    <mergeCell ref="D30:E30"/>
    <mergeCell ref="H30:I30"/>
    <mergeCell ref="K30:L30"/>
    <mergeCell ref="B31:B32"/>
    <mergeCell ref="C31:E31"/>
    <mergeCell ref="F31:F32"/>
    <mergeCell ref="G31:M31"/>
    <mergeCell ref="C32:E32"/>
    <mergeCell ref="G32:H32"/>
    <mergeCell ref="I32:K32"/>
    <mergeCell ref="D28:E28"/>
    <mergeCell ref="H28:I28"/>
    <mergeCell ref="K28:L28"/>
    <mergeCell ref="D29:E29"/>
    <mergeCell ref="H29:I29"/>
    <mergeCell ref="K29:L29"/>
    <mergeCell ref="D26:E26"/>
    <mergeCell ref="H26:I26"/>
    <mergeCell ref="K26:L26"/>
    <mergeCell ref="D27:E27"/>
    <mergeCell ref="H27:I27"/>
    <mergeCell ref="K27:L27"/>
    <mergeCell ref="D24:E24"/>
    <mergeCell ref="H24:I24"/>
    <mergeCell ref="K24:L24"/>
    <mergeCell ref="D25:E25"/>
    <mergeCell ref="H25:I25"/>
    <mergeCell ref="K25:L25"/>
    <mergeCell ref="D22:E22"/>
    <mergeCell ref="H22:I22"/>
    <mergeCell ref="K22:L22"/>
    <mergeCell ref="D23:E23"/>
    <mergeCell ref="H23:I23"/>
    <mergeCell ref="K23:L23"/>
    <mergeCell ref="D20:E20"/>
    <mergeCell ref="H20:I20"/>
    <mergeCell ref="K20:L20"/>
    <mergeCell ref="D21:E21"/>
    <mergeCell ref="H21:I21"/>
    <mergeCell ref="K21:L21"/>
    <mergeCell ref="D18:E18"/>
    <mergeCell ref="H18:I18"/>
    <mergeCell ref="K18:L18"/>
    <mergeCell ref="D19:E19"/>
    <mergeCell ref="H19:I19"/>
    <mergeCell ref="K19:L19"/>
    <mergeCell ref="D16:E16"/>
    <mergeCell ref="H16:I16"/>
    <mergeCell ref="K16:L16"/>
    <mergeCell ref="D17:E17"/>
    <mergeCell ref="H17:I17"/>
    <mergeCell ref="K17:L17"/>
    <mergeCell ref="D14:E14"/>
    <mergeCell ref="H14:J14"/>
    <mergeCell ref="K14:L14"/>
    <mergeCell ref="D15:E15"/>
    <mergeCell ref="H15:I15"/>
    <mergeCell ref="K15:L15"/>
    <mergeCell ref="E10:F10"/>
    <mergeCell ref="G10:M10"/>
    <mergeCell ref="C11:D11"/>
    <mergeCell ref="E11:F11"/>
    <mergeCell ref="G11:M11"/>
    <mergeCell ref="C12:E12"/>
    <mergeCell ref="E7:F7"/>
    <mergeCell ref="G7:M7"/>
    <mergeCell ref="C8:C9"/>
    <mergeCell ref="D8:D9"/>
    <mergeCell ref="E8:F8"/>
    <mergeCell ref="G8:M8"/>
    <mergeCell ref="E9:F9"/>
    <mergeCell ref="G9:M9"/>
    <mergeCell ref="B1:C1"/>
    <mergeCell ref="H2:L2"/>
    <mergeCell ref="B3:M3"/>
    <mergeCell ref="C4:D4"/>
    <mergeCell ref="C5:D5"/>
    <mergeCell ref="C6:D6"/>
    <mergeCell ref="G6:M6"/>
  </mergeCells>
  <phoneticPr fontId="3"/>
  <pageMargins left="0.98425196850393704" right="0.39370078740157483" top="0.78740157480314965" bottom="0" header="0.51181102362204722" footer="0.51181102362204722"/>
  <pageSetup paperSize="9" scale="76"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241AE-B7DA-42B3-BA44-EB89F72AEA4F}">
  <dimension ref="A1:G847"/>
  <sheetViews>
    <sheetView showZeros="0" view="pageBreakPreview" topLeftCell="A89" zoomScale="70" zoomScaleNormal="60" zoomScaleSheetLayoutView="70" workbookViewId="0">
      <selection activeCell="C191" sqref="C191"/>
    </sheetView>
  </sheetViews>
  <sheetFormatPr defaultRowHeight="45" customHeight="1"/>
  <cols>
    <col min="1" max="1" width="8" style="163" bestFit="1" customWidth="1"/>
    <col min="2" max="2" width="50.625" style="164" customWidth="1"/>
    <col min="3" max="3" width="75.25" style="157" customWidth="1"/>
    <col min="4" max="5" width="12.625" style="165" customWidth="1"/>
    <col min="6" max="7" width="18.25" style="110" customWidth="1"/>
    <col min="8" max="16384" width="9" style="110"/>
  </cols>
  <sheetData>
    <row r="1" spans="1:7" ht="45" customHeight="1">
      <c r="A1" s="149" t="s">
        <v>44</v>
      </c>
      <c r="B1" s="150" t="s">
        <v>45</v>
      </c>
      <c r="C1" s="151" t="s">
        <v>46</v>
      </c>
      <c r="D1" s="152" t="s">
        <v>13</v>
      </c>
      <c r="E1" s="153" t="s">
        <v>14</v>
      </c>
      <c r="F1" s="154" t="s">
        <v>47</v>
      </c>
      <c r="G1" s="155" t="s">
        <v>48</v>
      </c>
    </row>
    <row r="2" spans="1:7" ht="57" customHeight="1">
      <c r="A2" s="156">
        <v>1</v>
      </c>
      <c r="B2" s="157" t="str">
        <f>[1]規格!C2</f>
        <v>プロフィットフラッシュタンクリンレイ</v>
      </c>
      <c r="C2" s="157" t="str">
        <f>[1]規格!D2</f>
        <v>９７８７９２　４５ｃｍ幅対応　／又は同等品以上のもの（他社製品を含む）</v>
      </c>
      <c r="D2" s="158" t="str">
        <f>[1]規格!E2</f>
        <v>EA</v>
      </c>
      <c r="E2" s="158">
        <f>[1]規格!F2</f>
        <v>1</v>
      </c>
      <c r="F2" s="159">
        <f>[1]規格!G2</f>
        <v>0</v>
      </c>
      <c r="G2" s="160">
        <f>E2*F2</f>
        <v>0</v>
      </c>
    </row>
    <row r="3" spans="1:7" ht="57" customHeight="1">
      <c r="A3" s="156">
        <f>IF([1]規格!C3="","",A2+1)</f>
        <v>2</v>
      </c>
      <c r="B3" s="157" t="str">
        <f>[1]規格!C3</f>
        <v>外付ハードディスク</v>
      </c>
      <c r="C3" s="157" t="str">
        <f>[1]規格!D3</f>
        <v>ＥＬＤ－ＣＥＤ０４０ＵＢＫ／又は同等品以上のもの（他社製品を含む）</v>
      </c>
      <c r="D3" s="158" t="str">
        <f>[1]規格!E3</f>
        <v>UN</v>
      </c>
      <c r="E3" s="158">
        <f>[1]規格!F3</f>
        <v>3</v>
      </c>
      <c r="F3" s="159">
        <f>[1]規格!G3</f>
        <v>0</v>
      </c>
      <c r="G3" s="160">
        <f t="shared" ref="G3:G36" si="0">E3*F3</f>
        <v>0</v>
      </c>
    </row>
    <row r="4" spans="1:7" ht="57" customHeight="1">
      <c r="A4" s="156">
        <f>IF([1]規格!C4="","",A3+1)</f>
        <v>3</v>
      </c>
      <c r="B4" s="157" t="str">
        <f>[1]規格!C4</f>
        <v>ワイヤレスコンパクトキーボード（静音）</v>
      </c>
      <c r="C4" s="157" t="str">
        <f>[1]規格!D4</f>
        <v>１９６－５６２／又は同等品以上のもの（他社製品を含む）</v>
      </c>
      <c r="D4" s="158" t="str">
        <f>[1]規格!E4</f>
        <v>UN</v>
      </c>
      <c r="E4" s="158">
        <f>[1]規格!F4</f>
        <v>3</v>
      </c>
      <c r="F4" s="159">
        <f>[1]規格!G4</f>
        <v>0</v>
      </c>
      <c r="G4" s="160">
        <f t="shared" si="0"/>
        <v>0</v>
      </c>
    </row>
    <row r="5" spans="1:7" ht="57" customHeight="1">
      <c r="A5" s="156">
        <f>IF([1]規格!C5="","",A4+1)</f>
        <v>4</v>
      </c>
      <c r="B5" s="157" t="str">
        <f>[1]規格!C5</f>
        <v>マウスパッド（黒）</v>
      </c>
      <c r="C5" s="157" t="str">
        <f>[1]規格!D5</f>
        <v>３６３－５９５／又は同等品以上のもの（他社製品を含む）</v>
      </c>
      <c r="D5" s="158" t="str">
        <f>[1]規格!E5</f>
        <v>EA</v>
      </c>
      <c r="E5" s="158">
        <f>[1]規格!F5</f>
        <v>6</v>
      </c>
      <c r="F5" s="159">
        <f>[1]規格!G5</f>
        <v>0</v>
      </c>
      <c r="G5" s="160">
        <f t="shared" si="0"/>
        <v>0</v>
      </c>
    </row>
    <row r="6" spans="1:7" ht="57" customHeight="1">
      <c r="A6" s="156">
        <f>IF([1]規格!C6="","",A5+1)</f>
        <v>5</v>
      </c>
      <c r="B6" s="157" t="str">
        <f>[1]規格!C6</f>
        <v>外付けＨＤＤ</v>
      </c>
      <c r="C6" s="157" t="str">
        <f>[1]規格!D6</f>
        <v>６６６２－４９６７／又は同等品以上のもの（他社製品を含む）</v>
      </c>
      <c r="D6" s="158" t="str">
        <f>[1]規格!E6</f>
        <v>EA</v>
      </c>
      <c r="E6" s="158">
        <f>[1]規格!F6</f>
        <v>1</v>
      </c>
      <c r="F6" s="159">
        <f>[1]規格!G6</f>
        <v>0</v>
      </c>
      <c r="G6" s="160">
        <f t="shared" si="0"/>
        <v>0</v>
      </c>
    </row>
    <row r="7" spans="1:7" ht="57" customHeight="1">
      <c r="A7" s="156">
        <f>IF([1]規格!C7="","",A6+1)</f>
        <v>6</v>
      </c>
      <c r="B7" s="157" t="str">
        <f>[1]規格!C7</f>
        <v>電気ポット</v>
      </c>
      <c r="C7" s="157" t="str">
        <f>[1]規格!D7</f>
        <v>２１０７－８０８８／又は同等品以上のもの（他社製品を含む）</v>
      </c>
      <c r="D7" s="158" t="str">
        <f>[1]規格!E7</f>
        <v>EA</v>
      </c>
      <c r="E7" s="158">
        <f>[1]規格!F7</f>
        <v>1</v>
      </c>
      <c r="F7" s="159">
        <f>[1]規格!G7</f>
        <v>0</v>
      </c>
      <c r="G7" s="160">
        <f t="shared" si="0"/>
        <v>0</v>
      </c>
    </row>
    <row r="8" spans="1:7" ht="57" customHeight="1">
      <c r="A8" s="156">
        <f>IF([1]規格!C8="","",A7+1)</f>
        <v>7</v>
      </c>
      <c r="B8" s="157" t="str">
        <f>[1]規格!C8</f>
        <v>デスクトレ―（Ａ４、茶）</v>
      </c>
      <c r="C8" s="157" t="str">
        <f>[1]規格!D8</f>
        <v>４４１－２４７／又は同等品以上のもの（他社製品を含む）</v>
      </c>
      <c r="D8" s="158" t="str">
        <f>[1]規格!E8</f>
        <v>EA</v>
      </c>
      <c r="E8" s="158">
        <f>[1]規格!F8</f>
        <v>2</v>
      </c>
      <c r="F8" s="159">
        <f>[1]規格!G8</f>
        <v>0</v>
      </c>
      <c r="G8" s="160">
        <f t="shared" si="0"/>
        <v>0</v>
      </c>
    </row>
    <row r="9" spans="1:7" ht="57" customHeight="1">
      <c r="A9" s="156">
        <f>IF([1]規格!C9="","",A8+1)</f>
        <v>8</v>
      </c>
      <c r="B9" s="157" t="str">
        <f>[1]規格!C9</f>
        <v>デスクトレ―（Ｂ５、茶）</v>
      </c>
      <c r="C9" s="157" t="str">
        <f>[1]規格!D9</f>
        <v>４４０－２７８／又は同等品以上のもの（他社製品を含む）</v>
      </c>
      <c r="D9" s="158" t="str">
        <f>[1]規格!E9</f>
        <v>EA</v>
      </c>
      <c r="E9" s="158">
        <f>[1]規格!F9</f>
        <v>2</v>
      </c>
      <c r="F9" s="159">
        <f>[1]規格!G9</f>
        <v>0</v>
      </c>
      <c r="G9" s="160">
        <f t="shared" si="0"/>
        <v>0</v>
      </c>
    </row>
    <row r="10" spans="1:7" ht="57" customHeight="1">
      <c r="A10" s="156">
        <f>IF([1]規格!C10="","",A9+1)</f>
        <v>9</v>
      </c>
      <c r="B10" s="157" t="str">
        <f>[1]規格!C10</f>
        <v>デスクトレ―（Ａ３、茶）</v>
      </c>
      <c r="C10" s="157" t="str">
        <f>[1]規格!D10</f>
        <v>４４１－２５０／又は同等品以上のもの（他社製品を含む）</v>
      </c>
      <c r="D10" s="158" t="str">
        <f>[1]規格!E10</f>
        <v>EA</v>
      </c>
      <c r="E10" s="158">
        <f>[1]規格!F10</f>
        <v>2</v>
      </c>
      <c r="F10" s="159">
        <f>[1]規格!G10</f>
        <v>0</v>
      </c>
      <c r="G10" s="160">
        <f t="shared" si="0"/>
        <v>0</v>
      </c>
    </row>
    <row r="11" spans="1:7" ht="57" customHeight="1">
      <c r="A11" s="156">
        <f>IF([1]規格!C11="","",A10+1)</f>
        <v>10</v>
      </c>
      <c r="B11" s="157" t="str">
        <f>[1]規格!C11</f>
        <v>再生紙ノート罫線入</v>
      </c>
      <c r="C11" s="157" t="str">
        <f>[1]規格!D11</f>
        <v>３７１－９２３／又は同等品以上のもの（他社製品を含む）</v>
      </c>
      <c r="D11" s="158" t="str">
        <f>[1]規格!E11</f>
        <v>EA</v>
      </c>
      <c r="E11" s="158">
        <f>[1]規格!F11</f>
        <v>5</v>
      </c>
      <c r="F11" s="159">
        <f>[1]規格!G11</f>
        <v>0</v>
      </c>
      <c r="G11" s="160">
        <f t="shared" si="0"/>
        <v>0</v>
      </c>
    </row>
    <row r="12" spans="1:7" ht="57" customHeight="1">
      <c r="A12" s="156">
        <f>IF([1]規格!C12="","",A11+1)</f>
        <v>11</v>
      </c>
      <c r="B12" s="157" t="str">
        <f>[1]規格!C12</f>
        <v>水切りラック</v>
      </c>
      <c r="C12" s="157" t="str">
        <f>[1]規格!D12</f>
        <v>２０２－４２７／又は同等品以上のもの（他社製品を含む）</v>
      </c>
      <c r="D12" s="158" t="str">
        <f>[1]規格!E12</f>
        <v>EA</v>
      </c>
      <c r="E12" s="158">
        <f>[1]規格!F12</f>
        <v>1</v>
      </c>
      <c r="F12" s="159">
        <f>[1]規格!G12</f>
        <v>0</v>
      </c>
      <c r="G12" s="160">
        <f t="shared" si="0"/>
        <v>0</v>
      </c>
    </row>
    <row r="13" spans="1:7" ht="57" customHeight="1">
      <c r="A13" s="156">
        <f>IF([1]規格!C13="","",A12+1)</f>
        <v>12</v>
      </c>
      <c r="B13" s="157" t="str">
        <f>[1]規格!C13</f>
        <v>掛時計</v>
      </c>
      <c r="C13" s="157" t="str">
        <f>[1]規格!D13</f>
        <v>８６２－９６６／又は同等品以上のもの（他社製品を含む）</v>
      </c>
      <c r="D13" s="158" t="str">
        <f>[1]規格!E13</f>
        <v>EA</v>
      </c>
      <c r="E13" s="158">
        <f>[1]規格!F13</f>
        <v>1</v>
      </c>
      <c r="F13" s="159">
        <f>[1]規格!G13</f>
        <v>0</v>
      </c>
      <c r="G13" s="160">
        <f t="shared" si="0"/>
        <v>0</v>
      </c>
    </row>
    <row r="14" spans="1:7" ht="57" customHeight="1">
      <c r="A14" s="156">
        <f>IF([1]規格!C14="","",A13+1)</f>
        <v>13</v>
      </c>
      <c r="B14" s="157" t="str">
        <f>[1]規格!C14</f>
        <v>マイクロファイバーホイールクリーナー</v>
      </c>
      <c r="C14" s="157" t="str">
        <f>[1]規格!D14</f>
        <v>ＥＡ９２８ＡＧ－５５４／又は同等品以上のもの（他社製品を含む）</v>
      </c>
      <c r="D14" s="158" t="str">
        <f>[1]規格!E14</f>
        <v>EA</v>
      </c>
      <c r="E14" s="158">
        <f>[1]規格!F14</f>
        <v>1</v>
      </c>
      <c r="F14" s="159">
        <f>[1]規格!G14</f>
        <v>0</v>
      </c>
      <c r="G14" s="160">
        <f t="shared" si="0"/>
        <v>0</v>
      </c>
    </row>
    <row r="15" spans="1:7" ht="57" customHeight="1">
      <c r="A15" s="156">
        <f>IF([1]規格!C15="","",A14+1)</f>
        <v>14</v>
      </c>
      <c r="B15" s="157" t="str">
        <f>[1]規格!C15</f>
        <v>洗車グローブ</v>
      </c>
      <c r="C15" s="157" t="str">
        <f>[1]規格!D15</f>
        <v>Ｇ－４２０１０／又は同等品以上のもの（他社製品を含む）</v>
      </c>
      <c r="D15" s="158" t="str">
        <f>[1]規格!E15</f>
        <v>EA</v>
      </c>
      <c r="E15" s="158">
        <f>[1]規格!F15</f>
        <v>1</v>
      </c>
      <c r="F15" s="159">
        <f>[1]規格!G15</f>
        <v>0</v>
      </c>
      <c r="G15" s="160">
        <f t="shared" si="0"/>
        <v>0</v>
      </c>
    </row>
    <row r="16" spans="1:7" ht="57" customHeight="1">
      <c r="A16" s="156">
        <f>IF([1]規格!C16="","",A15+1)</f>
        <v>15</v>
      </c>
      <c r="B16" s="157" t="str">
        <f>[1]規格!C16</f>
        <v>撥水シャンプー</v>
      </c>
      <c r="C16" s="157" t="str">
        <f>[1]規格!D16</f>
        <v>Ｌｉｎｄａ　ＢＥ２４／又は同等品以上のもの（他社製品を含む）</v>
      </c>
      <c r="D16" s="158" t="str">
        <f>[1]規格!E16</f>
        <v>EA</v>
      </c>
      <c r="E16" s="158">
        <f>[1]規格!F16</f>
        <v>1</v>
      </c>
      <c r="F16" s="159">
        <f>[1]規格!G16</f>
        <v>0</v>
      </c>
      <c r="G16" s="160">
        <f t="shared" si="0"/>
        <v>0</v>
      </c>
    </row>
    <row r="17" spans="1:7" ht="57" customHeight="1">
      <c r="A17" s="156">
        <f>IF([1]規格!C17="","",A16+1)</f>
        <v>16</v>
      </c>
      <c r="B17" s="157" t="str">
        <f>[1]規格!C17</f>
        <v>水あか落とし</v>
      </c>
      <c r="C17" s="157" t="str">
        <f>[1]規格!D17</f>
        <v>ＥＡ９２２ＪＬ－１／又は同等品以上のもの（他社製品を含む）</v>
      </c>
      <c r="D17" s="158" t="str">
        <f>[1]規格!E17</f>
        <v>EA</v>
      </c>
      <c r="E17" s="158">
        <f>[1]規格!F17</f>
        <v>1</v>
      </c>
      <c r="F17" s="159">
        <f>[1]規格!G17</f>
        <v>0</v>
      </c>
      <c r="G17" s="160">
        <f t="shared" si="0"/>
        <v>0</v>
      </c>
    </row>
    <row r="18" spans="1:7" ht="57" customHeight="1">
      <c r="A18" s="156">
        <f>IF([1]規格!C18="","",A17+1)</f>
        <v>17</v>
      </c>
      <c r="B18" s="157" t="str">
        <f>[1]規格!C18</f>
        <v>マグネット（ネオジウム）</v>
      </c>
      <c r="C18" s="157" t="str">
        <f>[1]規格!D18</f>
        <v>ＥＡ７８１ＥＫ－２２／又は同等品以上のもの（他社製品を含む）</v>
      </c>
      <c r="D18" s="158" t="str">
        <f>[1]規格!E18</f>
        <v>EA</v>
      </c>
      <c r="E18" s="158">
        <f>[1]規格!F18</f>
        <v>2</v>
      </c>
      <c r="F18" s="159">
        <f>[1]規格!G18</f>
        <v>0</v>
      </c>
      <c r="G18" s="160">
        <f t="shared" si="0"/>
        <v>0</v>
      </c>
    </row>
    <row r="19" spans="1:7" ht="57" customHeight="1">
      <c r="A19" s="156">
        <f>IF([1]規格!C19="","",A18+1)</f>
        <v>18</v>
      </c>
      <c r="B19" s="157" t="str">
        <f>[1]規格!C19</f>
        <v>番号札　無地（１００枚入り）赤</v>
      </c>
      <c r="C19" s="157" t="str">
        <f>[1]規格!D19</f>
        <v>０６０３３／又は同等品以上のもの（他社製品を含む）</v>
      </c>
      <c r="D19" s="158" t="str">
        <f>[1]規格!E19</f>
        <v>ST</v>
      </c>
      <c r="E19" s="158">
        <f>[1]規格!F19</f>
        <v>1</v>
      </c>
      <c r="F19" s="159">
        <f>[1]規格!G19</f>
        <v>0</v>
      </c>
      <c r="G19" s="160">
        <f t="shared" si="0"/>
        <v>0</v>
      </c>
    </row>
    <row r="20" spans="1:7" ht="57" customHeight="1">
      <c r="A20" s="156">
        <f>IF([1]規格!C20="","",A19+1)</f>
        <v>19</v>
      </c>
      <c r="B20" s="157" t="str">
        <f>[1]規格!C20</f>
        <v>番号札　無地（１００枚入り）青</v>
      </c>
      <c r="C20" s="157" t="str">
        <f>[1]規格!D20</f>
        <v>０６８８１／又は同等品以上のもの（他社製品を含む）</v>
      </c>
      <c r="D20" s="158" t="str">
        <f>[1]規格!E20</f>
        <v>ST</v>
      </c>
      <c r="E20" s="158">
        <f>[1]規格!F20</f>
        <v>1</v>
      </c>
      <c r="F20" s="159">
        <f>[1]規格!G20</f>
        <v>0</v>
      </c>
      <c r="G20" s="160">
        <f t="shared" si="0"/>
        <v>0</v>
      </c>
    </row>
    <row r="21" spans="1:7" ht="57" customHeight="1">
      <c r="A21" s="156">
        <f>IF([1]規格!C21="","",A20+1)</f>
        <v>20</v>
      </c>
      <c r="B21" s="157" t="str">
        <f>[1]規格!C21</f>
        <v>番号札　無地（１００枚入り）緑</v>
      </c>
      <c r="C21" s="157" t="str">
        <f>[1]規格!D21</f>
        <v>０６８８２／又は同等品以上のもの（他社製品を含む）</v>
      </c>
      <c r="D21" s="158" t="str">
        <f>[1]規格!E21</f>
        <v>ST</v>
      </c>
      <c r="E21" s="158">
        <f>[1]規格!F21</f>
        <v>1</v>
      </c>
      <c r="F21" s="159">
        <f>[1]規格!G21</f>
        <v>0</v>
      </c>
      <c r="G21" s="160">
        <f t="shared" si="0"/>
        <v>0</v>
      </c>
    </row>
    <row r="22" spans="1:7" ht="57" customHeight="1">
      <c r="A22" s="156">
        <f>IF([1]規格!C22="","",A21+1)</f>
        <v>21</v>
      </c>
      <c r="B22" s="157" t="str">
        <f>[1]規格!C22</f>
        <v>番号札　無地（１００枚入り）黄</v>
      </c>
      <c r="C22" s="157" t="str">
        <f>[1]規格!D22</f>
        <v>０６８８３／又は同等品以上のもの（他社製品を含む）</v>
      </c>
      <c r="D22" s="158" t="str">
        <f>[1]規格!E22</f>
        <v>ST</v>
      </c>
      <c r="E22" s="158">
        <f>[1]規格!F22</f>
        <v>1</v>
      </c>
      <c r="F22" s="159">
        <f>[1]規格!G22</f>
        <v>0</v>
      </c>
      <c r="G22" s="160">
        <f t="shared" si="0"/>
        <v>0</v>
      </c>
    </row>
    <row r="23" spans="1:7" ht="57" customHeight="1">
      <c r="A23" s="156">
        <f>IF([1]規格!C23="","",A22+1)</f>
        <v>22</v>
      </c>
      <c r="B23" s="157" t="str">
        <f>[1]規格!C23</f>
        <v>番号札　無地（１００枚入り）空</v>
      </c>
      <c r="C23" s="157" t="str">
        <f>[1]規格!D23</f>
        <v>０６８８４／又は同等品以上のもの（他社製品を含む）</v>
      </c>
      <c r="D23" s="158" t="str">
        <f>[1]規格!E23</f>
        <v>ST</v>
      </c>
      <c r="E23" s="158">
        <f>[1]規格!F23</f>
        <v>1</v>
      </c>
      <c r="F23" s="159">
        <f>[1]規格!G23</f>
        <v>0</v>
      </c>
      <c r="G23" s="160">
        <f t="shared" si="0"/>
        <v>0</v>
      </c>
    </row>
    <row r="24" spans="1:7" ht="57" customHeight="1">
      <c r="A24" s="156">
        <f>IF([1]規格!C24="","",A23+1)</f>
        <v>23</v>
      </c>
      <c r="B24" s="157" t="str">
        <f>[1]規格!C24</f>
        <v>番号札　無地（１００枚入り）桃</v>
      </c>
      <c r="C24" s="157" t="str">
        <f>[1]規格!D24</f>
        <v>０６８８５／又は同等品以上のもの（他社製品を含む）</v>
      </c>
      <c r="D24" s="158" t="str">
        <f>[1]規格!E24</f>
        <v>ST</v>
      </c>
      <c r="E24" s="158">
        <f>[1]規格!F24</f>
        <v>1</v>
      </c>
      <c r="F24" s="159">
        <f>[1]規格!G24</f>
        <v>0</v>
      </c>
      <c r="G24" s="160">
        <f t="shared" si="0"/>
        <v>0</v>
      </c>
    </row>
    <row r="25" spans="1:7" ht="57" customHeight="1">
      <c r="A25" s="156">
        <f>IF([1]規格!C25="","",A24+1)</f>
        <v>24</v>
      </c>
      <c r="B25" s="157" t="str">
        <f>[1]規格!C25</f>
        <v>番号札　無地（１００枚入り）白</v>
      </c>
      <c r="C25" s="157" t="str">
        <f>[1]規格!D25</f>
        <v>０６８８６／又は同等品以上のもの（他社製品を含む）</v>
      </c>
      <c r="D25" s="158" t="str">
        <f>[1]規格!E25</f>
        <v>ST</v>
      </c>
      <c r="E25" s="158">
        <f>[1]規格!F25</f>
        <v>1</v>
      </c>
      <c r="F25" s="159">
        <f>[1]規格!G25</f>
        <v>0</v>
      </c>
      <c r="G25" s="160">
        <f t="shared" si="0"/>
        <v>0</v>
      </c>
    </row>
    <row r="26" spans="1:7" ht="57" customHeight="1">
      <c r="A26" s="156">
        <f>IF([1]規格!C26="","",A25+1)</f>
        <v>25</v>
      </c>
      <c r="B26" s="157" t="str">
        <f>[1]規格!C26</f>
        <v>ポール（ホワイト）</v>
      </c>
      <c r="C26" s="157" t="str">
        <f>[1]規格!D26</f>
        <v>１４８－４７３／又は同等品以上のもの（他社製品を含む）</v>
      </c>
      <c r="D26" s="158" t="str">
        <f>[1]規格!E26</f>
        <v>EA</v>
      </c>
      <c r="E26" s="158">
        <f>[1]規格!F26</f>
        <v>2</v>
      </c>
      <c r="F26" s="159">
        <f>[1]規格!G26</f>
        <v>0</v>
      </c>
      <c r="G26" s="160">
        <f t="shared" si="0"/>
        <v>0</v>
      </c>
    </row>
    <row r="27" spans="1:7" ht="57" customHeight="1">
      <c r="A27" s="156">
        <f>IF([1]規格!C27="","",A26+1)</f>
        <v>26</v>
      </c>
      <c r="B27" s="157" t="str">
        <f>[1]規格!C27</f>
        <v>ワイヤーシェルフ（ホワイト）</v>
      </c>
      <c r="C27" s="157" t="str">
        <f>[1]規格!D27</f>
        <v>１４８－９８９／又は同等品以上のもの（他社製品を含む）</v>
      </c>
      <c r="D27" s="158" t="str">
        <f>[1]規格!E27</f>
        <v>EA</v>
      </c>
      <c r="E27" s="158">
        <f>[1]規格!F27</f>
        <v>3</v>
      </c>
      <c r="F27" s="159">
        <f>[1]規格!G27</f>
        <v>0</v>
      </c>
      <c r="G27" s="160">
        <f t="shared" si="0"/>
        <v>0</v>
      </c>
    </row>
    <row r="28" spans="1:7" ht="57" customHeight="1">
      <c r="A28" s="156">
        <f>IF([1]規格!C28="","",A27+1)</f>
        <v>27</v>
      </c>
      <c r="B28" s="157" t="str">
        <f>[1]規格!C28</f>
        <v>ワイヤーシェルフ用アクリル板</v>
      </c>
      <c r="C28" s="157" t="str">
        <f>[1]規格!D28</f>
        <v>１５０－２４１／又は同等品以上のもの（他社製品を含む）</v>
      </c>
      <c r="D28" s="158" t="str">
        <f>[1]規格!E28</f>
        <v>EA</v>
      </c>
      <c r="E28" s="158">
        <f>[1]規格!F28</f>
        <v>2</v>
      </c>
      <c r="F28" s="159">
        <f>[1]規格!G28</f>
        <v>0</v>
      </c>
      <c r="G28" s="160">
        <f t="shared" si="0"/>
        <v>0</v>
      </c>
    </row>
    <row r="29" spans="1:7" ht="57" customHeight="1">
      <c r="A29" s="156">
        <f>IF([1]規格!C29="","",A28+1)</f>
        <v>28</v>
      </c>
      <c r="B29" s="157" t="str">
        <f>[1]規格!C29</f>
        <v>ＵＳＢ３．０ＨＤＭＩ変換アダプター</v>
      </c>
      <c r="C29" s="157" t="str">
        <f>[1]規格!D29</f>
        <v>ＵＳＢ３２ＨＤ２又は同等品以上のもの（他社製品を含む。）</v>
      </c>
      <c r="D29" s="158" t="str">
        <f>[1]規格!E29</f>
        <v>EA</v>
      </c>
      <c r="E29" s="158">
        <f>[1]規格!F29</f>
        <v>1</v>
      </c>
      <c r="F29" s="159">
        <f>[1]規格!G29</f>
        <v>0</v>
      </c>
      <c r="G29" s="160">
        <f t="shared" si="0"/>
        <v>0</v>
      </c>
    </row>
    <row r="30" spans="1:7" ht="57" customHeight="1">
      <c r="A30" s="156">
        <f>IF([1]規格!C30="","",A29+1)</f>
        <v>29</v>
      </c>
      <c r="B30" s="157" t="str">
        <f>[1]規格!C30</f>
        <v>コマンドフック</v>
      </c>
      <c r="C30" s="157" t="str">
        <f>[1]規格!D30</f>
        <v>ＣＭＸＬ（又は他社製品を含む同等品以上）</v>
      </c>
      <c r="D30" s="158" t="str">
        <f>[1]規格!E30</f>
        <v>EA</v>
      </c>
      <c r="E30" s="158">
        <f>[1]規格!F30</f>
        <v>8</v>
      </c>
      <c r="F30" s="159">
        <f>[1]規格!G30</f>
        <v>0</v>
      </c>
      <c r="G30" s="160">
        <f t="shared" si="0"/>
        <v>0</v>
      </c>
    </row>
    <row r="31" spans="1:7" ht="57" customHeight="1">
      <c r="A31" s="156">
        <f>IF([1]規格!C31="","",A30+1)</f>
        <v>30</v>
      </c>
      <c r="B31" s="157" t="str">
        <f>[1]規格!C31</f>
        <v>ノート　Ａ５</v>
      </c>
      <c r="C31" s="157" t="str">
        <f>[1]規格!D31</f>
        <v>ニ－ＣＦ１０３Ｎ（又は他社製品を含む同等品以上）</v>
      </c>
      <c r="D31" s="158" t="str">
        <f>[1]規格!E31</f>
        <v>EA</v>
      </c>
      <c r="E31" s="158">
        <f>[1]規格!F31</f>
        <v>10</v>
      </c>
      <c r="F31" s="159">
        <f>[1]規格!G31</f>
        <v>0</v>
      </c>
      <c r="G31" s="160">
        <f t="shared" si="0"/>
        <v>0</v>
      </c>
    </row>
    <row r="32" spans="1:7" ht="57" customHeight="1">
      <c r="A32" s="156">
        <f>IF([1]規格!C32="","",A31+1)</f>
        <v>31</v>
      </c>
      <c r="B32" s="157" t="str">
        <f>[1]規格!C32</f>
        <v>カラーインデックス</v>
      </c>
      <c r="C32" s="157" t="str">
        <f>[1]規格!D32</f>
        <v>９０７－６Ｙ（又は他社製品を含む同等品以上）</v>
      </c>
      <c r="D32" s="158" t="str">
        <f>[1]規格!E32</f>
        <v>ST</v>
      </c>
      <c r="E32" s="158">
        <f>[1]規格!F32</f>
        <v>5</v>
      </c>
      <c r="F32" s="159">
        <f>[1]規格!G32</f>
        <v>0</v>
      </c>
      <c r="G32" s="160">
        <f t="shared" si="0"/>
        <v>0</v>
      </c>
    </row>
    <row r="33" spans="1:7" ht="57" customHeight="1">
      <c r="A33" s="156">
        <f>IF([1]規格!C33="","",A32+1)</f>
        <v>32</v>
      </c>
      <c r="B33" s="157" t="str">
        <f>[1]規格!C33</f>
        <v>カラーインデックス</v>
      </c>
      <c r="C33" s="157" t="str">
        <f>[1]規格!D33</f>
        <v>９０７－１２Ｙ（又は他社製品を含む同等品以上）</v>
      </c>
      <c r="D33" s="158" t="str">
        <f>[1]規格!E33</f>
        <v>EA</v>
      </c>
      <c r="E33" s="158">
        <f>[1]規格!F33</f>
        <v>10</v>
      </c>
      <c r="F33" s="159">
        <f>[1]規格!G33</f>
        <v>0</v>
      </c>
      <c r="G33" s="160">
        <f t="shared" si="0"/>
        <v>0</v>
      </c>
    </row>
    <row r="34" spans="1:7" ht="57" customHeight="1">
      <c r="A34" s="156">
        <f>IF([1]規格!C34="","",A33+1)</f>
        <v>33</v>
      </c>
      <c r="B34" s="157" t="str">
        <f>[1]規格!C34</f>
        <v>リールクリップ</v>
      </c>
      <c r="C34" s="157" t="str">
        <f>[1]規格!D34</f>
        <v>ＮＸ－１０Ｐ（又は他社製品を含む同等品以上）</v>
      </c>
      <c r="D34" s="158" t="str">
        <f>[1]規格!E34</f>
        <v>EA</v>
      </c>
      <c r="E34" s="158">
        <f>[1]規格!F34</f>
        <v>10</v>
      </c>
      <c r="F34" s="159">
        <f>[1]規格!G34</f>
        <v>0</v>
      </c>
      <c r="G34" s="160">
        <f t="shared" si="0"/>
        <v>0</v>
      </c>
    </row>
    <row r="35" spans="1:7" ht="57" customHeight="1">
      <c r="A35" s="156">
        <f>IF([1]規格!C35="","",A34+1)</f>
        <v>34</v>
      </c>
      <c r="B35" s="157" t="str">
        <f>[1]規格!C35</f>
        <v>ケーブル収納ボックス</v>
      </c>
      <c r="C35" s="157" t="str">
        <f>[1]規格!D35</f>
        <v>ＣＢ－ＢＯＸＰ２ＢＫＮ２（又は他社製品を含む同等品以上）</v>
      </c>
      <c r="D35" s="158" t="str">
        <f>[1]規格!E35</f>
        <v>EA</v>
      </c>
      <c r="E35" s="158">
        <f>[1]規格!F35</f>
        <v>2</v>
      </c>
      <c r="F35" s="159">
        <f>[1]規格!G35</f>
        <v>0</v>
      </c>
      <c r="G35" s="160">
        <f t="shared" si="0"/>
        <v>0</v>
      </c>
    </row>
    <row r="36" spans="1:7" ht="57" customHeight="1">
      <c r="A36" s="156">
        <f>IF([1]規格!C36="","",A35+1)</f>
        <v>35</v>
      </c>
      <c r="B36" s="157" t="str">
        <f>[1]規格!C36</f>
        <v>デジタルはかり</v>
      </c>
      <c r="C36" s="157" t="str">
        <f>[1]規格!D36</f>
        <v>３３９－８６０（同等品）</v>
      </c>
      <c r="D36" s="158" t="str">
        <f>[1]規格!E36</f>
        <v>EA</v>
      </c>
      <c r="E36" s="158">
        <f>[1]規格!F36</f>
        <v>1</v>
      </c>
      <c r="F36" s="159">
        <f>[1]規格!G36</f>
        <v>0</v>
      </c>
      <c r="G36" s="160">
        <f t="shared" si="0"/>
        <v>0</v>
      </c>
    </row>
    <row r="37" spans="1:7" ht="57" customHeight="1">
      <c r="A37" s="156"/>
      <c r="B37" s="157" t="s">
        <v>49</v>
      </c>
      <c r="D37" s="158"/>
      <c r="E37" s="158"/>
      <c r="F37" s="161"/>
      <c r="G37" s="162">
        <f>SUM(G2:G36)</f>
        <v>0</v>
      </c>
    </row>
    <row r="38" spans="1:7" ht="57" customHeight="1">
      <c r="A38" s="156">
        <f>IF([1]規格!C37="","",A36+1)</f>
        <v>36</v>
      </c>
      <c r="B38" s="157" t="str">
        <f>[1]規格!C37</f>
        <v>ハーフポケット厚口</v>
      </c>
      <c r="C38" s="157" t="str">
        <f>[1]規格!D37</f>
        <v>２１５－２１５（同等品）</v>
      </c>
      <c r="D38" s="158" t="str">
        <f>[1]規格!E37</f>
        <v>EA</v>
      </c>
      <c r="E38" s="158">
        <f>[1]規格!F37</f>
        <v>3</v>
      </c>
      <c r="F38" s="159">
        <f>[1]規格!G37</f>
        <v>0</v>
      </c>
      <c r="G38" s="162">
        <f>E38*F38</f>
        <v>0</v>
      </c>
    </row>
    <row r="39" spans="1:7" ht="57" customHeight="1">
      <c r="A39" s="156">
        <f>IF([1]規格!C38="","",A38+1)</f>
        <v>37</v>
      </c>
      <c r="B39" s="157" t="str">
        <f>[1]規格!C38</f>
        <v>ハーフポケット厚口</v>
      </c>
      <c r="C39" s="157" t="str">
        <f>[1]規格!D38</f>
        <v>２１５－２１４（同等品）</v>
      </c>
      <c r="D39" s="158" t="str">
        <f>[1]規格!E38</f>
        <v>EA</v>
      </c>
      <c r="E39" s="158">
        <f>[1]規格!F38</f>
        <v>3</v>
      </c>
      <c r="F39" s="159">
        <f>[1]規格!G38</f>
        <v>0</v>
      </c>
      <c r="G39" s="162">
        <f t="shared" ref="G39:G72" si="1">E39*F39</f>
        <v>0</v>
      </c>
    </row>
    <row r="40" spans="1:7" ht="57" customHeight="1">
      <c r="A40" s="156">
        <f>IF([1]規格!C39="","",A39+1)</f>
        <v>38</v>
      </c>
      <c r="B40" s="157" t="str">
        <f>[1]規格!C39</f>
        <v>ハーフポケット厚口</v>
      </c>
      <c r="C40" s="157" t="str">
        <f>[1]規格!D39</f>
        <v>２１５－２１１（同等品）</v>
      </c>
      <c r="D40" s="158" t="str">
        <f>[1]規格!E39</f>
        <v>EA</v>
      </c>
      <c r="E40" s="158">
        <f>[1]規格!F39</f>
        <v>3</v>
      </c>
      <c r="F40" s="159">
        <f>[1]規格!G39</f>
        <v>0</v>
      </c>
      <c r="G40" s="162">
        <f t="shared" si="1"/>
        <v>0</v>
      </c>
    </row>
    <row r="41" spans="1:7" ht="57" customHeight="1">
      <c r="A41" s="156">
        <f>IF([1]規格!C40="","",A40+1)</f>
        <v>39</v>
      </c>
      <c r="B41" s="157" t="str">
        <f>[1]規格!C40</f>
        <v>ポスト・イット粘着ホップアップノート　付箋詰替用</v>
      </c>
      <c r="C41" s="157" t="str">
        <f>[1]規格!D40</f>
        <v>２９５－３９８（同等品）</v>
      </c>
      <c r="D41" s="158" t="str">
        <f>[1]規格!E40</f>
        <v>EA</v>
      </c>
      <c r="E41" s="158">
        <f>[1]規格!F40</f>
        <v>15</v>
      </c>
      <c r="F41" s="159">
        <f>[1]規格!G40</f>
        <v>0</v>
      </c>
      <c r="G41" s="162">
        <f t="shared" si="1"/>
        <v>0</v>
      </c>
    </row>
    <row r="42" spans="1:7" ht="57" customHeight="1">
      <c r="A42" s="156">
        <f>IF([1]規格!C41="","",A41+1)</f>
        <v>40</v>
      </c>
      <c r="B42" s="157" t="str">
        <f>[1]規格!C41</f>
        <v>エナージェル</v>
      </c>
      <c r="C42" s="157" t="str">
        <f>[1]規格!D41</f>
        <v>３５９－６３２（同等品）</v>
      </c>
      <c r="D42" s="158" t="str">
        <f>[1]規格!E41</f>
        <v>EA</v>
      </c>
      <c r="E42" s="158">
        <f>[1]規格!F41</f>
        <v>1</v>
      </c>
      <c r="F42" s="159">
        <f>[1]規格!G41</f>
        <v>0</v>
      </c>
      <c r="G42" s="162">
        <f t="shared" si="1"/>
        <v>0</v>
      </c>
    </row>
    <row r="43" spans="1:7" ht="57" customHeight="1">
      <c r="A43" s="156">
        <f>IF([1]規格!C42="","",A42+1)</f>
        <v>41</v>
      </c>
      <c r="B43" s="157" t="str">
        <f>[1]規格!C42</f>
        <v>エナージェル</v>
      </c>
      <c r="C43" s="157" t="str">
        <f>[1]規格!D42</f>
        <v>３５９－６３３（同等品）</v>
      </c>
      <c r="D43" s="158" t="str">
        <f>[1]規格!E42</f>
        <v>EA</v>
      </c>
      <c r="E43" s="158">
        <f>[1]規格!F42</f>
        <v>1</v>
      </c>
      <c r="F43" s="159">
        <f>[1]規格!G42</f>
        <v>0</v>
      </c>
      <c r="G43" s="162">
        <f t="shared" si="1"/>
        <v>0</v>
      </c>
    </row>
    <row r="44" spans="1:7" ht="57" customHeight="1">
      <c r="A44" s="156">
        <f>IF([1]規格!C43="","",A43+1)</f>
        <v>42</v>
      </c>
      <c r="B44" s="157" t="str">
        <f>[1]規格!C43</f>
        <v>エナージェル</v>
      </c>
      <c r="C44" s="157" t="str">
        <f>[1]規格!D43</f>
        <v>３５９－６３４（同等品）</v>
      </c>
      <c r="D44" s="158" t="str">
        <f>[1]規格!E43</f>
        <v>EA</v>
      </c>
      <c r="E44" s="158">
        <f>[1]規格!F43</f>
        <v>1</v>
      </c>
      <c r="F44" s="159">
        <f>[1]規格!G43</f>
        <v>0</v>
      </c>
      <c r="G44" s="162">
        <f t="shared" si="1"/>
        <v>0</v>
      </c>
    </row>
    <row r="45" spans="1:7" ht="57" customHeight="1">
      <c r="A45" s="156">
        <f>IF([1]規格!C44="","",A44+1)</f>
        <v>43</v>
      </c>
      <c r="B45" s="157" t="str">
        <f>[1]規格!C44</f>
        <v>メガネが曇りにくいマスク＜個包装＞</v>
      </c>
      <c r="C45" s="157" t="str">
        <f>[1]規格!D44</f>
        <v>７５６－２５６（同等品）</v>
      </c>
      <c r="D45" s="158" t="str">
        <f>[1]規格!E44</f>
        <v>CA</v>
      </c>
      <c r="E45" s="158">
        <f>[1]規格!F44</f>
        <v>10</v>
      </c>
      <c r="F45" s="159">
        <f>[1]規格!G44</f>
        <v>0</v>
      </c>
      <c r="G45" s="162">
        <f t="shared" si="1"/>
        <v>0</v>
      </c>
    </row>
    <row r="46" spans="1:7" ht="57" customHeight="1">
      <c r="A46" s="156">
        <f>IF([1]規格!C45="","",A45+1)</f>
        <v>44</v>
      </c>
      <c r="B46" s="157" t="str">
        <f>[1]規格!C45</f>
        <v>ＨＯＭＥ＆ＨＯＭＥ棚下で使えるペダルダストボックス</v>
      </c>
      <c r="C46" s="157" t="str">
        <f>[1]規格!D45</f>
        <v>１２６－４０８（同等品）</v>
      </c>
      <c r="D46" s="158" t="str">
        <f>[1]規格!E45</f>
        <v>EA</v>
      </c>
      <c r="E46" s="158">
        <f>[1]規格!F45</f>
        <v>1</v>
      </c>
      <c r="F46" s="159">
        <f>[1]規格!G45</f>
        <v>0</v>
      </c>
      <c r="G46" s="162">
        <f t="shared" si="1"/>
        <v>0</v>
      </c>
    </row>
    <row r="47" spans="1:7" ht="57" customHeight="1">
      <c r="A47" s="156">
        <f>IF([1]規格!C46="","",A46+1)</f>
        <v>45</v>
      </c>
      <c r="B47" s="157" t="str">
        <f>[1]規格!C46</f>
        <v>プロ耐リール</v>
      </c>
      <c r="C47" s="157" t="str">
        <f>[1]規格!D46</f>
        <v>ＮＦ－２４９３－Ｄ（同等品）</v>
      </c>
      <c r="D47" s="158" t="str">
        <f>[1]規格!E46</f>
        <v>EA</v>
      </c>
      <c r="E47" s="158">
        <f>[1]規格!F46</f>
        <v>30</v>
      </c>
      <c r="F47" s="159">
        <f>[1]規格!G46</f>
        <v>0</v>
      </c>
      <c r="G47" s="162">
        <f t="shared" si="1"/>
        <v>0</v>
      </c>
    </row>
    <row r="48" spans="1:7" ht="57" customHeight="1">
      <c r="A48" s="156">
        <f>IF([1]規格!C47="","",A47+1)</f>
        <v>46</v>
      </c>
      <c r="B48" s="157" t="str">
        <f>[1]規格!C47</f>
        <v>吊り下げひも　８ＭＭ幅</v>
      </c>
      <c r="C48" s="157" t="str">
        <f>[1]規格!D47</f>
        <v>ナフーＬ６ー１０ＮＧ（同等品）</v>
      </c>
      <c r="D48" s="158" t="str">
        <f>[1]規格!E47</f>
        <v>EA</v>
      </c>
      <c r="E48" s="158">
        <f>[1]規格!F47</f>
        <v>6</v>
      </c>
      <c r="F48" s="159">
        <f>[1]規格!G47</f>
        <v>0</v>
      </c>
      <c r="G48" s="162">
        <f t="shared" si="1"/>
        <v>0</v>
      </c>
    </row>
    <row r="49" spans="1:7" ht="57" customHeight="1">
      <c r="A49" s="156">
        <f>IF([1]規格!C48="","",A48+1)</f>
        <v>47</v>
      </c>
      <c r="B49" s="157" t="str">
        <f>[1]規格!C48</f>
        <v>防護メガネ安全メガネセーフティグラス草刈りＤＹＩ　イエローレンズ　　　ＩＹ</v>
      </c>
      <c r="C49" s="157" t="str">
        <f>[1]規格!D48</f>
        <v>イエローレンズｍｔ－００３６１５１（同等品）</v>
      </c>
      <c r="D49" s="158" t="str">
        <f>[1]規格!E48</f>
        <v>EA</v>
      </c>
      <c r="E49" s="158">
        <f>[1]規格!F48</f>
        <v>5</v>
      </c>
      <c r="F49" s="159">
        <f>[1]規格!G48</f>
        <v>0</v>
      </c>
      <c r="G49" s="162">
        <f t="shared" si="1"/>
        <v>0</v>
      </c>
    </row>
    <row r="50" spans="1:7" ht="57" customHeight="1">
      <c r="A50" s="156">
        <f>IF([1]規格!C49="","",A49+1)</f>
        <v>48</v>
      </c>
      <c r="B50" s="157" t="str">
        <f>[1]規格!C49</f>
        <v>防護メガネ安全メガネセーフティグラス草刈りＤＹＩ　ブラックレンズ　　　ＩＹ</v>
      </c>
      <c r="C50" s="157" t="str">
        <f>[1]規格!D49</f>
        <v>ブラックレンズｍｔ－００３６１５１（同等品）</v>
      </c>
      <c r="D50" s="158" t="str">
        <f>[1]規格!E49</f>
        <v>EA</v>
      </c>
      <c r="E50" s="158">
        <f>[1]規格!F49</f>
        <v>5</v>
      </c>
      <c r="F50" s="159">
        <f>[1]規格!G49</f>
        <v>0</v>
      </c>
      <c r="G50" s="162">
        <f t="shared" si="1"/>
        <v>0</v>
      </c>
    </row>
    <row r="51" spans="1:7" ht="57" customHeight="1">
      <c r="A51" s="156">
        <f>IF([1]規格!C50="","",A50+1)</f>
        <v>49</v>
      </c>
      <c r="B51" s="157" t="str">
        <f>[1]規格!C50</f>
        <v>カインズセーフティスポーツグラス　クリアＳＧ０６</v>
      </c>
      <c r="C51" s="157" t="str">
        <f>[1]規格!D50</f>
        <v>４５４９５０９９４１４６０（同等品）</v>
      </c>
      <c r="D51" s="158" t="str">
        <f>[1]規格!E50</f>
        <v>EA</v>
      </c>
      <c r="E51" s="158">
        <f>[1]規格!F50</f>
        <v>10</v>
      </c>
      <c r="F51" s="159">
        <f>[1]規格!G50</f>
        <v>0</v>
      </c>
      <c r="G51" s="162">
        <f t="shared" si="1"/>
        <v>0</v>
      </c>
    </row>
    <row r="52" spans="1:7" ht="57" customHeight="1">
      <c r="A52" s="156">
        <f>IF([1]規格!C51="","",A51+1)</f>
        <v>50</v>
      </c>
      <c r="B52" s="157" t="str">
        <f>[1]規格!C51</f>
        <v>鍵付き・キャスター付　デスクワゴン</v>
      </c>
      <c r="C52" s="157" t="str">
        <f>[1]規格!D51</f>
        <v>１９２１０９７００９０７９５２１２８１（同等品）</v>
      </c>
      <c r="D52" s="158" t="str">
        <f>[1]規格!E51</f>
        <v>EA</v>
      </c>
      <c r="E52" s="158">
        <f>[1]規格!F51</f>
        <v>1</v>
      </c>
      <c r="F52" s="159">
        <f>[1]規格!G51</f>
        <v>0</v>
      </c>
      <c r="G52" s="162">
        <f t="shared" si="1"/>
        <v>0</v>
      </c>
    </row>
    <row r="53" spans="1:7" ht="57" customHeight="1">
      <c r="A53" s="156">
        <f>IF([1]規格!C52="","",A52+1)</f>
        <v>51</v>
      </c>
      <c r="B53" s="157" t="str">
        <f>[1]規格!C52</f>
        <v>コリタⅡ　１２８０Ｈフリーラック</v>
      </c>
      <c r="C53" s="157" t="str">
        <f>[1]規格!D52</f>
        <v>２１３９１６３５（同等品）</v>
      </c>
      <c r="D53" s="158" t="str">
        <f>[1]規格!E52</f>
        <v>EA</v>
      </c>
      <c r="E53" s="158">
        <f>[1]規格!F52</f>
        <v>1</v>
      </c>
      <c r="F53" s="159">
        <f>[1]規格!G52</f>
        <v>0</v>
      </c>
      <c r="G53" s="162">
        <f t="shared" si="1"/>
        <v>0</v>
      </c>
    </row>
    <row r="54" spans="1:7" ht="57" customHeight="1">
      <c r="A54" s="156">
        <f>IF([1]規格!C53="","",A53+1)</f>
        <v>52</v>
      </c>
      <c r="B54" s="157" t="str">
        <f>[1]規格!C53</f>
        <v>環境静音網台車</v>
      </c>
      <c r="C54" s="157" t="str">
        <f>[1]規格!D53</f>
        <v>７２７－１８８同等品以上</v>
      </c>
      <c r="D54" s="158" t="str">
        <f>[1]規格!E53</f>
        <v>EA</v>
      </c>
      <c r="E54" s="158">
        <f>[1]規格!F53</f>
        <v>1</v>
      </c>
      <c r="F54" s="159">
        <f>[1]規格!G53</f>
        <v>0</v>
      </c>
      <c r="G54" s="162">
        <f t="shared" si="1"/>
        <v>0</v>
      </c>
    </row>
    <row r="55" spans="1:7" ht="57" customHeight="1">
      <c r="A55" s="156">
        <f>IF([1]規格!C54="","",A54+1)</f>
        <v>53</v>
      </c>
      <c r="B55" s="157" t="str">
        <f>[1]規格!C54</f>
        <v>ＩＣカードリーダーライター＜接触式＞</v>
      </c>
      <c r="C55" s="157" t="str">
        <f>[1]規格!D54</f>
        <v>１２６－９９９同等品以上</v>
      </c>
      <c r="D55" s="158" t="str">
        <f>[1]規格!E54</f>
        <v>EA</v>
      </c>
      <c r="E55" s="158">
        <f>[1]規格!F54</f>
        <v>1</v>
      </c>
      <c r="F55" s="159">
        <f>[1]規格!G54</f>
        <v>0</v>
      </c>
      <c r="G55" s="162">
        <f t="shared" si="1"/>
        <v>0</v>
      </c>
    </row>
    <row r="56" spans="1:7" ht="57" customHeight="1">
      <c r="A56" s="156">
        <f>IF([1]規格!C55="","",A55+1)</f>
        <v>54</v>
      </c>
      <c r="B56" s="157" t="str">
        <f>[1]規格!C55</f>
        <v>液晶ディスプレイ</v>
      </c>
      <c r="C56" s="157" t="str">
        <f>[1]規格!D55</f>
        <v>２２５－２３４同等品以上</v>
      </c>
      <c r="D56" s="158" t="str">
        <f>[1]規格!E55</f>
        <v>EA</v>
      </c>
      <c r="E56" s="158">
        <f>[1]規格!F55</f>
        <v>15</v>
      </c>
      <c r="F56" s="159">
        <f>[1]規格!G55</f>
        <v>0</v>
      </c>
      <c r="G56" s="162">
        <f t="shared" si="1"/>
        <v>0</v>
      </c>
    </row>
    <row r="57" spans="1:7" ht="57" customHeight="1">
      <c r="A57" s="156">
        <f>IF([1]規格!C56="","",A56+1)</f>
        <v>55</v>
      </c>
      <c r="B57" s="157" t="str">
        <f>[1]規格!C56</f>
        <v>ななめカットデスクマットＯＡタイプエコノミー＜Ｗタイプ＞</v>
      </c>
      <c r="C57" s="157" t="str">
        <f>[1]規格!D56</f>
        <v>４１－０２１同等品以上</v>
      </c>
      <c r="D57" s="158" t="str">
        <f>[1]規格!E56</f>
        <v>EA</v>
      </c>
      <c r="E57" s="158">
        <f>[1]規格!F56</f>
        <v>5</v>
      </c>
      <c r="F57" s="159">
        <f>[1]規格!G56</f>
        <v>0</v>
      </c>
      <c r="G57" s="162">
        <f t="shared" si="1"/>
        <v>0</v>
      </c>
    </row>
    <row r="58" spans="1:7" ht="57" customHeight="1">
      <c r="A58" s="156">
        <f>IF([1]規格!C57="","",A57+1)</f>
        <v>56</v>
      </c>
      <c r="B58" s="157" t="str">
        <f>[1]規格!C57</f>
        <v>ノートＰＣスタンドⅢ</v>
      </c>
      <c r="C58" s="157" t="str">
        <f>[1]規格!D57</f>
        <v>１３８－２８８同等品以上</v>
      </c>
      <c r="D58" s="158" t="str">
        <f>[1]規格!E57</f>
        <v>EA</v>
      </c>
      <c r="E58" s="158">
        <f>[1]規格!F57</f>
        <v>10</v>
      </c>
      <c r="F58" s="159">
        <f>[1]規格!G57</f>
        <v>0</v>
      </c>
      <c r="G58" s="162">
        <f t="shared" si="1"/>
        <v>0</v>
      </c>
    </row>
    <row r="59" spans="1:7" ht="57" customHeight="1">
      <c r="A59" s="156">
        <f>IF([1]規格!C58="","",A58+1)</f>
        <v>57</v>
      </c>
      <c r="B59" s="157" t="str">
        <f>[1]規格!C58</f>
        <v>４Ｋ／６０Ｈｚ・ＨＤＲ対応ＨＤＭＩ分配器</v>
      </c>
      <c r="C59" s="157" t="str">
        <f>[1]規格!D58</f>
        <v>ＶＧＡ－ＨＤＲＳ４同等品以上</v>
      </c>
      <c r="D59" s="158" t="str">
        <f>[1]規格!E58</f>
        <v>EA</v>
      </c>
      <c r="E59" s="158">
        <f>[1]規格!F58</f>
        <v>3</v>
      </c>
      <c r="F59" s="159">
        <f>[1]規格!G58</f>
        <v>0</v>
      </c>
      <c r="G59" s="162">
        <f t="shared" si="1"/>
        <v>0</v>
      </c>
    </row>
    <row r="60" spans="1:7" ht="57" customHeight="1">
      <c r="A60" s="156">
        <f>IF([1]規格!C59="","",A59+1)</f>
        <v>58</v>
      </c>
      <c r="B60" s="157" t="str">
        <f>[1]規格!C59</f>
        <v>ＵＳＢ　ＴｙｐｅＣケーブル　５Ｇｂｐｓ</v>
      </c>
      <c r="C60" s="157" t="str">
        <f>[1]規格!D59</f>
        <v>ＫＵ３０－ＣＣＰ３１０同等品以上</v>
      </c>
      <c r="D60" s="158" t="str">
        <f>[1]規格!E59</f>
        <v>EA</v>
      </c>
      <c r="E60" s="158">
        <f>[1]規格!F59</f>
        <v>10</v>
      </c>
      <c r="F60" s="159">
        <f>[1]規格!G59</f>
        <v>0</v>
      </c>
      <c r="G60" s="162">
        <f t="shared" si="1"/>
        <v>0</v>
      </c>
    </row>
    <row r="61" spans="1:7" ht="57" customHeight="1">
      <c r="A61" s="156">
        <f>IF([1]規格!C60="","",A60+1)</f>
        <v>59</v>
      </c>
      <c r="B61" s="157" t="str">
        <f>[1]規格!C60</f>
        <v>ＵＳＢ２．０　Ｔｙｐｅ－Ｃケーブル</v>
      </c>
      <c r="C61" s="157" t="str">
        <f>[1]規格!D60</f>
        <v>ＫＢ－ＩＰＬＴＣＣＰ６０１０ＢＫ同等品以上</v>
      </c>
      <c r="D61" s="158" t="str">
        <f>[1]規格!E60</f>
        <v>EA</v>
      </c>
      <c r="E61" s="158">
        <f>[1]規格!F60</f>
        <v>1</v>
      </c>
      <c r="F61" s="159">
        <f>[1]規格!G60</f>
        <v>0</v>
      </c>
      <c r="G61" s="162">
        <f t="shared" si="1"/>
        <v>0</v>
      </c>
    </row>
    <row r="62" spans="1:7" ht="57" customHeight="1">
      <c r="A62" s="156">
        <f>IF([1]規格!C61="","",A61+1)</f>
        <v>60</v>
      </c>
      <c r="B62" s="157" t="str">
        <f>[1]規格!C61</f>
        <v>ウルトラハイスピードＨＤＭＩケーブル</v>
      </c>
      <c r="C62" s="157" t="str">
        <f>[1]規格!D61</f>
        <v>ＫＭ－ＨＤ２０－ＵＳ０５同等品以上</v>
      </c>
      <c r="D62" s="158" t="str">
        <f>[1]規格!E61</f>
        <v>EA</v>
      </c>
      <c r="E62" s="158">
        <f>[1]規格!F61</f>
        <v>10</v>
      </c>
      <c r="F62" s="159">
        <f>[1]規格!G61</f>
        <v>0</v>
      </c>
      <c r="G62" s="162">
        <f t="shared" si="1"/>
        <v>0</v>
      </c>
    </row>
    <row r="63" spans="1:7" ht="57" customHeight="1">
      <c r="A63" s="156">
        <f>IF([1]規格!C62="","",A62+1)</f>
        <v>61</v>
      </c>
      <c r="B63" s="157" t="str">
        <f>[1]規格!C62</f>
        <v>抜け止め光ファイバーＨＤＭＩケーブル（３０ｍ）</v>
      </c>
      <c r="C63" s="157" t="str">
        <f>[1]規格!D62</f>
        <v>ＫＭ－ＨＤ２０－ＰＦＢ３０Ｌ同等品以上</v>
      </c>
      <c r="D63" s="158" t="str">
        <f>[1]規格!E62</f>
        <v>EA</v>
      </c>
      <c r="E63" s="158">
        <f>[1]規格!F62</f>
        <v>5</v>
      </c>
      <c r="F63" s="159">
        <f>[1]規格!G62</f>
        <v>0</v>
      </c>
      <c r="G63" s="162">
        <f t="shared" si="1"/>
        <v>0</v>
      </c>
    </row>
    <row r="64" spans="1:7" ht="57" customHeight="1">
      <c r="A64" s="156">
        <f>IF([1]規格!C63="","",A63+1)</f>
        <v>62</v>
      </c>
      <c r="B64" s="157" t="str">
        <f>[1]規格!C63</f>
        <v>タッチ機能搭載モバイルモニター</v>
      </c>
      <c r="C64" s="157" t="str">
        <f>[1]規格!D63</f>
        <v>ＤＰ－０６同等品以上</v>
      </c>
      <c r="D64" s="158" t="str">
        <f>[1]規格!E63</f>
        <v>EA</v>
      </c>
      <c r="E64" s="158">
        <f>[1]規格!F63</f>
        <v>15</v>
      </c>
      <c r="F64" s="159">
        <f>[1]規格!G63</f>
        <v>0</v>
      </c>
      <c r="G64" s="162">
        <f t="shared" si="1"/>
        <v>0</v>
      </c>
    </row>
    <row r="65" spans="1:7" ht="57" customHeight="1">
      <c r="A65" s="156">
        <f>IF([1]規格!C64="","",A64+1)</f>
        <v>63</v>
      </c>
      <c r="B65" s="157" t="str">
        <f>[1]規格!C64</f>
        <v>ＨＤＭＩアダプタ</v>
      </c>
      <c r="C65" s="157" t="str">
        <f>[1]規格!D64</f>
        <v>ＡＤ－ＨＤ０２同等品以上</v>
      </c>
      <c r="D65" s="158" t="str">
        <f>[1]規格!E64</f>
        <v>EA</v>
      </c>
      <c r="E65" s="158">
        <f>[1]規格!F64</f>
        <v>5</v>
      </c>
      <c r="F65" s="159">
        <f>[1]規格!G64</f>
        <v>0</v>
      </c>
      <c r="G65" s="162">
        <f t="shared" si="1"/>
        <v>0</v>
      </c>
    </row>
    <row r="66" spans="1:7" ht="57" customHeight="1">
      <c r="A66" s="156">
        <f>IF([1]規格!C65="","",A65+1)</f>
        <v>64</v>
      </c>
      <c r="B66" s="157" t="str">
        <f>[1]規格!C65</f>
        <v>Ｄｉｓｐｌａｙ　Ｐｏｒｔ</v>
      </c>
      <c r="C66" s="157" t="str">
        <f>[1]規格!D65</f>
        <v>ＡＤ－ＤＰ８ＫＨＤＲ　同等品以上</v>
      </c>
      <c r="D66" s="158" t="str">
        <f>[1]規格!E65</f>
        <v>EA</v>
      </c>
      <c r="E66" s="158">
        <f>[1]規格!F65</f>
        <v>5</v>
      </c>
      <c r="F66" s="159">
        <f>[1]規格!G65</f>
        <v>0</v>
      </c>
      <c r="G66" s="162">
        <f t="shared" si="1"/>
        <v>0</v>
      </c>
    </row>
    <row r="67" spans="1:7" ht="57" customHeight="1">
      <c r="A67" s="156">
        <f>IF([1]規格!C66="","",A66+1)</f>
        <v>65</v>
      </c>
      <c r="B67" s="157" t="str">
        <f>[1]規格!C66</f>
        <v>照射径可変グリーンレーザーポインター</v>
      </c>
      <c r="C67" s="157" t="str">
        <f>[1]規格!D66</f>
        <v>ＬＰ－ＧＬ１０１９ＢＫ　同等品以上</v>
      </c>
      <c r="D67" s="158" t="str">
        <f>[1]規格!E66</f>
        <v>EA</v>
      </c>
      <c r="E67" s="158">
        <f>[1]規格!F66</f>
        <v>10</v>
      </c>
      <c r="F67" s="159">
        <f>[1]規格!G66</f>
        <v>0</v>
      </c>
      <c r="G67" s="162">
        <f t="shared" si="1"/>
        <v>0</v>
      </c>
    </row>
    <row r="68" spans="1:7" ht="57" customHeight="1">
      <c r="A68" s="156">
        <f>IF([1]規格!C67="","",A67+1)</f>
        <v>66</v>
      </c>
      <c r="B68" s="157" t="str">
        <f>[1]規格!C67</f>
        <v>高輝度赤色レーザーポインター</v>
      </c>
      <c r="C68" s="157" t="str">
        <f>[1]規格!D67</f>
        <v>ＬＰ－ＲＤ３１４ＧＭ　同等品以上</v>
      </c>
      <c r="D68" s="158" t="str">
        <f>[1]規格!E67</f>
        <v>EA</v>
      </c>
      <c r="E68" s="158">
        <f>[1]規格!F67</f>
        <v>10</v>
      </c>
      <c r="F68" s="159">
        <f>[1]規格!G67</f>
        <v>0</v>
      </c>
      <c r="G68" s="162">
        <f t="shared" si="1"/>
        <v>0</v>
      </c>
    </row>
    <row r="69" spans="1:7" ht="57" customHeight="1">
      <c r="A69" s="156">
        <f>IF([1]規格!C68="","",A68+1)</f>
        <v>67</v>
      </c>
      <c r="B69" s="157" t="str">
        <f>[1]規格!C68</f>
        <v>ワークテーブル</v>
      </c>
      <c r="C69" s="157" t="str">
        <f>[1]規格!D68</f>
        <v>３３１－５７６　同等品以上</v>
      </c>
      <c r="D69" s="158" t="str">
        <f>[1]規格!E68</f>
        <v>UN</v>
      </c>
      <c r="E69" s="158">
        <f>[1]規格!F68</f>
        <v>1</v>
      </c>
      <c r="F69" s="159">
        <f>[1]規格!G68</f>
        <v>0</v>
      </c>
      <c r="G69" s="162">
        <f t="shared" si="1"/>
        <v>0</v>
      </c>
    </row>
    <row r="70" spans="1:7" ht="57" customHeight="1">
      <c r="A70" s="156">
        <f>IF([1]規格!C69="","",A69+1)</f>
        <v>68</v>
      </c>
      <c r="B70" s="157" t="str">
        <f>[1]規格!C69</f>
        <v>トリマー</v>
      </c>
      <c r="C70" s="157" t="str">
        <f>[1]規格!D69</f>
        <v>ＲＴ３６Ｗ（又は他社製品を含む同等品以上）</v>
      </c>
      <c r="D70" s="158" t="str">
        <f>[1]規格!E69</f>
        <v>EA</v>
      </c>
      <c r="E70" s="158">
        <f>[1]規格!F69</f>
        <v>2</v>
      </c>
      <c r="F70" s="159">
        <f>[1]規格!G69</f>
        <v>0</v>
      </c>
      <c r="G70" s="162">
        <f t="shared" si="1"/>
        <v>0</v>
      </c>
    </row>
    <row r="71" spans="1:7" ht="57" customHeight="1">
      <c r="A71" s="156">
        <f>IF([1]規格!C70="","",A70+1)</f>
        <v>69</v>
      </c>
      <c r="B71" s="157" t="str">
        <f>[1]規格!C70</f>
        <v>モニターアーム（ロングタイプ）</v>
      </c>
      <c r="C71" s="157" t="str">
        <f>[1]規格!D70</f>
        <v>２２５－０２４（又は他社製品を含む同等品以上）</v>
      </c>
      <c r="D71" s="158" t="str">
        <f>[1]規格!E70</f>
        <v>EA</v>
      </c>
      <c r="E71" s="158">
        <f>[1]規格!F70</f>
        <v>1</v>
      </c>
      <c r="F71" s="159">
        <f>[1]規格!G70</f>
        <v>0</v>
      </c>
      <c r="G71" s="162">
        <f t="shared" si="1"/>
        <v>0</v>
      </c>
    </row>
    <row r="72" spans="1:7" ht="57" customHeight="1">
      <c r="A72" s="156">
        <f>IF([1]規格!C71="","",A71+1)</f>
        <v>70</v>
      </c>
      <c r="B72" s="157" t="str">
        <f>[1]規格!C71</f>
        <v>ノートＰＣスタンドⅢ　</v>
      </c>
      <c r="C72" s="157" t="str">
        <f>[1]規格!D71</f>
        <v>１３８－２８８（又は他社製品を含む同等品以上）</v>
      </c>
      <c r="D72" s="158" t="str">
        <f>[1]規格!E71</f>
        <v>EA</v>
      </c>
      <c r="E72" s="158">
        <f>[1]規格!F71</f>
        <v>5</v>
      </c>
      <c r="F72" s="159">
        <f>[1]規格!G71</f>
        <v>0</v>
      </c>
      <c r="G72" s="162">
        <f t="shared" si="1"/>
        <v>0</v>
      </c>
    </row>
    <row r="73" spans="1:7" ht="57" customHeight="1">
      <c r="A73" s="156"/>
      <c r="B73" s="157" t="s">
        <v>49</v>
      </c>
      <c r="D73" s="158"/>
      <c r="E73" s="158"/>
      <c r="F73" s="161"/>
      <c r="G73" s="162">
        <f>SUM(G38:G72)</f>
        <v>0</v>
      </c>
    </row>
    <row r="74" spans="1:7" ht="57" customHeight="1">
      <c r="A74" s="156">
        <f>IF([1]規格!C72="","",A72+1)</f>
        <v>71</v>
      </c>
      <c r="B74" s="157" t="str">
        <f>[1]規格!C72</f>
        <v>タワー型タップ（１２個口）</v>
      </c>
      <c r="C74" s="157" t="str">
        <f>[1]規格!D72</f>
        <v>１３８－１０２（又は他社製品を含む同等品以上）</v>
      </c>
      <c r="D74" s="158" t="str">
        <f>[1]規格!E72</f>
        <v>EA</v>
      </c>
      <c r="E74" s="158">
        <f>[1]規格!F72</f>
        <v>4</v>
      </c>
      <c r="F74" s="159">
        <f>[1]規格!G72</f>
        <v>0</v>
      </c>
      <c r="G74" s="162">
        <f>E74*F74</f>
        <v>0</v>
      </c>
    </row>
    <row r="75" spans="1:7" ht="57" customHeight="1">
      <c r="A75" s="156">
        <f>IF([1]規格!C73="","",A74+1)</f>
        <v>72</v>
      </c>
      <c r="B75" s="157" t="str">
        <f>[1]規格!C73</f>
        <v>Ｂｌｕｅｔｏｏｔｈキーボード</v>
      </c>
      <c r="C75" s="157" t="str">
        <f>[1]規格!D73</f>
        <v>ＳＫＢ－ＷＢＴ４１ＢＫ（又は他社製品を含む同等品以上）</v>
      </c>
      <c r="D75" s="158" t="str">
        <f>[1]規格!E73</f>
        <v>EA</v>
      </c>
      <c r="E75" s="158">
        <f>[1]規格!F73</f>
        <v>8</v>
      </c>
      <c r="F75" s="159">
        <f>[1]規格!G73</f>
        <v>0</v>
      </c>
      <c r="G75" s="162">
        <f t="shared" ref="G75:G108" si="2">E75*F75</f>
        <v>0</v>
      </c>
    </row>
    <row r="76" spans="1:7" ht="57" customHeight="1">
      <c r="A76" s="156">
        <f>IF([1]規格!C74="","",A75+1)</f>
        <v>73</v>
      </c>
      <c r="B76" s="157" t="str">
        <f>[1]規格!C74</f>
        <v>静音ワイヤレスエルゴノミクスコンボマウス</v>
      </c>
      <c r="C76" s="157" t="str">
        <f>[1]規格!D74</f>
        <v>ＭＡーＥＷＢＢＳ５２８ＬＢＫ（又は他社製品を含む同等品以上）</v>
      </c>
      <c r="D76" s="158" t="str">
        <f>[1]規格!E74</f>
        <v>EA</v>
      </c>
      <c r="E76" s="158">
        <f>[1]規格!F74</f>
        <v>10</v>
      </c>
      <c r="F76" s="159">
        <f>[1]規格!G74</f>
        <v>0</v>
      </c>
      <c r="G76" s="162">
        <f t="shared" si="2"/>
        <v>0</v>
      </c>
    </row>
    <row r="77" spans="1:7" ht="57" customHeight="1">
      <c r="A77" s="156">
        <f>IF([1]規格!C75="","",A76+1)</f>
        <v>74</v>
      </c>
      <c r="B77" s="157" t="str">
        <f>[1]規格!C75</f>
        <v>リストレスト付きマウスパッド</v>
      </c>
      <c r="C77" s="157" t="str">
        <f>[1]規格!D75</f>
        <v>ＭＰＤ－ＭＵ１ＮＢＫ２（又は他社製品を含む同等品以上）</v>
      </c>
      <c r="D77" s="158" t="str">
        <f>[1]規格!E75</f>
        <v>EA</v>
      </c>
      <c r="E77" s="158">
        <f>[1]規格!F75</f>
        <v>10</v>
      </c>
      <c r="F77" s="159">
        <f>[1]規格!G75</f>
        <v>0</v>
      </c>
      <c r="G77" s="162">
        <f t="shared" si="2"/>
        <v>0</v>
      </c>
    </row>
    <row r="78" spans="1:7" ht="57" customHeight="1">
      <c r="A78" s="156">
        <f>IF([1]規格!C76="","",A77+1)</f>
        <v>75</v>
      </c>
      <c r="B78" s="157" t="str">
        <f>[1]規格!C76</f>
        <v>ＵＳＢハブ付きモニター台</v>
      </c>
      <c r="C78" s="157" t="str">
        <f>[1]規格!D76</f>
        <v>ＭＲーＬＣ２１５ＢＫ（又は他社製品を含む同等品以上）</v>
      </c>
      <c r="D78" s="158" t="str">
        <f>[1]規格!E76</f>
        <v>UN</v>
      </c>
      <c r="E78" s="158">
        <f>[1]規格!F76</f>
        <v>8</v>
      </c>
      <c r="F78" s="159">
        <f>[1]規格!G76</f>
        <v>0</v>
      </c>
      <c r="G78" s="162">
        <f t="shared" si="2"/>
        <v>0</v>
      </c>
    </row>
    <row r="79" spans="1:7" ht="57" customHeight="1">
      <c r="A79" s="156">
        <f>IF([1]規格!C77="","",A78+1)</f>
        <v>76</v>
      </c>
      <c r="B79" s="157" t="str">
        <f>[1]規格!C77</f>
        <v>ＵＳＢ４ポートスリムハブ</v>
      </c>
      <c r="C79" s="157" t="str">
        <f>[1]規格!D77</f>
        <v>ＵＳＢ－５Ｈ２４ＧＭ（又は他社製品を含む同等品以上）</v>
      </c>
      <c r="D79" s="158" t="str">
        <f>[1]規格!E77</f>
        <v>EA</v>
      </c>
      <c r="E79" s="158">
        <f>[1]規格!F77</f>
        <v>5</v>
      </c>
      <c r="F79" s="159">
        <f>[1]規格!G77</f>
        <v>0</v>
      </c>
      <c r="G79" s="162">
        <f t="shared" si="2"/>
        <v>0</v>
      </c>
    </row>
    <row r="80" spans="1:7" ht="57" customHeight="1">
      <c r="A80" s="156">
        <f>IF([1]規格!C78="","",A79+1)</f>
        <v>77</v>
      </c>
      <c r="B80" s="157" t="str">
        <f>[1]規格!C78</f>
        <v>ＨＤＭＩポート搭載３ポートハブ</v>
      </c>
      <c r="C80" s="157" t="str">
        <f>[1]規格!D78</f>
        <v>ＵＨＳＢ－３Ｈ３３２ＢＫ（又は他社製品を含む同等品以上）</v>
      </c>
      <c r="D80" s="158" t="str">
        <f>[1]規格!E78</f>
        <v>EA</v>
      </c>
      <c r="E80" s="158">
        <f>[1]規格!F78</f>
        <v>3</v>
      </c>
      <c r="F80" s="159">
        <f>[1]規格!G78</f>
        <v>0</v>
      </c>
      <c r="G80" s="162">
        <f t="shared" si="2"/>
        <v>0</v>
      </c>
    </row>
    <row r="81" spans="1:7" ht="57" customHeight="1">
      <c r="A81" s="156">
        <f>IF([1]規格!C79="","",A80+1)</f>
        <v>78</v>
      </c>
      <c r="B81" s="157" t="str">
        <f>[1]規格!C79</f>
        <v>スイングミニタップ</v>
      </c>
      <c r="C81" s="157" t="str">
        <f>[1]規格!D79</f>
        <v>ＴＡＰ－ＡＣ１０ＢＫ（又は他社製品を含む同等品以上）</v>
      </c>
      <c r="D81" s="158" t="str">
        <f>[1]規格!E79</f>
        <v>EA</v>
      </c>
      <c r="E81" s="158">
        <f>[1]規格!F79</f>
        <v>4</v>
      </c>
      <c r="F81" s="159">
        <f>[1]規格!G79</f>
        <v>0</v>
      </c>
      <c r="G81" s="162">
        <f t="shared" si="2"/>
        <v>0</v>
      </c>
    </row>
    <row r="82" spans="1:7" ht="57" customHeight="1">
      <c r="A82" s="156">
        <f>IF([1]規格!C80="","",A81+1)</f>
        <v>79</v>
      </c>
      <c r="B82" s="157" t="str">
        <f>[1]規格!C80</f>
        <v>モバイルモニター</v>
      </c>
      <c r="C82" s="157" t="str">
        <f>[1]規格!D80</f>
        <v>ＤＰ－０７（又は他社製品を含む同等品以上）</v>
      </c>
      <c r="D82" s="158" t="str">
        <f>[1]規格!E80</f>
        <v>EA</v>
      </c>
      <c r="E82" s="158">
        <f>[1]規格!F80</f>
        <v>4</v>
      </c>
      <c r="F82" s="159">
        <f>[1]規格!G80</f>
        <v>0</v>
      </c>
      <c r="G82" s="162">
        <f t="shared" si="2"/>
        <v>0</v>
      </c>
    </row>
    <row r="83" spans="1:7" ht="57" customHeight="1">
      <c r="A83" s="156">
        <f>IF([1]規格!C81="","",A82+1)</f>
        <v>80</v>
      </c>
      <c r="B83" s="157" t="str">
        <f>[1]規格!C81</f>
        <v>ＷＥＢカメラ無線化キット</v>
      </c>
      <c r="C83" s="157" t="str">
        <f>[1]規格!D81</f>
        <v>ＣＭＳ－ＥＸＷ０１（又は他社製品を含む同等品以上）</v>
      </c>
      <c r="D83" s="158" t="str">
        <f>[1]規格!E81</f>
        <v>EA</v>
      </c>
      <c r="E83" s="158">
        <f>[1]規格!F81</f>
        <v>1</v>
      </c>
      <c r="F83" s="159">
        <f>[1]規格!G81</f>
        <v>0</v>
      </c>
      <c r="G83" s="162">
        <f t="shared" si="2"/>
        <v>0</v>
      </c>
    </row>
    <row r="84" spans="1:7" ht="57" customHeight="1">
      <c r="A84" s="156">
        <f>IF([1]規格!C82="","",A83+1)</f>
        <v>81</v>
      </c>
      <c r="B84" s="157" t="str">
        <f>[1]規格!C82</f>
        <v>ワイヤレス広角ＷＥＢカメラ</v>
      </c>
      <c r="C84" s="157" t="str">
        <f>[1]規格!D82</f>
        <v>ＣＭＳ－Ｖ６９ＢＫ（又は他社製品を含む同等品以上）</v>
      </c>
      <c r="D84" s="158" t="str">
        <f>[1]規格!E82</f>
        <v>EA</v>
      </c>
      <c r="E84" s="158">
        <f>[1]規格!F82</f>
        <v>1</v>
      </c>
      <c r="F84" s="159">
        <f>[1]規格!G82</f>
        <v>0</v>
      </c>
      <c r="G84" s="162">
        <f t="shared" si="2"/>
        <v>0</v>
      </c>
    </row>
    <row r="85" spans="1:7" ht="57" customHeight="1">
      <c r="A85" s="156">
        <f>IF([1]規格!C83="","",A84+1)</f>
        <v>82</v>
      </c>
      <c r="B85" s="157" t="str">
        <f>[1]規格!C83</f>
        <v>ＬＡＮケーブル隙間ケーブル</v>
      </c>
      <c r="C85" s="157" t="str">
        <f>[1]規格!D83</f>
        <v>５００－ＬＡＮ５ＥーＦＬＦＦ（又は他社製品を含む同等品以上）</v>
      </c>
      <c r="D85" s="158" t="str">
        <f>[1]規格!E83</f>
        <v>EA</v>
      </c>
      <c r="E85" s="158">
        <f>[1]規格!F83</f>
        <v>6</v>
      </c>
      <c r="F85" s="159">
        <f>[1]規格!G83</f>
        <v>0</v>
      </c>
      <c r="G85" s="162">
        <f t="shared" si="2"/>
        <v>0</v>
      </c>
    </row>
    <row r="86" spans="1:7" ht="57" customHeight="1">
      <c r="A86" s="156">
        <f>IF([1]規格!C84="","",A85+1)</f>
        <v>83</v>
      </c>
      <c r="B86" s="157" t="str">
        <f>[1]規格!C84</f>
        <v>折り畳みビジネスバック</v>
      </c>
      <c r="C86" s="157" t="str">
        <f>[1]規格!D84</f>
        <v>ＢＣダッフルＳ　ＮＭ８２３６８（又は他社製品を含む同等品以上）</v>
      </c>
      <c r="D86" s="158" t="str">
        <f>[1]規格!E84</f>
        <v>EA</v>
      </c>
      <c r="E86" s="158">
        <f>[1]規格!F84</f>
        <v>2</v>
      </c>
      <c r="F86" s="159">
        <f>[1]規格!G84</f>
        <v>0</v>
      </c>
      <c r="G86" s="162">
        <f t="shared" si="2"/>
        <v>0</v>
      </c>
    </row>
    <row r="87" spans="1:7" ht="57" customHeight="1">
      <c r="A87" s="156">
        <f>IF([1]規格!C85="","",A86+1)</f>
        <v>84</v>
      </c>
      <c r="B87" s="157" t="str">
        <f>[1]規格!C85</f>
        <v>折り畳みビジネスバック</v>
      </c>
      <c r="C87" s="157" t="str">
        <f>[1]規格!D85</f>
        <v>ＢＣダッフルＸＬ　ＮＭ８２３６５（又は他社製品を含む同等品以上）</v>
      </c>
      <c r="D87" s="158" t="str">
        <f>[1]規格!E85</f>
        <v>EA</v>
      </c>
      <c r="E87" s="158">
        <f>[1]規格!F85</f>
        <v>2</v>
      </c>
      <c r="F87" s="159">
        <f>[1]規格!G85</f>
        <v>0</v>
      </c>
      <c r="G87" s="162">
        <f t="shared" si="2"/>
        <v>0</v>
      </c>
    </row>
    <row r="88" spans="1:7" ht="57" customHeight="1">
      <c r="A88" s="156">
        <f>IF([1]規格!C86="","",A87+1)</f>
        <v>85</v>
      </c>
      <c r="B88" s="157" t="str">
        <f>[1]規格!C86</f>
        <v>エナージェル</v>
      </c>
      <c r="C88" s="157" t="str">
        <f>[1]規格!D86</f>
        <v>７０３－５８４（又は他社製品を含む同等品以上）</v>
      </c>
      <c r="D88" s="158" t="str">
        <f>[1]規格!E86</f>
        <v>EA</v>
      </c>
      <c r="E88" s="158">
        <f>[1]規格!F86</f>
        <v>10</v>
      </c>
      <c r="F88" s="159">
        <f>[1]規格!G86</f>
        <v>0</v>
      </c>
      <c r="G88" s="162">
        <f t="shared" si="2"/>
        <v>0</v>
      </c>
    </row>
    <row r="89" spans="1:7" ht="57" customHeight="1">
      <c r="A89" s="156">
        <f>IF([1]規格!C87="","",A88+1)</f>
        <v>86</v>
      </c>
      <c r="B89" s="157" t="str">
        <f>[1]規格!C87</f>
        <v>賞状額（金消ーＲ）</v>
      </c>
      <c r="C89" s="157" t="str">
        <f>[1]規格!D87</f>
        <v>Ａ３（大）８３７－７６６（又は他社製品を含む同等品以上）</v>
      </c>
      <c r="D89" s="158" t="str">
        <f>[1]規格!E87</f>
        <v>EA</v>
      </c>
      <c r="E89" s="158">
        <f>[1]規格!F87</f>
        <v>3</v>
      </c>
      <c r="F89" s="159">
        <f>[1]規格!G87</f>
        <v>0</v>
      </c>
      <c r="G89" s="162">
        <f t="shared" si="2"/>
        <v>0</v>
      </c>
    </row>
    <row r="90" spans="1:7" ht="57" customHeight="1">
      <c r="A90" s="156">
        <f>IF([1]規格!C88="","",A89+1)</f>
        <v>87</v>
      </c>
      <c r="B90" s="157" t="str">
        <f>[1]規格!C88</f>
        <v>額縁入れ手提げバック</v>
      </c>
      <c r="C90" s="157" t="str">
        <f>[1]規格!D88</f>
        <v>Ａ３額縁１０枚入り１９５－８３６（又は他社製品を含む同等品以上）</v>
      </c>
      <c r="D90" s="158" t="str">
        <f>[1]規格!E88</f>
        <v>PK</v>
      </c>
      <c r="E90" s="158">
        <f>[1]規格!F88</f>
        <v>1</v>
      </c>
      <c r="F90" s="159">
        <f>[1]規格!G88</f>
        <v>0</v>
      </c>
      <c r="G90" s="162">
        <f t="shared" si="2"/>
        <v>0</v>
      </c>
    </row>
    <row r="91" spans="1:7" ht="57" customHeight="1">
      <c r="A91" s="156">
        <f>IF([1]規格!C89="","",A90+1)</f>
        <v>88</v>
      </c>
      <c r="B91" s="157" t="str">
        <f>[1]規格!C89</f>
        <v>キャンパスノート（普通横罫）</v>
      </c>
      <c r="C91" s="157" t="str">
        <f>[1]規格!D89</f>
        <v>⑮Ａ６（５号）、１８行４８枚、５１１９－２１８１・ノ－２２１ＡＮ　又は同等品以上のもの</v>
      </c>
      <c r="D91" s="158" t="str">
        <f>[1]規格!E89</f>
        <v>EA</v>
      </c>
      <c r="E91" s="158">
        <f>[1]規格!F89</f>
        <v>5</v>
      </c>
      <c r="F91" s="159">
        <f>[1]規格!G89</f>
        <v>0</v>
      </c>
      <c r="G91" s="162">
        <f t="shared" si="2"/>
        <v>0</v>
      </c>
    </row>
    <row r="92" spans="1:7" ht="57" customHeight="1">
      <c r="A92" s="156">
        <f>IF([1]規格!C90="","",A91+1)</f>
        <v>89</v>
      </c>
      <c r="B92" s="157" t="str">
        <f>[1]規格!C90</f>
        <v>キャンパスノート（中横罫）</v>
      </c>
      <c r="C92" s="157" t="str">
        <f>[1]規格!D90</f>
        <v>⑮Ａ６（５号）、２１行４８枚、５１１９－３０９６・ノ－２２１Ｂ　又は同等品以上のもの</v>
      </c>
      <c r="D92" s="158" t="str">
        <f>[1]規格!E90</f>
        <v>EA</v>
      </c>
      <c r="E92" s="158">
        <f>[1]規格!F90</f>
        <v>5</v>
      </c>
      <c r="F92" s="159">
        <f>[1]規格!G90</f>
        <v>0</v>
      </c>
      <c r="G92" s="162">
        <f t="shared" si="2"/>
        <v>0</v>
      </c>
    </row>
    <row r="93" spans="1:7" ht="57" customHeight="1">
      <c r="A93" s="156">
        <f>IF([1]規格!C91="","",A92+1)</f>
        <v>90</v>
      </c>
      <c r="B93" s="157" t="str">
        <f>[1]規格!C91</f>
        <v>キッチンラップ（４５ｃｍ×５０ｍ）</v>
      </c>
      <c r="C93" s="157" t="str">
        <f>[1]規格!D91</f>
        <v>キッチニスタラップ抗菌ブルー、２２６－５９３、③４５㎝×５０ｍ　又は同等品以上のもの</v>
      </c>
      <c r="D93" s="158" t="str">
        <f>[1]規格!E91</f>
        <v>EA</v>
      </c>
      <c r="E93" s="158">
        <f>[1]規格!F91</f>
        <v>10</v>
      </c>
      <c r="F93" s="159">
        <f>[1]規格!G91</f>
        <v>0</v>
      </c>
      <c r="G93" s="162">
        <f t="shared" si="2"/>
        <v>0</v>
      </c>
    </row>
    <row r="94" spans="1:7" ht="57" customHeight="1">
      <c r="A94" s="156">
        <f>IF([1]規格!C92="","",A93+1)</f>
        <v>91</v>
      </c>
      <c r="B94" s="157" t="str">
        <f>[1]規格!C92</f>
        <v>キッチンラップ（３０ｃｍ×１００ｍ）</v>
      </c>
      <c r="C94" s="157" t="str">
        <f>[1]規格!D92</f>
        <v>キッチニスタラップ抗菌ブルー、２２６－５９２、②４３０×１００ｍ　又は同等品以上のもの</v>
      </c>
      <c r="D94" s="158" t="str">
        <f>[1]規格!E92</f>
        <v>EA</v>
      </c>
      <c r="E94" s="158">
        <f>[1]規格!F92</f>
        <v>5</v>
      </c>
      <c r="F94" s="159">
        <f>[1]規格!G92</f>
        <v>0</v>
      </c>
      <c r="G94" s="162">
        <f t="shared" si="2"/>
        <v>0</v>
      </c>
    </row>
    <row r="95" spans="1:7" ht="57" customHeight="1">
      <c r="A95" s="156">
        <f>IF([1]規格!C93="","",A94+1)</f>
        <v>92</v>
      </c>
      <c r="B95" s="157" t="str">
        <f>[1]規格!C93</f>
        <v>ジップロックフリーザーバッグ（Ｓ）</v>
      </c>
      <c r="C95" s="157" t="str">
        <f>[1]規格!D93</f>
        <v>①、１７０－６８１、１箱８０枚　又は同等品以上のもの</v>
      </c>
      <c r="D95" s="158" t="str">
        <f>[1]規格!E93</f>
        <v>CA</v>
      </c>
      <c r="E95" s="158">
        <f>[1]規格!F93</f>
        <v>2</v>
      </c>
      <c r="F95" s="159">
        <f>[1]規格!G93</f>
        <v>0</v>
      </c>
      <c r="G95" s="162">
        <f t="shared" si="2"/>
        <v>0</v>
      </c>
    </row>
    <row r="96" spans="1:7" ht="57" customHeight="1">
      <c r="A96" s="156">
        <f>IF([1]規格!C94="","",A95+1)</f>
        <v>93</v>
      </c>
      <c r="B96" s="157" t="str">
        <f>[1]規格!C94</f>
        <v>ジップロックフリーザーバッグ（Ｍ）</v>
      </c>
      <c r="C96" s="157" t="str">
        <f>[1]規格!D94</f>
        <v>②、１７０－６８２、１箱７０枚　又は同等品以上のもの</v>
      </c>
      <c r="D96" s="158" t="str">
        <f>[1]規格!E94</f>
        <v>CA</v>
      </c>
      <c r="E96" s="158">
        <f>[1]規格!F94</f>
        <v>3</v>
      </c>
      <c r="F96" s="159">
        <f>[1]規格!G94</f>
        <v>0</v>
      </c>
      <c r="G96" s="162">
        <f t="shared" si="2"/>
        <v>0</v>
      </c>
    </row>
    <row r="97" spans="1:7" ht="57" customHeight="1">
      <c r="A97" s="156">
        <f>IF([1]規格!C95="","",A96+1)</f>
        <v>94</v>
      </c>
      <c r="B97" s="157" t="str">
        <f>[1]規格!C95</f>
        <v>ジップロックフリーザーバッグ（Ｌ）</v>
      </c>
      <c r="C97" s="157" t="str">
        <f>[1]規格!D95</f>
        <v>③、１７０－６８３、１箱４８枚　又は同等品以上のもの</v>
      </c>
      <c r="D97" s="158" t="str">
        <f>[1]規格!E95</f>
        <v>CA</v>
      </c>
      <c r="E97" s="158">
        <f>[1]規格!F95</f>
        <v>3</v>
      </c>
      <c r="F97" s="159">
        <f>[1]規格!G95</f>
        <v>0</v>
      </c>
      <c r="G97" s="162">
        <f t="shared" si="2"/>
        <v>0</v>
      </c>
    </row>
    <row r="98" spans="1:7" ht="57" customHeight="1">
      <c r="A98" s="156">
        <f>IF([1]規格!C96="","",A97+1)</f>
        <v>95</v>
      </c>
      <c r="B98" s="157" t="str">
        <f>[1]規格!C96</f>
        <v>手提げ金庫</v>
      </c>
      <c r="C98" s="157" t="str">
        <f>[1]規格!D96</f>
        <v>ＰＶ－３３０又は同等品以上のもの（他社製品を含む。）</v>
      </c>
      <c r="D98" s="158" t="str">
        <f>[1]規格!E96</f>
        <v>UN</v>
      </c>
      <c r="E98" s="158">
        <f>[1]規格!F96</f>
        <v>3</v>
      </c>
      <c r="F98" s="159">
        <f>[1]規格!G96</f>
        <v>0</v>
      </c>
      <c r="G98" s="162">
        <f t="shared" si="2"/>
        <v>0</v>
      </c>
    </row>
    <row r="99" spans="1:7" ht="57" customHeight="1">
      <c r="A99" s="156">
        <f>IF([1]規格!C97="","",A98+1)</f>
        <v>96</v>
      </c>
      <c r="B99" s="157" t="str">
        <f>[1]規格!C97</f>
        <v>使いきり手袋</v>
      </c>
      <c r="C99" s="157" t="str">
        <f>[1]規格!D97</f>
        <v>８３５－０７０又は同等品以上のもの（他社製品を含む。）</v>
      </c>
      <c r="D99" s="158" t="str">
        <f>[1]規格!E97</f>
        <v>CA</v>
      </c>
      <c r="E99" s="158">
        <f>[1]規格!F97</f>
        <v>5</v>
      </c>
      <c r="F99" s="159">
        <f>[1]規格!G97</f>
        <v>0</v>
      </c>
      <c r="G99" s="162">
        <f t="shared" si="2"/>
        <v>0</v>
      </c>
    </row>
    <row r="100" spans="1:7" ht="57" customHeight="1">
      <c r="A100" s="156">
        <f>IF([1]規格!C98="","",A99+1)</f>
        <v>97</v>
      </c>
      <c r="B100" s="157" t="str">
        <f>[1]規格!C98</f>
        <v>使いきり手袋</v>
      </c>
      <c r="C100" s="157" t="str">
        <f>[1]規格!D98</f>
        <v>８３５－０７１又は同等品以上のもの（他社製品を含む。）</v>
      </c>
      <c r="D100" s="158" t="str">
        <f>[1]規格!E98</f>
        <v>CA</v>
      </c>
      <c r="E100" s="158">
        <f>[1]規格!F98</f>
        <v>5</v>
      </c>
      <c r="F100" s="159">
        <f>[1]規格!G98</f>
        <v>0</v>
      </c>
      <c r="G100" s="162">
        <f t="shared" si="2"/>
        <v>0</v>
      </c>
    </row>
    <row r="101" spans="1:7" ht="57" customHeight="1">
      <c r="A101" s="156">
        <f>IF([1]規格!C99="","",A100+1)</f>
        <v>98</v>
      </c>
      <c r="B101" s="157" t="str">
        <f>[1]規格!C99</f>
        <v>使いきり手袋</v>
      </c>
      <c r="C101" s="157" t="str">
        <f>[1]規格!D99</f>
        <v>１５５－９５９又は同等品以上のもの（他社製品を含む。）</v>
      </c>
      <c r="D101" s="158" t="str">
        <f>[1]規格!E99</f>
        <v>PK</v>
      </c>
      <c r="E101" s="158">
        <f>[1]規格!F99</f>
        <v>1</v>
      </c>
      <c r="F101" s="159">
        <f>[1]規格!G99</f>
        <v>0</v>
      </c>
      <c r="G101" s="162">
        <f t="shared" si="2"/>
        <v>0</v>
      </c>
    </row>
    <row r="102" spans="1:7" ht="57" customHeight="1">
      <c r="A102" s="156">
        <f>IF([1]規格!C100="","",A101+1)</f>
        <v>99</v>
      </c>
      <c r="B102" s="157" t="str">
        <f>[1]規格!C100</f>
        <v>使いきり手袋</v>
      </c>
      <c r="C102" s="157" t="str">
        <f>[1]規格!D100</f>
        <v>７０７－４３６又は同等品以上のもの（他社製品を含む。）</v>
      </c>
      <c r="D102" s="158" t="str">
        <f>[1]規格!E100</f>
        <v>CA</v>
      </c>
      <c r="E102" s="158">
        <f>[1]規格!F100</f>
        <v>5</v>
      </c>
      <c r="F102" s="159">
        <f>[1]規格!G100</f>
        <v>0</v>
      </c>
      <c r="G102" s="162">
        <f t="shared" si="2"/>
        <v>0</v>
      </c>
    </row>
    <row r="103" spans="1:7" ht="57" customHeight="1">
      <c r="A103" s="156">
        <f>IF([1]規格!C101="","",A102+1)</f>
        <v>100</v>
      </c>
      <c r="B103" s="157" t="str">
        <f>[1]規格!C101</f>
        <v>マウス</v>
      </c>
      <c r="C103" s="157" t="str">
        <f>[1]規格!D101</f>
        <v>ＭＡ－ＴＢ１８４ＢＫ又は同等品以上のもの（他社製品を含む。）</v>
      </c>
      <c r="D103" s="158" t="str">
        <f>[1]規格!E101</f>
        <v>EA</v>
      </c>
      <c r="E103" s="158">
        <f>[1]規格!F101</f>
        <v>1</v>
      </c>
      <c r="F103" s="159">
        <f>[1]規格!G101</f>
        <v>0</v>
      </c>
      <c r="G103" s="162">
        <f t="shared" si="2"/>
        <v>0</v>
      </c>
    </row>
    <row r="104" spans="1:7" ht="57" customHeight="1">
      <c r="A104" s="156">
        <f>IF([1]規格!C102="","",A103+1)</f>
        <v>101</v>
      </c>
      <c r="B104" s="157" t="str">
        <f>[1]規格!C102</f>
        <v>集じんフィルター</v>
      </c>
      <c r="C104" s="157" t="str">
        <f>[1]規格!D102</f>
        <v>ＦＺ－Ｗ６５ＨＦ</v>
      </c>
      <c r="D104" s="158" t="str">
        <f>[1]規格!E102</f>
        <v>EA</v>
      </c>
      <c r="E104" s="158">
        <f>[1]規格!F102</f>
        <v>1</v>
      </c>
      <c r="F104" s="159">
        <f>[1]規格!G102</f>
        <v>0</v>
      </c>
      <c r="G104" s="162">
        <f t="shared" si="2"/>
        <v>0</v>
      </c>
    </row>
    <row r="105" spans="1:7" ht="57" customHeight="1">
      <c r="A105" s="156">
        <f>IF([1]規格!C103="","",A104+1)</f>
        <v>102</v>
      </c>
      <c r="B105" s="157" t="str">
        <f>[1]規格!C103</f>
        <v>集じんフィルター</v>
      </c>
      <c r="C105" s="157" t="str">
        <f>[1]規格!D103</f>
        <v>ＦＺ－Ａ５０ＨＦ</v>
      </c>
      <c r="D105" s="158" t="str">
        <f>[1]規格!E103</f>
        <v>EA</v>
      </c>
      <c r="E105" s="158">
        <f>[1]規格!F103</f>
        <v>1</v>
      </c>
      <c r="F105" s="159">
        <f>[1]規格!G103</f>
        <v>0</v>
      </c>
      <c r="G105" s="162">
        <f t="shared" si="2"/>
        <v>0</v>
      </c>
    </row>
    <row r="106" spans="1:7" ht="57" customHeight="1">
      <c r="A106" s="156">
        <f>IF([1]規格!C104="","",A105+1)</f>
        <v>103</v>
      </c>
      <c r="B106" s="157" t="str">
        <f>[1]規格!C104</f>
        <v>集じんフィルター</v>
      </c>
      <c r="C106" s="157" t="str">
        <f>[1]規格!D104</f>
        <v>ＦＺ－Ｄ５０ＨＦ</v>
      </c>
      <c r="D106" s="158" t="str">
        <f>[1]規格!E104</f>
        <v>EA</v>
      </c>
      <c r="E106" s="158">
        <f>[1]規格!F104</f>
        <v>2</v>
      </c>
      <c r="F106" s="159">
        <f>[1]規格!G104</f>
        <v>0</v>
      </c>
      <c r="G106" s="162">
        <f t="shared" si="2"/>
        <v>0</v>
      </c>
    </row>
    <row r="107" spans="1:7" ht="57" customHeight="1">
      <c r="A107" s="156">
        <f>IF([1]規格!C105="","",A106+1)</f>
        <v>104</v>
      </c>
      <c r="B107" s="157" t="str">
        <f>[1]規格!C105</f>
        <v>加湿フィルター</v>
      </c>
      <c r="C107" s="157" t="str">
        <f>[1]規格!D105</f>
        <v>ＦＺ－Ｙ８０ＭＦ</v>
      </c>
      <c r="D107" s="158" t="str">
        <f>[1]規格!E105</f>
        <v>EA</v>
      </c>
      <c r="E107" s="158">
        <f>[1]規格!F105</f>
        <v>4</v>
      </c>
      <c r="F107" s="159">
        <f>[1]規格!G105</f>
        <v>0</v>
      </c>
      <c r="G107" s="162">
        <f t="shared" si="2"/>
        <v>0</v>
      </c>
    </row>
    <row r="108" spans="1:7" ht="57" customHeight="1">
      <c r="A108" s="156">
        <f>IF([1]規格!C106="","",A107+1)</f>
        <v>105</v>
      </c>
      <c r="B108" s="157" t="str">
        <f>[1]規格!C106</f>
        <v>脱臭フィルター</v>
      </c>
      <c r="C108" s="157" t="str">
        <f>[1]規格!D106</f>
        <v>ＦＺ－Ｆ５０ＤＦ</v>
      </c>
      <c r="D108" s="158" t="str">
        <f>[1]規格!E106</f>
        <v>EA</v>
      </c>
      <c r="E108" s="158">
        <f>[1]規格!F106</f>
        <v>1</v>
      </c>
      <c r="F108" s="159">
        <f>[1]規格!G106</f>
        <v>0</v>
      </c>
      <c r="G108" s="162">
        <f t="shared" si="2"/>
        <v>0</v>
      </c>
    </row>
    <row r="109" spans="1:7" ht="57" customHeight="1">
      <c r="A109" s="156"/>
      <c r="B109" s="157" t="s">
        <v>49</v>
      </c>
      <c r="D109" s="158"/>
      <c r="E109" s="158"/>
      <c r="F109" s="161"/>
      <c r="G109" s="162">
        <f>SUM(G74:G108)</f>
        <v>0</v>
      </c>
    </row>
    <row r="110" spans="1:7" ht="57" customHeight="1">
      <c r="A110" s="156">
        <f>IF([1]規格!C107="","",A108+1)</f>
        <v>106</v>
      </c>
      <c r="B110" s="157" t="str">
        <f>[1]規格!C107</f>
        <v>ＡＧ＋イオンカートリッジ</v>
      </c>
      <c r="C110" s="157" t="str">
        <f>[1]規格!D107</f>
        <v>ＦＺ－ＡＧ０１Ｋ４</v>
      </c>
      <c r="D110" s="158" t="str">
        <f>[1]規格!E107</f>
        <v>EA</v>
      </c>
      <c r="E110" s="158">
        <f>[1]規格!F107</f>
        <v>1</v>
      </c>
      <c r="F110" s="159">
        <f>[1]規格!G107</f>
        <v>0</v>
      </c>
      <c r="G110" s="162">
        <f>E110*F110</f>
        <v>0</v>
      </c>
    </row>
    <row r="111" spans="1:7" ht="57" customHeight="1">
      <c r="A111" s="156">
        <f>IF([1]規格!C108="","",A110+1)</f>
        <v>107</v>
      </c>
      <c r="B111" s="157" t="str">
        <f>[1]規格!C108</f>
        <v>突っ張りパワフルポール　大</v>
      </c>
      <c r="C111" s="157" t="str">
        <f>[1]規格!D108</f>
        <v>平安伸銅工業７６５－５２６「又は同等品以上のもの（他社製品を含む。）」</v>
      </c>
      <c r="D111" s="158" t="str">
        <f>[1]規格!E108</f>
        <v>EA</v>
      </c>
      <c r="E111" s="158">
        <f>[1]規格!F108</f>
        <v>6</v>
      </c>
      <c r="F111" s="159">
        <f>[1]規格!G108</f>
        <v>0</v>
      </c>
      <c r="G111" s="162">
        <f t="shared" ref="G111:G144" si="3">E111*F111</f>
        <v>0</v>
      </c>
    </row>
    <row r="112" spans="1:7" ht="57" customHeight="1">
      <c r="A112" s="156">
        <f>IF([1]規格!C109="","",A111+1)</f>
        <v>108</v>
      </c>
      <c r="B112" s="157" t="str">
        <f>[1]規格!C109</f>
        <v>４極対応　ヘッドセット</v>
      </c>
      <c r="C112" s="157" t="str">
        <f>[1]規格!D109</f>
        <v>サンワサプライＭＭ－ＨＳ４０７ＢＫ／サンワサプライＭＭ－ＨＳＵ１８ＢＫ「又は同等品以上のもの（他社製品を含む。）」</v>
      </c>
      <c r="D112" s="158" t="str">
        <f>[1]規格!E109</f>
        <v>EA</v>
      </c>
      <c r="E112" s="158">
        <f>[1]規格!F109</f>
        <v>5</v>
      </c>
      <c r="F112" s="159">
        <f>[1]規格!G109</f>
        <v>0</v>
      </c>
      <c r="G112" s="162">
        <f t="shared" si="3"/>
        <v>0</v>
      </c>
    </row>
    <row r="113" spans="1:7" ht="57" customHeight="1">
      <c r="A113" s="156">
        <f>IF([1]規格!C110="","",A112+1)</f>
        <v>109</v>
      </c>
      <c r="B113" s="157" t="str">
        <f>[1]規格!C110</f>
        <v>ＢｌｕｅｔｏｏｔｈブルーＬＥＤマウス</v>
      </c>
      <c r="C113" s="157" t="str">
        <f>[1]規格!D110</f>
        <v>サンワサプライＭＡ－ＢＢ３１２ＢＫ／サンワサプライＭＡ－ＢＢＲＣ３１２ＢＫ「又は同等品以上のもの（他社製品を含む。）」</v>
      </c>
      <c r="D113" s="158" t="str">
        <f>[1]規格!E110</f>
        <v>EA</v>
      </c>
      <c r="E113" s="158">
        <f>[1]規格!F110</f>
        <v>10</v>
      </c>
      <c r="F113" s="159">
        <f>[1]規格!G110</f>
        <v>0</v>
      </c>
      <c r="G113" s="162">
        <f t="shared" si="3"/>
        <v>0</v>
      </c>
    </row>
    <row r="114" spans="1:7" ht="57" customHeight="1">
      <c r="A114" s="156">
        <f>IF([1]規格!C111="","",A113+1)</f>
        <v>110</v>
      </c>
      <c r="B114" s="157" t="str">
        <f>[1]規格!C111</f>
        <v>全天候型チョーク　雨ん棒</v>
      </c>
      <c r="C114" s="157" t="str">
        <f>[1]規格!D111</f>
        <v>馬印Ｃ８０１Ｘ１０／寺西化学Ｂ－ＣＭＫ－Ｔ３０「又は同等品以上のもの（他社製品を含む。）」</v>
      </c>
      <c r="D114" s="158" t="str">
        <f>[1]規格!E111</f>
        <v>CA</v>
      </c>
      <c r="E114" s="158">
        <f>[1]規格!F111</f>
        <v>10</v>
      </c>
      <c r="F114" s="159">
        <f>[1]規格!G111</f>
        <v>0</v>
      </c>
      <c r="G114" s="162">
        <f t="shared" si="3"/>
        <v>0</v>
      </c>
    </row>
    <row r="115" spans="1:7" ht="57" customHeight="1">
      <c r="A115" s="156">
        <f>IF([1]規格!C112="","",A114+1)</f>
        <v>111</v>
      </c>
      <c r="B115" s="157" t="str">
        <f>[1]規格!C112</f>
        <v>ドアストッパー先薄型</v>
      </c>
      <c r="C115" s="157" t="str">
        <f>[1]規格!D112</f>
        <v>光ＤＳ１４０－２０／光ＤＳ１２０－２０「又は同等品以上のもの（他社製品を含む。）」</v>
      </c>
      <c r="D115" s="158" t="str">
        <f>[1]規格!E112</f>
        <v>EA</v>
      </c>
      <c r="E115" s="158">
        <f>[1]規格!F112</f>
        <v>6</v>
      </c>
      <c r="F115" s="159">
        <f>[1]規格!G112</f>
        <v>0</v>
      </c>
      <c r="G115" s="162">
        <f t="shared" si="3"/>
        <v>0</v>
      </c>
    </row>
    <row r="116" spans="1:7" ht="57" customHeight="1">
      <c r="A116" s="156">
        <f>IF([1]規格!C113="","",A115+1)</f>
        <v>112</v>
      </c>
      <c r="B116" s="157" t="str">
        <f>[1]規格!C113</f>
        <v>ブルーレイプレイヤー</v>
      </c>
      <c r="C116" s="157" t="str">
        <f>[1]規格!D113</f>
        <v>ＢＤＰ－Ｓ１７００　Ｋ</v>
      </c>
      <c r="D116" s="158" t="str">
        <f>[1]規格!E113</f>
        <v>EA</v>
      </c>
      <c r="E116" s="158">
        <f>[1]規格!F113</f>
        <v>1</v>
      </c>
      <c r="F116" s="159">
        <f>[1]規格!G113</f>
        <v>0</v>
      </c>
      <c r="G116" s="162">
        <f t="shared" si="3"/>
        <v>0</v>
      </c>
    </row>
    <row r="117" spans="1:7" ht="57" customHeight="1">
      <c r="A117" s="156">
        <f>IF([1]規格!C114="","",A116+1)</f>
        <v>113</v>
      </c>
      <c r="B117" s="157" t="str">
        <f>[1]規格!C114</f>
        <v>不織布おしぼりパルプ</v>
      </c>
      <c r="C117" s="157" t="str">
        <f>[1]規格!D114</f>
        <v>６５３７－６１６４／６５３７－６１９５「又は同等品以上のもの（他社製品を含む。）」</v>
      </c>
      <c r="D117" s="158" t="str">
        <f>[1]規格!E114</f>
        <v>CA</v>
      </c>
      <c r="E117" s="158">
        <f>[1]規格!F114</f>
        <v>1</v>
      </c>
      <c r="F117" s="159">
        <f>[1]規格!G114</f>
        <v>0</v>
      </c>
      <c r="G117" s="162">
        <f t="shared" si="3"/>
        <v>0</v>
      </c>
    </row>
    <row r="118" spans="1:7" ht="57" customHeight="1">
      <c r="A118" s="156">
        <f>IF([1]規格!C115="","",A117+1)</f>
        <v>114</v>
      </c>
      <c r="B118" s="157" t="str">
        <f>[1]規格!C115</f>
        <v>ワイヤレス　ＨＤＭＩ　ｔｏ　ＨＤＭＩ　「ＥＺＣａｓｔＰｏｃｋｅｔ」</v>
      </c>
      <c r="C118" s="157" t="str">
        <f>[1]規格!D115</f>
        <v>ＥＺＣＡＳＴＰＯＣＫＥＴ－Ｈ１Ｒ１又は同等品以上（他社製品を含む。）</v>
      </c>
      <c r="D118" s="158" t="str">
        <f>[1]規格!E115</f>
        <v>EA</v>
      </c>
      <c r="E118" s="158">
        <f>[1]規格!F115</f>
        <v>3</v>
      </c>
      <c r="F118" s="159">
        <f>[1]規格!G115</f>
        <v>0</v>
      </c>
      <c r="G118" s="162">
        <f t="shared" si="3"/>
        <v>0</v>
      </c>
    </row>
    <row r="119" spans="1:7" ht="57" customHeight="1">
      <c r="A119" s="156">
        <f>IF([1]規格!C116="","",A118+1)</f>
        <v>115</v>
      </c>
      <c r="B119" s="157" t="str">
        <f>[1]規格!C116</f>
        <v>ＵＳＢ－Ａコネクター有線ＬＡＮアダプター</v>
      </c>
      <c r="C119" s="157" t="str">
        <f>[1]規格!D116</f>
        <v>ＥＤＣ－ＧＵＡ３Ｖ３－Ｂ又はＵＳＢ－ＣＶＬＡＮ１ＷＮ又は同等品以上（他社製品を含む。）</v>
      </c>
      <c r="D119" s="158" t="str">
        <f>[1]規格!E116</f>
        <v>EA</v>
      </c>
      <c r="E119" s="158">
        <f>[1]規格!F116</f>
        <v>4</v>
      </c>
      <c r="F119" s="159">
        <f>[1]規格!G116</f>
        <v>0</v>
      </c>
      <c r="G119" s="162">
        <f t="shared" si="3"/>
        <v>0</v>
      </c>
    </row>
    <row r="120" spans="1:7" ht="57" customHeight="1">
      <c r="A120" s="156">
        <f>IF([1]規格!C117="","",A119+1)</f>
        <v>116</v>
      </c>
      <c r="B120" s="157" t="str">
        <f>[1]規格!C117</f>
        <v>ＵＳＢ－Ｃ　モバイルドッキングステーション　８－ｉｎ－１</v>
      </c>
      <c r="C120" s="157" t="str">
        <f>[1]規格!D117</f>
        <v>４００－ＤＫＭ２ＢＫ又はＵＤ－Ｃ０７ＧＹ又は同等品以上（他社製品を含む。）</v>
      </c>
      <c r="D120" s="158" t="str">
        <f>[1]規格!E117</f>
        <v>EA</v>
      </c>
      <c r="E120" s="158">
        <f>[1]規格!F117</f>
        <v>2</v>
      </c>
      <c r="F120" s="159">
        <f>[1]規格!G117</f>
        <v>0</v>
      </c>
      <c r="G120" s="162">
        <f t="shared" si="3"/>
        <v>0</v>
      </c>
    </row>
    <row r="121" spans="1:7" ht="57" customHeight="1">
      <c r="A121" s="156">
        <f>IF([1]規格!C118="","",A120+1)</f>
        <v>117</v>
      </c>
      <c r="B121" s="157" t="str">
        <f>[1]規格!C118</f>
        <v>１０００ＢＡＳＥ－Ｔ対応スイッチングハブ</v>
      </c>
      <c r="C121" s="157" t="str">
        <f>[1]規格!D118</f>
        <v>ＥＨＣ－ＢＧ０１－８ＭＷ又は同等品以上（他社製品を含む。）</v>
      </c>
      <c r="D121" s="158" t="str">
        <f>[1]規格!E118</f>
        <v>ST</v>
      </c>
      <c r="E121" s="158">
        <f>[1]規格!F118</f>
        <v>2</v>
      </c>
      <c r="F121" s="159">
        <f>[1]規格!G118</f>
        <v>0</v>
      </c>
      <c r="G121" s="162">
        <f t="shared" si="3"/>
        <v>0</v>
      </c>
    </row>
    <row r="122" spans="1:7" ht="57" customHeight="1">
      <c r="A122" s="156">
        <f>IF([1]規格!C119="","",A121+1)</f>
        <v>118</v>
      </c>
      <c r="B122" s="157" t="str">
        <f>[1]規格!C119</f>
        <v>ＰＲＯテープカートリッジ＜エコパック＞５個入り</v>
      </c>
      <c r="C122" s="157" t="str">
        <f>[1]規格!D119</f>
        <v>２８６－８０２又は同等品以上のもの（他社製品を含む）</v>
      </c>
      <c r="D122" s="158" t="str">
        <f>[1]規格!E119</f>
        <v>CA</v>
      </c>
      <c r="E122" s="158">
        <f>[1]規格!F119</f>
        <v>1</v>
      </c>
      <c r="F122" s="159">
        <f>[1]規格!G119</f>
        <v>0</v>
      </c>
      <c r="G122" s="162">
        <f t="shared" si="3"/>
        <v>0</v>
      </c>
    </row>
    <row r="123" spans="1:7" ht="57" customHeight="1">
      <c r="A123" s="156">
        <f>IF([1]規格!C120="","",A122+1)</f>
        <v>119</v>
      </c>
      <c r="B123" s="157" t="str">
        <f>[1]規格!C120</f>
        <v>ＰＲＯテープカートリッジ１個</v>
      </c>
      <c r="C123" s="157" t="str">
        <f>[1]規格!D120</f>
        <v>１７４－０７８又は同等品以上のもの（他社製品を含む）</v>
      </c>
      <c r="D123" s="158" t="str">
        <f>[1]規格!E120</f>
        <v>EA</v>
      </c>
      <c r="E123" s="158">
        <f>[1]規格!F120</f>
        <v>2</v>
      </c>
      <c r="F123" s="159">
        <f>[1]規格!G120</f>
        <v>0</v>
      </c>
      <c r="G123" s="162">
        <f t="shared" si="3"/>
        <v>0</v>
      </c>
    </row>
    <row r="124" spans="1:7" ht="57" customHeight="1">
      <c r="A124" s="156">
        <f>IF([1]規格!C121="","",A123+1)</f>
        <v>120</v>
      </c>
      <c r="B124" s="157" t="str">
        <f>[1]規格!C121</f>
        <v>ＰＲＯテープカートリッジ１個</v>
      </c>
      <c r="C124" s="157" t="str">
        <f>[1]規格!D121</f>
        <v>３５３－３８０又は同等品以上のもの（他社製品を含む）</v>
      </c>
      <c r="D124" s="158" t="str">
        <f>[1]規格!E121</f>
        <v>EA</v>
      </c>
      <c r="E124" s="158">
        <f>[1]規格!F121</f>
        <v>2</v>
      </c>
      <c r="F124" s="159">
        <f>[1]規格!G121</f>
        <v>0</v>
      </c>
      <c r="G124" s="162">
        <f t="shared" si="3"/>
        <v>0</v>
      </c>
    </row>
    <row r="125" spans="1:7" ht="57" customHeight="1">
      <c r="A125" s="156">
        <f>IF([1]規格!C122="","",A124+1)</f>
        <v>121</v>
      </c>
      <c r="B125" s="157" t="str">
        <f>[1]規格!C122</f>
        <v>パイプロット刃</v>
      </c>
      <c r="C125" s="157" t="str">
        <f>[1]規格!D122</f>
        <v>Ｋ－１２２／１２４又は同等品以上のもの（他社製品を含む。）</v>
      </c>
      <c r="D125" s="158" t="str">
        <f>[1]規格!E122</f>
        <v>PC</v>
      </c>
      <c r="E125" s="158">
        <f>[1]規格!F122</f>
        <v>2</v>
      </c>
      <c r="F125" s="159">
        <f>[1]規格!G122</f>
        <v>0</v>
      </c>
      <c r="G125" s="162">
        <f t="shared" si="3"/>
        <v>0</v>
      </c>
    </row>
    <row r="126" spans="1:7" ht="57" customHeight="1">
      <c r="A126" s="156">
        <f>IF([1]規格!C123="","",A125+1)</f>
        <v>122</v>
      </c>
      <c r="B126" s="157" t="str">
        <f>[1]規格!C123</f>
        <v>強力２穴パンチ刃受</v>
      </c>
      <c r="C126" s="157" t="str">
        <f>[1]規格!D123</f>
        <v>ＰＵ－２２０Ｕ又は同等品以上のもの（他社製品を含む。）</v>
      </c>
      <c r="D126" s="158" t="str">
        <f>[1]規格!E123</f>
        <v>BG</v>
      </c>
      <c r="E126" s="158">
        <f>[1]規格!F123</f>
        <v>1</v>
      </c>
      <c r="F126" s="159">
        <f>[1]規格!G123</f>
        <v>0</v>
      </c>
      <c r="G126" s="162">
        <f t="shared" si="3"/>
        <v>0</v>
      </c>
    </row>
    <row r="127" spans="1:7" ht="57" customHeight="1">
      <c r="A127" s="156">
        <f>IF([1]規格!C124="","",A126+1)</f>
        <v>123</v>
      </c>
      <c r="B127" s="157" t="str">
        <f>[1]規格!C124</f>
        <v>強力マグネットシート片面粘着付き</v>
      </c>
      <c r="C127" s="157" t="str">
        <f>[1]規格!D124</f>
        <v>３１８７３９０６又は同等品以上のもの（他社製品を含む。）</v>
      </c>
      <c r="D127" s="158" t="str">
        <f>[1]規格!E124</f>
        <v>SH</v>
      </c>
      <c r="E127" s="158">
        <f>[1]規格!F124</f>
        <v>47</v>
      </c>
      <c r="F127" s="159">
        <f>[1]規格!G124</f>
        <v>0</v>
      </c>
      <c r="G127" s="162">
        <f t="shared" si="3"/>
        <v>0</v>
      </c>
    </row>
    <row r="128" spans="1:7" ht="57" customHeight="1">
      <c r="A128" s="156">
        <f>IF([1]規格!C125="","",A127+1)</f>
        <v>124</v>
      </c>
      <c r="B128" s="157" t="str">
        <f>[1]規格!C125</f>
        <v>透明粘着テープ</v>
      </c>
      <c r="C128" s="157" t="str">
        <f>[1]規格!D125</f>
        <v>品番５００－３－２４３５－５Ｐ（２４ｍｍ×３５ｍ　５巻入）又は同等品以上（他社製品を含む。）</v>
      </c>
      <c r="D128" s="158" t="str">
        <f>[1]規格!E125</f>
        <v>PK</v>
      </c>
      <c r="E128" s="158">
        <f>[1]規格!F125</f>
        <v>10</v>
      </c>
      <c r="F128" s="159">
        <f>[1]規格!G125</f>
        <v>0</v>
      </c>
      <c r="G128" s="162">
        <f t="shared" si="3"/>
        <v>0</v>
      </c>
    </row>
    <row r="129" spans="1:7" ht="57" customHeight="1">
      <c r="A129" s="156">
        <f>IF([1]規格!C126="","",A128+1)</f>
        <v>125</v>
      </c>
      <c r="B129" s="157" t="str">
        <f>[1]規格!C126</f>
        <v>目隠しラベル</v>
      </c>
      <c r="C129" s="157" t="str">
        <f>[1]規格!D126</f>
        <v>品番ＧＢ２４０３（Ａ４／８面　５０枚入）又は同等品以上（他社製品を含む。）</v>
      </c>
      <c r="D129" s="158" t="str">
        <f>[1]規格!E126</f>
        <v>EA</v>
      </c>
      <c r="E129" s="158">
        <f>[1]規格!F126</f>
        <v>2</v>
      </c>
      <c r="F129" s="159">
        <f>[1]規格!G126</f>
        <v>0</v>
      </c>
      <c r="G129" s="162">
        <f t="shared" si="3"/>
        <v>0</v>
      </c>
    </row>
    <row r="130" spans="1:7" ht="57" customHeight="1">
      <c r="A130" s="156">
        <f>IF([1]規格!C127="","",A129+1)</f>
        <v>126</v>
      </c>
      <c r="B130" s="157" t="str">
        <f>[1]規格!C127</f>
        <v>宅配袋</v>
      </c>
      <c r="C130" s="157" t="str">
        <f>[1]規格!D127</f>
        <v>品番０２３５０００８５０（フィルム貼り　大　１００枚入）又は同等品以上（他社製品を含む。）</v>
      </c>
      <c r="D130" s="158" t="str">
        <f>[1]規格!E127</f>
        <v>PK</v>
      </c>
      <c r="E130" s="158">
        <f>[1]規格!F127</f>
        <v>1</v>
      </c>
      <c r="F130" s="159">
        <f>[1]規格!G127</f>
        <v>0</v>
      </c>
      <c r="G130" s="162">
        <f t="shared" si="3"/>
        <v>0</v>
      </c>
    </row>
    <row r="131" spans="1:7" ht="57" customHeight="1">
      <c r="A131" s="156">
        <f>IF([1]規格!C128="","",A130+1)</f>
        <v>127</v>
      </c>
      <c r="B131" s="157" t="str">
        <f>[1]規格!C128</f>
        <v>大型クラフト封筒</v>
      </c>
      <c r="C131" s="157" t="str">
        <f>[1]規格!D128</f>
        <v>品番３８５４（Ａ３マチなし１７９－４９３　１０枚入）又は同等品以上（他社製品を含む。）</v>
      </c>
      <c r="D131" s="158" t="str">
        <f>[1]規格!E128</f>
        <v>PK</v>
      </c>
      <c r="E131" s="158">
        <f>[1]規格!F128</f>
        <v>5</v>
      </c>
      <c r="F131" s="159">
        <f>[1]規格!G128</f>
        <v>0</v>
      </c>
      <c r="G131" s="162">
        <f t="shared" si="3"/>
        <v>0</v>
      </c>
    </row>
    <row r="132" spans="1:7" ht="57" customHeight="1">
      <c r="A132" s="156">
        <f>IF([1]規格!C129="","",A131+1)</f>
        <v>128</v>
      </c>
      <c r="B132" s="157" t="str">
        <f>[1]規格!C129</f>
        <v>カーデックス保存袋</v>
      </c>
      <c r="C132" s="157" t="str">
        <f>[1]規格!D129</f>
        <v>品番１３２（Ａ３用３２２－０６９　１０枚入）又は同等品以上（他社製品を含む。）</v>
      </c>
      <c r="D132" s="158" t="str">
        <f>[1]規格!E129</f>
        <v>ST</v>
      </c>
      <c r="E132" s="158">
        <f>[1]規格!F129</f>
        <v>2</v>
      </c>
      <c r="F132" s="159">
        <f>[1]規格!G129</f>
        <v>0</v>
      </c>
      <c r="G132" s="162">
        <f t="shared" si="3"/>
        <v>0</v>
      </c>
    </row>
    <row r="133" spans="1:7" ht="57" customHeight="1">
      <c r="A133" s="156">
        <f>IF([1]規格!C130="","",A132+1)</f>
        <v>129</v>
      </c>
      <c r="B133" s="157" t="str">
        <f>[1]規格!C130</f>
        <v>スーパークリップ</v>
      </c>
      <c r="C133" s="157" t="str">
        <f>[1]規格!D130</f>
        <v>ＰＳＣ－３８０又は同等品以上</v>
      </c>
      <c r="D133" s="158" t="str">
        <f>[1]規格!E130</f>
        <v>EA</v>
      </c>
      <c r="E133" s="158">
        <f>[1]規格!F130</f>
        <v>2</v>
      </c>
      <c r="F133" s="159">
        <f>[1]規格!G130</f>
        <v>0</v>
      </c>
      <c r="G133" s="162">
        <f t="shared" si="3"/>
        <v>0</v>
      </c>
    </row>
    <row r="134" spans="1:7" ht="57" customHeight="1">
      <c r="A134" s="156">
        <f>IF([1]規格!C131="","",A133+1)</f>
        <v>130</v>
      </c>
      <c r="B134" s="157" t="str">
        <f>[1]規格!C131</f>
        <v>ダブルクリップ（オープンボックスタイプ）ブラック</v>
      </c>
      <c r="C134" s="157" t="str">
        <f>[1]規格!D131</f>
        <v>４２６３－９７４９又は同等品以上</v>
      </c>
      <c r="D134" s="158" t="str">
        <f>[1]規格!E131</f>
        <v>CA</v>
      </c>
      <c r="E134" s="158">
        <f>[1]規格!F131</f>
        <v>2</v>
      </c>
      <c r="F134" s="159">
        <f>[1]規格!G131</f>
        <v>0</v>
      </c>
      <c r="G134" s="162">
        <f t="shared" si="3"/>
        <v>0</v>
      </c>
    </row>
    <row r="135" spans="1:7" ht="57" customHeight="1">
      <c r="A135" s="156">
        <f>IF([1]規格!C132="","",A134+1)</f>
        <v>131</v>
      </c>
      <c r="B135" s="157" t="str">
        <f>[1]規格!C132</f>
        <v>印鑑ホルダー【はん蔵】</v>
      </c>
      <c r="C135" s="157" t="str">
        <f>[1]規格!D132</f>
        <v>ＨＬＤ２Ｔ－３３又は同等品以上</v>
      </c>
      <c r="D135" s="158" t="str">
        <f>[1]規格!E132</f>
        <v>PC</v>
      </c>
      <c r="E135" s="158">
        <f>[1]規格!F132</f>
        <v>3</v>
      </c>
      <c r="F135" s="159">
        <f>[1]規格!G132</f>
        <v>0</v>
      </c>
      <c r="G135" s="162">
        <f t="shared" si="3"/>
        <v>0</v>
      </c>
    </row>
    <row r="136" spans="1:7" ht="57" customHeight="1">
      <c r="A136" s="156">
        <f>IF([1]規格!C133="","",A135+1)</f>
        <v>132</v>
      </c>
      <c r="B136" s="157" t="str">
        <f>[1]規格!C133</f>
        <v>印鑑ホルダー【はん蔵】補充カートリッジ</v>
      </c>
      <c r="C136" s="157" t="str">
        <f>[1]規格!D133</f>
        <v>ＨＬＳ２又は同等品以上</v>
      </c>
      <c r="D136" s="158" t="str">
        <f>[1]規格!E133</f>
        <v>PK</v>
      </c>
      <c r="E136" s="158">
        <f>[1]規格!F133</f>
        <v>3</v>
      </c>
      <c r="F136" s="159">
        <f>[1]規格!G133</f>
        <v>0</v>
      </c>
      <c r="G136" s="162">
        <f t="shared" si="3"/>
        <v>0</v>
      </c>
    </row>
    <row r="137" spans="1:7" ht="57" customHeight="1">
      <c r="A137" s="156">
        <f>IF([1]規格!C134="","",A136+1)</f>
        <v>133</v>
      </c>
      <c r="B137" s="157" t="str">
        <f>[1]規格!C134</f>
        <v>シュレッダー専用オイル</v>
      </c>
      <c r="C137" s="157" t="str">
        <f>[1]規格!D134</f>
        <v>ＦＥ－３７２５０又は同等品以上</v>
      </c>
      <c r="D137" s="158" t="str">
        <f>[1]規格!E134</f>
        <v>CA</v>
      </c>
      <c r="E137" s="158">
        <f>[1]規格!F134</f>
        <v>1</v>
      </c>
      <c r="F137" s="159">
        <f>[1]規格!G134</f>
        <v>0</v>
      </c>
      <c r="G137" s="162">
        <f t="shared" si="3"/>
        <v>0</v>
      </c>
    </row>
    <row r="138" spans="1:7" ht="57" customHeight="1">
      <c r="A138" s="156">
        <f>IF([1]規格!C135="","",A137+1)</f>
        <v>134</v>
      </c>
      <c r="B138" s="157" t="str">
        <f>[1]規格!C135</f>
        <v>フラットファイルエコノミー（縦）</v>
      </c>
      <c r="C138" s="157" t="str">
        <f>[1]規格!D135</f>
        <v>ＥＭＦＵＥＶ１０×１００青（Ｂ）又は同等品以上</v>
      </c>
      <c r="D138" s="158" t="str">
        <f>[1]規格!E135</f>
        <v>CA</v>
      </c>
      <c r="E138" s="158">
        <f>[1]規格!F135</f>
        <v>1</v>
      </c>
      <c r="F138" s="159">
        <f>[1]規格!G135</f>
        <v>0</v>
      </c>
      <c r="G138" s="162">
        <f t="shared" si="3"/>
        <v>0</v>
      </c>
    </row>
    <row r="139" spans="1:7" ht="57" customHeight="1">
      <c r="A139" s="156">
        <f>IF([1]規格!C136="","",A138+1)</f>
        <v>135</v>
      </c>
      <c r="B139" s="157" t="str">
        <f>[1]規格!C136</f>
        <v>メラミンスポンジ</v>
      </c>
      <c r="C139" s="157" t="str">
        <f>[1]規格!D136</f>
        <v>９０８５９又は同等品以上</v>
      </c>
      <c r="D139" s="158" t="str">
        <f>[1]規格!E136</f>
        <v>PK</v>
      </c>
      <c r="E139" s="158">
        <f>[1]規格!F136</f>
        <v>1</v>
      </c>
      <c r="F139" s="159">
        <f>[1]規格!G136</f>
        <v>0</v>
      </c>
      <c r="G139" s="162">
        <f t="shared" si="3"/>
        <v>0</v>
      </c>
    </row>
    <row r="140" spans="1:7" ht="57" customHeight="1">
      <c r="A140" s="156">
        <f>IF([1]規格!C137="","",A139+1)</f>
        <v>136</v>
      </c>
      <c r="B140" s="157" t="str">
        <f>[1]規格!C137</f>
        <v>ワイヤレスキーボードエルゴノミクスコンボマウス（静音）</v>
      </c>
      <c r="C140" s="157" t="str">
        <f>[1]規格!D137</f>
        <v>ＭＡ－ＥＷＢＢＳ５２８ＬＢＫ又は同等品以上</v>
      </c>
      <c r="D140" s="158" t="str">
        <f>[1]規格!E137</f>
        <v>EA</v>
      </c>
      <c r="E140" s="158">
        <f>[1]規格!F137</f>
        <v>2</v>
      </c>
      <c r="F140" s="159">
        <f>[1]規格!G137</f>
        <v>0</v>
      </c>
      <c r="G140" s="162">
        <f t="shared" si="3"/>
        <v>0</v>
      </c>
    </row>
    <row r="141" spans="1:7" ht="57" customHeight="1">
      <c r="A141" s="156">
        <f>IF([1]規格!C138="","",A140+1)</f>
        <v>137</v>
      </c>
      <c r="B141" s="157" t="str">
        <f>[1]規格!C138</f>
        <v>ワイヤレスフルキーボード</v>
      </c>
      <c r="C141" s="157" t="str">
        <f>[1]規格!D138</f>
        <v>ＴＫ－ＦＤＭ０６３ＴＢＫ又は同等品以上</v>
      </c>
      <c r="D141" s="158" t="str">
        <f>[1]規格!E138</f>
        <v>EA</v>
      </c>
      <c r="E141" s="158">
        <f>[1]規格!F138</f>
        <v>2</v>
      </c>
      <c r="F141" s="159">
        <f>[1]規格!G138</f>
        <v>0</v>
      </c>
      <c r="G141" s="162">
        <f t="shared" si="3"/>
        <v>0</v>
      </c>
    </row>
    <row r="142" spans="1:7" ht="57" customHeight="1">
      <c r="A142" s="156">
        <f>IF([1]規格!C139="","",A141+1)</f>
        <v>138</v>
      </c>
      <c r="B142" s="157" t="str">
        <f>[1]規格!C139</f>
        <v>液晶ディスプレイ</v>
      </c>
      <c r="C142" s="157" t="str">
        <f>[1]規格!D139</f>
        <v>ＪＮ－Ｖ３２ＦＬＦＨＤ又は同等品以上</v>
      </c>
      <c r="D142" s="158" t="str">
        <f>[1]規格!E139</f>
        <v>EA</v>
      </c>
      <c r="E142" s="158">
        <f>[1]規格!F139</f>
        <v>1</v>
      </c>
      <c r="F142" s="159">
        <f>[1]規格!G139</f>
        <v>0</v>
      </c>
      <c r="G142" s="162">
        <f t="shared" si="3"/>
        <v>0</v>
      </c>
    </row>
    <row r="143" spans="1:7" ht="57" customHeight="1">
      <c r="A143" s="156">
        <f>IF([1]規格!C140="","",A142+1)</f>
        <v>139</v>
      </c>
      <c r="B143" s="157" t="str">
        <f>[1]規格!C140</f>
        <v>スチール印箱</v>
      </c>
      <c r="C143" s="157" t="str">
        <f>[1]規格!D140</f>
        <v>ＩＢＳ－０３（大型）又は同等品以上</v>
      </c>
      <c r="D143" s="158" t="str">
        <f>[1]規格!E140</f>
        <v>EA</v>
      </c>
      <c r="E143" s="158">
        <f>[1]規格!F140</f>
        <v>2</v>
      </c>
      <c r="F143" s="159">
        <f>[1]規格!G140</f>
        <v>0</v>
      </c>
      <c r="G143" s="162">
        <f t="shared" si="3"/>
        <v>0</v>
      </c>
    </row>
    <row r="144" spans="1:7" ht="57" customHeight="1">
      <c r="A144" s="156">
        <f>IF([1]規格!C141="","",A143+1)</f>
        <v>140</v>
      </c>
      <c r="B144" s="157" t="str">
        <f>[1]規格!C141</f>
        <v>スチール印箱</v>
      </c>
      <c r="C144" s="157" t="str">
        <f>[1]規格!D141</f>
        <v>ＩＢＳ－０２（中型）又は同等品以上</v>
      </c>
      <c r="D144" s="158" t="str">
        <f>[1]規格!E141</f>
        <v>EA</v>
      </c>
      <c r="E144" s="158">
        <f>[1]規格!F141</f>
        <v>1</v>
      </c>
      <c r="F144" s="159">
        <f>[1]規格!G141</f>
        <v>0</v>
      </c>
      <c r="G144" s="162">
        <f t="shared" si="3"/>
        <v>0</v>
      </c>
    </row>
    <row r="145" spans="1:7" ht="57" customHeight="1">
      <c r="A145" s="156"/>
      <c r="B145" s="157" t="s">
        <v>49</v>
      </c>
      <c r="D145" s="158"/>
      <c r="E145" s="158"/>
      <c r="F145" s="161"/>
      <c r="G145" s="162">
        <f>SUM(G110:G144)</f>
        <v>0</v>
      </c>
    </row>
    <row r="146" spans="1:7" ht="57" customHeight="1">
      <c r="A146" s="156">
        <f>IF([1]規格!C142="","",A144+1)</f>
        <v>141</v>
      </c>
      <c r="B146" s="157" t="str">
        <f>[1]規格!C142</f>
        <v>フィットライトテープ</v>
      </c>
      <c r="C146" s="157" t="str">
        <f>[1]規格!D142</f>
        <v>Ｎ７３８（Ｔ）０４又は同等品以上</v>
      </c>
      <c r="D146" s="158" t="str">
        <f>[1]規格!E142</f>
        <v>EA</v>
      </c>
      <c r="E146" s="158">
        <f>[1]規格!F142</f>
        <v>40</v>
      </c>
      <c r="F146" s="159">
        <f>[1]規格!G142</f>
        <v>0</v>
      </c>
      <c r="G146" s="162">
        <f>E146*F146</f>
        <v>0</v>
      </c>
    </row>
    <row r="147" spans="1:7" ht="57" customHeight="1">
      <c r="A147" s="156">
        <f>IF([1]規格!C143="","",A146+1)</f>
        <v>142</v>
      </c>
      <c r="B147" s="157" t="str">
        <f>[1]規格!C143</f>
        <v>フィットライトテープ</v>
      </c>
      <c r="C147" s="157" t="str">
        <f>[1]規格!D143</f>
        <v>Ｎ７３８（Ｍ）０４又は同等品以上</v>
      </c>
      <c r="D147" s="158" t="str">
        <f>[1]規格!E143</f>
        <v>EA</v>
      </c>
      <c r="E147" s="158">
        <f>[1]規格!F143</f>
        <v>40</v>
      </c>
      <c r="F147" s="159">
        <f>[1]規格!G143</f>
        <v>0</v>
      </c>
      <c r="G147" s="162">
        <f t="shared" ref="G147:G180" si="4">E147*F147</f>
        <v>0</v>
      </c>
    </row>
    <row r="148" spans="1:7" ht="57" customHeight="1">
      <c r="A148" s="156">
        <f>IF([1]規格!C144="","",A147+1)</f>
        <v>143</v>
      </c>
      <c r="B148" s="157" t="str">
        <f>[1]規格!C144</f>
        <v>標識テープ</v>
      </c>
      <c r="C148" s="157" t="str">
        <f>[1]規格!D144</f>
        <v>ＡＴ－１０又は同等品以上</v>
      </c>
      <c r="D148" s="158" t="str">
        <f>[1]規格!E144</f>
        <v>EA</v>
      </c>
      <c r="E148" s="158">
        <f>[1]規格!F144</f>
        <v>3</v>
      </c>
      <c r="F148" s="159">
        <f>[1]規格!G144</f>
        <v>0</v>
      </c>
      <c r="G148" s="162">
        <f t="shared" si="4"/>
        <v>0</v>
      </c>
    </row>
    <row r="149" spans="1:7" ht="57" customHeight="1">
      <c r="A149" s="156">
        <f>IF([1]規格!C145="","",A148+1)</f>
        <v>144</v>
      </c>
      <c r="B149" s="157" t="str">
        <f>[1]規格!C145</f>
        <v>バリアリール</v>
      </c>
      <c r="C149" s="157" t="str">
        <f>[1]規格!D145</f>
        <v>ＢＲＳ－６０６Ｂ又は同等品以上</v>
      </c>
      <c r="D149" s="158" t="str">
        <f>[1]規格!E145</f>
        <v>EA</v>
      </c>
      <c r="E149" s="158">
        <f>[1]規格!F145</f>
        <v>4</v>
      </c>
      <c r="F149" s="159">
        <f>[1]規格!G145</f>
        <v>0</v>
      </c>
      <c r="G149" s="162">
        <f t="shared" si="4"/>
        <v>0</v>
      </c>
    </row>
    <row r="150" spans="1:7" ht="57" customHeight="1">
      <c r="A150" s="156">
        <f>IF([1]規格!C146="","",A149+1)</f>
        <v>145</v>
      </c>
      <c r="B150" s="157" t="str">
        <f>[1]規格!C146</f>
        <v>バリアリールコーンアタッチメント</v>
      </c>
      <c r="C150" s="157" t="str">
        <f>[1]規格!D146</f>
        <v>ＢＲＳーＡＴ５又は同等品以上</v>
      </c>
      <c r="D150" s="158" t="str">
        <f>[1]規格!E146</f>
        <v>EA</v>
      </c>
      <c r="E150" s="158">
        <f>[1]規格!F146</f>
        <v>10</v>
      </c>
      <c r="F150" s="159">
        <f>[1]規格!G146</f>
        <v>0</v>
      </c>
      <c r="G150" s="162">
        <f t="shared" si="4"/>
        <v>0</v>
      </c>
    </row>
    <row r="151" spans="1:7" ht="57" customHeight="1">
      <c r="A151" s="156">
        <f>IF([1]規格!C147="","",A150+1)</f>
        <v>146</v>
      </c>
      <c r="B151" s="157" t="str">
        <f>[1]規格!C147</f>
        <v>日付シート</v>
      </c>
      <c r="C151" s="157" t="str">
        <f>[1]規格!D147</f>
        <v>ＭＳＤ－３１Ｂ又は同等品以上</v>
      </c>
      <c r="D151" s="158" t="str">
        <f>[1]規格!E147</f>
        <v>EA</v>
      </c>
      <c r="E151" s="158">
        <f>[1]規格!F147</f>
        <v>2</v>
      </c>
      <c r="F151" s="159">
        <f>[1]規格!G147</f>
        <v>0</v>
      </c>
      <c r="G151" s="162">
        <f t="shared" si="4"/>
        <v>0</v>
      </c>
    </row>
    <row r="152" spans="1:7" ht="57" customHeight="1">
      <c r="A152" s="156">
        <f>IF([1]規格!C148="","",A151+1)</f>
        <v>147</v>
      </c>
      <c r="B152" s="157" t="str">
        <f>[1]規格!C148</f>
        <v>スリッパ</v>
      </c>
      <c r="C152" s="157" t="str">
        <f>[1]規格!D148</f>
        <v>１０８３５４００又は同等品以上（他社製品を含む。）</v>
      </c>
      <c r="D152" s="158" t="str">
        <f>[1]規格!E148</f>
        <v>ST</v>
      </c>
      <c r="E152" s="158">
        <f>[1]規格!F148</f>
        <v>4</v>
      </c>
      <c r="F152" s="159">
        <f>[1]規格!G148</f>
        <v>0</v>
      </c>
      <c r="G152" s="162">
        <f t="shared" si="4"/>
        <v>0</v>
      </c>
    </row>
    <row r="153" spans="1:7" ht="57" customHeight="1">
      <c r="A153" s="156">
        <f>IF([1]規格!C149="","",A152+1)</f>
        <v>148</v>
      </c>
      <c r="B153" s="157" t="str">
        <f>[1]規格!C149</f>
        <v>除菌ウェットティッシュ</v>
      </c>
      <c r="C153" s="157" t="str">
        <f>[1]規格!D149</f>
        <v>６２２８－８２９３又は同等品以上（他社製品を含む。）</v>
      </c>
      <c r="D153" s="158" t="str">
        <f>[1]規格!E149</f>
        <v>EA</v>
      </c>
      <c r="E153" s="158">
        <f>[1]規格!F149</f>
        <v>7</v>
      </c>
      <c r="F153" s="159">
        <f>[1]規格!G149</f>
        <v>0</v>
      </c>
      <c r="G153" s="162">
        <f t="shared" si="4"/>
        <v>0</v>
      </c>
    </row>
    <row r="154" spans="1:7" ht="57" customHeight="1">
      <c r="A154" s="156">
        <f>IF([1]規格!C150="","",A153+1)</f>
        <v>149</v>
      </c>
      <c r="B154" s="157" t="str">
        <f>[1]規格!C150</f>
        <v>除菌ウェットティッシュ詰替</v>
      </c>
      <c r="C154" s="157" t="str">
        <f>[1]規格!D150</f>
        <v>６２２８－８３０９又は同等品以上（他社製品を含む。）</v>
      </c>
      <c r="D154" s="158" t="str">
        <f>[1]規格!E150</f>
        <v>EA</v>
      </c>
      <c r="E154" s="158">
        <f>[1]規格!F150</f>
        <v>30</v>
      </c>
      <c r="F154" s="159">
        <f>[1]規格!G150</f>
        <v>0</v>
      </c>
      <c r="G154" s="162">
        <f t="shared" si="4"/>
        <v>0</v>
      </c>
    </row>
    <row r="155" spans="1:7" ht="57" customHeight="1">
      <c r="A155" s="156">
        <f>IF([1]規格!C151="","",A154+1)</f>
        <v>150</v>
      </c>
      <c r="B155" s="157" t="str">
        <f>[1]規格!C151</f>
        <v>ネームカードボックス</v>
      </c>
      <c r="C155" s="157" t="str">
        <f>[1]規格!D151</f>
        <v>ＣＢ－７００－００（４９９０）又は同等品以上（他社製品含む）</v>
      </c>
      <c r="D155" s="158" t="str">
        <f>[1]規格!E151</f>
        <v>EA</v>
      </c>
      <c r="E155" s="158">
        <f>[1]規格!F151</f>
        <v>5</v>
      </c>
      <c r="F155" s="159">
        <f>[1]規格!G151</f>
        <v>0</v>
      </c>
      <c r="G155" s="162">
        <f t="shared" si="4"/>
        <v>0</v>
      </c>
    </row>
    <row r="156" spans="1:7" ht="57" customHeight="1">
      <c r="A156" s="156">
        <f>IF([1]規格!C152="","",A155+1)</f>
        <v>151</v>
      </c>
      <c r="B156" s="157" t="str">
        <f>[1]規格!C152</f>
        <v>ツァイトベクタークリップファイル</v>
      </c>
      <c r="C156" s="157" t="str">
        <f>[1]規格!D152</f>
        <v>ＺＶＦ２９０Ｂ（２４７９０）又は同等品以上（他社製品含む）</v>
      </c>
      <c r="D156" s="158" t="str">
        <f>[1]規格!E152</f>
        <v>EA</v>
      </c>
      <c r="E156" s="158">
        <f>[1]規格!F152</f>
        <v>5</v>
      </c>
      <c r="F156" s="159">
        <f>[1]規格!G152</f>
        <v>0</v>
      </c>
      <c r="G156" s="162">
        <f t="shared" si="4"/>
        <v>0</v>
      </c>
    </row>
    <row r="157" spans="1:7" ht="57" customHeight="1">
      <c r="A157" s="156">
        <f>IF([1]規格!C153="","",A156+1)</f>
        <v>152</v>
      </c>
      <c r="B157" s="157" t="str">
        <f>[1]規格!C153</f>
        <v>ツァイトベクタークリップファイル</v>
      </c>
      <c r="C157" s="157" t="str">
        <f>[1]規格!D153</f>
        <v>ＺＶＦ２９０Ｋ（２４７９２）又は同等品以上（他社製品含む）</v>
      </c>
      <c r="D157" s="158" t="str">
        <f>[1]規格!E153</f>
        <v>EA</v>
      </c>
      <c r="E157" s="158">
        <f>[1]規格!F153</f>
        <v>5</v>
      </c>
      <c r="F157" s="159">
        <f>[1]規格!G153</f>
        <v>0</v>
      </c>
      <c r="G157" s="162">
        <f t="shared" si="4"/>
        <v>0</v>
      </c>
    </row>
    <row r="158" spans="1:7" ht="57" customHeight="1">
      <c r="A158" s="156">
        <f>IF([1]規格!C154="","",A157+1)</f>
        <v>153</v>
      </c>
      <c r="B158" s="157" t="str">
        <f>[1]規格!C154</f>
        <v>ツァイトベクタークリップファイル</v>
      </c>
      <c r="C158" s="157" t="str">
        <f>[1]規格!D154</f>
        <v>ＺＶＦ２９０Ｅ（２４７９３）又は同等品以上（他社製品含む）</v>
      </c>
      <c r="D158" s="158" t="str">
        <f>[1]規格!E154</f>
        <v>EA</v>
      </c>
      <c r="E158" s="158">
        <f>[1]規格!F154</f>
        <v>5</v>
      </c>
      <c r="F158" s="159">
        <f>[1]規格!G154</f>
        <v>0</v>
      </c>
      <c r="G158" s="162">
        <f t="shared" si="4"/>
        <v>0</v>
      </c>
    </row>
    <row r="159" spans="1:7" ht="57" customHeight="1">
      <c r="A159" s="156">
        <f>IF([1]規格!C155="","",A158+1)</f>
        <v>154</v>
      </c>
      <c r="B159" s="157" t="str">
        <f>[1]規格!C155</f>
        <v>ボールペン</v>
      </c>
      <c r="C159" s="157" t="str">
        <f>[1]規格!D155</f>
        <v>３２５‐８８０又は同等品以上（他社製品含む）</v>
      </c>
      <c r="D159" s="158" t="str">
        <f>[1]規格!E155</f>
        <v>EA</v>
      </c>
      <c r="E159" s="158">
        <f>[1]規格!F155</f>
        <v>30</v>
      </c>
      <c r="F159" s="159">
        <f>[1]規格!G155</f>
        <v>0</v>
      </c>
      <c r="G159" s="162">
        <f t="shared" si="4"/>
        <v>0</v>
      </c>
    </row>
    <row r="160" spans="1:7" ht="57" customHeight="1">
      <c r="A160" s="156">
        <f>IF([1]規格!C156="","",A159+1)</f>
        <v>155</v>
      </c>
      <c r="B160" s="157" t="str">
        <f>[1]規格!C156</f>
        <v>ボールペン</v>
      </c>
      <c r="C160" s="157" t="str">
        <f>[1]規格!D156</f>
        <v>３２５‐８８２又は同等品以上（他社製品含む）</v>
      </c>
      <c r="D160" s="158" t="str">
        <f>[1]規格!E156</f>
        <v>EA</v>
      </c>
      <c r="E160" s="158">
        <f>[1]規格!F156</f>
        <v>30</v>
      </c>
      <c r="F160" s="159">
        <f>[1]規格!G156</f>
        <v>0</v>
      </c>
      <c r="G160" s="162">
        <f t="shared" si="4"/>
        <v>0</v>
      </c>
    </row>
    <row r="161" spans="1:7" ht="57" customHeight="1">
      <c r="A161" s="156">
        <f>IF([1]規格!C157="","",A160+1)</f>
        <v>156</v>
      </c>
      <c r="B161" s="157" t="str">
        <f>[1]規格!C157</f>
        <v>インクジェットプリンタ用ロール紙</v>
      </c>
      <c r="C161" s="157" t="str">
        <f>[1]規格!D157</f>
        <v>ＥＰＰＰ９０４４又は同等品以上</v>
      </c>
      <c r="D161" s="158" t="str">
        <f>[1]規格!E157</f>
        <v>EA</v>
      </c>
      <c r="E161" s="158">
        <f>[1]規格!F157</f>
        <v>2</v>
      </c>
      <c r="F161" s="159">
        <f>[1]規格!G157</f>
        <v>0</v>
      </c>
      <c r="G161" s="162">
        <f t="shared" si="4"/>
        <v>0</v>
      </c>
    </row>
    <row r="162" spans="1:7" ht="57" customHeight="1">
      <c r="A162" s="156">
        <f>IF([1]規格!C158="","",A161+1)</f>
        <v>157</v>
      </c>
      <c r="B162" s="157" t="str">
        <f>[1]規格!C158</f>
        <v>マウスパッド</v>
      </c>
      <c r="C162" s="157" t="str">
        <f>[1]規格!D158</f>
        <v>ＭＰ－０９５ＢＫ又は同等品以上</v>
      </c>
      <c r="D162" s="158" t="str">
        <f>[1]規格!E158</f>
        <v>EA</v>
      </c>
      <c r="E162" s="158">
        <f>[1]規格!F158</f>
        <v>10</v>
      </c>
      <c r="F162" s="159">
        <f>[1]規格!G158</f>
        <v>0</v>
      </c>
      <c r="G162" s="162">
        <f t="shared" si="4"/>
        <v>0</v>
      </c>
    </row>
    <row r="163" spans="1:7" ht="57" customHeight="1">
      <c r="A163" s="156">
        <f>IF([1]規格!C159="","",A162+1)</f>
        <v>158</v>
      </c>
      <c r="B163" s="157" t="str">
        <f>[1]規格!C159</f>
        <v>ガバットファイル〈活用タイプ・Ａ４・２穴〉</v>
      </c>
      <c r="C163" s="157" t="str">
        <f>[1]規格!D159</f>
        <v>フーＶ９０Ｍ又は同等品以上</v>
      </c>
      <c r="D163" s="158" t="str">
        <f>[1]規格!E159</f>
        <v>EA</v>
      </c>
      <c r="E163" s="158">
        <f>[1]規格!F159</f>
        <v>50</v>
      </c>
      <c r="F163" s="159">
        <f>[1]規格!G159</f>
        <v>0</v>
      </c>
      <c r="G163" s="162">
        <f t="shared" si="4"/>
        <v>0</v>
      </c>
    </row>
    <row r="164" spans="1:7" ht="57" customHeight="1">
      <c r="A164" s="156">
        <f>IF([1]規格!C160="","",A163+1)</f>
        <v>159</v>
      </c>
      <c r="B164" s="157" t="str">
        <f>[1]規格!C160</f>
        <v>電話メモ</v>
      </c>
      <c r="C164" s="157" t="str">
        <f>[1]規格!D160</f>
        <v>ＰＢ－１又は同等品以上</v>
      </c>
      <c r="D164" s="158" t="str">
        <f>[1]規格!E160</f>
        <v>EA</v>
      </c>
      <c r="E164" s="158">
        <f>[1]規格!F160</f>
        <v>50</v>
      </c>
      <c r="F164" s="159">
        <f>[1]規格!G160</f>
        <v>0</v>
      </c>
      <c r="G164" s="162">
        <f t="shared" si="4"/>
        <v>0</v>
      </c>
    </row>
    <row r="165" spans="1:7" ht="57" customHeight="1">
      <c r="A165" s="156">
        <f>IF([1]規格!C161="","",A164+1)</f>
        <v>160</v>
      </c>
      <c r="B165" s="157" t="str">
        <f>[1]規格!C161</f>
        <v>ポスト・イット・フィルム製品ポインター</v>
      </c>
      <c r="C165" s="157" t="str">
        <f>[1]規格!D161</f>
        <v>６８４１ＮＥ又は同等品以上</v>
      </c>
      <c r="D165" s="158" t="str">
        <f>[1]規格!E161</f>
        <v>EA</v>
      </c>
      <c r="E165" s="158">
        <f>[1]規格!F161</f>
        <v>20</v>
      </c>
      <c r="F165" s="159">
        <f>[1]規格!G161</f>
        <v>0</v>
      </c>
      <c r="G165" s="162">
        <f t="shared" si="4"/>
        <v>0</v>
      </c>
    </row>
    <row r="166" spans="1:7" ht="57" customHeight="1">
      <c r="A166" s="156">
        <f>IF([1]規格!C162="","",A165+1)</f>
        <v>161</v>
      </c>
      <c r="B166" s="157" t="str">
        <f>[1]規格!C162</f>
        <v>机上台</v>
      </c>
      <c r="C166" s="157" t="str">
        <f>[1]規格!D162</f>
        <v>Ａ－７３３２（白）又は同等品以上</v>
      </c>
      <c r="D166" s="158" t="str">
        <f>[1]規格!E162</f>
        <v>EA</v>
      </c>
      <c r="E166" s="158">
        <f>[1]規格!F162</f>
        <v>10</v>
      </c>
      <c r="F166" s="159">
        <f>[1]規格!G162</f>
        <v>0</v>
      </c>
      <c r="G166" s="162">
        <f t="shared" si="4"/>
        <v>0</v>
      </c>
    </row>
    <row r="167" spans="1:7" ht="57" customHeight="1">
      <c r="A167" s="156">
        <f>IF([1]規格!C163="","",A166+1)</f>
        <v>162</v>
      </c>
      <c r="B167" s="157" t="str">
        <f>[1]規格!C163</f>
        <v>印鑑ホルダー</v>
      </c>
      <c r="C167" s="157" t="str">
        <f>[1]規格!D163</f>
        <v>ＨＬＤ２　４０又は同等品以上</v>
      </c>
      <c r="D167" s="158" t="str">
        <f>[1]規格!E163</f>
        <v>EA</v>
      </c>
      <c r="E167" s="158">
        <f>[1]規格!F163</f>
        <v>20</v>
      </c>
      <c r="F167" s="159">
        <f>[1]規格!G163</f>
        <v>0</v>
      </c>
      <c r="G167" s="162">
        <f t="shared" si="4"/>
        <v>0</v>
      </c>
    </row>
    <row r="168" spans="1:7" ht="57" customHeight="1">
      <c r="A168" s="156">
        <f>IF([1]規格!C164="","",A167+1)</f>
        <v>163</v>
      </c>
      <c r="B168" s="157" t="str">
        <f>[1]規格!C164</f>
        <v>スチール角パイプ（１９ｍｍ）</v>
      </c>
      <c r="C168" s="157" t="str">
        <f>[1]規格!D164</f>
        <v>ＴＫ１００－１９又は同等品以上の物を含む</v>
      </c>
      <c r="D168" s="158" t="str">
        <f>[1]規格!E164</f>
        <v>EA</v>
      </c>
      <c r="E168" s="158">
        <f>[1]規格!F164</f>
        <v>15</v>
      </c>
      <c r="F168" s="159">
        <f>[1]規格!G164</f>
        <v>0</v>
      </c>
      <c r="G168" s="162">
        <f t="shared" si="4"/>
        <v>0</v>
      </c>
    </row>
    <row r="169" spans="1:7" ht="57" customHeight="1">
      <c r="A169" s="156">
        <f>IF([1]規格!C165="","",A168+1)</f>
        <v>164</v>
      </c>
      <c r="B169" s="157" t="str">
        <f>[1]規格!C165</f>
        <v>スチール角パイプ（１６ｍｍ）</v>
      </c>
      <c r="C169" s="157" t="str">
        <f>[1]規格!D165</f>
        <v>ＴＫ１００－１６又は同等品以上の物を含む</v>
      </c>
      <c r="D169" s="158" t="str">
        <f>[1]規格!E165</f>
        <v>EA</v>
      </c>
      <c r="E169" s="158">
        <f>[1]規格!F165</f>
        <v>4</v>
      </c>
      <c r="F169" s="159">
        <f>[1]規格!G165</f>
        <v>0</v>
      </c>
      <c r="G169" s="162">
        <f t="shared" si="4"/>
        <v>0</v>
      </c>
    </row>
    <row r="170" spans="1:7" ht="57" customHeight="1">
      <c r="A170" s="156">
        <f>IF([1]規格!C166="","",A169+1)</f>
        <v>165</v>
      </c>
      <c r="B170" s="157" t="str">
        <f>[1]規格!C166</f>
        <v>植林元禄箸</v>
      </c>
      <c r="C170" s="157" t="str">
        <f>[1]規格!D166</f>
        <v>６６１７－８６３７又は同等品以上なもの（他社製品含む）</v>
      </c>
      <c r="D170" s="158" t="str">
        <f>[1]規格!E166</f>
        <v>PK</v>
      </c>
      <c r="E170" s="158">
        <f>[1]規格!F166</f>
        <v>6</v>
      </c>
      <c r="F170" s="159">
        <f>[1]規格!G166</f>
        <v>0</v>
      </c>
      <c r="G170" s="162">
        <f t="shared" si="4"/>
        <v>0</v>
      </c>
    </row>
    <row r="171" spans="1:7" ht="57" customHeight="1">
      <c r="A171" s="156">
        <f>IF([1]規格!C167="","",A170+1)</f>
        <v>166</v>
      </c>
      <c r="B171" s="157" t="str">
        <f>[1]規格!C167</f>
        <v>テイクアウト弁当容器〈ガチ弁〉</v>
      </c>
      <c r="C171" s="157" t="str">
        <f>[1]規格!D167</f>
        <v>６６１７－８７６７又は同等品以上なもの（他社製品含む）</v>
      </c>
      <c r="D171" s="158" t="str">
        <f>[1]規格!E167</f>
        <v>PK</v>
      </c>
      <c r="E171" s="158">
        <f>[1]規格!F167</f>
        <v>12</v>
      </c>
      <c r="F171" s="159">
        <f>[1]規格!G167</f>
        <v>0</v>
      </c>
      <c r="G171" s="162">
        <f t="shared" si="4"/>
        <v>0</v>
      </c>
    </row>
    <row r="172" spans="1:7" ht="57" customHeight="1">
      <c r="A172" s="156">
        <f>IF([1]規格!C168="","",A171+1)</f>
        <v>167</v>
      </c>
      <c r="B172" s="157" t="str">
        <f>[1]規格!C168</f>
        <v>テイクアウト弁当容器〈ガチ弁〉</v>
      </c>
      <c r="C172" s="157" t="str">
        <f>[1]規格!D168</f>
        <v>６６１７－８７８１又は同等品以上なもの（他社製品含む）</v>
      </c>
      <c r="D172" s="158" t="str">
        <f>[1]規格!E168</f>
        <v>PK</v>
      </c>
      <c r="E172" s="158">
        <f>[1]規格!F168</f>
        <v>12</v>
      </c>
      <c r="F172" s="159">
        <f>[1]規格!G168</f>
        <v>0</v>
      </c>
      <c r="G172" s="162">
        <f t="shared" si="4"/>
        <v>0</v>
      </c>
    </row>
    <row r="173" spans="1:7" ht="57" customHeight="1">
      <c r="A173" s="156">
        <f>IF([1]規格!C169="","",A172+1)</f>
        <v>168</v>
      </c>
      <c r="B173" s="157" t="str">
        <f>[1]規格!C169</f>
        <v>スープカップ</v>
      </c>
      <c r="C173" s="157" t="str">
        <f>[1]規格!D169</f>
        <v>６５３７－２３６４又は同等品以上なもの（他社製品含む）</v>
      </c>
      <c r="D173" s="158" t="str">
        <f>[1]規格!E169</f>
        <v>PK</v>
      </c>
      <c r="E173" s="158">
        <f>[1]規格!F169</f>
        <v>12</v>
      </c>
      <c r="F173" s="159">
        <f>[1]規格!G169</f>
        <v>0</v>
      </c>
      <c r="G173" s="162">
        <f t="shared" si="4"/>
        <v>0</v>
      </c>
    </row>
    <row r="174" spans="1:7" ht="57" customHeight="1">
      <c r="A174" s="156">
        <f>IF([1]規格!C170="","",A173+1)</f>
        <v>169</v>
      </c>
      <c r="B174" s="157" t="str">
        <f>[1]規格!C170</f>
        <v>スープカップ</v>
      </c>
      <c r="C174" s="157" t="str">
        <f>[1]規格!D170</f>
        <v>６５３７－２３８８又は同等品以上なもの（他社製品含む）</v>
      </c>
      <c r="D174" s="158" t="str">
        <f>[1]規格!E170</f>
        <v>PK</v>
      </c>
      <c r="E174" s="158">
        <f>[1]規格!F170</f>
        <v>12</v>
      </c>
      <c r="F174" s="159">
        <f>[1]規格!G170</f>
        <v>0</v>
      </c>
      <c r="G174" s="162">
        <f t="shared" si="4"/>
        <v>0</v>
      </c>
    </row>
    <row r="175" spans="1:7" ht="57" customHeight="1">
      <c r="A175" s="156">
        <f>IF([1]規格!C171="","",A174+1)</f>
        <v>170</v>
      </c>
      <c r="B175" s="157" t="str">
        <f>[1]規格!C171</f>
        <v>ＮＥＷクレラップ業務用</v>
      </c>
      <c r="C175" s="157" t="str">
        <f>[1]規格!D171</f>
        <v>６１２１－３２３４又は同等品以上なもの（他社製品含む）</v>
      </c>
      <c r="D175" s="158" t="str">
        <f>[1]規格!E171</f>
        <v>PC</v>
      </c>
      <c r="E175" s="158">
        <f>[1]規格!F171</f>
        <v>3</v>
      </c>
      <c r="F175" s="159">
        <f>[1]規格!G171</f>
        <v>0</v>
      </c>
      <c r="G175" s="162">
        <f t="shared" si="4"/>
        <v>0</v>
      </c>
    </row>
    <row r="176" spans="1:7" ht="57" customHeight="1">
      <c r="A176" s="156">
        <f>IF([1]規格!C172="","",A175+1)</f>
        <v>171</v>
      </c>
      <c r="B176" s="157" t="str">
        <f>[1]規格!C172</f>
        <v>ＮＥＷクレラップ業務用</v>
      </c>
      <c r="C176" s="157" t="str">
        <f>[1]規格!D172</f>
        <v>６１２１－３２２７又は同等品以上なもの（他社製品含む）</v>
      </c>
      <c r="D176" s="158" t="str">
        <f>[1]規格!E172</f>
        <v>PC</v>
      </c>
      <c r="E176" s="158">
        <f>[1]規格!F172</f>
        <v>3</v>
      </c>
      <c r="F176" s="159">
        <f>[1]規格!G172</f>
        <v>0</v>
      </c>
      <c r="G176" s="162">
        <f t="shared" si="4"/>
        <v>0</v>
      </c>
    </row>
    <row r="177" spans="1:7" ht="57" customHeight="1">
      <c r="A177" s="156">
        <f>IF([1]規格!C173="","",A176+1)</f>
        <v>172</v>
      </c>
      <c r="B177" s="157" t="str">
        <f>[1]規格!C173</f>
        <v>消臭元スプレー</v>
      </c>
      <c r="C177" s="157" t="str">
        <f>[1]規格!D173</f>
        <v>６６１７－６７８７又は同等品以上なもの（他社製品含む）</v>
      </c>
      <c r="D177" s="158" t="str">
        <f>[1]規格!E173</f>
        <v>PK</v>
      </c>
      <c r="E177" s="158">
        <f>[1]規格!F173</f>
        <v>1</v>
      </c>
      <c r="F177" s="159">
        <f>[1]規格!G173</f>
        <v>0</v>
      </c>
      <c r="G177" s="162">
        <f t="shared" si="4"/>
        <v>0</v>
      </c>
    </row>
    <row r="178" spans="1:7" ht="57" customHeight="1">
      <c r="A178" s="156">
        <f>IF([1]規格!C174="","",A177+1)</f>
        <v>173</v>
      </c>
      <c r="B178" s="157" t="str">
        <f>[1]規格!C174</f>
        <v>竹天削箸　（袋無２４ｃｍ×１００膳入り）</v>
      </c>
      <c r="C178" s="157" t="str">
        <f>[1]規格!D174</f>
        <v>Ｐ－５２４又は同等品以上のもの（他社製品を含む。）</v>
      </c>
      <c r="D178" s="158" t="str">
        <f>[1]規格!E174</f>
        <v>EA</v>
      </c>
      <c r="E178" s="158">
        <f>[1]規格!F174</f>
        <v>2</v>
      </c>
      <c r="F178" s="159">
        <f>[1]規格!G174</f>
        <v>0</v>
      </c>
      <c r="G178" s="162">
        <f t="shared" si="4"/>
        <v>0</v>
      </c>
    </row>
    <row r="179" spans="1:7" ht="57" customHeight="1">
      <c r="A179" s="156">
        <f>IF([1]規格!C175="","",A178+1)</f>
        <v>174</v>
      </c>
      <c r="B179" s="157" t="str">
        <f>[1]規格!C175</f>
        <v>両面テープ</v>
      </c>
      <c r="C179" s="157" t="str">
        <f>[1]規格!D175</f>
        <v>建築用厚手　ＰＢＡ－２０Ｒ（１３７－７９４）又は同等品以上（他社の製品を含む。）</v>
      </c>
      <c r="D179" s="158" t="str">
        <f>[1]規格!E175</f>
        <v>EA</v>
      </c>
      <c r="E179" s="158">
        <f>[1]規格!F175</f>
        <v>2</v>
      </c>
      <c r="F179" s="159">
        <f>[1]規格!G175</f>
        <v>0</v>
      </c>
      <c r="G179" s="162">
        <f t="shared" si="4"/>
        <v>0</v>
      </c>
    </row>
    <row r="180" spans="1:7" ht="57" customHeight="1">
      <c r="A180" s="156">
        <f>IF([1]規格!C176="","",A179+1)</f>
        <v>175</v>
      </c>
      <c r="B180" s="157" t="str">
        <f>[1]規格!C176</f>
        <v>水切りバット</v>
      </c>
      <c r="C180" s="157" t="str">
        <f>[1]規格!D176</f>
        <v>中サイズ　Ｋ５３２ＬＧ（８０４－３９０）又は同等品以上（他社の製品を含む。）</v>
      </c>
      <c r="D180" s="158" t="str">
        <f>[1]規格!E176</f>
        <v>EA</v>
      </c>
      <c r="E180" s="158">
        <f>[1]規格!F176</f>
        <v>30</v>
      </c>
      <c r="F180" s="159">
        <f>[1]規格!G176</f>
        <v>0</v>
      </c>
      <c r="G180" s="162">
        <f t="shared" si="4"/>
        <v>0</v>
      </c>
    </row>
    <row r="181" spans="1:7" ht="57" customHeight="1">
      <c r="A181" s="156"/>
      <c r="B181" s="157" t="s">
        <v>49</v>
      </c>
      <c r="D181" s="158"/>
      <c r="E181" s="158"/>
      <c r="F181" s="161"/>
      <c r="G181" s="162">
        <f>SUM(G146:G180)</f>
        <v>0</v>
      </c>
    </row>
    <row r="182" spans="1:7" ht="57" customHeight="1">
      <c r="A182" s="156">
        <f>IF([1]規格!C177="","",A180+1)</f>
        <v>176</v>
      </c>
      <c r="B182" s="157" t="str">
        <f>[1]規格!C177</f>
        <v>ラップ</v>
      </c>
      <c r="C182" s="157" t="str">
        <f>[1]規格!D177</f>
        <v>ポリ塩化ビニリデン　業務用幅３０ｃｍ×５０ｍ（２０２－６４７）又は同等品以上（他社の製品を含む。）</v>
      </c>
      <c r="D182" s="158" t="str">
        <f>[1]規格!E177</f>
        <v>EA</v>
      </c>
      <c r="E182" s="158">
        <f>[1]規格!F177</f>
        <v>5</v>
      </c>
      <c r="F182" s="159">
        <f>[1]規格!G177</f>
        <v>0</v>
      </c>
      <c r="G182" s="162">
        <f>E182*F182</f>
        <v>0</v>
      </c>
    </row>
    <row r="183" spans="1:7" ht="57" customHeight="1">
      <c r="A183" s="156">
        <f>IF([1]規格!C178="","",A182+1)</f>
        <v>177</v>
      </c>
      <c r="B183" s="157" t="str">
        <f>[1]規格!C178</f>
        <v>粘着式掃除用具</v>
      </c>
      <c r="C183" s="157" t="str">
        <f>[1]規格!D178</f>
        <v>テープ幅１６０ｍｍ　Ｃ３１３０（８７６－３７１）又は同等品以上（他社の製品を含む。）</v>
      </c>
      <c r="D183" s="158" t="str">
        <f>[1]規格!E178</f>
        <v>EA</v>
      </c>
      <c r="E183" s="158">
        <f>[1]規格!F178</f>
        <v>6</v>
      </c>
      <c r="F183" s="159">
        <f>[1]規格!G178</f>
        <v>0</v>
      </c>
      <c r="G183" s="162">
        <f t="shared" ref="G183:G218" si="5">E183*F183</f>
        <v>0</v>
      </c>
    </row>
    <row r="184" spans="1:7" ht="57" customHeight="1">
      <c r="A184" s="156">
        <f>IF([1]規格!C179="","",A183+1)</f>
        <v>178</v>
      </c>
      <c r="B184" s="157" t="str">
        <f>[1]規格!C179</f>
        <v>粘着式掃除用具（スペア）</v>
      </c>
      <c r="C184" s="157" t="str">
        <f>[1]規格!D179</f>
        <v>１０巻入　テープ幅１６０ｍｍ　Ｃ２９６０（７０８－１２５）又は同等品以上（他社の製品を含む。）</v>
      </c>
      <c r="D184" s="158" t="str">
        <f>[1]規格!E179</f>
        <v>BG</v>
      </c>
      <c r="E184" s="158">
        <f>[1]規格!F179</f>
        <v>12</v>
      </c>
      <c r="F184" s="159">
        <f>[1]規格!G179</f>
        <v>0</v>
      </c>
      <c r="G184" s="162">
        <f t="shared" si="5"/>
        <v>0</v>
      </c>
    </row>
    <row r="185" spans="1:7" ht="57" customHeight="1">
      <c r="A185" s="156">
        <f>IF([1]規格!C180="","",A184+1)</f>
        <v>179</v>
      </c>
      <c r="B185" s="157" t="str">
        <f>[1]規格!C180</f>
        <v>靴カバー</v>
      </c>
      <c r="C185" s="157" t="str">
        <f>[1]規格!D180</f>
        <v>不織布１００枚入　底部滑り止め加工　ＳＣＭ－Ｓ（２２１－７６９）又は同等品以上（他社の製品を含む。）　</v>
      </c>
      <c r="D185" s="158" t="str">
        <f>[1]規格!E180</f>
        <v>EA</v>
      </c>
      <c r="E185" s="158">
        <f>[1]規格!F180</f>
        <v>5</v>
      </c>
      <c r="F185" s="159">
        <f>[1]規格!G180</f>
        <v>0</v>
      </c>
      <c r="G185" s="162">
        <f t="shared" si="5"/>
        <v>0</v>
      </c>
    </row>
    <row r="186" spans="1:7" ht="57" customHeight="1">
      <c r="A186" s="156">
        <f>IF([1]規格!C181="","",A185+1)</f>
        <v>180</v>
      </c>
      <c r="B186" s="157" t="str">
        <f>[1]規格!C181</f>
        <v>アングルキャリー</v>
      </c>
      <c r="C186" s="157" t="str">
        <f>[1]規格!D181</f>
        <v>４０～５０Ｌ用　ＳＳＬＢ－５０（２２８－７２５）又は同等品以上（他社の製品を含む。）</v>
      </c>
      <c r="D186" s="158" t="str">
        <f>[1]規格!E181</f>
        <v>EA</v>
      </c>
      <c r="E186" s="158">
        <f>[1]規格!F181</f>
        <v>3</v>
      </c>
      <c r="F186" s="159">
        <f>[1]規格!G181</f>
        <v>0</v>
      </c>
      <c r="G186" s="162">
        <f t="shared" si="5"/>
        <v>0</v>
      </c>
    </row>
    <row r="187" spans="1:7" ht="57" customHeight="1">
      <c r="A187" s="156">
        <f>IF([1]規格!C182="","",A186+1)</f>
        <v>181</v>
      </c>
      <c r="B187" s="157" t="str">
        <f>[1]規格!C182</f>
        <v>アングルキャリー</v>
      </c>
      <c r="C187" s="157" t="str">
        <f>[1]規格!D182</f>
        <v>７５Ｌ用　ＳＳＬＢ－７５（２２８－７２６）又は同等品以上（他社の製品を含む。）</v>
      </c>
      <c r="D187" s="158" t="str">
        <f>[1]規格!E182</f>
        <v>EA</v>
      </c>
      <c r="E187" s="158">
        <f>[1]規格!F182</f>
        <v>6</v>
      </c>
      <c r="F187" s="159">
        <f>[1]規格!G182</f>
        <v>0</v>
      </c>
      <c r="G187" s="162">
        <f t="shared" si="5"/>
        <v>0</v>
      </c>
    </row>
    <row r="188" spans="1:7" ht="57" customHeight="1">
      <c r="A188" s="156">
        <f>IF([1]規格!C183="","",A187+1)</f>
        <v>182</v>
      </c>
      <c r="B188" s="157" t="str">
        <f>[1]規格!C183</f>
        <v>カモフラージュホルダー（オレンジ）</v>
      </c>
      <c r="C188" s="157" t="str">
        <f>[1]規格!D183</f>
        <v>規格：Ａ４　品番：ＦＬ－１２７ＣＨ－５Ｐ　コード：３４３－７０４又は同等品以上</v>
      </c>
      <c r="D188" s="158" t="str">
        <f>[1]規格!E183</f>
        <v>PK</v>
      </c>
      <c r="E188" s="158">
        <f>[1]規格!F183</f>
        <v>2</v>
      </c>
      <c r="F188" s="159">
        <f>[1]規格!G183</f>
        <v>0</v>
      </c>
      <c r="G188" s="162">
        <f t="shared" si="5"/>
        <v>0</v>
      </c>
    </row>
    <row r="189" spans="1:7" ht="57" customHeight="1">
      <c r="A189" s="156">
        <f>IF([1]規格!C184="","",A188+1)</f>
        <v>183</v>
      </c>
      <c r="B189" s="157" t="str">
        <f>[1]規格!C184</f>
        <v>電源タップ＜１０個口＞３ｍ</v>
      </c>
      <c r="C189" s="157" t="str">
        <f>[1]規格!D184</f>
        <v>品番：ＴＡＰ－２２１０－３Ｗ　コード：１６８－５０７又は同等品以上</v>
      </c>
      <c r="D189" s="158" t="str">
        <f>[1]規格!E184</f>
        <v>EA</v>
      </c>
      <c r="E189" s="158">
        <f>[1]規格!F184</f>
        <v>10</v>
      </c>
      <c r="F189" s="159">
        <f>[1]規格!G184</f>
        <v>0</v>
      </c>
      <c r="G189" s="162">
        <f t="shared" si="5"/>
        <v>0</v>
      </c>
    </row>
    <row r="190" spans="1:7" ht="57" customHeight="1">
      <c r="A190" s="156">
        <f>IF([1]規格!C185="","",A189+1)</f>
        <v>184</v>
      </c>
      <c r="B190" s="157" t="str">
        <f>[1]規格!C185</f>
        <v>電源タップ＜１０個口＞５ｍ</v>
      </c>
      <c r="C190" s="157" t="str">
        <f>[1]規格!D185</f>
        <v>品番：ＴＡＰ－２２１０－５Ｗ　コード：１６８－５０８又は同等品以上</v>
      </c>
      <c r="D190" s="158" t="str">
        <f>[1]規格!E185</f>
        <v>EA</v>
      </c>
      <c r="E190" s="158">
        <f>[1]規格!F185</f>
        <v>10</v>
      </c>
      <c r="F190" s="159">
        <f>[1]規格!G185</f>
        <v>0</v>
      </c>
      <c r="G190" s="162">
        <f t="shared" si="5"/>
        <v>0</v>
      </c>
    </row>
    <row r="191" spans="1:7" ht="57" customHeight="1">
      <c r="A191" s="156">
        <f>IF([1]規格!C186="","",A190+1)</f>
        <v>185</v>
      </c>
      <c r="B191" s="157" t="str">
        <f>[1]規格!C186</f>
        <v>グランドバリアテープ</v>
      </c>
      <c r="C191" s="157" t="str">
        <f>[1]規格!D186</f>
        <v>品番：ＧＢＴ１０２０　コード：１２６－１４７又は同等品以上</v>
      </c>
      <c r="D191" s="158" t="str">
        <f>[1]規格!E186</f>
        <v>EA</v>
      </c>
      <c r="E191" s="158">
        <f>[1]規格!F186</f>
        <v>30</v>
      </c>
      <c r="F191" s="159">
        <f>[1]規格!G186</f>
        <v>0</v>
      </c>
      <c r="G191" s="162">
        <f t="shared" si="5"/>
        <v>0</v>
      </c>
    </row>
    <row r="192" spans="1:7" ht="57" customHeight="1">
      <c r="A192" s="156">
        <f>IF([1]規格!C187="","",A191+1)</f>
        <v>186</v>
      </c>
      <c r="B192" s="157" t="str">
        <f>[1]規格!C187</f>
        <v>ボックスファイル</v>
      </c>
      <c r="C192" s="157" t="str">
        <f>[1]規格!D187</f>
        <v>規格：Ａ４Ｅ　色：ブルー　品番：Ｄ０４４Ｊ－ＢＬ　コード：７８－００２又は同等品以上</v>
      </c>
      <c r="D192" s="158" t="str">
        <f>[1]規格!E187</f>
        <v>EA</v>
      </c>
      <c r="E192" s="158">
        <f>[1]規格!F187</f>
        <v>3</v>
      </c>
      <c r="F192" s="159">
        <f>[1]規格!G187</f>
        <v>0</v>
      </c>
      <c r="G192" s="162">
        <f t="shared" si="5"/>
        <v>0</v>
      </c>
    </row>
    <row r="193" spans="1:7" ht="57" customHeight="1">
      <c r="A193" s="156">
        <f>IF([1]規格!C188="","",A192+1)</f>
        <v>187</v>
      </c>
      <c r="B193" s="157" t="str">
        <f>[1]規格!C188</f>
        <v>手袋</v>
      </c>
      <c r="C193" s="157" t="str">
        <f>[1]規格!D188</f>
        <v>③８３５－０７０　又は同等品以上のもの（他社製品を含む）</v>
      </c>
      <c r="D193" s="158" t="str">
        <f>[1]規格!E188</f>
        <v>CA</v>
      </c>
      <c r="E193" s="158">
        <f>[1]規格!F188</f>
        <v>2</v>
      </c>
      <c r="F193" s="159">
        <f>[1]規格!G188</f>
        <v>0</v>
      </c>
      <c r="G193" s="162">
        <f t="shared" si="5"/>
        <v>0</v>
      </c>
    </row>
    <row r="194" spans="1:7" ht="57" customHeight="1">
      <c r="A194" s="156">
        <f>IF([1]規格!C189="","",A193+1)</f>
        <v>188</v>
      </c>
      <c r="B194" s="157" t="str">
        <f>[1]規格!C189</f>
        <v>手袋</v>
      </c>
      <c r="C194" s="157" t="str">
        <f>[1]規格!D189</f>
        <v>④８３５－０７１　又は同等品以上のもの（他社製品を含む）</v>
      </c>
      <c r="D194" s="158" t="str">
        <f>[1]規格!E189</f>
        <v>CA</v>
      </c>
      <c r="E194" s="158">
        <f>[1]規格!F189</f>
        <v>2</v>
      </c>
      <c r="F194" s="159">
        <f>[1]規格!G189</f>
        <v>0</v>
      </c>
      <c r="G194" s="162">
        <f t="shared" si="5"/>
        <v>0</v>
      </c>
    </row>
    <row r="195" spans="1:7" ht="57" customHeight="1">
      <c r="A195" s="156">
        <f>IF([1]規格!C190="","",A194+1)</f>
        <v>189</v>
      </c>
      <c r="B195" s="157" t="str">
        <f>[1]規格!C190</f>
        <v>充電池</v>
      </c>
      <c r="C195" s="157" t="str">
        <f>[1]規格!D190</f>
        <v>ボタン形アルカリ電池ＬＲ４１　１０個入（７６９－９２７）又は同等品以上（他社の製品を含む。）</v>
      </c>
      <c r="D195" s="158" t="str">
        <f>[1]規格!E190</f>
        <v>EA</v>
      </c>
      <c r="E195" s="158">
        <f>[1]規格!F190</f>
        <v>4</v>
      </c>
      <c r="F195" s="159">
        <f>[1]規格!G190</f>
        <v>0</v>
      </c>
      <c r="G195" s="162">
        <f t="shared" si="5"/>
        <v>0</v>
      </c>
    </row>
    <row r="196" spans="1:7" ht="57" customHeight="1">
      <c r="A196" s="156"/>
      <c r="B196" s="157" t="s">
        <v>49</v>
      </c>
      <c r="D196" s="158"/>
      <c r="E196" s="158"/>
      <c r="F196" s="159"/>
      <c r="G196" s="162">
        <f>SUM(G182:G195)</f>
        <v>0</v>
      </c>
    </row>
    <row r="197" spans="1:7" ht="57" customHeight="1">
      <c r="A197" s="156"/>
      <c r="B197" s="157" t="s">
        <v>50</v>
      </c>
      <c r="D197" s="158"/>
      <c r="E197" s="158"/>
      <c r="F197" s="161"/>
      <c r="G197" s="162">
        <f>G37+G73+G109+G145+G181+G196</f>
        <v>0</v>
      </c>
    </row>
    <row r="198" spans="1:7" ht="57" customHeight="1">
      <c r="A198" s="156" t="str">
        <f>IF([1]規格!C191="","",A195+1)</f>
        <v/>
      </c>
      <c r="B198" s="157">
        <f>[1]規格!C191</f>
        <v>0</v>
      </c>
      <c r="C198" s="157" t="str">
        <f>[1]規格!D191</f>
        <v>以　下　余　白</v>
      </c>
      <c r="D198" s="158">
        <f>[1]規格!E191</f>
        <v>0</v>
      </c>
      <c r="E198" s="158">
        <f>[1]規格!F191</f>
        <v>0</v>
      </c>
      <c r="F198" s="159">
        <f>[1]規格!G191</f>
        <v>0</v>
      </c>
      <c r="G198" s="162">
        <f t="shared" si="5"/>
        <v>0</v>
      </c>
    </row>
    <row r="199" spans="1:7" ht="57" customHeight="1">
      <c r="A199" s="156" t="str">
        <f>IF([1]規格!C192="","",A198+1)</f>
        <v/>
      </c>
      <c r="B199" s="157">
        <f>[1]規格!C192</f>
        <v>0</v>
      </c>
      <c r="C199" s="157" t="str">
        <f>[1]規格!D192</f>
        <v/>
      </c>
      <c r="D199" s="158">
        <f>[1]規格!E192</f>
        <v>0</v>
      </c>
      <c r="E199" s="158">
        <f>[1]規格!F192</f>
        <v>0</v>
      </c>
      <c r="F199" s="159">
        <f>[1]規格!G192</f>
        <v>0</v>
      </c>
      <c r="G199" s="162">
        <f t="shared" si="5"/>
        <v>0</v>
      </c>
    </row>
    <row r="200" spans="1:7" ht="57" customHeight="1">
      <c r="A200" s="156" t="str">
        <f>IF([1]規格!C193="","",A199+1)</f>
        <v/>
      </c>
      <c r="B200" s="157">
        <f>[1]規格!C193</f>
        <v>0</v>
      </c>
      <c r="C200" s="157" t="str">
        <f>[1]規格!D193</f>
        <v/>
      </c>
      <c r="D200" s="158">
        <f>[1]規格!E193</f>
        <v>0</v>
      </c>
      <c r="E200" s="158">
        <f>[1]規格!F193</f>
        <v>0</v>
      </c>
      <c r="F200" s="159">
        <f>[1]規格!G193</f>
        <v>0</v>
      </c>
      <c r="G200" s="162">
        <f t="shared" si="5"/>
        <v>0</v>
      </c>
    </row>
    <row r="201" spans="1:7" ht="57" customHeight="1">
      <c r="A201" s="156" t="str">
        <f>IF([1]規格!C194="","",A200+1)</f>
        <v/>
      </c>
      <c r="B201" s="157">
        <f>[1]規格!C194</f>
        <v>0</v>
      </c>
      <c r="C201" s="157" t="str">
        <f>[1]規格!D194</f>
        <v/>
      </c>
      <c r="D201" s="158">
        <f>[1]規格!E194</f>
        <v>0</v>
      </c>
      <c r="E201" s="158">
        <f>[1]規格!F194</f>
        <v>0</v>
      </c>
      <c r="F201" s="159">
        <f>[1]規格!G194</f>
        <v>0</v>
      </c>
      <c r="G201" s="162">
        <f t="shared" si="5"/>
        <v>0</v>
      </c>
    </row>
    <row r="202" spans="1:7" ht="57" customHeight="1">
      <c r="A202" s="156" t="str">
        <f>IF([1]規格!C195="","",A201+1)</f>
        <v/>
      </c>
      <c r="B202" s="157">
        <f>[1]規格!C195</f>
        <v>0</v>
      </c>
      <c r="C202" s="157" t="str">
        <f>[1]規格!D195</f>
        <v/>
      </c>
      <c r="D202" s="158">
        <f>[1]規格!E195</f>
        <v>0</v>
      </c>
      <c r="E202" s="158">
        <f>[1]規格!F195</f>
        <v>0</v>
      </c>
      <c r="F202" s="159">
        <f>[1]規格!G195</f>
        <v>0</v>
      </c>
      <c r="G202" s="162">
        <f t="shared" si="5"/>
        <v>0</v>
      </c>
    </row>
    <row r="203" spans="1:7" ht="57" customHeight="1">
      <c r="A203" s="156" t="str">
        <f>IF([1]規格!C196="","",A202+1)</f>
        <v/>
      </c>
      <c r="B203" s="157">
        <f>[1]規格!C196</f>
        <v>0</v>
      </c>
      <c r="C203" s="157" t="str">
        <f>[1]規格!D196</f>
        <v/>
      </c>
      <c r="D203" s="158">
        <f>[1]規格!E196</f>
        <v>0</v>
      </c>
      <c r="E203" s="158">
        <f>[1]規格!F196</f>
        <v>0</v>
      </c>
      <c r="F203" s="159">
        <f>[1]規格!G196</f>
        <v>0</v>
      </c>
      <c r="G203" s="162">
        <f t="shared" si="5"/>
        <v>0</v>
      </c>
    </row>
    <row r="204" spans="1:7" ht="57" customHeight="1">
      <c r="A204" s="156" t="str">
        <f>IF([1]規格!C197="","",A203+1)</f>
        <v/>
      </c>
      <c r="B204" s="157">
        <f>[1]規格!C197</f>
        <v>0</v>
      </c>
      <c r="C204" s="157" t="str">
        <f>[1]規格!D197</f>
        <v/>
      </c>
      <c r="D204" s="158">
        <f>[1]規格!E197</f>
        <v>0</v>
      </c>
      <c r="E204" s="158">
        <f>[1]規格!F197</f>
        <v>0</v>
      </c>
      <c r="F204" s="159">
        <f>[1]規格!G197</f>
        <v>0</v>
      </c>
      <c r="G204" s="162">
        <f t="shared" si="5"/>
        <v>0</v>
      </c>
    </row>
    <row r="205" spans="1:7" ht="57" customHeight="1">
      <c r="A205" s="156" t="str">
        <f>IF([1]規格!C198="","",A204+1)</f>
        <v/>
      </c>
      <c r="B205" s="157">
        <f>[1]規格!C198</f>
        <v>0</v>
      </c>
      <c r="C205" s="157" t="str">
        <f>[1]規格!D198</f>
        <v/>
      </c>
      <c r="D205" s="158">
        <f>[1]規格!E198</f>
        <v>0</v>
      </c>
      <c r="E205" s="158">
        <f>[1]規格!F198</f>
        <v>0</v>
      </c>
      <c r="F205" s="159">
        <f>[1]規格!G198</f>
        <v>0</v>
      </c>
      <c r="G205" s="162">
        <f t="shared" si="5"/>
        <v>0</v>
      </c>
    </row>
    <row r="206" spans="1:7" ht="57" customHeight="1">
      <c r="A206" s="156" t="str">
        <f>IF([1]規格!C199="","",A205+1)</f>
        <v/>
      </c>
      <c r="B206" s="157">
        <f>[1]規格!C199</f>
        <v>0</v>
      </c>
      <c r="C206" s="157" t="str">
        <f>[1]規格!D199</f>
        <v/>
      </c>
      <c r="D206" s="158">
        <f>[1]規格!E199</f>
        <v>0</v>
      </c>
      <c r="E206" s="158">
        <f>[1]規格!F199</f>
        <v>0</v>
      </c>
      <c r="F206" s="159">
        <f>[1]規格!G199</f>
        <v>0</v>
      </c>
      <c r="G206" s="162">
        <f t="shared" si="5"/>
        <v>0</v>
      </c>
    </row>
    <row r="207" spans="1:7" ht="57" customHeight="1">
      <c r="A207" s="156" t="str">
        <f>IF([1]規格!C200="","",A206+1)</f>
        <v/>
      </c>
      <c r="B207" s="157">
        <f>[1]規格!C200</f>
        <v>0</v>
      </c>
      <c r="C207" s="157" t="str">
        <f>[1]規格!D200</f>
        <v/>
      </c>
      <c r="D207" s="158">
        <f>[1]規格!E200</f>
        <v>0</v>
      </c>
      <c r="E207" s="158">
        <f>[1]規格!F200</f>
        <v>0</v>
      </c>
      <c r="F207" s="159">
        <f>[1]規格!G200</f>
        <v>0</v>
      </c>
      <c r="G207" s="162">
        <f t="shared" si="5"/>
        <v>0</v>
      </c>
    </row>
    <row r="208" spans="1:7" ht="57" customHeight="1">
      <c r="A208" s="156" t="str">
        <f>IF([1]規格!C201="","",A207+1)</f>
        <v/>
      </c>
      <c r="B208" s="157">
        <f>[1]規格!C201</f>
        <v>0</v>
      </c>
      <c r="C208" s="157" t="str">
        <f>[1]規格!D201</f>
        <v/>
      </c>
      <c r="D208" s="158">
        <f>[1]規格!E201</f>
        <v>0</v>
      </c>
      <c r="E208" s="158">
        <f>[1]規格!F201</f>
        <v>0</v>
      </c>
      <c r="F208" s="159">
        <f>[1]規格!G201</f>
        <v>0</v>
      </c>
      <c r="G208" s="162">
        <f t="shared" si="5"/>
        <v>0</v>
      </c>
    </row>
    <row r="209" spans="1:7" ht="57" customHeight="1">
      <c r="A209" s="156" t="str">
        <f>IF([1]規格!C202="","",A208+1)</f>
        <v/>
      </c>
      <c r="B209" s="157">
        <f>[1]規格!C202</f>
        <v>0</v>
      </c>
      <c r="C209" s="157" t="str">
        <f>[1]規格!D202</f>
        <v/>
      </c>
      <c r="D209" s="158">
        <f>[1]規格!E202</f>
        <v>0</v>
      </c>
      <c r="E209" s="158">
        <f>[1]規格!F202</f>
        <v>0</v>
      </c>
      <c r="F209" s="159">
        <f>[1]規格!G202</f>
        <v>0</v>
      </c>
      <c r="G209" s="162">
        <f t="shared" si="5"/>
        <v>0</v>
      </c>
    </row>
    <row r="210" spans="1:7" ht="57" customHeight="1">
      <c r="A210" s="156" t="str">
        <f>IF([1]規格!C203="","",A209+1)</f>
        <v/>
      </c>
      <c r="B210" s="157">
        <f>[1]規格!C203</f>
        <v>0</v>
      </c>
      <c r="C210" s="157" t="str">
        <f>[1]規格!D203</f>
        <v/>
      </c>
      <c r="D210" s="158">
        <f>[1]規格!E203</f>
        <v>0</v>
      </c>
      <c r="E210" s="158">
        <f>[1]規格!F203</f>
        <v>0</v>
      </c>
      <c r="F210" s="159">
        <f>[1]規格!G203</f>
        <v>0</v>
      </c>
      <c r="G210" s="162">
        <f t="shared" si="5"/>
        <v>0</v>
      </c>
    </row>
    <row r="211" spans="1:7" ht="57" customHeight="1">
      <c r="A211" s="156" t="str">
        <f>IF([1]規格!C204="","",A210+1)</f>
        <v/>
      </c>
      <c r="B211" s="157">
        <f>[1]規格!C204</f>
        <v>0</v>
      </c>
      <c r="C211" s="157" t="str">
        <f>[1]規格!D204</f>
        <v/>
      </c>
      <c r="D211" s="158">
        <f>[1]規格!E204</f>
        <v>0</v>
      </c>
      <c r="E211" s="158">
        <f>[1]規格!F204</f>
        <v>0</v>
      </c>
      <c r="F211" s="159">
        <f>[1]規格!G204</f>
        <v>0</v>
      </c>
      <c r="G211" s="162">
        <f t="shared" si="5"/>
        <v>0</v>
      </c>
    </row>
    <row r="212" spans="1:7" ht="57" customHeight="1">
      <c r="A212" s="156" t="str">
        <f>IF([1]規格!C205="","",A211+1)</f>
        <v/>
      </c>
      <c r="B212" s="157">
        <f>[1]規格!C205</f>
        <v>0</v>
      </c>
      <c r="C212" s="157" t="str">
        <f>[1]規格!D205</f>
        <v/>
      </c>
      <c r="D212" s="158">
        <f>[1]規格!E205</f>
        <v>0</v>
      </c>
      <c r="E212" s="158">
        <f>[1]規格!F205</f>
        <v>0</v>
      </c>
      <c r="F212" s="159">
        <f>[1]規格!G205</f>
        <v>0</v>
      </c>
      <c r="G212" s="162">
        <f t="shared" si="5"/>
        <v>0</v>
      </c>
    </row>
    <row r="213" spans="1:7" ht="57" customHeight="1">
      <c r="A213" s="156" t="str">
        <f>IF([1]規格!C206="","",A212+1)</f>
        <v/>
      </c>
      <c r="B213" s="157">
        <f>[1]規格!C206</f>
        <v>0</v>
      </c>
      <c r="C213" s="157" t="str">
        <f>[1]規格!D206</f>
        <v/>
      </c>
      <c r="D213" s="158">
        <f>[1]規格!E206</f>
        <v>0</v>
      </c>
      <c r="E213" s="158">
        <f>[1]規格!F206</f>
        <v>0</v>
      </c>
      <c r="F213" s="159">
        <f>[1]規格!G206</f>
        <v>0</v>
      </c>
      <c r="G213" s="162">
        <f t="shared" si="5"/>
        <v>0</v>
      </c>
    </row>
    <row r="214" spans="1:7" ht="57" customHeight="1">
      <c r="A214" s="156" t="str">
        <f>IF([1]規格!C207="","",A213+1)</f>
        <v/>
      </c>
      <c r="B214" s="157">
        <f>[1]規格!C207</f>
        <v>0</v>
      </c>
      <c r="C214" s="157" t="str">
        <f>[1]規格!D207</f>
        <v/>
      </c>
      <c r="D214" s="158">
        <f>[1]規格!E207</f>
        <v>0</v>
      </c>
      <c r="E214" s="158">
        <f>[1]規格!F207</f>
        <v>0</v>
      </c>
      <c r="F214" s="159">
        <f>[1]規格!G207</f>
        <v>0</v>
      </c>
      <c r="G214" s="162">
        <f t="shared" si="5"/>
        <v>0</v>
      </c>
    </row>
    <row r="215" spans="1:7" ht="57" customHeight="1">
      <c r="A215" s="156" t="str">
        <f>IF([1]規格!C208="","",A214+1)</f>
        <v/>
      </c>
      <c r="B215" s="157">
        <f>[1]規格!C208</f>
        <v>0</v>
      </c>
      <c r="C215" s="157" t="str">
        <f>[1]規格!D208</f>
        <v/>
      </c>
      <c r="D215" s="158">
        <f>[1]規格!E208</f>
        <v>0</v>
      </c>
      <c r="E215" s="158">
        <f>[1]規格!F208</f>
        <v>0</v>
      </c>
      <c r="F215" s="159">
        <f>[1]規格!G208</f>
        <v>0</v>
      </c>
      <c r="G215" s="162">
        <f t="shared" si="5"/>
        <v>0</v>
      </c>
    </row>
    <row r="216" spans="1:7" ht="57" customHeight="1">
      <c r="A216" s="156" t="str">
        <f>IF([1]規格!C209="","",A215+1)</f>
        <v/>
      </c>
      <c r="B216" s="157">
        <f>[1]規格!C209</f>
        <v>0</v>
      </c>
      <c r="C216" s="157" t="str">
        <f>[1]規格!D209</f>
        <v/>
      </c>
      <c r="D216" s="158">
        <f>[1]規格!E209</f>
        <v>0</v>
      </c>
      <c r="E216" s="158">
        <f>[1]規格!F209</f>
        <v>0</v>
      </c>
      <c r="F216" s="159">
        <f>[1]規格!G209</f>
        <v>0</v>
      </c>
      <c r="G216" s="162">
        <f t="shared" si="5"/>
        <v>0</v>
      </c>
    </row>
    <row r="217" spans="1:7" ht="57" customHeight="1">
      <c r="A217" s="156" t="str">
        <f>IF([1]規格!C210="","",A216+1)</f>
        <v/>
      </c>
      <c r="B217" s="157">
        <f>[1]規格!C210</f>
        <v>0</v>
      </c>
      <c r="C217" s="157" t="str">
        <f>[1]規格!D210</f>
        <v/>
      </c>
      <c r="D217" s="158">
        <f>[1]規格!E210</f>
        <v>0</v>
      </c>
      <c r="E217" s="158">
        <f>[1]規格!F210</f>
        <v>0</v>
      </c>
      <c r="F217" s="159">
        <f>[1]規格!G210</f>
        <v>0</v>
      </c>
      <c r="G217" s="162">
        <f t="shared" si="5"/>
        <v>0</v>
      </c>
    </row>
    <row r="218" spans="1:7" ht="57" customHeight="1">
      <c r="A218" s="156" t="str">
        <f>IF([1]規格!C211="","",A217+1)</f>
        <v/>
      </c>
      <c r="B218" s="157">
        <f>[1]規格!C211</f>
        <v>0</v>
      </c>
      <c r="C218" s="157" t="str">
        <f>[1]規格!D211</f>
        <v/>
      </c>
      <c r="D218" s="158">
        <f>[1]規格!E211</f>
        <v>0</v>
      </c>
      <c r="E218" s="158">
        <f>[1]規格!F211</f>
        <v>0</v>
      </c>
      <c r="F218" s="159">
        <f>[1]規格!G211</f>
        <v>0</v>
      </c>
      <c r="G218" s="162">
        <f t="shared" si="5"/>
        <v>0</v>
      </c>
    </row>
    <row r="219" spans="1:7" ht="57" customHeight="1">
      <c r="A219" s="156"/>
      <c r="B219" s="157" t="s">
        <v>49</v>
      </c>
      <c r="D219" s="158"/>
      <c r="E219" s="158"/>
      <c r="F219" s="161"/>
      <c r="G219" s="162">
        <f>SUM(G182:G218)</f>
        <v>0</v>
      </c>
    </row>
    <row r="220" spans="1:7" ht="57" customHeight="1">
      <c r="A220" s="156" t="str">
        <f>IF([1]規格!C212="","",A218+1)</f>
        <v/>
      </c>
      <c r="B220" s="157">
        <f>[1]規格!C212</f>
        <v>0</v>
      </c>
      <c r="C220" s="157" t="str">
        <f>[1]規格!D212</f>
        <v/>
      </c>
      <c r="D220" s="158">
        <f>[1]規格!E212</f>
        <v>0</v>
      </c>
      <c r="E220" s="158">
        <f>[1]規格!F212</f>
        <v>0</v>
      </c>
      <c r="F220" s="159">
        <f>[1]規格!G212</f>
        <v>0</v>
      </c>
      <c r="G220" s="162">
        <f>E220*F220</f>
        <v>0</v>
      </c>
    </row>
    <row r="221" spans="1:7" ht="57" customHeight="1">
      <c r="A221" s="156" t="str">
        <f>IF([1]規格!C213="","",A220+1)</f>
        <v/>
      </c>
      <c r="B221" s="157">
        <f>[1]規格!C213</f>
        <v>0</v>
      </c>
      <c r="C221" s="157" t="str">
        <f>[1]規格!D213</f>
        <v/>
      </c>
      <c r="D221" s="158">
        <f>[1]規格!E213</f>
        <v>0</v>
      </c>
      <c r="E221" s="158">
        <f>[1]規格!F213</f>
        <v>0</v>
      </c>
      <c r="F221" s="159">
        <f>[1]規格!G213</f>
        <v>0</v>
      </c>
      <c r="G221" s="162">
        <f t="shared" ref="G221:G254" si="6">E221*F221</f>
        <v>0</v>
      </c>
    </row>
    <row r="222" spans="1:7" ht="57" customHeight="1">
      <c r="A222" s="156" t="str">
        <f>IF([1]規格!C214="","",A221+1)</f>
        <v/>
      </c>
      <c r="B222" s="157">
        <f>[1]規格!C214</f>
        <v>0</v>
      </c>
      <c r="C222" s="157" t="str">
        <f>[1]規格!D214</f>
        <v/>
      </c>
      <c r="D222" s="158">
        <f>[1]規格!E214</f>
        <v>0</v>
      </c>
      <c r="E222" s="158">
        <f>[1]規格!F214</f>
        <v>0</v>
      </c>
      <c r="F222" s="159">
        <f>[1]規格!G214</f>
        <v>0</v>
      </c>
      <c r="G222" s="162">
        <f t="shared" si="6"/>
        <v>0</v>
      </c>
    </row>
    <row r="223" spans="1:7" ht="57" customHeight="1">
      <c r="A223" s="156" t="str">
        <f>IF([1]規格!C215="","",A222+1)</f>
        <v/>
      </c>
      <c r="B223" s="157">
        <f>[1]規格!C215</f>
        <v>0</v>
      </c>
      <c r="C223" s="157" t="str">
        <f>[1]規格!D215</f>
        <v/>
      </c>
      <c r="D223" s="158">
        <f>[1]規格!E215</f>
        <v>0</v>
      </c>
      <c r="E223" s="158">
        <f>[1]規格!F215</f>
        <v>0</v>
      </c>
      <c r="F223" s="159">
        <f>[1]規格!G215</f>
        <v>0</v>
      </c>
      <c r="G223" s="162">
        <f t="shared" si="6"/>
        <v>0</v>
      </c>
    </row>
    <row r="224" spans="1:7" ht="57" customHeight="1">
      <c r="A224" s="156" t="str">
        <f>IF([1]規格!C216="","",A223+1)</f>
        <v/>
      </c>
      <c r="B224" s="157">
        <f>[1]規格!C216</f>
        <v>0</v>
      </c>
      <c r="C224" s="157" t="str">
        <f>[1]規格!D216</f>
        <v/>
      </c>
      <c r="D224" s="158">
        <f>[1]規格!E216</f>
        <v>0</v>
      </c>
      <c r="E224" s="158">
        <f>[1]規格!F216</f>
        <v>0</v>
      </c>
      <c r="F224" s="159">
        <f>[1]規格!G216</f>
        <v>0</v>
      </c>
      <c r="G224" s="162">
        <f t="shared" si="6"/>
        <v>0</v>
      </c>
    </row>
    <row r="225" spans="1:7" ht="57" customHeight="1">
      <c r="A225" s="156" t="str">
        <f>IF([1]規格!C217="","",A224+1)</f>
        <v/>
      </c>
      <c r="B225" s="157">
        <f>[1]規格!C217</f>
        <v>0</v>
      </c>
      <c r="C225" s="157" t="str">
        <f>[1]規格!D217</f>
        <v/>
      </c>
      <c r="D225" s="158">
        <f>[1]規格!E217</f>
        <v>0</v>
      </c>
      <c r="E225" s="158">
        <f>[1]規格!F217</f>
        <v>0</v>
      </c>
      <c r="F225" s="159">
        <f>[1]規格!G217</f>
        <v>0</v>
      </c>
      <c r="G225" s="162">
        <f t="shared" si="6"/>
        <v>0</v>
      </c>
    </row>
    <row r="226" spans="1:7" ht="57" customHeight="1">
      <c r="A226" s="156" t="str">
        <f>IF([1]規格!C218="","",A225+1)</f>
        <v/>
      </c>
      <c r="B226" s="157">
        <f>[1]規格!C218</f>
        <v>0</v>
      </c>
      <c r="C226" s="157" t="str">
        <f>[1]規格!D218</f>
        <v/>
      </c>
      <c r="D226" s="158">
        <f>[1]規格!E218</f>
        <v>0</v>
      </c>
      <c r="E226" s="158">
        <f>[1]規格!F218</f>
        <v>0</v>
      </c>
      <c r="F226" s="159">
        <f>[1]規格!G218</f>
        <v>0</v>
      </c>
      <c r="G226" s="162">
        <f t="shared" si="6"/>
        <v>0</v>
      </c>
    </row>
    <row r="227" spans="1:7" ht="57" customHeight="1">
      <c r="A227" s="156" t="str">
        <f>IF([1]規格!C219="","",A226+1)</f>
        <v/>
      </c>
      <c r="B227" s="157">
        <f>[1]規格!C219</f>
        <v>0</v>
      </c>
      <c r="C227" s="157" t="str">
        <f>[1]規格!D219</f>
        <v/>
      </c>
      <c r="D227" s="158">
        <f>[1]規格!E219</f>
        <v>0</v>
      </c>
      <c r="E227" s="158">
        <f>[1]規格!F219</f>
        <v>0</v>
      </c>
      <c r="F227" s="159">
        <f>[1]規格!G219</f>
        <v>0</v>
      </c>
      <c r="G227" s="162">
        <f t="shared" si="6"/>
        <v>0</v>
      </c>
    </row>
    <row r="228" spans="1:7" ht="57" customHeight="1">
      <c r="A228" s="156" t="str">
        <f>IF([1]規格!C220="","",A227+1)</f>
        <v/>
      </c>
      <c r="B228" s="157">
        <f>[1]規格!C220</f>
        <v>0</v>
      </c>
      <c r="C228" s="157" t="str">
        <f>[1]規格!D220</f>
        <v/>
      </c>
      <c r="D228" s="158">
        <f>[1]規格!E220</f>
        <v>0</v>
      </c>
      <c r="E228" s="158">
        <f>[1]規格!F220</f>
        <v>0</v>
      </c>
      <c r="F228" s="159">
        <f>[1]規格!G220</f>
        <v>0</v>
      </c>
      <c r="G228" s="162">
        <f t="shared" si="6"/>
        <v>0</v>
      </c>
    </row>
    <row r="229" spans="1:7" ht="57" customHeight="1">
      <c r="A229" s="156" t="str">
        <f>IF([1]規格!C221="","",A228+1)</f>
        <v/>
      </c>
      <c r="B229" s="157">
        <f>[1]規格!C221</f>
        <v>0</v>
      </c>
      <c r="C229" s="157" t="str">
        <f>[1]規格!D221</f>
        <v/>
      </c>
      <c r="D229" s="158">
        <f>[1]規格!E221</f>
        <v>0</v>
      </c>
      <c r="E229" s="158">
        <f>[1]規格!F221</f>
        <v>0</v>
      </c>
      <c r="F229" s="159">
        <f>[1]規格!G221</f>
        <v>0</v>
      </c>
      <c r="G229" s="162">
        <f t="shared" si="6"/>
        <v>0</v>
      </c>
    </row>
    <row r="230" spans="1:7" ht="57" customHeight="1">
      <c r="A230" s="156" t="str">
        <f>IF([1]規格!C222="","",A229+1)</f>
        <v/>
      </c>
      <c r="B230" s="157">
        <f>[1]規格!C222</f>
        <v>0</v>
      </c>
      <c r="C230" s="157" t="str">
        <f>[1]規格!D222</f>
        <v/>
      </c>
      <c r="D230" s="158">
        <f>[1]規格!E222</f>
        <v>0</v>
      </c>
      <c r="E230" s="158">
        <f>[1]規格!F222</f>
        <v>0</v>
      </c>
      <c r="F230" s="159">
        <f>[1]規格!G222</f>
        <v>0</v>
      </c>
      <c r="G230" s="162">
        <f t="shared" si="6"/>
        <v>0</v>
      </c>
    </row>
    <row r="231" spans="1:7" ht="57" customHeight="1">
      <c r="A231" s="156" t="str">
        <f>IF([1]規格!C223="","",A230+1)</f>
        <v/>
      </c>
      <c r="B231" s="157">
        <f>[1]規格!C223</f>
        <v>0</v>
      </c>
      <c r="C231" s="157" t="str">
        <f>[1]規格!D223</f>
        <v/>
      </c>
      <c r="D231" s="158">
        <f>[1]規格!E223</f>
        <v>0</v>
      </c>
      <c r="E231" s="158">
        <f>[1]規格!F223</f>
        <v>0</v>
      </c>
      <c r="F231" s="159">
        <f>[1]規格!G223</f>
        <v>0</v>
      </c>
      <c r="G231" s="162">
        <f t="shared" si="6"/>
        <v>0</v>
      </c>
    </row>
    <row r="232" spans="1:7" ht="57" customHeight="1">
      <c r="A232" s="156" t="str">
        <f>IF([1]規格!C224="","",A231+1)</f>
        <v/>
      </c>
      <c r="B232" s="157">
        <f>[1]規格!C224</f>
        <v>0</v>
      </c>
      <c r="C232" s="157" t="str">
        <f>[1]規格!D224</f>
        <v/>
      </c>
      <c r="D232" s="158">
        <f>[1]規格!E224</f>
        <v>0</v>
      </c>
      <c r="E232" s="158">
        <f>[1]規格!F224</f>
        <v>0</v>
      </c>
      <c r="F232" s="159">
        <f>[1]規格!G224</f>
        <v>0</v>
      </c>
      <c r="G232" s="162">
        <f t="shared" si="6"/>
        <v>0</v>
      </c>
    </row>
    <row r="233" spans="1:7" ht="57" customHeight="1">
      <c r="A233" s="156" t="str">
        <f>IF([1]規格!C225="","",A232+1)</f>
        <v/>
      </c>
      <c r="B233" s="157">
        <f>[1]規格!C225</f>
        <v>0</v>
      </c>
      <c r="C233" s="157" t="str">
        <f>[1]規格!D225</f>
        <v/>
      </c>
      <c r="D233" s="158">
        <f>[1]規格!E225</f>
        <v>0</v>
      </c>
      <c r="E233" s="158">
        <f>[1]規格!F225</f>
        <v>0</v>
      </c>
      <c r="F233" s="159">
        <f>[1]規格!G225</f>
        <v>0</v>
      </c>
      <c r="G233" s="162">
        <f t="shared" si="6"/>
        <v>0</v>
      </c>
    </row>
    <row r="234" spans="1:7" ht="57" customHeight="1">
      <c r="A234" s="156" t="str">
        <f>IF([1]規格!C226="","",A233+1)</f>
        <v/>
      </c>
      <c r="B234" s="157">
        <f>[1]規格!C226</f>
        <v>0</v>
      </c>
      <c r="C234" s="157" t="str">
        <f>[1]規格!D226</f>
        <v/>
      </c>
      <c r="D234" s="158">
        <f>[1]規格!E226</f>
        <v>0</v>
      </c>
      <c r="E234" s="158">
        <f>[1]規格!F226</f>
        <v>0</v>
      </c>
      <c r="F234" s="159">
        <f>[1]規格!G226</f>
        <v>0</v>
      </c>
      <c r="G234" s="162">
        <f t="shared" si="6"/>
        <v>0</v>
      </c>
    </row>
    <row r="235" spans="1:7" ht="57" customHeight="1">
      <c r="A235" s="156" t="str">
        <f>IF([1]規格!C227="","",A234+1)</f>
        <v/>
      </c>
      <c r="B235" s="157">
        <f>[1]規格!C227</f>
        <v>0</v>
      </c>
      <c r="C235" s="157" t="str">
        <f>[1]規格!D227</f>
        <v/>
      </c>
      <c r="D235" s="158">
        <f>[1]規格!E227</f>
        <v>0</v>
      </c>
      <c r="E235" s="158">
        <f>[1]規格!F227</f>
        <v>0</v>
      </c>
      <c r="F235" s="159">
        <f>[1]規格!G227</f>
        <v>0</v>
      </c>
      <c r="G235" s="162">
        <f t="shared" si="6"/>
        <v>0</v>
      </c>
    </row>
    <row r="236" spans="1:7" ht="57" customHeight="1">
      <c r="A236" s="156" t="str">
        <f>IF([1]規格!C228="","",A235+1)</f>
        <v/>
      </c>
      <c r="B236" s="157">
        <f>[1]規格!C228</f>
        <v>0</v>
      </c>
      <c r="C236" s="157" t="str">
        <f>[1]規格!D228</f>
        <v/>
      </c>
      <c r="D236" s="158">
        <f>[1]規格!E228</f>
        <v>0</v>
      </c>
      <c r="E236" s="158">
        <f>[1]規格!F228</f>
        <v>0</v>
      </c>
      <c r="F236" s="159">
        <f>[1]規格!G228</f>
        <v>0</v>
      </c>
      <c r="G236" s="162">
        <f t="shared" si="6"/>
        <v>0</v>
      </c>
    </row>
    <row r="237" spans="1:7" ht="57" customHeight="1">
      <c r="A237" s="156" t="str">
        <f>IF([1]規格!C229="","",A236+1)</f>
        <v/>
      </c>
      <c r="B237" s="157">
        <f>[1]規格!C229</f>
        <v>0</v>
      </c>
      <c r="C237" s="157" t="str">
        <f>[1]規格!D229</f>
        <v/>
      </c>
      <c r="D237" s="158">
        <f>[1]規格!E229</f>
        <v>0</v>
      </c>
      <c r="E237" s="158">
        <f>[1]規格!F229</f>
        <v>0</v>
      </c>
      <c r="F237" s="159">
        <f>[1]規格!G229</f>
        <v>0</v>
      </c>
      <c r="G237" s="162">
        <f t="shared" si="6"/>
        <v>0</v>
      </c>
    </row>
    <row r="238" spans="1:7" ht="57" customHeight="1">
      <c r="A238" s="156" t="str">
        <f>IF([1]規格!C230="","",A237+1)</f>
        <v/>
      </c>
      <c r="B238" s="157">
        <f>[1]規格!C230</f>
        <v>0</v>
      </c>
      <c r="C238" s="157" t="str">
        <f>[1]規格!D230</f>
        <v/>
      </c>
      <c r="D238" s="158">
        <f>[1]規格!E230</f>
        <v>0</v>
      </c>
      <c r="E238" s="158">
        <f>[1]規格!F230</f>
        <v>0</v>
      </c>
      <c r="F238" s="159">
        <f>[1]規格!G230</f>
        <v>0</v>
      </c>
      <c r="G238" s="162">
        <f t="shared" si="6"/>
        <v>0</v>
      </c>
    </row>
    <row r="239" spans="1:7" ht="57" customHeight="1">
      <c r="A239" s="156" t="str">
        <f>IF([1]規格!C231="","",A238+1)</f>
        <v/>
      </c>
      <c r="B239" s="157">
        <f>[1]規格!C231</f>
        <v>0</v>
      </c>
      <c r="C239" s="157" t="str">
        <f>[1]規格!D231</f>
        <v/>
      </c>
      <c r="D239" s="158">
        <f>[1]規格!E231</f>
        <v>0</v>
      </c>
      <c r="E239" s="158">
        <f>[1]規格!F231</f>
        <v>0</v>
      </c>
      <c r="F239" s="159">
        <f>[1]規格!G231</f>
        <v>0</v>
      </c>
      <c r="G239" s="162">
        <f t="shared" si="6"/>
        <v>0</v>
      </c>
    </row>
    <row r="240" spans="1:7" ht="57" customHeight="1">
      <c r="A240" s="156" t="str">
        <f>IF([1]規格!C232="","",A239+1)</f>
        <v/>
      </c>
      <c r="B240" s="157">
        <f>[1]規格!C232</f>
        <v>0</v>
      </c>
      <c r="C240" s="157" t="str">
        <f>[1]規格!D232</f>
        <v/>
      </c>
      <c r="D240" s="158">
        <f>[1]規格!E232</f>
        <v>0</v>
      </c>
      <c r="E240" s="158">
        <f>[1]規格!F232</f>
        <v>0</v>
      </c>
      <c r="F240" s="159">
        <f>[1]規格!G232</f>
        <v>0</v>
      </c>
      <c r="G240" s="162">
        <f t="shared" si="6"/>
        <v>0</v>
      </c>
    </row>
    <row r="241" spans="1:7" ht="57" customHeight="1">
      <c r="A241" s="156" t="str">
        <f>IF([1]規格!C233="","",A240+1)</f>
        <v/>
      </c>
      <c r="B241" s="157">
        <f>[1]規格!C233</f>
        <v>0</v>
      </c>
      <c r="C241" s="157" t="str">
        <f>[1]規格!D233</f>
        <v/>
      </c>
      <c r="D241" s="158">
        <f>[1]規格!E233</f>
        <v>0</v>
      </c>
      <c r="E241" s="158">
        <f>[1]規格!F233</f>
        <v>0</v>
      </c>
      <c r="F241" s="159">
        <f>[1]規格!G233</f>
        <v>0</v>
      </c>
      <c r="G241" s="162">
        <f t="shared" si="6"/>
        <v>0</v>
      </c>
    </row>
    <row r="242" spans="1:7" ht="57" customHeight="1">
      <c r="A242" s="156" t="str">
        <f>IF([1]規格!C234="","",A241+1)</f>
        <v/>
      </c>
      <c r="B242" s="157">
        <f>[1]規格!C234</f>
        <v>0</v>
      </c>
      <c r="C242" s="157" t="str">
        <f>[1]規格!D234</f>
        <v/>
      </c>
      <c r="D242" s="158">
        <f>[1]規格!E234</f>
        <v>0</v>
      </c>
      <c r="E242" s="158">
        <f>[1]規格!F234</f>
        <v>0</v>
      </c>
      <c r="F242" s="159">
        <f>[1]規格!G234</f>
        <v>0</v>
      </c>
      <c r="G242" s="162">
        <f t="shared" si="6"/>
        <v>0</v>
      </c>
    </row>
    <row r="243" spans="1:7" ht="57" customHeight="1">
      <c r="A243" s="156" t="str">
        <f>IF([1]規格!C235="","",A242+1)</f>
        <v/>
      </c>
      <c r="B243" s="157">
        <f>[1]規格!C235</f>
        <v>0</v>
      </c>
      <c r="C243" s="157" t="str">
        <f>[1]規格!D235</f>
        <v/>
      </c>
      <c r="D243" s="158">
        <f>[1]規格!E235</f>
        <v>0</v>
      </c>
      <c r="E243" s="158">
        <f>[1]規格!F235</f>
        <v>0</v>
      </c>
      <c r="F243" s="159">
        <f>[1]規格!G235</f>
        <v>0</v>
      </c>
      <c r="G243" s="162">
        <f t="shared" si="6"/>
        <v>0</v>
      </c>
    </row>
    <row r="244" spans="1:7" ht="57" customHeight="1">
      <c r="A244" s="156" t="str">
        <f>IF([1]規格!C236="","",A243+1)</f>
        <v/>
      </c>
      <c r="B244" s="157">
        <f>[1]規格!C236</f>
        <v>0</v>
      </c>
      <c r="C244" s="157" t="str">
        <f>[1]規格!D236</f>
        <v/>
      </c>
      <c r="D244" s="158">
        <f>[1]規格!E236</f>
        <v>0</v>
      </c>
      <c r="E244" s="158">
        <f>[1]規格!F236</f>
        <v>0</v>
      </c>
      <c r="F244" s="159">
        <f>[1]規格!G236</f>
        <v>0</v>
      </c>
      <c r="G244" s="162">
        <f t="shared" si="6"/>
        <v>0</v>
      </c>
    </row>
    <row r="245" spans="1:7" ht="57" customHeight="1">
      <c r="A245" s="156" t="str">
        <f>IF([1]規格!C237="","",A244+1)</f>
        <v/>
      </c>
      <c r="B245" s="157">
        <f>[1]規格!C237</f>
        <v>0</v>
      </c>
      <c r="C245" s="157" t="str">
        <f>[1]規格!D237</f>
        <v/>
      </c>
      <c r="D245" s="158">
        <f>[1]規格!E237</f>
        <v>0</v>
      </c>
      <c r="E245" s="158">
        <f>[1]規格!F237</f>
        <v>0</v>
      </c>
      <c r="F245" s="159">
        <f>[1]規格!G237</f>
        <v>0</v>
      </c>
      <c r="G245" s="162">
        <f t="shared" si="6"/>
        <v>0</v>
      </c>
    </row>
    <row r="246" spans="1:7" ht="57" customHeight="1">
      <c r="A246" s="156" t="str">
        <f>IF([1]規格!C238="","",A245+1)</f>
        <v/>
      </c>
      <c r="B246" s="157">
        <f>[1]規格!C238</f>
        <v>0</v>
      </c>
      <c r="C246" s="157" t="str">
        <f>[1]規格!D238</f>
        <v/>
      </c>
      <c r="D246" s="158">
        <f>[1]規格!E238</f>
        <v>0</v>
      </c>
      <c r="E246" s="158">
        <f>[1]規格!F238</f>
        <v>0</v>
      </c>
      <c r="F246" s="159">
        <f>[1]規格!G238</f>
        <v>0</v>
      </c>
      <c r="G246" s="162">
        <f t="shared" si="6"/>
        <v>0</v>
      </c>
    </row>
    <row r="247" spans="1:7" ht="57" customHeight="1">
      <c r="A247" s="156" t="str">
        <f>IF([1]規格!C239="","",A246+1)</f>
        <v/>
      </c>
      <c r="B247" s="157">
        <f>[1]規格!C239</f>
        <v>0</v>
      </c>
      <c r="C247" s="157" t="str">
        <f>[1]規格!D239</f>
        <v/>
      </c>
      <c r="D247" s="158">
        <f>[1]規格!E239</f>
        <v>0</v>
      </c>
      <c r="E247" s="158">
        <f>[1]規格!F239</f>
        <v>0</v>
      </c>
      <c r="F247" s="159">
        <f>[1]規格!G239</f>
        <v>0</v>
      </c>
      <c r="G247" s="162">
        <f t="shared" si="6"/>
        <v>0</v>
      </c>
    </row>
    <row r="248" spans="1:7" ht="57" customHeight="1">
      <c r="A248" s="156" t="str">
        <f>IF([1]規格!C240="","",A247+1)</f>
        <v/>
      </c>
      <c r="B248" s="157">
        <f>[1]規格!C240</f>
        <v>0</v>
      </c>
      <c r="C248" s="157" t="str">
        <f>[1]規格!D240</f>
        <v/>
      </c>
      <c r="D248" s="158">
        <f>[1]規格!E240</f>
        <v>0</v>
      </c>
      <c r="E248" s="158">
        <f>[1]規格!F240</f>
        <v>0</v>
      </c>
      <c r="F248" s="159">
        <f>[1]規格!G240</f>
        <v>0</v>
      </c>
      <c r="G248" s="162">
        <f t="shared" si="6"/>
        <v>0</v>
      </c>
    </row>
    <row r="249" spans="1:7" ht="57" customHeight="1">
      <c r="A249" s="156" t="str">
        <f>IF([1]規格!C241="","",A248+1)</f>
        <v/>
      </c>
      <c r="B249" s="157">
        <f>[1]規格!C241</f>
        <v>0</v>
      </c>
      <c r="C249" s="157" t="str">
        <f>[1]規格!D241</f>
        <v/>
      </c>
      <c r="D249" s="158">
        <f>[1]規格!E241</f>
        <v>0</v>
      </c>
      <c r="E249" s="158">
        <f>[1]規格!F241</f>
        <v>0</v>
      </c>
      <c r="F249" s="159">
        <f>[1]規格!G241</f>
        <v>0</v>
      </c>
      <c r="G249" s="162">
        <f t="shared" si="6"/>
        <v>0</v>
      </c>
    </row>
    <row r="250" spans="1:7" ht="57" customHeight="1">
      <c r="A250" s="156" t="str">
        <f>IF([1]規格!C242="","",A249+1)</f>
        <v/>
      </c>
      <c r="B250" s="157">
        <f>[1]規格!C242</f>
        <v>0</v>
      </c>
      <c r="C250" s="157" t="str">
        <f>[1]規格!D242</f>
        <v/>
      </c>
      <c r="D250" s="158">
        <f>[1]規格!E242</f>
        <v>0</v>
      </c>
      <c r="E250" s="158">
        <f>[1]規格!F242</f>
        <v>0</v>
      </c>
      <c r="F250" s="159">
        <f>[1]規格!G242</f>
        <v>0</v>
      </c>
      <c r="G250" s="162">
        <f t="shared" si="6"/>
        <v>0</v>
      </c>
    </row>
    <row r="251" spans="1:7" ht="57" customHeight="1">
      <c r="A251" s="156" t="str">
        <f>IF([1]規格!C243="","",A250+1)</f>
        <v/>
      </c>
      <c r="B251" s="157">
        <f>[1]規格!C243</f>
        <v>0</v>
      </c>
      <c r="C251" s="157" t="str">
        <f>[1]規格!D243</f>
        <v/>
      </c>
      <c r="D251" s="158">
        <f>[1]規格!E243</f>
        <v>0</v>
      </c>
      <c r="E251" s="158">
        <f>[1]規格!F243</f>
        <v>0</v>
      </c>
      <c r="F251" s="159">
        <f>[1]規格!G243</f>
        <v>0</v>
      </c>
      <c r="G251" s="162">
        <f t="shared" si="6"/>
        <v>0</v>
      </c>
    </row>
    <row r="252" spans="1:7" ht="57" customHeight="1">
      <c r="A252" s="156" t="str">
        <f>IF([1]規格!C244="","",A251+1)</f>
        <v/>
      </c>
      <c r="B252" s="157">
        <f>[1]規格!C244</f>
        <v>0</v>
      </c>
      <c r="C252" s="157" t="str">
        <f>[1]規格!D244</f>
        <v/>
      </c>
      <c r="D252" s="158">
        <f>[1]規格!E244</f>
        <v>0</v>
      </c>
      <c r="E252" s="158">
        <f>[1]規格!F244</f>
        <v>0</v>
      </c>
      <c r="F252" s="159">
        <f>[1]規格!G244</f>
        <v>0</v>
      </c>
      <c r="G252" s="162">
        <f t="shared" si="6"/>
        <v>0</v>
      </c>
    </row>
    <row r="253" spans="1:7" ht="57" customHeight="1">
      <c r="A253" s="156" t="str">
        <f>IF([1]規格!C245="","",A252+1)</f>
        <v/>
      </c>
      <c r="B253" s="157">
        <f>[1]規格!C245</f>
        <v>0</v>
      </c>
      <c r="C253" s="157" t="str">
        <f>[1]規格!D245</f>
        <v/>
      </c>
      <c r="D253" s="158">
        <f>[1]規格!E245</f>
        <v>0</v>
      </c>
      <c r="E253" s="158">
        <f>[1]規格!F245</f>
        <v>0</v>
      </c>
      <c r="F253" s="159">
        <f>[1]規格!G245</f>
        <v>0</v>
      </c>
      <c r="G253" s="162">
        <f t="shared" si="6"/>
        <v>0</v>
      </c>
    </row>
    <row r="254" spans="1:7" ht="57" customHeight="1">
      <c r="A254" s="156" t="str">
        <f>IF([1]規格!C246="","",A253+1)</f>
        <v/>
      </c>
      <c r="B254" s="157">
        <f>[1]規格!C246</f>
        <v>0</v>
      </c>
      <c r="C254" s="157" t="str">
        <f>[1]規格!D246</f>
        <v/>
      </c>
      <c r="D254" s="158">
        <f>[1]規格!E246</f>
        <v>0</v>
      </c>
      <c r="E254" s="158">
        <f>[1]規格!F246</f>
        <v>0</v>
      </c>
      <c r="F254" s="159">
        <f>[1]規格!G246</f>
        <v>0</v>
      </c>
      <c r="G254" s="162">
        <f t="shared" si="6"/>
        <v>0</v>
      </c>
    </row>
    <row r="255" spans="1:7" ht="57" customHeight="1">
      <c r="B255" s="164" t="s">
        <v>49</v>
      </c>
      <c r="F255" s="161"/>
      <c r="G255" s="162">
        <f>SUM(G220:G254)</f>
        <v>0</v>
      </c>
    </row>
    <row r="256" spans="1:7" ht="57" customHeight="1">
      <c r="A256" s="156" t="str">
        <f>IF([1]規格!C247="","",A254+1)</f>
        <v/>
      </c>
      <c r="B256" s="157">
        <f>[1]規格!C247</f>
        <v>0</v>
      </c>
      <c r="C256" s="157" t="str">
        <f>[1]規格!D247</f>
        <v/>
      </c>
      <c r="D256" s="158">
        <f>[1]規格!E247</f>
        <v>0</v>
      </c>
      <c r="E256" s="158">
        <f>[1]規格!F247</f>
        <v>0</v>
      </c>
      <c r="F256" s="159">
        <f>[1]規格!G247</f>
        <v>0</v>
      </c>
      <c r="G256" s="162">
        <f>E256*F256</f>
        <v>0</v>
      </c>
    </row>
    <row r="257" spans="1:7" ht="57" customHeight="1">
      <c r="A257" s="156" t="str">
        <f>IF([1]規格!C248="","",A256+1)</f>
        <v/>
      </c>
      <c r="B257" s="157">
        <f>[1]規格!C248</f>
        <v>0</v>
      </c>
      <c r="C257" s="157" t="str">
        <f>[1]規格!D248</f>
        <v/>
      </c>
      <c r="D257" s="158">
        <f>[1]規格!E248</f>
        <v>0</v>
      </c>
      <c r="E257" s="158">
        <f>[1]規格!F248</f>
        <v>0</v>
      </c>
      <c r="F257" s="159">
        <f>[1]規格!G248</f>
        <v>0</v>
      </c>
      <c r="G257" s="162">
        <f t="shared" ref="G257:G290" si="7">E257*F257</f>
        <v>0</v>
      </c>
    </row>
    <row r="258" spans="1:7" ht="57" customHeight="1">
      <c r="A258" s="156" t="str">
        <f>IF([1]規格!C249="","",A257+1)</f>
        <v/>
      </c>
      <c r="B258" s="157">
        <f>[1]規格!C249</f>
        <v>0</v>
      </c>
      <c r="C258" s="157" t="str">
        <f>[1]規格!D249</f>
        <v/>
      </c>
      <c r="D258" s="158">
        <f>[1]規格!E249</f>
        <v>0</v>
      </c>
      <c r="E258" s="158">
        <f>[1]規格!F249</f>
        <v>0</v>
      </c>
      <c r="F258" s="159">
        <f>[1]規格!G249</f>
        <v>0</v>
      </c>
      <c r="G258" s="162">
        <f t="shared" si="7"/>
        <v>0</v>
      </c>
    </row>
    <row r="259" spans="1:7" ht="57" customHeight="1">
      <c r="A259" s="156" t="str">
        <f>IF([1]規格!C250="","",A258+1)</f>
        <v/>
      </c>
      <c r="B259" s="157">
        <f>[1]規格!C250</f>
        <v>0</v>
      </c>
      <c r="C259" s="157" t="str">
        <f>[1]規格!D250</f>
        <v/>
      </c>
      <c r="D259" s="158">
        <f>[1]規格!E250</f>
        <v>0</v>
      </c>
      <c r="E259" s="158">
        <f>[1]規格!F250</f>
        <v>0</v>
      </c>
      <c r="F259" s="159">
        <f>[1]規格!G250</f>
        <v>0</v>
      </c>
      <c r="G259" s="162">
        <f t="shared" si="7"/>
        <v>0</v>
      </c>
    </row>
    <row r="260" spans="1:7" ht="57" customHeight="1">
      <c r="A260" s="156" t="str">
        <f>IF([1]規格!C251="","",A259+1)</f>
        <v/>
      </c>
      <c r="B260" s="157">
        <f>[1]規格!C251</f>
        <v>0</v>
      </c>
      <c r="C260" s="157" t="str">
        <f>[1]規格!D251</f>
        <v/>
      </c>
      <c r="D260" s="158">
        <f>[1]規格!E251</f>
        <v>0</v>
      </c>
      <c r="E260" s="158">
        <f>[1]規格!F251</f>
        <v>0</v>
      </c>
      <c r="F260" s="159">
        <f>[1]規格!G251</f>
        <v>0</v>
      </c>
      <c r="G260" s="162">
        <f t="shared" si="7"/>
        <v>0</v>
      </c>
    </row>
    <row r="261" spans="1:7" ht="57" customHeight="1">
      <c r="A261" s="156" t="str">
        <f>IF([1]規格!C252="","",A260+1)</f>
        <v/>
      </c>
      <c r="B261" s="157">
        <f>[1]規格!C252</f>
        <v>0</v>
      </c>
      <c r="C261" s="157" t="str">
        <f>[1]規格!D252</f>
        <v/>
      </c>
      <c r="D261" s="158">
        <f>[1]規格!E252</f>
        <v>0</v>
      </c>
      <c r="E261" s="158">
        <f>[1]規格!F252</f>
        <v>0</v>
      </c>
      <c r="F261" s="159">
        <f>[1]規格!G252</f>
        <v>0</v>
      </c>
      <c r="G261" s="162">
        <f t="shared" si="7"/>
        <v>0</v>
      </c>
    </row>
    <row r="262" spans="1:7" ht="57" customHeight="1">
      <c r="A262" s="156" t="str">
        <f>IF([1]規格!C253="","",A261+1)</f>
        <v/>
      </c>
      <c r="B262" s="157">
        <f>[1]規格!C253</f>
        <v>0</v>
      </c>
      <c r="C262" s="157" t="str">
        <f>[1]規格!D253</f>
        <v/>
      </c>
      <c r="D262" s="158">
        <f>[1]規格!E253</f>
        <v>0</v>
      </c>
      <c r="E262" s="158">
        <f>[1]規格!F253</f>
        <v>0</v>
      </c>
      <c r="F262" s="159">
        <f>[1]規格!G253</f>
        <v>0</v>
      </c>
      <c r="G262" s="162">
        <f t="shared" si="7"/>
        <v>0</v>
      </c>
    </row>
    <row r="263" spans="1:7" ht="57" customHeight="1">
      <c r="A263" s="156" t="str">
        <f>IF([1]規格!C254="","",A262+1)</f>
        <v/>
      </c>
      <c r="B263" s="157">
        <f>[1]規格!C254</f>
        <v>0</v>
      </c>
      <c r="C263" s="157" t="str">
        <f>[1]規格!D254</f>
        <v/>
      </c>
      <c r="D263" s="158">
        <f>[1]規格!E254</f>
        <v>0</v>
      </c>
      <c r="E263" s="158">
        <f>[1]規格!F254</f>
        <v>0</v>
      </c>
      <c r="F263" s="159">
        <f>[1]規格!G254</f>
        <v>0</v>
      </c>
      <c r="G263" s="162">
        <f t="shared" si="7"/>
        <v>0</v>
      </c>
    </row>
    <row r="264" spans="1:7" ht="57" customHeight="1">
      <c r="A264" s="156" t="str">
        <f>IF([1]規格!C255="","",A263+1)</f>
        <v/>
      </c>
      <c r="B264" s="157">
        <f>[1]規格!C255</f>
        <v>0</v>
      </c>
      <c r="C264" s="157" t="str">
        <f>[1]規格!D255</f>
        <v/>
      </c>
      <c r="D264" s="158">
        <f>[1]規格!E255</f>
        <v>0</v>
      </c>
      <c r="E264" s="158">
        <f>[1]規格!F255</f>
        <v>0</v>
      </c>
      <c r="F264" s="159">
        <f>[1]規格!G255</f>
        <v>0</v>
      </c>
      <c r="G264" s="162">
        <f t="shared" si="7"/>
        <v>0</v>
      </c>
    </row>
    <row r="265" spans="1:7" ht="57" customHeight="1">
      <c r="A265" s="156" t="str">
        <f>IF([1]規格!C256="","",A264+1)</f>
        <v/>
      </c>
      <c r="B265" s="157">
        <f>[1]規格!C256</f>
        <v>0</v>
      </c>
      <c r="C265" s="157" t="str">
        <f>[1]規格!D256</f>
        <v/>
      </c>
      <c r="D265" s="158">
        <f>[1]規格!E256</f>
        <v>0</v>
      </c>
      <c r="E265" s="158">
        <f>[1]規格!F256</f>
        <v>0</v>
      </c>
      <c r="F265" s="159">
        <f>[1]規格!G256</f>
        <v>0</v>
      </c>
      <c r="G265" s="162">
        <f t="shared" si="7"/>
        <v>0</v>
      </c>
    </row>
    <row r="266" spans="1:7" ht="57" customHeight="1">
      <c r="A266" s="156" t="str">
        <f>IF([1]規格!C257="","",A265+1)</f>
        <v/>
      </c>
      <c r="B266" s="157">
        <f>[1]規格!C257</f>
        <v>0</v>
      </c>
      <c r="C266" s="157" t="str">
        <f>[1]規格!D257</f>
        <v/>
      </c>
      <c r="D266" s="158">
        <f>[1]規格!E257</f>
        <v>0</v>
      </c>
      <c r="E266" s="158">
        <f>[1]規格!F257</f>
        <v>0</v>
      </c>
      <c r="F266" s="159">
        <f>[1]規格!G257</f>
        <v>0</v>
      </c>
      <c r="G266" s="162">
        <f t="shared" si="7"/>
        <v>0</v>
      </c>
    </row>
    <row r="267" spans="1:7" ht="57" customHeight="1">
      <c r="A267" s="156" t="str">
        <f>IF([1]規格!C258="","",A266+1)</f>
        <v/>
      </c>
      <c r="B267" s="157">
        <f>[1]規格!C258</f>
        <v>0</v>
      </c>
      <c r="C267" s="157" t="str">
        <f>[1]規格!D258</f>
        <v/>
      </c>
      <c r="D267" s="158">
        <f>[1]規格!E258</f>
        <v>0</v>
      </c>
      <c r="E267" s="158">
        <f>[1]規格!F258</f>
        <v>0</v>
      </c>
      <c r="F267" s="159">
        <f>[1]規格!G258</f>
        <v>0</v>
      </c>
      <c r="G267" s="162">
        <f t="shared" si="7"/>
        <v>0</v>
      </c>
    </row>
    <row r="268" spans="1:7" ht="57" customHeight="1">
      <c r="A268" s="156" t="str">
        <f>IF([1]規格!C259="","",A267+1)</f>
        <v/>
      </c>
      <c r="B268" s="157">
        <f>[1]規格!C259</f>
        <v>0</v>
      </c>
      <c r="C268" s="157" t="str">
        <f>[1]規格!D259</f>
        <v/>
      </c>
      <c r="D268" s="158">
        <f>[1]規格!E259</f>
        <v>0</v>
      </c>
      <c r="E268" s="158">
        <f>[1]規格!F259</f>
        <v>0</v>
      </c>
      <c r="F268" s="159">
        <f>[1]規格!G259</f>
        <v>0</v>
      </c>
      <c r="G268" s="162">
        <f t="shared" si="7"/>
        <v>0</v>
      </c>
    </row>
    <row r="269" spans="1:7" ht="57" customHeight="1">
      <c r="A269" s="156" t="str">
        <f>IF([1]規格!C260="","",A268+1)</f>
        <v/>
      </c>
      <c r="B269" s="157">
        <f>[1]規格!C260</f>
        <v>0</v>
      </c>
      <c r="C269" s="157" t="str">
        <f>[1]規格!D260</f>
        <v/>
      </c>
      <c r="D269" s="158">
        <f>[1]規格!E260</f>
        <v>0</v>
      </c>
      <c r="E269" s="158">
        <f>[1]規格!F260</f>
        <v>0</v>
      </c>
      <c r="F269" s="159">
        <f>[1]規格!G260</f>
        <v>0</v>
      </c>
      <c r="G269" s="162">
        <f t="shared" si="7"/>
        <v>0</v>
      </c>
    </row>
    <row r="270" spans="1:7" ht="57" customHeight="1">
      <c r="A270" s="156" t="str">
        <f>IF([1]規格!C261="","",A269+1)</f>
        <v/>
      </c>
      <c r="B270" s="157">
        <f>[1]規格!C261</f>
        <v>0</v>
      </c>
      <c r="C270" s="157" t="str">
        <f>[1]規格!D261</f>
        <v/>
      </c>
      <c r="D270" s="158">
        <f>[1]規格!E261</f>
        <v>0</v>
      </c>
      <c r="E270" s="158">
        <f>[1]規格!F261</f>
        <v>0</v>
      </c>
      <c r="F270" s="159">
        <f>[1]規格!G261</f>
        <v>0</v>
      </c>
      <c r="G270" s="162">
        <f t="shared" si="7"/>
        <v>0</v>
      </c>
    </row>
    <row r="271" spans="1:7" ht="57" customHeight="1">
      <c r="A271" s="156" t="str">
        <f>IF([1]規格!C262="","",A270+1)</f>
        <v/>
      </c>
      <c r="B271" s="157">
        <f>[1]規格!C262</f>
        <v>0</v>
      </c>
      <c r="C271" s="157" t="str">
        <f>[1]規格!D262</f>
        <v/>
      </c>
      <c r="D271" s="158">
        <f>[1]規格!E262</f>
        <v>0</v>
      </c>
      <c r="E271" s="158">
        <f>[1]規格!F262</f>
        <v>0</v>
      </c>
      <c r="F271" s="159">
        <f>[1]規格!G262</f>
        <v>0</v>
      </c>
      <c r="G271" s="162">
        <f t="shared" si="7"/>
        <v>0</v>
      </c>
    </row>
    <row r="272" spans="1:7" ht="57" customHeight="1">
      <c r="A272" s="156" t="str">
        <f>IF([1]規格!C263="","",A271+1)</f>
        <v/>
      </c>
      <c r="B272" s="157">
        <f>[1]規格!C263</f>
        <v>0</v>
      </c>
      <c r="C272" s="157" t="str">
        <f>[1]規格!D263</f>
        <v/>
      </c>
      <c r="D272" s="158">
        <f>[1]規格!E263</f>
        <v>0</v>
      </c>
      <c r="E272" s="158">
        <f>[1]規格!F263</f>
        <v>0</v>
      </c>
      <c r="F272" s="159">
        <f>[1]規格!G263</f>
        <v>0</v>
      </c>
      <c r="G272" s="162">
        <f t="shared" si="7"/>
        <v>0</v>
      </c>
    </row>
    <row r="273" spans="1:7" ht="57" customHeight="1">
      <c r="A273" s="156" t="str">
        <f>IF([1]規格!C264="","",A272+1)</f>
        <v/>
      </c>
      <c r="B273" s="157">
        <f>[1]規格!C264</f>
        <v>0</v>
      </c>
      <c r="C273" s="157" t="str">
        <f>[1]規格!D264</f>
        <v/>
      </c>
      <c r="D273" s="158">
        <f>[1]規格!E264</f>
        <v>0</v>
      </c>
      <c r="E273" s="158">
        <f>[1]規格!F264</f>
        <v>0</v>
      </c>
      <c r="F273" s="159">
        <f>[1]規格!G264</f>
        <v>0</v>
      </c>
      <c r="G273" s="162">
        <f t="shared" si="7"/>
        <v>0</v>
      </c>
    </row>
    <row r="274" spans="1:7" ht="57" customHeight="1">
      <c r="A274" s="156" t="str">
        <f>IF([1]規格!C265="","",A273+1)</f>
        <v/>
      </c>
      <c r="B274" s="157">
        <f>[1]規格!C265</f>
        <v>0</v>
      </c>
      <c r="C274" s="157" t="str">
        <f>[1]規格!D265</f>
        <v/>
      </c>
      <c r="D274" s="158">
        <f>[1]規格!E265</f>
        <v>0</v>
      </c>
      <c r="E274" s="158">
        <f>[1]規格!F265</f>
        <v>0</v>
      </c>
      <c r="F274" s="159">
        <f>[1]規格!G265</f>
        <v>0</v>
      </c>
      <c r="G274" s="162">
        <f t="shared" si="7"/>
        <v>0</v>
      </c>
    </row>
    <row r="275" spans="1:7" ht="57" customHeight="1">
      <c r="A275" s="156" t="str">
        <f>IF([1]規格!C266="","",A274+1)</f>
        <v/>
      </c>
      <c r="B275" s="157">
        <f>[1]規格!C266</f>
        <v>0</v>
      </c>
      <c r="C275" s="157" t="str">
        <f>[1]規格!D266</f>
        <v/>
      </c>
      <c r="D275" s="158">
        <f>[1]規格!E266</f>
        <v>0</v>
      </c>
      <c r="E275" s="158">
        <f>[1]規格!F266</f>
        <v>0</v>
      </c>
      <c r="F275" s="159">
        <f>[1]規格!G266</f>
        <v>0</v>
      </c>
      <c r="G275" s="162">
        <f t="shared" si="7"/>
        <v>0</v>
      </c>
    </row>
    <row r="276" spans="1:7" ht="57" customHeight="1">
      <c r="A276" s="156" t="str">
        <f>IF([1]規格!C267="","",A275+1)</f>
        <v/>
      </c>
      <c r="B276" s="157">
        <f>[1]規格!C267</f>
        <v>0</v>
      </c>
      <c r="C276" s="157" t="str">
        <f>[1]規格!D267</f>
        <v/>
      </c>
      <c r="D276" s="158">
        <f>[1]規格!E267</f>
        <v>0</v>
      </c>
      <c r="E276" s="158">
        <f>[1]規格!F267</f>
        <v>0</v>
      </c>
      <c r="F276" s="159">
        <f>[1]規格!G267</f>
        <v>0</v>
      </c>
      <c r="G276" s="162">
        <f t="shared" si="7"/>
        <v>0</v>
      </c>
    </row>
    <row r="277" spans="1:7" ht="57" customHeight="1">
      <c r="A277" s="156" t="str">
        <f>IF([1]規格!C268="","",A276+1)</f>
        <v/>
      </c>
      <c r="B277" s="157">
        <f>[1]規格!C268</f>
        <v>0</v>
      </c>
      <c r="C277" s="157" t="str">
        <f>[1]規格!D268</f>
        <v/>
      </c>
      <c r="D277" s="158">
        <f>[1]規格!E268</f>
        <v>0</v>
      </c>
      <c r="E277" s="158">
        <f>[1]規格!F268</f>
        <v>0</v>
      </c>
      <c r="F277" s="159">
        <f>[1]規格!G268</f>
        <v>0</v>
      </c>
      <c r="G277" s="162">
        <f t="shared" si="7"/>
        <v>0</v>
      </c>
    </row>
    <row r="278" spans="1:7" ht="57" customHeight="1">
      <c r="A278" s="156" t="str">
        <f>IF([1]規格!C269="","",A277+1)</f>
        <v/>
      </c>
      <c r="B278" s="157">
        <f>[1]規格!C269</f>
        <v>0</v>
      </c>
      <c r="C278" s="157" t="str">
        <f>[1]規格!D269</f>
        <v/>
      </c>
      <c r="D278" s="158">
        <f>[1]規格!E269</f>
        <v>0</v>
      </c>
      <c r="E278" s="158">
        <f>[1]規格!F269</f>
        <v>0</v>
      </c>
      <c r="F278" s="159">
        <f>[1]規格!G269</f>
        <v>0</v>
      </c>
      <c r="G278" s="162">
        <f t="shared" si="7"/>
        <v>0</v>
      </c>
    </row>
    <row r="279" spans="1:7" ht="57" customHeight="1">
      <c r="A279" s="156" t="str">
        <f>IF([1]規格!C270="","",A278+1)</f>
        <v/>
      </c>
      <c r="B279" s="157">
        <f>[1]規格!C270</f>
        <v>0</v>
      </c>
      <c r="C279" s="157" t="str">
        <f>[1]規格!D270</f>
        <v/>
      </c>
      <c r="D279" s="158">
        <f>[1]規格!E270</f>
        <v>0</v>
      </c>
      <c r="E279" s="158">
        <f>[1]規格!F270</f>
        <v>0</v>
      </c>
      <c r="F279" s="159">
        <f>[1]規格!G270</f>
        <v>0</v>
      </c>
      <c r="G279" s="162">
        <f t="shared" si="7"/>
        <v>0</v>
      </c>
    </row>
    <row r="280" spans="1:7" ht="57" customHeight="1">
      <c r="A280" s="156" t="str">
        <f>IF([1]規格!C271="","",A279+1)</f>
        <v/>
      </c>
      <c r="B280" s="157">
        <f>[1]規格!C271</f>
        <v>0</v>
      </c>
      <c r="C280" s="157" t="str">
        <f>[1]規格!D271</f>
        <v/>
      </c>
      <c r="D280" s="158">
        <f>[1]規格!E271</f>
        <v>0</v>
      </c>
      <c r="E280" s="158">
        <f>[1]規格!F271</f>
        <v>0</v>
      </c>
      <c r="F280" s="159">
        <f>[1]規格!G271</f>
        <v>0</v>
      </c>
      <c r="G280" s="162">
        <f t="shared" si="7"/>
        <v>0</v>
      </c>
    </row>
    <row r="281" spans="1:7" ht="57" customHeight="1">
      <c r="A281" s="156" t="str">
        <f>IF([1]規格!C272="","",A280+1)</f>
        <v/>
      </c>
      <c r="B281" s="157">
        <f>[1]規格!C272</f>
        <v>0</v>
      </c>
      <c r="C281" s="157" t="str">
        <f>[1]規格!D272</f>
        <v/>
      </c>
      <c r="D281" s="158">
        <f>[1]規格!E272</f>
        <v>0</v>
      </c>
      <c r="E281" s="158">
        <f>[1]規格!F272</f>
        <v>0</v>
      </c>
      <c r="F281" s="159">
        <f>[1]規格!G272</f>
        <v>0</v>
      </c>
      <c r="G281" s="162">
        <f t="shared" si="7"/>
        <v>0</v>
      </c>
    </row>
    <row r="282" spans="1:7" ht="57" customHeight="1">
      <c r="A282" s="156" t="str">
        <f>IF([1]規格!C273="","",A281+1)</f>
        <v/>
      </c>
      <c r="B282" s="157">
        <f>[1]規格!C273</f>
        <v>0</v>
      </c>
      <c r="C282" s="157" t="str">
        <f>[1]規格!D273</f>
        <v/>
      </c>
      <c r="D282" s="158">
        <f>[1]規格!E273</f>
        <v>0</v>
      </c>
      <c r="E282" s="158">
        <f>[1]規格!F273</f>
        <v>0</v>
      </c>
      <c r="F282" s="159">
        <f>[1]規格!G273</f>
        <v>0</v>
      </c>
      <c r="G282" s="162">
        <f t="shared" si="7"/>
        <v>0</v>
      </c>
    </row>
    <row r="283" spans="1:7" ht="57" customHeight="1">
      <c r="A283" s="156" t="str">
        <f>IF([1]規格!C274="","",A282+1)</f>
        <v/>
      </c>
      <c r="B283" s="157">
        <f>[1]規格!C274</f>
        <v>0</v>
      </c>
      <c r="C283" s="157" t="str">
        <f>[1]規格!D274</f>
        <v/>
      </c>
      <c r="D283" s="158">
        <f>[1]規格!E274</f>
        <v>0</v>
      </c>
      <c r="E283" s="158">
        <f>[1]規格!F274</f>
        <v>0</v>
      </c>
      <c r="F283" s="159">
        <f>[1]規格!G274</f>
        <v>0</v>
      </c>
      <c r="G283" s="162">
        <f t="shared" si="7"/>
        <v>0</v>
      </c>
    </row>
    <row r="284" spans="1:7" ht="57" customHeight="1">
      <c r="A284" s="156" t="str">
        <f>IF([1]規格!C275="","",A283+1)</f>
        <v/>
      </c>
      <c r="B284" s="157">
        <f>[1]規格!C275</f>
        <v>0</v>
      </c>
      <c r="C284" s="157" t="str">
        <f>[1]規格!D275</f>
        <v/>
      </c>
      <c r="D284" s="158">
        <f>[1]規格!E275</f>
        <v>0</v>
      </c>
      <c r="E284" s="158">
        <f>[1]規格!F275</f>
        <v>0</v>
      </c>
      <c r="F284" s="159">
        <f>[1]規格!G275</f>
        <v>0</v>
      </c>
      <c r="G284" s="162">
        <f t="shared" si="7"/>
        <v>0</v>
      </c>
    </row>
    <row r="285" spans="1:7" ht="57" customHeight="1">
      <c r="A285" s="156" t="str">
        <f>IF([1]規格!C276="","",A284+1)</f>
        <v/>
      </c>
      <c r="B285" s="157">
        <f>[1]規格!C276</f>
        <v>0</v>
      </c>
      <c r="C285" s="157" t="str">
        <f>[1]規格!D276</f>
        <v/>
      </c>
      <c r="D285" s="158">
        <f>[1]規格!E276</f>
        <v>0</v>
      </c>
      <c r="E285" s="158">
        <f>[1]規格!F276</f>
        <v>0</v>
      </c>
      <c r="F285" s="159">
        <f>[1]規格!G276</f>
        <v>0</v>
      </c>
      <c r="G285" s="162">
        <f t="shared" si="7"/>
        <v>0</v>
      </c>
    </row>
    <row r="286" spans="1:7" ht="57" customHeight="1">
      <c r="A286" s="156" t="str">
        <f>IF([1]規格!C277="","",A285+1)</f>
        <v/>
      </c>
      <c r="B286" s="157">
        <f>[1]規格!C277</f>
        <v>0</v>
      </c>
      <c r="C286" s="157" t="str">
        <f>[1]規格!D277</f>
        <v/>
      </c>
      <c r="D286" s="158">
        <f>[1]規格!E277</f>
        <v>0</v>
      </c>
      <c r="E286" s="158">
        <f>[1]規格!F277</f>
        <v>0</v>
      </c>
      <c r="F286" s="159">
        <f>[1]規格!G277</f>
        <v>0</v>
      </c>
      <c r="G286" s="162">
        <f t="shared" si="7"/>
        <v>0</v>
      </c>
    </row>
    <row r="287" spans="1:7" ht="57" customHeight="1">
      <c r="A287" s="156" t="str">
        <f>IF([1]規格!C278="","",A286+1)</f>
        <v/>
      </c>
      <c r="B287" s="157">
        <f>[1]規格!C278</f>
        <v>0</v>
      </c>
      <c r="C287" s="157" t="str">
        <f>[1]規格!D278</f>
        <v/>
      </c>
      <c r="D287" s="158">
        <f>[1]規格!E278</f>
        <v>0</v>
      </c>
      <c r="E287" s="158">
        <f>[1]規格!F278</f>
        <v>0</v>
      </c>
      <c r="F287" s="159">
        <f>[1]規格!G278</f>
        <v>0</v>
      </c>
      <c r="G287" s="162">
        <f t="shared" si="7"/>
        <v>0</v>
      </c>
    </row>
    <row r="288" spans="1:7" ht="57" customHeight="1">
      <c r="A288" s="156" t="str">
        <f>IF([1]規格!C279="","",A287+1)</f>
        <v/>
      </c>
      <c r="B288" s="157">
        <f>[1]規格!C279</f>
        <v>0</v>
      </c>
      <c r="C288" s="157" t="str">
        <f>[1]規格!D279</f>
        <v/>
      </c>
      <c r="D288" s="158">
        <f>[1]規格!E279</f>
        <v>0</v>
      </c>
      <c r="E288" s="158">
        <f>[1]規格!F279</f>
        <v>0</v>
      </c>
      <c r="F288" s="159">
        <f>[1]規格!G279</f>
        <v>0</v>
      </c>
      <c r="G288" s="162">
        <f t="shared" si="7"/>
        <v>0</v>
      </c>
    </row>
    <row r="289" spans="1:7" ht="57" customHeight="1">
      <c r="A289" s="156" t="str">
        <f>IF([1]規格!C280="","",A288+1)</f>
        <v/>
      </c>
      <c r="B289" s="157">
        <f>[1]規格!C280</f>
        <v>0</v>
      </c>
      <c r="C289" s="157" t="str">
        <f>[1]規格!D280</f>
        <v/>
      </c>
      <c r="D289" s="158">
        <f>[1]規格!E280</f>
        <v>0</v>
      </c>
      <c r="E289" s="158">
        <f>[1]規格!F280</f>
        <v>0</v>
      </c>
      <c r="F289" s="159">
        <f>[1]規格!G280</f>
        <v>0</v>
      </c>
      <c r="G289" s="162">
        <f t="shared" si="7"/>
        <v>0</v>
      </c>
    </row>
    <row r="290" spans="1:7" ht="57" customHeight="1">
      <c r="A290" s="156" t="str">
        <f>IF([1]規格!C281="","",A289+1)</f>
        <v/>
      </c>
      <c r="B290" s="157">
        <f>[1]規格!C281</f>
        <v>0</v>
      </c>
      <c r="C290" s="157" t="str">
        <f>[1]規格!D281</f>
        <v/>
      </c>
      <c r="D290" s="158">
        <f>[1]規格!E281</f>
        <v>0</v>
      </c>
      <c r="E290" s="158">
        <f>[1]規格!F281</f>
        <v>0</v>
      </c>
      <c r="F290" s="159">
        <f>[1]規格!G281</f>
        <v>0</v>
      </c>
      <c r="G290" s="162">
        <f t="shared" si="7"/>
        <v>0</v>
      </c>
    </row>
    <row r="291" spans="1:7" ht="57" customHeight="1">
      <c r="B291" s="164" t="s">
        <v>49</v>
      </c>
      <c r="F291" s="161"/>
      <c r="G291" s="162">
        <f>SUM(G256:G290)</f>
        <v>0</v>
      </c>
    </row>
    <row r="292" spans="1:7" ht="57" customHeight="1">
      <c r="A292" s="156" t="str">
        <f>IF([1]規格!C282="","",A290+1)</f>
        <v/>
      </c>
      <c r="B292" s="157">
        <f>[1]規格!C282</f>
        <v>0</v>
      </c>
      <c r="C292" s="157" t="str">
        <f>[1]規格!D282</f>
        <v/>
      </c>
      <c r="D292" s="158">
        <f>[1]規格!E282</f>
        <v>0</v>
      </c>
      <c r="E292" s="158">
        <f>[1]規格!F282</f>
        <v>0</v>
      </c>
      <c r="F292" s="159">
        <f>[1]規格!G282</f>
        <v>0</v>
      </c>
      <c r="G292" s="162">
        <f>E292*F292</f>
        <v>0</v>
      </c>
    </row>
    <row r="293" spans="1:7" ht="57" customHeight="1">
      <c r="A293" s="156" t="str">
        <f>IF([1]規格!C283="","",A292+1)</f>
        <v/>
      </c>
      <c r="B293" s="157">
        <f>[1]規格!C283</f>
        <v>0</v>
      </c>
      <c r="C293" s="157" t="str">
        <f>[1]規格!D283</f>
        <v/>
      </c>
      <c r="D293" s="158">
        <f>[1]規格!E283</f>
        <v>0</v>
      </c>
      <c r="E293" s="158">
        <f>[1]規格!F283</f>
        <v>0</v>
      </c>
      <c r="F293" s="159">
        <f>[1]規格!G283</f>
        <v>0</v>
      </c>
      <c r="G293" s="162">
        <f t="shared" ref="G293:G326" si="8">E293*F293</f>
        <v>0</v>
      </c>
    </row>
    <row r="294" spans="1:7" ht="57" customHeight="1">
      <c r="A294" s="156" t="str">
        <f>IF([1]規格!C284="","",A293+1)</f>
        <v/>
      </c>
      <c r="B294" s="157">
        <f>[1]規格!C284</f>
        <v>0</v>
      </c>
      <c r="C294" s="157" t="str">
        <f>[1]規格!D284</f>
        <v/>
      </c>
      <c r="D294" s="158">
        <f>[1]規格!E284</f>
        <v>0</v>
      </c>
      <c r="E294" s="158">
        <f>[1]規格!F284</f>
        <v>0</v>
      </c>
      <c r="F294" s="159">
        <f>[1]規格!G284</f>
        <v>0</v>
      </c>
      <c r="G294" s="162">
        <f t="shared" si="8"/>
        <v>0</v>
      </c>
    </row>
    <row r="295" spans="1:7" ht="57" customHeight="1">
      <c r="A295" s="156" t="str">
        <f>IF([1]規格!C285="","",A294+1)</f>
        <v/>
      </c>
      <c r="B295" s="157">
        <f>[1]規格!C285</f>
        <v>0</v>
      </c>
      <c r="C295" s="157" t="str">
        <f>[1]規格!D285</f>
        <v/>
      </c>
      <c r="D295" s="158">
        <f>[1]規格!E285</f>
        <v>0</v>
      </c>
      <c r="E295" s="158">
        <f>[1]規格!F285</f>
        <v>0</v>
      </c>
      <c r="F295" s="159">
        <f>[1]規格!G285</f>
        <v>0</v>
      </c>
      <c r="G295" s="162">
        <f t="shared" si="8"/>
        <v>0</v>
      </c>
    </row>
    <row r="296" spans="1:7" ht="57" customHeight="1">
      <c r="A296" s="156" t="str">
        <f>IF([1]規格!C286="","",A295+1)</f>
        <v/>
      </c>
      <c r="B296" s="157">
        <f>[1]規格!C286</f>
        <v>0</v>
      </c>
      <c r="C296" s="157" t="str">
        <f>[1]規格!D286</f>
        <v/>
      </c>
      <c r="D296" s="158">
        <f>[1]規格!E286</f>
        <v>0</v>
      </c>
      <c r="E296" s="158">
        <f>[1]規格!F286</f>
        <v>0</v>
      </c>
      <c r="F296" s="159">
        <f>[1]規格!G286</f>
        <v>0</v>
      </c>
      <c r="G296" s="162">
        <f t="shared" si="8"/>
        <v>0</v>
      </c>
    </row>
    <row r="297" spans="1:7" ht="57" customHeight="1">
      <c r="A297" s="156" t="str">
        <f>IF([1]規格!C287="","",A296+1)</f>
        <v/>
      </c>
      <c r="B297" s="157">
        <f>[1]規格!C287</f>
        <v>0</v>
      </c>
      <c r="C297" s="157" t="str">
        <f>[1]規格!D287</f>
        <v/>
      </c>
      <c r="D297" s="158">
        <f>[1]規格!E287</f>
        <v>0</v>
      </c>
      <c r="E297" s="158">
        <f>[1]規格!F287</f>
        <v>0</v>
      </c>
      <c r="F297" s="159">
        <f>[1]規格!G287</f>
        <v>0</v>
      </c>
      <c r="G297" s="162">
        <f t="shared" si="8"/>
        <v>0</v>
      </c>
    </row>
    <row r="298" spans="1:7" ht="57" customHeight="1">
      <c r="A298" s="156" t="str">
        <f>IF([1]規格!C288="","",A297+1)</f>
        <v/>
      </c>
      <c r="B298" s="157">
        <f>[1]規格!C288</f>
        <v>0</v>
      </c>
      <c r="C298" s="157" t="str">
        <f>[1]規格!D288</f>
        <v/>
      </c>
      <c r="D298" s="158">
        <f>[1]規格!E288</f>
        <v>0</v>
      </c>
      <c r="E298" s="158">
        <f>[1]規格!F288</f>
        <v>0</v>
      </c>
      <c r="F298" s="159">
        <f>[1]規格!G288</f>
        <v>0</v>
      </c>
      <c r="G298" s="162">
        <f t="shared" si="8"/>
        <v>0</v>
      </c>
    </row>
    <row r="299" spans="1:7" ht="57" customHeight="1">
      <c r="A299" s="156" t="str">
        <f>IF([1]規格!C289="","",A298+1)</f>
        <v/>
      </c>
      <c r="B299" s="157">
        <f>[1]規格!C289</f>
        <v>0</v>
      </c>
      <c r="C299" s="157" t="str">
        <f>[1]規格!D289</f>
        <v/>
      </c>
      <c r="D299" s="158">
        <f>[1]規格!E289</f>
        <v>0</v>
      </c>
      <c r="E299" s="158">
        <f>[1]規格!F289</f>
        <v>0</v>
      </c>
      <c r="F299" s="159">
        <f>[1]規格!G289</f>
        <v>0</v>
      </c>
      <c r="G299" s="162">
        <f t="shared" si="8"/>
        <v>0</v>
      </c>
    </row>
    <row r="300" spans="1:7" ht="57" customHeight="1">
      <c r="A300" s="156" t="str">
        <f>IF([1]規格!C290="","",A299+1)</f>
        <v/>
      </c>
      <c r="B300" s="157">
        <f>[1]規格!C290</f>
        <v>0</v>
      </c>
      <c r="C300" s="157" t="str">
        <f>[1]規格!D290</f>
        <v/>
      </c>
      <c r="D300" s="158">
        <f>[1]規格!E290</f>
        <v>0</v>
      </c>
      <c r="E300" s="158">
        <f>[1]規格!F290</f>
        <v>0</v>
      </c>
      <c r="F300" s="159">
        <f>[1]規格!G290</f>
        <v>0</v>
      </c>
      <c r="G300" s="162">
        <f t="shared" si="8"/>
        <v>0</v>
      </c>
    </row>
    <row r="301" spans="1:7" ht="57" customHeight="1">
      <c r="A301" s="156" t="str">
        <f>IF([1]規格!C291="","",A300+1)</f>
        <v/>
      </c>
      <c r="B301" s="157">
        <f>[1]規格!C291</f>
        <v>0</v>
      </c>
      <c r="C301" s="157" t="str">
        <f>[1]規格!D291</f>
        <v/>
      </c>
      <c r="D301" s="158">
        <f>[1]規格!E291</f>
        <v>0</v>
      </c>
      <c r="E301" s="158">
        <f>[1]規格!F291</f>
        <v>0</v>
      </c>
      <c r="F301" s="159">
        <f>[1]規格!G291</f>
        <v>0</v>
      </c>
      <c r="G301" s="162">
        <f t="shared" si="8"/>
        <v>0</v>
      </c>
    </row>
    <row r="302" spans="1:7" ht="57" customHeight="1">
      <c r="A302" s="156" t="str">
        <f>IF([1]規格!C292="","",A301+1)</f>
        <v/>
      </c>
      <c r="B302" s="157">
        <f>[1]規格!C292</f>
        <v>0</v>
      </c>
      <c r="C302" s="157" t="str">
        <f>[1]規格!D292</f>
        <v/>
      </c>
      <c r="D302" s="158">
        <f>[1]規格!E292</f>
        <v>0</v>
      </c>
      <c r="E302" s="158">
        <f>[1]規格!F292</f>
        <v>0</v>
      </c>
      <c r="F302" s="159">
        <f>[1]規格!G292</f>
        <v>0</v>
      </c>
      <c r="G302" s="162">
        <f t="shared" si="8"/>
        <v>0</v>
      </c>
    </row>
    <row r="303" spans="1:7" ht="57" customHeight="1">
      <c r="A303" s="156" t="str">
        <f>IF([1]規格!C293="","",A302+1)</f>
        <v/>
      </c>
      <c r="B303" s="157">
        <f>[1]規格!C293</f>
        <v>0</v>
      </c>
      <c r="C303" s="157" t="str">
        <f>[1]規格!D293</f>
        <v/>
      </c>
      <c r="D303" s="158">
        <f>[1]規格!E293</f>
        <v>0</v>
      </c>
      <c r="E303" s="158">
        <f>[1]規格!F293</f>
        <v>0</v>
      </c>
      <c r="F303" s="159">
        <f>[1]規格!G293</f>
        <v>0</v>
      </c>
      <c r="G303" s="162">
        <f t="shared" si="8"/>
        <v>0</v>
      </c>
    </row>
    <row r="304" spans="1:7" ht="57" customHeight="1">
      <c r="A304" s="156" t="str">
        <f>IF([1]規格!C294="","",A303+1)</f>
        <v/>
      </c>
      <c r="B304" s="157">
        <f>[1]規格!C294</f>
        <v>0</v>
      </c>
      <c r="C304" s="157" t="str">
        <f>[1]規格!D294</f>
        <v/>
      </c>
      <c r="D304" s="158">
        <f>[1]規格!E294</f>
        <v>0</v>
      </c>
      <c r="E304" s="158">
        <f>[1]規格!F294</f>
        <v>0</v>
      </c>
      <c r="F304" s="159">
        <f>[1]規格!G294</f>
        <v>0</v>
      </c>
      <c r="G304" s="162">
        <f t="shared" si="8"/>
        <v>0</v>
      </c>
    </row>
    <row r="305" spans="1:7" ht="57" customHeight="1">
      <c r="A305" s="156" t="str">
        <f>IF([1]規格!C295="","",A304+1)</f>
        <v/>
      </c>
      <c r="B305" s="157">
        <f>[1]規格!C295</f>
        <v>0</v>
      </c>
      <c r="C305" s="157" t="str">
        <f>[1]規格!D295</f>
        <v/>
      </c>
      <c r="D305" s="158">
        <f>[1]規格!E295</f>
        <v>0</v>
      </c>
      <c r="E305" s="158">
        <f>[1]規格!F295</f>
        <v>0</v>
      </c>
      <c r="F305" s="159">
        <f>[1]規格!G295</f>
        <v>0</v>
      </c>
      <c r="G305" s="162">
        <f t="shared" si="8"/>
        <v>0</v>
      </c>
    </row>
    <row r="306" spans="1:7" ht="57" customHeight="1">
      <c r="A306" s="156" t="str">
        <f>IF([1]規格!C296="","",A305+1)</f>
        <v/>
      </c>
      <c r="B306" s="157">
        <f>[1]規格!C296</f>
        <v>0</v>
      </c>
      <c r="C306" s="157" t="str">
        <f>[1]規格!D296</f>
        <v/>
      </c>
      <c r="D306" s="158">
        <f>[1]規格!E296</f>
        <v>0</v>
      </c>
      <c r="E306" s="158">
        <f>[1]規格!F296</f>
        <v>0</v>
      </c>
      <c r="F306" s="159">
        <f>[1]規格!G296</f>
        <v>0</v>
      </c>
      <c r="G306" s="162">
        <f t="shared" si="8"/>
        <v>0</v>
      </c>
    </row>
    <row r="307" spans="1:7" ht="57" customHeight="1">
      <c r="A307" s="156" t="str">
        <f>IF([1]規格!C297="","",A306+1)</f>
        <v/>
      </c>
      <c r="B307" s="157">
        <f>[1]規格!C297</f>
        <v>0</v>
      </c>
      <c r="C307" s="157" t="str">
        <f>[1]規格!D297</f>
        <v/>
      </c>
      <c r="D307" s="158">
        <f>[1]規格!E297</f>
        <v>0</v>
      </c>
      <c r="E307" s="158">
        <f>[1]規格!F297</f>
        <v>0</v>
      </c>
      <c r="F307" s="159">
        <f>[1]規格!G297</f>
        <v>0</v>
      </c>
      <c r="G307" s="162">
        <f t="shared" si="8"/>
        <v>0</v>
      </c>
    </row>
    <row r="308" spans="1:7" ht="57" customHeight="1">
      <c r="A308" s="156" t="str">
        <f>IF([1]規格!C298="","",A307+1)</f>
        <v/>
      </c>
      <c r="B308" s="157">
        <f>[1]規格!C298</f>
        <v>0</v>
      </c>
      <c r="C308" s="157" t="str">
        <f>[1]規格!D298</f>
        <v/>
      </c>
      <c r="D308" s="158">
        <f>[1]規格!E298</f>
        <v>0</v>
      </c>
      <c r="E308" s="158">
        <f>[1]規格!F298</f>
        <v>0</v>
      </c>
      <c r="F308" s="159">
        <f>[1]規格!G298</f>
        <v>0</v>
      </c>
      <c r="G308" s="162">
        <f t="shared" si="8"/>
        <v>0</v>
      </c>
    </row>
    <row r="309" spans="1:7" ht="57" customHeight="1">
      <c r="A309" s="156" t="str">
        <f>IF([1]規格!C299="","",A308+1)</f>
        <v/>
      </c>
      <c r="B309" s="157">
        <f>[1]規格!C299</f>
        <v>0</v>
      </c>
      <c r="C309" s="157" t="str">
        <f>[1]規格!D299</f>
        <v/>
      </c>
      <c r="D309" s="158">
        <f>[1]規格!E299</f>
        <v>0</v>
      </c>
      <c r="E309" s="158">
        <f>[1]規格!F299</f>
        <v>0</v>
      </c>
      <c r="F309" s="159">
        <f>[1]規格!G299</f>
        <v>0</v>
      </c>
      <c r="G309" s="162">
        <f t="shared" si="8"/>
        <v>0</v>
      </c>
    </row>
    <row r="310" spans="1:7" ht="57" customHeight="1">
      <c r="A310" s="156" t="str">
        <f>IF([1]規格!C300="","",A309+1)</f>
        <v/>
      </c>
      <c r="B310" s="157">
        <f>[1]規格!C300</f>
        <v>0</v>
      </c>
      <c r="C310" s="157" t="str">
        <f>[1]規格!D300</f>
        <v/>
      </c>
      <c r="D310" s="158">
        <f>[1]規格!E300</f>
        <v>0</v>
      </c>
      <c r="E310" s="158">
        <f>[1]規格!F300</f>
        <v>0</v>
      </c>
      <c r="F310" s="159">
        <f>[1]規格!G300</f>
        <v>0</v>
      </c>
      <c r="G310" s="162">
        <f t="shared" si="8"/>
        <v>0</v>
      </c>
    </row>
    <row r="311" spans="1:7" ht="57" customHeight="1">
      <c r="A311" s="156" t="str">
        <f>IF([1]規格!C301="","",A310+1)</f>
        <v/>
      </c>
      <c r="B311" s="157">
        <f>[1]規格!C301</f>
        <v>0</v>
      </c>
      <c r="C311" s="157" t="str">
        <f>[1]規格!D301</f>
        <v/>
      </c>
      <c r="D311" s="158">
        <f>[1]規格!E301</f>
        <v>0</v>
      </c>
      <c r="E311" s="158">
        <f>[1]規格!F301</f>
        <v>0</v>
      </c>
      <c r="F311" s="159">
        <f>[1]規格!G301</f>
        <v>0</v>
      </c>
      <c r="G311" s="162">
        <f t="shared" si="8"/>
        <v>0</v>
      </c>
    </row>
    <row r="312" spans="1:7" ht="57" customHeight="1">
      <c r="A312" s="156" t="str">
        <f>IF([1]規格!C302="","",A311+1)</f>
        <v/>
      </c>
      <c r="B312" s="157">
        <f>[1]規格!C302</f>
        <v>0</v>
      </c>
      <c r="C312" s="157" t="str">
        <f>[1]規格!D302</f>
        <v/>
      </c>
      <c r="D312" s="158">
        <f>[1]規格!E302</f>
        <v>0</v>
      </c>
      <c r="E312" s="158">
        <f>[1]規格!F302</f>
        <v>0</v>
      </c>
      <c r="F312" s="159">
        <f>[1]規格!G302</f>
        <v>0</v>
      </c>
      <c r="G312" s="162">
        <f t="shared" si="8"/>
        <v>0</v>
      </c>
    </row>
    <row r="313" spans="1:7" ht="57" customHeight="1">
      <c r="A313" s="156" t="str">
        <f>IF([1]規格!C303="","",A312+1)</f>
        <v/>
      </c>
      <c r="B313" s="157">
        <f>[1]規格!C303</f>
        <v>0</v>
      </c>
      <c r="C313" s="157" t="str">
        <f>[1]規格!D303</f>
        <v/>
      </c>
      <c r="D313" s="158">
        <f>[1]規格!E303</f>
        <v>0</v>
      </c>
      <c r="E313" s="158">
        <f>[1]規格!F303</f>
        <v>0</v>
      </c>
      <c r="F313" s="159">
        <f>[1]規格!G303</f>
        <v>0</v>
      </c>
      <c r="G313" s="162">
        <f t="shared" si="8"/>
        <v>0</v>
      </c>
    </row>
    <row r="314" spans="1:7" ht="57" customHeight="1">
      <c r="A314" s="156" t="str">
        <f>IF([1]規格!C304="","",A313+1)</f>
        <v/>
      </c>
      <c r="B314" s="157">
        <f>[1]規格!C304</f>
        <v>0</v>
      </c>
      <c r="C314" s="157" t="str">
        <f>[1]規格!D304</f>
        <v/>
      </c>
      <c r="D314" s="158">
        <f>[1]規格!E304</f>
        <v>0</v>
      </c>
      <c r="E314" s="158">
        <f>[1]規格!F304</f>
        <v>0</v>
      </c>
      <c r="F314" s="159">
        <f>[1]規格!G304</f>
        <v>0</v>
      </c>
      <c r="G314" s="162">
        <f t="shared" si="8"/>
        <v>0</v>
      </c>
    </row>
    <row r="315" spans="1:7" ht="57" customHeight="1">
      <c r="A315" s="156" t="str">
        <f>IF([1]規格!C305="","",A314+1)</f>
        <v/>
      </c>
      <c r="B315" s="157">
        <f>[1]規格!C305</f>
        <v>0</v>
      </c>
      <c r="C315" s="157" t="str">
        <f>[1]規格!D305</f>
        <v/>
      </c>
      <c r="D315" s="158">
        <f>[1]規格!E305</f>
        <v>0</v>
      </c>
      <c r="E315" s="158">
        <f>[1]規格!F305</f>
        <v>0</v>
      </c>
      <c r="F315" s="159">
        <f>[1]規格!G305</f>
        <v>0</v>
      </c>
      <c r="G315" s="162">
        <f t="shared" si="8"/>
        <v>0</v>
      </c>
    </row>
    <row r="316" spans="1:7" ht="57" customHeight="1">
      <c r="A316" s="156" t="str">
        <f>IF([1]規格!C306="","",A315+1)</f>
        <v/>
      </c>
      <c r="B316" s="157">
        <f>[1]規格!C306</f>
        <v>0</v>
      </c>
      <c r="C316" s="157" t="str">
        <f>[1]規格!D306</f>
        <v/>
      </c>
      <c r="D316" s="158">
        <f>[1]規格!E306</f>
        <v>0</v>
      </c>
      <c r="E316" s="158">
        <f>[1]規格!F306</f>
        <v>0</v>
      </c>
      <c r="F316" s="159">
        <f>[1]規格!G306</f>
        <v>0</v>
      </c>
      <c r="G316" s="162">
        <f t="shared" si="8"/>
        <v>0</v>
      </c>
    </row>
    <row r="317" spans="1:7" ht="57" customHeight="1">
      <c r="A317" s="156" t="str">
        <f>IF([1]規格!C307="","",A316+1)</f>
        <v/>
      </c>
      <c r="B317" s="157">
        <f>[1]規格!C307</f>
        <v>0</v>
      </c>
      <c r="C317" s="157" t="str">
        <f>[1]規格!D307</f>
        <v/>
      </c>
      <c r="D317" s="158">
        <f>[1]規格!E307</f>
        <v>0</v>
      </c>
      <c r="E317" s="158">
        <f>[1]規格!F307</f>
        <v>0</v>
      </c>
      <c r="F317" s="159">
        <f>[1]規格!G307</f>
        <v>0</v>
      </c>
      <c r="G317" s="162">
        <f t="shared" si="8"/>
        <v>0</v>
      </c>
    </row>
    <row r="318" spans="1:7" ht="57" customHeight="1">
      <c r="A318" s="156" t="str">
        <f>IF([1]規格!C308="","",A317+1)</f>
        <v/>
      </c>
      <c r="B318" s="157">
        <f>[1]規格!C308</f>
        <v>0</v>
      </c>
      <c r="C318" s="157" t="str">
        <f>[1]規格!D308</f>
        <v/>
      </c>
      <c r="D318" s="158">
        <f>[1]規格!E308</f>
        <v>0</v>
      </c>
      <c r="E318" s="158">
        <f>[1]規格!F308</f>
        <v>0</v>
      </c>
      <c r="F318" s="159">
        <f>[1]規格!G308</f>
        <v>0</v>
      </c>
      <c r="G318" s="162">
        <f t="shared" si="8"/>
        <v>0</v>
      </c>
    </row>
    <row r="319" spans="1:7" ht="57" customHeight="1">
      <c r="A319" s="156" t="str">
        <f>IF([1]規格!C309="","",A318+1)</f>
        <v/>
      </c>
      <c r="B319" s="157">
        <f>[1]規格!C309</f>
        <v>0</v>
      </c>
      <c r="C319" s="157" t="str">
        <f>[1]規格!D309</f>
        <v/>
      </c>
      <c r="D319" s="158">
        <f>[1]規格!E309</f>
        <v>0</v>
      </c>
      <c r="E319" s="158">
        <f>[1]規格!F309</f>
        <v>0</v>
      </c>
      <c r="F319" s="159">
        <f>[1]規格!G309</f>
        <v>0</v>
      </c>
      <c r="G319" s="162">
        <f t="shared" si="8"/>
        <v>0</v>
      </c>
    </row>
    <row r="320" spans="1:7" ht="57" customHeight="1">
      <c r="A320" s="156" t="str">
        <f>IF([1]規格!C310="","",A319+1)</f>
        <v/>
      </c>
      <c r="B320" s="157">
        <f>[1]規格!C310</f>
        <v>0</v>
      </c>
      <c r="C320" s="157" t="str">
        <f>[1]規格!D310</f>
        <v/>
      </c>
      <c r="D320" s="158">
        <f>[1]規格!E310</f>
        <v>0</v>
      </c>
      <c r="E320" s="158">
        <f>[1]規格!F310</f>
        <v>0</v>
      </c>
      <c r="F320" s="159">
        <f>[1]規格!G310</f>
        <v>0</v>
      </c>
      <c r="G320" s="162">
        <f t="shared" si="8"/>
        <v>0</v>
      </c>
    </row>
    <row r="321" spans="1:7" ht="57" customHeight="1">
      <c r="A321" s="156" t="str">
        <f>IF([1]規格!C311="","",A320+1)</f>
        <v/>
      </c>
      <c r="B321" s="157">
        <f>[1]規格!C311</f>
        <v>0</v>
      </c>
      <c r="C321" s="157" t="str">
        <f>[1]規格!D311</f>
        <v/>
      </c>
      <c r="D321" s="158">
        <f>[1]規格!E311</f>
        <v>0</v>
      </c>
      <c r="E321" s="158">
        <f>[1]規格!F311</f>
        <v>0</v>
      </c>
      <c r="F321" s="159">
        <f>[1]規格!G311</f>
        <v>0</v>
      </c>
      <c r="G321" s="162">
        <f t="shared" si="8"/>
        <v>0</v>
      </c>
    </row>
    <row r="322" spans="1:7" ht="57" customHeight="1">
      <c r="A322" s="156" t="str">
        <f>IF([1]規格!C312="","",A321+1)</f>
        <v/>
      </c>
      <c r="B322" s="157">
        <f>[1]規格!C312</f>
        <v>0</v>
      </c>
      <c r="C322" s="157" t="str">
        <f>[1]規格!D312</f>
        <v/>
      </c>
      <c r="D322" s="158">
        <f>[1]規格!E312</f>
        <v>0</v>
      </c>
      <c r="E322" s="158">
        <f>[1]規格!F312</f>
        <v>0</v>
      </c>
      <c r="F322" s="159">
        <f>[1]規格!G312</f>
        <v>0</v>
      </c>
      <c r="G322" s="162">
        <f t="shared" si="8"/>
        <v>0</v>
      </c>
    </row>
    <row r="323" spans="1:7" ht="57" customHeight="1">
      <c r="A323" s="156" t="str">
        <f>IF([1]規格!C313="","",A322+1)</f>
        <v/>
      </c>
      <c r="B323" s="157">
        <f>[1]規格!C313</f>
        <v>0</v>
      </c>
      <c r="C323" s="157" t="str">
        <f>[1]規格!D313</f>
        <v/>
      </c>
      <c r="D323" s="158">
        <f>[1]規格!E313</f>
        <v>0</v>
      </c>
      <c r="E323" s="158">
        <f>[1]規格!F313</f>
        <v>0</v>
      </c>
      <c r="F323" s="159">
        <f>[1]規格!G313</f>
        <v>0</v>
      </c>
      <c r="G323" s="162">
        <f t="shared" si="8"/>
        <v>0</v>
      </c>
    </row>
    <row r="324" spans="1:7" ht="57" customHeight="1">
      <c r="A324" s="156" t="str">
        <f>IF([1]規格!C314="","",A323+1)</f>
        <v/>
      </c>
      <c r="B324" s="157">
        <f>[1]規格!C314</f>
        <v>0</v>
      </c>
      <c r="C324" s="157" t="str">
        <f>[1]規格!D314</f>
        <v/>
      </c>
      <c r="D324" s="158">
        <f>[1]規格!E314</f>
        <v>0</v>
      </c>
      <c r="E324" s="158">
        <f>[1]規格!F314</f>
        <v>0</v>
      </c>
      <c r="F324" s="159">
        <f>[1]規格!G314</f>
        <v>0</v>
      </c>
      <c r="G324" s="162">
        <f t="shared" si="8"/>
        <v>0</v>
      </c>
    </row>
    <row r="325" spans="1:7" ht="57" customHeight="1">
      <c r="A325" s="156" t="str">
        <f>IF([1]規格!C315="","",A324+1)</f>
        <v/>
      </c>
      <c r="B325" s="157">
        <f>[1]規格!C315</f>
        <v>0</v>
      </c>
      <c r="C325" s="157" t="str">
        <f>[1]規格!D315</f>
        <v/>
      </c>
      <c r="D325" s="158">
        <f>[1]規格!E315</f>
        <v>0</v>
      </c>
      <c r="E325" s="158">
        <f>[1]規格!F315</f>
        <v>0</v>
      </c>
      <c r="F325" s="159">
        <f>[1]規格!G315</f>
        <v>0</v>
      </c>
      <c r="G325" s="162">
        <f t="shared" si="8"/>
        <v>0</v>
      </c>
    </row>
    <row r="326" spans="1:7" ht="57" customHeight="1">
      <c r="A326" s="156" t="str">
        <f>IF([1]規格!C316="","",A325+1)</f>
        <v/>
      </c>
      <c r="B326" s="157">
        <f>[1]規格!C316</f>
        <v>0</v>
      </c>
      <c r="C326" s="157" t="str">
        <f>[1]規格!D316</f>
        <v/>
      </c>
      <c r="D326" s="158">
        <f>[1]規格!E316</f>
        <v>0</v>
      </c>
      <c r="E326" s="158">
        <f>[1]規格!F316</f>
        <v>0</v>
      </c>
      <c r="F326" s="159">
        <f>[1]規格!G316</f>
        <v>0</v>
      </c>
      <c r="G326" s="162">
        <f t="shared" si="8"/>
        <v>0</v>
      </c>
    </row>
    <row r="327" spans="1:7" ht="57" customHeight="1">
      <c r="B327" s="164" t="s">
        <v>49</v>
      </c>
      <c r="F327" s="161"/>
      <c r="G327" s="162">
        <f>SUM(G292:G326)</f>
        <v>0</v>
      </c>
    </row>
    <row r="328" spans="1:7" ht="57" customHeight="1">
      <c r="B328" s="164" t="s">
        <v>50</v>
      </c>
      <c r="F328" s="161"/>
      <c r="G328" s="162">
        <f>G37+G73+G109+G145+G181+G219+G255+G291+G327</f>
        <v>0</v>
      </c>
    </row>
    <row r="329" spans="1:7" ht="45" customHeight="1">
      <c r="F329" s="161"/>
      <c r="G329" s="162"/>
    </row>
    <row r="330" spans="1:7" ht="45" customHeight="1">
      <c r="F330" s="161"/>
      <c r="G330" s="162"/>
    </row>
    <row r="331" spans="1:7" ht="45" customHeight="1">
      <c r="F331" s="161"/>
      <c r="G331" s="162"/>
    </row>
    <row r="332" spans="1:7" ht="45" customHeight="1">
      <c r="F332" s="161"/>
      <c r="G332" s="162"/>
    </row>
    <row r="333" spans="1:7" ht="45" customHeight="1">
      <c r="F333" s="161"/>
      <c r="G333" s="162"/>
    </row>
    <row r="334" spans="1:7" ht="45" customHeight="1">
      <c r="F334" s="161"/>
      <c r="G334" s="162"/>
    </row>
    <row r="335" spans="1:7" ht="45" customHeight="1">
      <c r="F335" s="161"/>
      <c r="G335" s="162"/>
    </row>
    <row r="336" spans="1:7" ht="45" customHeight="1">
      <c r="F336" s="161"/>
      <c r="G336" s="162"/>
    </row>
    <row r="337" spans="6:7" ht="45" customHeight="1">
      <c r="F337" s="161"/>
      <c r="G337" s="162"/>
    </row>
    <row r="338" spans="6:7" ht="45" customHeight="1">
      <c r="F338" s="161"/>
      <c r="G338" s="162"/>
    </row>
    <row r="339" spans="6:7" ht="45" customHeight="1">
      <c r="F339" s="161"/>
      <c r="G339" s="162"/>
    </row>
    <row r="340" spans="6:7" ht="45" customHeight="1">
      <c r="F340" s="161"/>
      <c r="G340" s="162"/>
    </row>
    <row r="341" spans="6:7" ht="45" customHeight="1">
      <c r="F341" s="161"/>
      <c r="G341" s="162"/>
    </row>
    <row r="342" spans="6:7" ht="45" customHeight="1">
      <c r="F342" s="161"/>
      <c r="G342" s="162"/>
    </row>
    <row r="343" spans="6:7" ht="45" customHeight="1">
      <c r="F343" s="161"/>
      <c r="G343" s="162"/>
    </row>
    <row r="344" spans="6:7" ht="45" customHeight="1">
      <c r="F344" s="161"/>
      <c r="G344" s="162"/>
    </row>
    <row r="345" spans="6:7" ht="45" customHeight="1">
      <c r="F345" s="161"/>
      <c r="G345" s="162"/>
    </row>
    <row r="346" spans="6:7" ht="45" customHeight="1">
      <c r="F346" s="161"/>
      <c r="G346" s="162"/>
    </row>
    <row r="347" spans="6:7" ht="45" customHeight="1">
      <c r="F347" s="161"/>
      <c r="G347" s="162"/>
    </row>
    <row r="348" spans="6:7" ht="45" customHeight="1">
      <c r="F348" s="161"/>
      <c r="G348" s="162"/>
    </row>
    <row r="349" spans="6:7" ht="45" customHeight="1">
      <c r="F349" s="161"/>
      <c r="G349" s="162"/>
    </row>
    <row r="350" spans="6:7" ht="45" customHeight="1">
      <c r="F350" s="161"/>
      <c r="G350" s="162"/>
    </row>
    <row r="351" spans="6:7" ht="45" customHeight="1">
      <c r="F351" s="161"/>
      <c r="G351" s="162"/>
    </row>
    <row r="352" spans="6:7" ht="45" customHeight="1">
      <c r="F352" s="161"/>
      <c r="G352" s="162"/>
    </row>
    <row r="353" spans="6:7" ht="45" customHeight="1">
      <c r="F353" s="161"/>
      <c r="G353" s="162"/>
    </row>
    <row r="354" spans="6:7" ht="45" customHeight="1">
      <c r="F354" s="161"/>
      <c r="G354" s="162"/>
    </row>
    <row r="355" spans="6:7" ht="45" customHeight="1">
      <c r="F355" s="161"/>
      <c r="G355" s="162"/>
    </row>
    <row r="356" spans="6:7" ht="45" customHeight="1">
      <c r="F356" s="161"/>
      <c r="G356" s="162"/>
    </row>
    <row r="357" spans="6:7" ht="45" customHeight="1">
      <c r="F357" s="161"/>
      <c r="G357" s="162"/>
    </row>
    <row r="358" spans="6:7" ht="45" customHeight="1">
      <c r="F358" s="161"/>
      <c r="G358" s="162"/>
    </row>
    <row r="359" spans="6:7" ht="45" customHeight="1">
      <c r="F359" s="161"/>
      <c r="G359" s="162"/>
    </row>
    <row r="360" spans="6:7" ht="45" customHeight="1">
      <c r="F360" s="161"/>
      <c r="G360" s="162"/>
    </row>
    <row r="361" spans="6:7" ht="45" customHeight="1">
      <c r="F361" s="161"/>
      <c r="G361" s="162"/>
    </row>
    <row r="362" spans="6:7" ht="45" customHeight="1">
      <c r="F362" s="161"/>
      <c r="G362" s="162"/>
    </row>
    <row r="363" spans="6:7" ht="45" customHeight="1">
      <c r="F363" s="161"/>
      <c r="G363" s="162"/>
    </row>
    <row r="364" spans="6:7" ht="45" customHeight="1">
      <c r="F364" s="161"/>
      <c r="G364" s="162"/>
    </row>
    <row r="365" spans="6:7" ht="45" customHeight="1">
      <c r="F365" s="161"/>
      <c r="G365" s="162"/>
    </row>
    <row r="366" spans="6:7" ht="45" customHeight="1">
      <c r="F366" s="161"/>
      <c r="G366" s="162"/>
    </row>
    <row r="367" spans="6:7" ht="45" customHeight="1">
      <c r="F367" s="161"/>
      <c r="G367" s="162"/>
    </row>
    <row r="368" spans="6:7" ht="45" customHeight="1">
      <c r="F368" s="161"/>
      <c r="G368" s="162"/>
    </row>
    <row r="369" spans="6:7" ht="45" customHeight="1">
      <c r="F369" s="161"/>
      <c r="G369" s="162"/>
    </row>
    <row r="370" spans="6:7" ht="45" customHeight="1">
      <c r="F370" s="161"/>
      <c r="G370" s="162"/>
    </row>
    <row r="371" spans="6:7" ht="45" customHeight="1">
      <c r="F371" s="161"/>
      <c r="G371" s="162"/>
    </row>
    <row r="372" spans="6:7" ht="45" customHeight="1">
      <c r="F372" s="161"/>
      <c r="G372" s="162"/>
    </row>
    <row r="373" spans="6:7" ht="45" customHeight="1">
      <c r="F373" s="161"/>
      <c r="G373" s="162"/>
    </row>
    <row r="374" spans="6:7" ht="45" customHeight="1">
      <c r="F374" s="161"/>
      <c r="G374" s="162"/>
    </row>
    <row r="375" spans="6:7" ht="45" customHeight="1">
      <c r="F375" s="161"/>
      <c r="G375" s="162"/>
    </row>
    <row r="376" spans="6:7" ht="45" customHeight="1">
      <c r="F376" s="161"/>
      <c r="G376" s="162"/>
    </row>
    <row r="377" spans="6:7" ht="45" customHeight="1">
      <c r="F377" s="161"/>
      <c r="G377" s="162"/>
    </row>
    <row r="378" spans="6:7" ht="45" customHeight="1">
      <c r="F378" s="161"/>
      <c r="G378" s="162"/>
    </row>
    <row r="379" spans="6:7" ht="45" customHeight="1">
      <c r="F379" s="161"/>
      <c r="G379" s="162"/>
    </row>
    <row r="380" spans="6:7" ht="45" customHeight="1">
      <c r="F380" s="161"/>
      <c r="G380" s="162"/>
    </row>
    <row r="381" spans="6:7" ht="45" customHeight="1">
      <c r="F381" s="161"/>
      <c r="G381" s="162"/>
    </row>
    <row r="382" spans="6:7" ht="45" customHeight="1">
      <c r="F382" s="161"/>
      <c r="G382" s="162"/>
    </row>
    <row r="383" spans="6:7" ht="45" customHeight="1">
      <c r="F383" s="161"/>
      <c r="G383" s="162"/>
    </row>
    <row r="384" spans="6:7" ht="45" customHeight="1">
      <c r="F384" s="161"/>
      <c r="G384" s="162"/>
    </row>
    <row r="385" spans="6:7" ht="45" customHeight="1">
      <c r="F385" s="161"/>
      <c r="G385" s="162"/>
    </row>
    <row r="386" spans="6:7" ht="45" customHeight="1">
      <c r="F386" s="161"/>
      <c r="G386" s="162"/>
    </row>
    <row r="387" spans="6:7" ht="45" customHeight="1">
      <c r="F387" s="161"/>
      <c r="G387" s="162"/>
    </row>
    <row r="388" spans="6:7" ht="45" customHeight="1">
      <c r="F388" s="161"/>
      <c r="G388" s="162"/>
    </row>
    <row r="389" spans="6:7" ht="45" customHeight="1">
      <c r="F389" s="161"/>
      <c r="G389" s="162"/>
    </row>
    <row r="390" spans="6:7" ht="45" customHeight="1">
      <c r="F390" s="161"/>
      <c r="G390" s="162"/>
    </row>
    <row r="391" spans="6:7" ht="45" customHeight="1">
      <c r="F391" s="161"/>
      <c r="G391" s="162"/>
    </row>
    <row r="392" spans="6:7" ht="45" customHeight="1">
      <c r="F392" s="161"/>
      <c r="G392" s="162"/>
    </row>
    <row r="393" spans="6:7" ht="45" customHeight="1">
      <c r="F393" s="161"/>
      <c r="G393" s="162"/>
    </row>
    <row r="394" spans="6:7" ht="45" customHeight="1">
      <c r="F394" s="161"/>
      <c r="G394" s="162"/>
    </row>
    <row r="395" spans="6:7" ht="45" customHeight="1">
      <c r="F395" s="161"/>
      <c r="G395" s="162"/>
    </row>
    <row r="396" spans="6:7" ht="45" customHeight="1">
      <c r="F396" s="161"/>
      <c r="G396" s="162"/>
    </row>
    <row r="397" spans="6:7" ht="45" customHeight="1">
      <c r="F397" s="161"/>
      <c r="G397" s="162"/>
    </row>
    <row r="398" spans="6:7" ht="45" customHeight="1">
      <c r="F398" s="161"/>
      <c r="G398" s="162"/>
    </row>
    <row r="399" spans="6:7" ht="45" customHeight="1">
      <c r="F399" s="161"/>
      <c r="G399" s="162"/>
    </row>
    <row r="400" spans="6:7" ht="45" customHeight="1">
      <c r="F400" s="161"/>
      <c r="G400" s="162"/>
    </row>
    <row r="401" spans="6:7" ht="45" customHeight="1">
      <c r="F401" s="161"/>
      <c r="G401" s="162"/>
    </row>
    <row r="402" spans="6:7" ht="45" customHeight="1">
      <c r="F402" s="161"/>
      <c r="G402" s="162"/>
    </row>
    <row r="403" spans="6:7" ht="45" customHeight="1">
      <c r="F403" s="161"/>
      <c r="G403" s="162"/>
    </row>
    <row r="404" spans="6:7" ht="45" customHeight="1">
      <c r="F404" s="161"/>
      <c r="G404" s="162"/>
    </row>
    <row r="405" spans="6:7" ht="45" customHeight="1">
      <c r="F405" s="161"/>
      <c r="G405" s="162"/>
    </row>
    <row r="406" spans="6:7" ht="45" customHeight="1">
      <c r="F406" s="161"/>
      <c r="G406" s="162"/>
    </row>
    <row r="407" spans="6:7" ht="45" customHeight="1">
      <c r="F407" s="161"/>
      <c r="G407" s="162"/>
    </row>
    <row r="408" spans="6:7" ht="45" customHeight="1">
      <c r="F408" s="161"/>
      <c r="G408" s="162"/>
    </row>
    <row r="409" spans="6:7" ht="45" customHeight="1">
      <c r="F409" s="161"/>
      <c r="G409" s="162"/>
    </row>
    <row r="410" spans="6:7" ht="45" customHeight="1">
      <c r="F410" s="161"/>
      <c r="G410" s="162"/>
    </row>
    <row r="411" spans="6:7" ht="45" customHeight="1">
      <c r="F411" s="161"/>
      <c r="G411" s="162"/>
    </row>
    <row r="412" spans="6:7" ht="45" customHeight="1">
      <c r="F412" s="161"/>
      <c r="G412" s="162"/>
    </row>
    <row r="413" spans="6:7" ht="45" customHeight="1">
      <c r="F413" s="161"/>
      <c r="G413" s="162"/>
    </row>
    <row r="414" spans="6:7" ht="45" customHeight="1">
      <c r="F414" s="161"/>
      <c r="G414" s="162"/>
    </row>
    <row r="415" spans="6:7" ht="45" customHeight="1">
      <c r="F415" s="161"/>
      <c r="G415" s="162"/>
    </row>
    <row r="416" spans="6:7" ht="45" customHeight="1">
      <c r="F416" s="161"/>
      <c r="G416" s="162"/>
    </row>
    <row r="417" spans="6:7" ht="45" customHeight="1">
      <c r="F417" s="161"/>
      <c r="G417" s="162"/>
    </row>
    <row r="418" spans="6:7" ht="45" customHeight="1">
      <c r="F418" s="161"/>
      <c r="G418" s="162"/>
    </row>
    <row r="419" spans="6:7" ht="45" customHeight="1">
      <c r="F419" s="161"/>
      <c r="G419" s="162"/>
    </row>
    <row r="420" spans="6:7" ht="45" customHeight="1">
      <c r="F420" s="161"/>
      <c r="G420" s="162"/>
    </row>
    <row r="421" spans="6:7" ht="45" customHeight="1">
      <c r="F421" s="161"/>
      <c r="G421" s="162"/>
    </row>
    <row r="422" spans="6:7" ht="45" customHeight="1">
      <c r="F422" s="161"/>
      <c r="G422" s="162"/>
    </row>
    <row r="423" spans="6:7" ht="45" customHeight="1">
      <c r="F423" s="161"/>
      <c r="G423" s="162"/>
    </row>
    <row r="424" spans="6:7" ht="45" customHeight="1">
      <c r="F424" s="161"/>
      <c r="G424" s="162"/>
    </row>
    <row r="425" spans="6:7" ht="45" customHeight="1">
      <c r="F425" s="161"/>
      <c r="G425" s="162"/>
    </row>
    <row r="426" spans="6:7" ht="45" customHeight="1">
      <c r="F426" s="161"/>
      <c r="G426" s="162"/>
    </row>
    <row r="427" spans="6:7" ht="45" customHeight="1">
      <c r="F427" s="161"/>
      <c r="G427" s="162"/>
    </row>
    <row r="428" spans="6:7" ht="45" customHeight="1">
      <c r="F428" s="161"/>
      <c r="G428" s="162"/>
    </row>
    <row r="429" spans="6:7" ht="45" customHeight="1">
      <c r="F429" s="161"/>
      <c r="G429" s="162"/>
    </row>
    <row r="430" spans="6:7" ht="45" customHeight="1">
      <c r="F430" s="161"/>
      <c r="G430" s="162"/>
    </row>
    <row r="431" spans="6:7" ht="45" customHeight="1">
      <c r="F431" s="161"/>
      <c r="G431" s="162"/>
    </row>
    <row r="432" spans="6:7" ht="45" customHeight="1">
      <c r="F432" s="161"/>
      <c r="G432" s="162"/>
    </row>
    <row r="433" spans="6:7" ht="45" customHeight="1">
      <c r="F433" s="161"/>
      <c r="G433" s="162"/>
    </row>
    <row r="434" spans="6:7" ht="45" customHeight="1">
      <c r="F434" s="161"/>
      <c r="G434" s="162"/>
    </row>
    <row r="435" spans="6:7" ht="45" customHeight="1">
      <c r="F435" s="161"/>
      <c r="G435" s="162"/>
    </row>
    <row r="436" spans="6:7" ht="45" customHeight="1">
      <c r="F436" s="161"/>
      <c r="G436" s="162"/>
    </row>
    <row r="437" spans="6:7" ht="45" customHeight="1">
      <c r="F437" s="161"/>
      <c r="G437" s="162"/>
    </row>
    <row r="438" spans="6:7" ht="45" customHeight="1">
      <c r="F438" s="161"/>
      <c r="G438" s="162"/>
    </row>
    <row r="439" spans="6:7" ht="45" customHeight="1">
      <c r="F439" s="161"/>
      <c r="G439" s="162"/>
    </row>
    <row r="440" spans="6:7" ht="45" customHeight="1">
      <c r="F440" s="161"/>
      <c r="G440" s="162"/>
    </row>
    <row r="441" spans="6:7" ht="45" customHeight="1">
      <c r="F441" s="161"/>
      <c r="G441" s="162"/>
    </row>
    <row r="442" spans="6:7" ht="45" customHeight="1">
      <c r="F442" s="161"/>
      <c r="G442" s="162"/>
    </row>
    <row r="443" spans="6:7" ht="45" customHeight="1">
      <c r="F443" s="161"/>
      <c r="G443" s="162"/>
    </row>
    <row r="444" spans="6:7" ht="45" customHeight="1">
      <c r="F444" s="161"/>
      <c r="G444" s="162"/>
    </row>
    <row r="445" spans="6:7" ht="45" customHeight="1">
      <c r="F445" s="161"/>
      <c r="G445" s="162"/>
    </row>
    <row r="446" spans="6:7" ht="45" customHeight="1">
      <c r="F446" s="161"/>
      <c r="G446" s="162"/>
    </row>
    <row r="447" spans="6:7" ht="45" customHeight="1">
      <c r="F447" s="161"/>
      <c r="G447" s="162"/>
    </row>
    <row r="448" spans="6:7" ht="45" customHeight="1">
      <c r="F448" s="161"/>
      <c r="G448" s="162"/>
    </row>
    <row r="449" spans="6:7" ht="45" customHeight="1">
      <c r="F449" s="161"/>
      <c r="G449" s="162"/>
    </row>
    <row r="450" spans="6:7" ht="45" customHeight="1">
      <c r="F450" s="161"/>
      <c r="G450" s="162"/>
    </row>
    <row r="451" spans="6:7" ht="45" customHeight="1">
      <c r="F451" s="161"/>
      <c r="G451" s="162"/>
    </row>
    <row r="452" spans="6:7" ht="45" customHeight="1">
      <c r="F452" s="161"/>
      <c r="G452" s="162"/>
    </row>
    <row r="453" spans="6:7" ht="45" customHeight="1">
      <c r="F453" s="161"/>
      <c r="G453" s="162"/>
    </row>
    <row r="454" spans="6:7" ht="45" customHeight="1">
      <c r="F454" s="161"/>
      <c r="G454" s="162"/>
    </row>
    <row r="455" spans="6:7" ht="45" customHeight="1">
      <c r="F455" s="161"/>
      <c r="G455" s="162"/>
    </row>
    <row r="456" spans="6:7" ht="45" customHeight="1">
      <c r="F456" s="161"/>
      <c r="G456" s="162"/>
    </row>
    <row r="457" spans="6:7" ht="45" customHeight="1">
      <c r="F457" s="161"/>
      <c r="G457" s="162"/>
    </row>
    <row r="458" spans="6:7" ht="45" customHeight="1">
      <c r="F458" s="161"/>
      <c r="G458" s="162"/>
    </row>
    <row r="459" spans="6:7" ht="45" customHeight="1">
      <c r="F459" s="161"/>
      <c r="G459" s="162"/>
    </row>
    <row r="460" spans="6:7" ht="45" customHeight="1">
      <c r="F460" s="161"/>
      <c r="G460" s="162"/>
    </row>
    <row r="461" spans="6:7" ht="45" customHeight="1">
      <c r="F461" s="161"/>
      <c r="G461" s="162"/>
    </row>
    <row r="462" spans="6:7" ht="45" customHeight="1">
      <c r="F462" s="161"/>
      <c r="G462" s="162"/>
    </row>
    <row r="463" spans="6:7" ht="45" customHeight="1">
      <c r="F463" s="161"/>
      <c r="G463" s="162"/>
    </row>
    <row r="464" spans="6:7" ht="45" customHeight="1">
      <c r="F464" s="161"/>
      <c r="G464" s="162"/>
    </row>
    <row r="465" spans="6:7" ht="45" customHeight="1">
      <c r="F465" s="161"/>
      <c r="G465" s="162"/>
    </row>
    <row r="466" spans="6:7" ht="45" customHeight="1">
      <c r="F466" s="161"/>
      <c r="G466" s="162"/>
    </row>
    <row r="467" spans="6:7" ht="45" customHeight="1">
      <c r="F467" s="161"/>
      <c r="G467" s="162"/>
    </row>
    <row r="468" spans="6:7" ht="45" customHeight="1">
      <c r="F468" s="161"/>
      <c r="G468" s="162"/>
    </row>
    <row r="469" spans="6:7" ht="45" customHeight="1">
      <c r="F469" s="161"/>
      <c r="G469" s="162"/>
    </row>
    <row r="470" spans="6:7" ht="45" customHeight="1">
      <c r="F470" s="161"/>
      <c r="G470" s="162"/>
    </row>
    <row r="471" spans="6:7" ht="45" customHeight="1">
      <c r="F471" s="161"/>
      <c r="G471" s="162"/>
    </row>
    <row r="472" spans="6:7" ht="45" customHeight="1">
      <c r="F472" s="161"/>
      <c r="G472" s="162"/>
    </row>
    <row r="473" spans="6:7" ht="45" customHeight="1">
      <c r="F473" s="161"/>
      <c r="G473" s="162"/>
    </row>
    <row r="474" spans="6:7" ht="45" customHeight="1">
      <c r="F474" s="161"/>
      <c r="G474" s="162"/>
    </row>
    <row r="475" spans="6:7" ht="45" customHeight="1">
      <c r="F475" s="161"/>
      <c r="G475" s="162"/>
    </row>
    <row r="476" spans="6:7" ht="45" customHeight="1">
      <c r="F476" s="161"/>
      <c r="G476" s="162"/>
    </row>
    <row r="477" spans="6:7" ht="45" customHeight="1">
      <c r="F477" s="161"/>
      <c r="G477" s="162"/>
    </row>
    <row r="478" spans="6:7" ht="45" customHeight="1">
      <c r="F478" s="161"/>
      <c r="G478" s="162"/>
    </row>
    <row r="479" spans="6:7" ht="45" customHeight="1">
      <c r="F479" s="161"/>
      <c r="G479" s="162"/>
    </row>
    <row r="480" spans="6:7" ht="45" customHeight="1">
      <c r="F480" s="161"/>
      <c r="G480" s="162"/>
    </row>
    <row r="481" spans="6:7" ht="45" customHeight="1">
      <c r="F481" s="161"/>
      <c r="G481" s="162"/>
    </row>
    <row r="482" spans="6:7" ht="45" customHeight="1">
      <c r="F482" s="161"/>
      <c r="G482" s="162"/>
    </row>
    <row r="483" spans="6:7" ht="45" customHeight="1">
      <c r="F483" s="161"/>
      <c r="G483" s="162"/>
    </row>
    <row r="484" spans="6:7" ht="45" customHeight="1">
      <c r="F484" s="161"/>
      <c r="G484" s="162"/>
    </row>
    <row r="485" spans="6:7" ht="45" customHeight="1">
      <c r="F485" s="161"/>
      <c r="G485" s="162"/>
    </row>
    <row r="486" spans="6:7" ht="45" customHeight="1">
      <c r="F486" s="161"/>
      <c r="G486" s="162"/>
    </row>
    <row r="487" spans="6:7" ht="45" customHeight="1">
      <c r="F487" s="161"/>
      <c r="G487" s="162"/>
    </row>
    <row r="488" spans="6:7" ht="45" customHeight="1">
      <c r="F488" s="161"/>
      <c r="G488" s="162"/>
    </row>
    <row r="489" spans="6:7" ht="45" customHeight="1">
      <c r="F489" s="161"/>
      <c r="G489" s="162"/>
    </row>
    <row r="490" spans="6:7" ht="45" customHeight="1">
      <c r="F490" s="161"/>
      <c r="G490" s="162"/>
    </row>
    <row r="491" spans="6:7" ht="45" customHeight="1">
      <c r="F491" s="161"/>
      <c r="G491" s="162"/>
    </row>
    <row r="492" spans="6:7" ht="45" customHeight="1">
      <c r="F492" s="161"/>
      <c r="G492" s="162"/>
    </row>
    <row r="493" spans="6:7" ht="45" customHeight="1">
      <c r="F493" s="161"/>
      <c r="G493" s="162"/>
    </row>
    <row r="494" spans="6:7" ht="45" customHeight="1">
      <c r="F494" s="161"/>
      <c r="G494" s="162"/>
    </row>
    <row r="495" spans="6:7" ht="45" customHeight="1">
      <c r="F495" s="161"/>
      <c r="G495" s="162"/>
    </row>
    <row r="496" spans="6:7" ht="45" customHeight="1">
      <c r="F496" s="161"/>
      <c r="G496" s="162"/>
    </row>
    <row r="497" spans="6:7" ht="45" customHeight="1">
      <c r="F497" s="161"/>
      <c r="G497" s="162"/>
    </row>
    <row r="498" spans="6:7" ht="45" customHeight="1">
      <c r="F498" s="161"/>
      <c r="G498" s="162"/>
    </row>
    <row r="499" spans="6:7" ht="45" customHeight="1">
      <c r="F499" s="161"/>
      <c r="G499" s="162"/>
    </row>
    <row r="500" spans="6:7" ht="45" customHeight="1">
      <c r="F500" s="161"/>
      <c r="G500" s="162"/>
    </row>
    <row r="501" spans="6:7" ht="45" customHeight="1">
      <c r="F501" s="161"/>
      <c r="G501" s="162"/>
    </row>
    <row r="502" spans="6:7" ht="45" customHeight="1">
      <c r="F502" s="161"/>
      <c r="G502" s="162"/>
    </row>
    <row r="503" spans="6:7" ht="45" customHeight="1">
      <c r="F503" s="161"/>
      <c r="G503" s="162"/>
    </row>
    <row r="504" spans="6:7" ht="45" customHeight="1">
      <c r="F504" s="161"/>
      <c r="G504" s="162"/>
    </row>
    <row r="505" spans="6:7" ht="45" customHeight="1">
      <c r="F505" s="161"/>
      <c r="G505" s="162"/>
    </row>
    <row r="506" spans="6:7" ht="45" customHeight="1">
      <c r="F506" s="161"/>
      <c r="G506" s="162"/>
    </row>
    <row r="507" spans="6:7" ht="45" customHeight="1">
      <c r="F507" s="161"/>
      <c r="G507" s="162"/>
    </row>
    <row r="508" spans="6:7" ht="45" customHeight="1">
      <c r="F508" s="161"/>
      <c r="G508" s="162"/>
    </row>
    <row r="509" spans="6:7" ht="45" customHeight="1">
      <c r="F509" s="161"/>
      <c r="G509" s="162"/>
    </row>
    <row r="510" spans="6:7" ht="45" customHeight="1">
      <c r="F510" s="161"/>
      <c r="G510" s="162"/>
    </row>
    <row r="511" spans="6:7" ht="45" customHeight="1">
      <c r="F511" s="161"/>
      <c r="G511" s="162"/>
    </row>
    <row r="512" spans="6:7" ht="45" customHeight="1">
      <c r="F512" s="161"/>
      <c r="G512" s="162"/>
    </row>
    <row r="513" spans="6:7" ht="45" customHeight="1">
      <c r="F513" s="161"/>
      <c r="G513" s="162"/>
    </row>
    <row r="514" spans="6:7" ht="45" customHeight="1">
      <c r="F514" s="161"/>
      <c r="G514" s="162"/>
    </row>
    <row r="515" spans="6:7" ht="45" customHeight="1">
      <c r="F515" s="161"/>
      <c r="G515" s="162"/>
    </row>
    <row r="516" spans="6:7" ht="45" customHeight="1">
      <c r="F516" s="161"/>
      <c r="G516" s="162"/>
    </row>
    <row r="517" spans="6:7" ht="45" customHeight="1">
      <c r="F517" s="161"/>
      <c r="G517" s="162"/>
    </row>
    <row r="518" spans="6:7" ht="45" customHeight="1">
      <c r="F518" s="161"/>
      <c r="G518" s="162"/>
    </row>
    <row r="519" spans="6:7" ht="45" customHeight="1">
      <c r="F519" s="161"/>
      <c r="G519" s="162"/>
    </row>
    <row r="520" spans="6:7" ht="45" customHeight="1">
      <c r="F520" s="161"/>
      <c r="G520" s="162"/>
    </row>
    <row r="521" spans="6:7" ht="45" customHeight="1">
      <c r="F521" s="161"/>
      <c r="G521" s="162"/>
    </row>
    <row r="522" spans="6:7" ht="45" customHeight="1">
      <c r="F522" s="161"/>
      <c r="G522" s="162"/>
    </row>
    <row r="523" spans="6:7" ht="45" customHeight="1">
      <c r="F523" s="161"/>
      <c r="G523" s="162"/>
    </row>
    <row r="524" spans="6:7" ht="45" customHeight="1">
      <c r="F524" s="161"/>
      <c r="G524" s="162"/>
    </row>
    <row r="525" spans="6:7" ht="45" customHeight="1">
      <c r="F525" s="161"/>
      <c r="G525" s="162"/>
    </row>
    <row r="526" spans="6:7" ht="45" customHeight="1">
      <c r="F526" s="161"/>
      <c r="G526" s="162"/>
    </row>
    <row r="527" spans="6:7" ht="45" customHeight="1">
      <c r="F527" s="161"/>
      <c r="G527" s="162"/>
    </row>
    <row r="528" spans="6:7" ht="45" customHeight="1">
      <c r="F528" s="161"/>
      <c r="G528" s="162"/>
    </row>
    <row r="529" spans="6:7" ht="45" customHeight="1">
      <c r="F529" s="161"/>
      <c r="G529" s="162"/>
    </row>
    <row r="530" spans="6:7" ht="45" customHeight="1">
      <c r="F530" s="161"/>
      <c r="G530" s="162"/>
    </row>
    <row r="531" spans="6:7" ht="45" customHeight="1">
      <c r="F531" s="161"/>
      <c r="G531" s="162"/>
    </row>
    <row r="532" spans="6:7" ht="45" customHeight="1">
      <c r="F532" s="161"/>
      <c r="G532" s="162"/>
    </row>
    <row r="533" spans="6:7" ht="45" customHeight="1">
      <c r="F533" s="161"/>
      <c r="G533" s="162"/>
    </row>
    <row r="534" spans="6:7" ht="45" customHeight="1">
      <c r="F534" s="161"/>
      <c r="G534" s="162"/>
    </row>
    <row r="535" spans="6:7" ht="45" customHeight="1">
      <c r="F535" s="161"/>
      <c r="G535" s="162"/>
    </row>
    <row r="536" spans="6:7" ht="45" customHeight="1">
      <c r="F536" s="161"/>
      <c r="G536" s="162"/>
    </row>
    <row r="537" spans="6:7" ht="45" customHeight="1">
      <c r="F537" s="161"/>
      <c r="G537" s="162"/>
    </row>
    <row r="538" spans="6:7" ht="45" customHeight="1">
      <c r="F538" s="161"/>
      <c r="G538" s="162"/>
    </row>
    <row r="539" spans="6:7" ht="45" customHeight="1">
      <c r="F539" s="161"/>
      <c r="G539" s="162"/>
    </row>
    <row r="540" spans="6:7" ht="45" customHeight="1">
      <c r="F540" s="161"/>
      <c r="G540" s="162"/>
    </row>
    <row r="541" spans="6:7" ht="45" customHeight="1">
      <c r="F541" s="161"/>
      <c r="G541" s="162"/>
    </row>
    <row r="542" spans="6:7" ht="45" customHeight="1">
      <c r="F542" s="161"/>
      <c r="G542" s="162"/>
    </row>
    <row r="543" spans="6:7" ht="45" customHeight="1">
      <c r="F543" s="161"/>
      <c r="G543" s="162"/>
    </row>
    <row r="544" spans="6:7" ht="45" customHeight="1">
      <c r="F544" s="161"/>
      <c r="G544" s="162"/>
    </row>
    <row r="545" spans="6:7" ht="45" customHeight="1">
      <c r="F545" s="161"/>
      <c r="G545" s="162"/>
    </row>
    <row r="546" spans="6:7" ht="45" customHeight="1">
      <c r="F546" s="161"/>
      <c r="G546" s="162"/>
    </row>
    <row r="547" spans="6:7" ht="45" customHeight="1">
      <c r="F547" s="161"/>
      <c r="G547" s="162"/>
    </row>
    <row r="548" spans="6:7" ht="45" customHeight="1">
      <c r="F548" s="161"/>
      <c r="G548" s="162"/>
    </row>
    <row r="549" spans="6:7" ht="45" customHeight="1">
      <c r="F549" s="161"/>
      <c r="G549" s="162"/>
    </row>
    <row r="550" spans="6:7" ht="45" customHeight="1">
      <c r="F550" s="161"/>
      <c r="G550" s="162"/>
    </row>
    <row r="551" spans="6:7" ht="45" customHeight="1">
      <c r="F551" s="161"/>
      <c r="G551" s="162"/>
    </row>
    <row r="552" spans="6:7" ht="45" customHeight="1">
      <c r="F552" s="161"/>
      <c r="G552" s="162"/>
    </row>
    <row r="553" spans="6:7" ht="45" customHeight="1">
      <c r="F553" s="161"/>
      <c r="G553" s="162"/>
    </row>
    <row r="554" spans="6:7" ht="45" customHeight="1">
      <c r="F554" s="161"/>
      <c r="G554" s="162"/>
    </row>
    <row r="555" spans="6:7" ht="45" customHeight="1">
      <c r="F555" s="161"/>
      <c r="G555" s="162"/>
    </row>
    <row r="556" spans="6:7" ht="45" customHeight="1">
      <c r="F556" s="161"/>
      <c r="G556" s="162"/>
    </row>
    <row r="557" spans="6:7" ht="45" customHeight="1">
      <c r="F557" s="161"/>
      <c r="G557" s="162"/>
    </row>
    <row r="558" spans="6:7" ht="45" customHeight="1">
      <c r="F558" s="161"/>
      <c r="G558" s="162"/>
    </row>
    <row r="559" spans="6:7" ht="45" customHeight="1">
      <c r="F559" s="161"/>
      <c r="G559" s="162"/>
    </row>
    <row r="560" spans="6:7" ht="45" customHeight="1">
      <c r="F560" s="161"/>
      <c r="G560" s="162"/>
    </row>
    <row r="561" spans="6:7" ht="45" customHeight="1">
      <c r="F561" s="161"/>
      <c r="G561" s="162"/>
    </row>
    <row r="562" spans="6:7" ht="45" customHeight="1">
      <c r="F562" s="161"/>
      <c r="G562" s="162"/>
    </row>
    <row r="563" spans="6:7" ht="45" customHeight="1">
      <c r="F563" s="161"/>
      <c r="G563" s="162"/>
    </row>
    <row r="564" spans="6:7" ht="45" customHeight="1">
      <c r="F564" s="161"/>
      <c r="G564" s="162"/>
    </row>
    <row r="565" spans="6:7" ht="45" customHeight="1">
      <c r="F565" s="161"/>
      <c r="G565" s="162"/>
    </row>
    <row r="566" spans="6:7" ht="45" customHeight="1">
      <c r="F566" s="161"/>
      <c r="G566" s="162"/>
    </row>
    <row r="567" spans="6:7" ht="45" customHeight="1">
      <c r="F567" s="161"/>
      <c r="G567" s="162"/>
    </row>
    <row r="568" spans="6:7" ht="45" customHeight="1">
      <c r="F568" s="161"/>
      <c r="G568" s="162"/>
    </row>
    <row r="569" spans="6:7" ht="45" customHeight="1">
      <c r="F569" s="161"/>
      <c r="G569" s="162"/>
    </row>
    <row r="570" spans="6:7" ht="45" customHeight="1">
      <c r="F570" s="161"/>
      <c r="G570" s="162"/>
    </row>
    <row r="571" spans="6:7" ht="45" customHeight="1">
      <c r="F571" s="161"/>
      <c r="G571" s="162"/>
    </row>
    <row r="572" spans="6:7" ht="45" customHeight="1">
      <c r="F572" s="161"/>
      <c r="G572" s="162"/>
    </row>
    <row r="573" spans="6:7" ht="45" customHeight="1">
      <c r="F573" s="161"/>
      <c r="G573" s="162"/>
    </row>
    <row r="574" spans="6:7" ht="45" customHeight="1">
      <c r="F574" s="161"/>
      <c r="G574" s="162"/>
    </row>
    <row r="575" spans="6:7" ht="45" customHeight="1">
      <c r="F575" s="161"/>
      <c r="G575" s="162"/>
    </row>
    <row r="576" spans="6:7" ht="45" customHeight="1">
      <c r="F576" s="161"/>
      <c r="G576" s="162"/>
    </row>
    <row r="577" spans="6:7" ht="45" customHeight="1">
      <c r="F577" s="161"/>
      <c r="G577" s="162"/>
    </row>
    <row r="578" spans="6:7" ht="45" customHeight="1">
      <c r="F578" s="161"/>
      <c r="G578" s="162"/>
    </row>
    <row r="579" spans="6:7" ht="45" customHeight="1">
      <c r="F579" s="161"/>
      <c r="G579" s="162"/>
    </row>
    <row r="580" spans="6:7" ht="45" customHeight="1">
      <c r="F580" s="161"/>
      <c r="G580" s="162"/>
    </row>
    <row r="581" spans="6:7" ht="45" customHeight="1">
      <c r="F581" s="161"/>
      <c r="G581" s="162"/>
    </row>
    <row r="582" spans="6:7" ht="45" customHeight="1">
      <c r="F582" s="161"/>
      <c r="G582" s="162"/>
    </row>
    <row r="583" spans="6:7" ht="45" customHeight="1">
      <c r="F583" s="161"/>
      <c r="G583" s="162"/>
    </row>
    <row r="584" spans="6:7" ht="45" customHeight="1">
      <c r="F584" s="161"/>
      <c r="G584" s="162"/>
    </row>
    <row r="585" spans="6:7" ht="45" customHeight="1">
      <c r="F585" s="161"/>
      <c r="G585" s="162"/>
    </row>
    <row r="586" spans="6:7" ht="45" customHeight="1">
      <c r="F586" s="161"/>
      <c r="G586" s="162"/>
    </row>
    <row r="587" spans="6:7" ht="45" customHeight="1">
      <c r="F587" s="161"/>
      <c r="G587" s="162"/>
    </row>
    <row r="588" spans="6:7" ht="45" customHeight="1">
      <c r="F588" s="161"/>
      <c r="G588" s="162"/>
    </row>
    <row r="589" spans="6:7" ht="45" customHeight="1">
      <c r="F589" s="161"/>
      <c r="G589" s="162"/>
    </row>
    <row r="590" spans="6:7" ht="45" customHeight="1">
      <c r="F590" s="161"/>
      <c r="G590" s="162"/>
    </row>
    <row r="591" spans="6:7" ht="45" customHeight="1">
      <c r="F591" s="161"/>
      <c r="G591" s="162"/>
    </row>
    <row r="592" spans="6:7" ht="45" customHeight="1">
      <c r="F592" s="161"/>
      <c r="G592" s="162"/>
    </row>
    <row r="593" spans="6:7" ht="45" customHeight="1">
      <c r="F593" s="161"/>
      <c r="G593" s="162"/>
    </row>
    <row r="594" spans="6:7" ht="45" customHeight="1">
      <c r="F594" s="161"/>
      <c r="G594" s="162"/>
    </row>
    <row r="595" spans="6:7" ht="45" customHeight="1">
      <c r="F595" s="161"/>
      <c r="G595" s="162"/>
    </row>
    <row r="596" spans="6:7" ht="45" customHeight="1">
      <c r="F596" s="161"/>
      <c r="G596" s="162"/>
    </row>
    <row r="597" spans="6:7" ht="45" customHeight="1">
      <c r="F597" s="161"/>
      <c r="G597" s="162"/>
    </row>
    <row r="598" spans="6:7" ht="45" customHeight="1">
      <c r="F598" s="161"/>
      <c r="G598" s="162"/>
    </row>
    <row r="599" spans="6:7" ht="45" customHeight="1">
      <c r="F599" s="161"/>
      <c r="G599" s="162"/>
    </row>
    <row r="600" spans="6:7" ht="45" customHeight="1">
      <c r="F600" s="161"/>
      <c r="G600" s="162"/>
    </row>
    <row r="601" spans="6:7" ht="45" customHeight="1">
      <c r="F601" s="161"/>
      <c r="G601" s="162"/>
    </row>
    <row r="602" spans="6:7" ht="45" customHeight="1">
      <c r="F602" s="161"/>
      <c r="G602" s="162"/>
    </row>
    <row r="603" spans="6:7" ht="45" customHeight="1">
      <c r="F603" s="161"/>
      <c r="G603" s="162"/>
    </row>
    <row r="604" spans="6:7" ht="45" customHeight="1">
      <c r="F604" s="161"/>
      <c r="G604" s="162"/>
    </row>
    <row r="605" spans="6:7" ht="45" customHeight="1">
      <c r="F605" s="161"/>
      <c r="G605" s="162"/>
    </row>
    <row r="606" spans="6:7" ht="45" customHeight="1">
      <c r="F606" s="161"/>
      <c r="G606" s="162"/>
    </row>
    <row r="607" spans="6:7" ht="45" customHeight="1">
      <c r="F607" s="161"/>
      <c r="G607" s="162"/>
    </row>
    <row r="608" spans="6:7" ht="45" customHeight="1">
      <c r="F608" s="161"/>
      <c r="G608" s="162"/>
    </row>
    <row r="609" spans="6:7" ht="45" customHeight="1">
      <c r="F609" s="161"/>
      <c r="G609" s="162"/>
    </row>
    <row r="610" spans="6:7" ht="45" customHeight="1">
      <c r="F610" s="161"/>
      <c r="G610" s="162"/>
    </row>
    <row r="611" spans="6:7" ht="45" customHeight="1">
      <c r="F611" s="161"/>
      <c r="G611" s="162"/>
    </row>
    <row r="612" spans="6:7" ht="45" customHeight="1">
      <c r="F612" s="161"/>
      <c r="G612" s="162"/>
    </row>
    <row r="613" spans="6:7" ht="45" customHeight="1">
      <c r="F613" s="161"/>
      <c r="G613" s="162"/>
    </row>
    <row r="614" spans="6:7" ht="45" customHeight="1">
      <c r="F614" s="161"/>
      <c r="G614" s="162"/>
    </row>
    <row r="615" spans="6:7" ht="45" customHeight="1">
      <c r="F615" s="161"/>
      <c r="G615" s="162"/>
    </row>
    <row r="616" spans="6:7" ht="45" customHeight="1">
      <c r="F616" s="161"/>
      <c r="G616" s="162"/>
    </row>
    <row r="617" spans="6:7" ht="45" customHeight="1">
      <c r="F617" s="161"/>
      <c r="G617" s="162"/>
    </row>
    <row r="618" spans="6:7" ht="45" customHeight="1">
      <c r="F618" s="161"/>
      <c r="G618" s="162"/>
    </row>
    <row r="619" spans="6:7" ht="45" customHeight="1">
      <c r="F619" s="161"/>
      <c r="G619" s="162"/>
    </row>
    <row r="620" spans="6:7" ht="45" customHeight="1">
      <c r="F620" s="161"/>
      <c r="G620" s="162"/>
    </row>
    <row r="621" spans="6:7" ht="45" customHeight="1">
      <c r="F621" s="161"/>
      <c r="G621" s="162"/>
    </row>
    <row r="622" spans="6:7" ht="45" customHeight="1">
      <c r="F622" s="161"/>
      <c r="G622" s="162"/>
    </row>
    <row r="623" spans="6:7" ht="45" customHeight="1">
      <c r="F623" s="161"/>
      <c r="G623" s="162"/>
    </row>
    <row r="624" spans="6:7" ht="45" customHeight="1">
      <c r="F624" s="161"/>
      <c r="G624" s="162"/>
    </row>
    <row r="625" spans="6:7" ht="45" customHeight="1">
      <c r="F625" s="161"/>
      <c r="G625" s="162"/>
    </row>
    <row r="626" spans="6:7" ht="45" customHeight="1">
      <c r="F626" s="161"/>
      <c r="G626" s="162"/>
    </row>
    <row r="627" spans="6:7" ht="45" customHeight="1">
      <c r="F627" s="161"/>
      <c r="G627" s="162"/>
    </row>
    <row r="628" spans="6:7" ht="45" customHeight="1">
      <c r="F628" s="161"/>
      <c r="G628" s="162"/>
    </row>
    <row r="629" spans="6:7" ht="45" customHeight="1">
      <c r="F629" s="161"/>
      <c r="G629" s="162"/>
    </row>
    <row r="630" spans="6:7" ht="45" customHeight="1">
      <c r="F630" s="161"/>
      <c r="G630" s="162"/>
    </row>
    <row r="631" spans="6:7" ht="45" customHeight="1">
      <c r="F631" s="161"/>
      <c r="G631" s="162"/>
    </row>
    <row r="632" spans="6:7" ht="45" customHeight="1">
      <c r="F632" s="161"/>
      <c r="G632" s="162"/>
    </row>
    <row r="633" spans="6:7" ht="45" customHeight="1">
      <c r="F633" s="161"/>
      <c r="G633" s="162"/>
    </row>
    <row r="634" spans="6:7" ht="45" customHeight="1">
      <c r="F634" s="161"/>
      <c r="G634" s="162"/>
    </row>
    <row r="635" spans="6:7" ht="45" customHeight="1">
      <c r="F635" s="161"/>
      <c r="G635" s="162"/>
    </row>
    <row r="636" spans="6:7" ht="45" customHeight="1">
      <c r="F636" s="161"/>
      <c r="G636" s="162"/>
    </row>
    <row r="637" spans="6:7" ht="45" customHeight="1">
      <c r="F637" s="161"/>
      <c r="G637" s="162"/>
    </row>
    <row r="638" spans="6:7" ht="45" customHeight="1">
      <c r="F638" s="161"/>
      <c r="G638" s="162"/>
    </row>
    <row r="639" spans="6:7" ht="45" customHeight="1">
      <c r="F639" s="161"/>
      <c r="G639" s="162"/>
    </row>
    <row r="640" spans="6:7" ht="45" customHeight="1">
      <c r="F640" s="161"/>
      <c r="G640" s="162"/>
    </row>
    <row r="641" spans="6:7" ht="45" customHeight="1">
      <c r="F641" s="161"/>
      <c r="G641" s="162"/>
    </row>
    <row r="642" spans="6:7" ht="45" customHeight="1">
      <c r="F642" s="161"/>
      <c r="G642" s="162"/>
    </row>
    <row r="643" spans="6:7" ht="45" customHeight="1">
      <c r="F643" s="161"/>
      <c r="G643" s="162"/>
    </row>
    <row r="644" spans="6:7" ht="45" customHeight="1">
      <c r="F644" s="161"/>
      <c r="G644" s="162"/>
    </row>
    <row r="645" spans="6:7" ht="45" customHeight="1">
      <c r="F645" s="161"/>
      <c r="G645" s="162"/>
    </row>
    <row r="646" spans="6:7" ht="45" customHeight="1">
      <c r="F646" s="161"/>
      <c r="G646" s="162"/>
    </row>
    <row r="647" spans="6:7" ht="45" customHeight="1">
      <c r="F647" s="161"/>
      <c r="G647" s="162"/>
    </row>
    <row r="648" spans="6:7" ht="45" customHeight="1">
      <c r="F648" s="161"/>
      <c r="G648" s="162"/>
    </row>
    <row r="649" spans="6:7" ht="45" customHeight="1">
      <c r="F649" s="161"/>
      <c r="G649" s="162"/>
    </row>
    <row r="650" spans="6:7" ht="45" customHeight="1">
      <c r="F650" s="161"/>
      <c r="G650" s="162"/>
    </row>
    <row r="651" spans="6:7" ht="45" customHeight="1">
      <c r="F651" s="161"/>
      <c r="G651" s="162"/>
    </row>
    <row r="652" spans="6:7" ht="45" customHeight="1">
      <c r="F652" s="161"/>
      <c r="G652" s="162"/>
    </row>
    <row r="653" spans="6:7" ht="45" customHeight="1">
      <c r="F653" s="161"/>
      <c r="G653" s="162"/>
    </row>
    <row r="654" spans="6:7" ht="45" customHeight="1">
      <c r="F654" s="161"/>
      <c r="G654" s="162"/>
    </row>
    <row r="655" spans="6:7" ht="45" customHeight="1">
      <c r="F655" s="161"/>
      <c r="G655" s="162"/>
    </row>
    <row r="656" spans="6:7" ht="45" customHeight="1">
      <c r="F656" s="161"/>
      <c r="G656" s="162"/>
    </row>
    <row r="657" spans="6:7" ht="45" customHeight="1">
      <c r="F657" s="161"/>
      <c r="G657" s="162"/>
    </row>
    <row r="658" spans="6:7" ht="45" customHeight="1">
      <c r="F658" s="161"/>
      <c r="G658" s="162"/>
    </row>
    <row r="659" spans="6:7" ht="45" customHeight="1">
      <c r="F659" s="161"/>
      <c r="G659" s="162"/>
    </row>
    <row r="660" spans="6:7" ht="45" customHeight="1">
      <c r="F660" s="161"/>
      <c r="G660" s="162"/>
    </row>
    <row r="661" spans="6:7" ht="45" customHeight="1">
      <c r="F661" s="161"/>
      <c r="G661" s="162"/>
    </row>
    <row r="662" spans="6:7" ht="45" customHeight="1">
      <c r="F662" s="161"/>
      <c r="G662" s="162"/>
    </row>
    <row r="663" spans="6:7" ht="45" customHeight="1">
      <c r="F663" s="161"/>
      <c r="G663" s="162"/>
    </row>
    <row r="664" spans="6:7" ht="45" customHeight="1">
      <c r="F664" s="161"/>
      <c r="G664" s="162"/>
    </row>
    <row r="665" spans="6:7" ht="45" customHeight="1">
      <c r="F665" s="161"/>
      <c r="G665" s="162"/>
    </row>
    <row r="666" spans="6:7" ht="45" customHeight="1">
      <c r="F666" s="161"/>
      <c r="G666" s="162"/>
    </row>
    <row r="667" spans="6:7" ht="45" customHeight="1">
      <c r="F667" s="161"/>
      <c r="G667" s="162"/>
    </row>
    <row r="668" spans="6:7" ht="45" customHeight="1">
      <c r="F668" s="161"/>
      <c r="G668" s="162"/>
    </row>
    <row r="669" spans="6:7" ht="45" customHeight="1">
      <c r="F669" s="161"/>
      <c r="G669" s="162"/>
    </row>
    <row r="670" spans="6:7" ht="45" customHeight="1">
      <c r="F670" s="161"/>
      <c r="G670" s="162"/>
    </row>
    <row r="671" spans="6:7" ht="45" customHeight="1">
      <c r="F671" s="161"/>
      <c r="G671" s="162"/>
    </row>
    <row r="672" spans="6:7" ht="45" customHeight="1">
      <c r="F672" s="161"/>
      <c r="G672" s="162"/>
    </row>
    <row r="673" spans="6:7" ht="45" customHeight="1">
      <c r="F673" s="161"/>
      <c r="G673" s="162"/>
    </row>
    <row r="674" spans="6:7" ht="45" customHeight="1">
      <c r="F674" s="161"/>
      <c r="G674" s="162"/>
    </row>
    <row r="675" spans="6:7" ht="45" customHeight="1">
      <c r="F675" s="161"/>
      <c r="G675" s="162"/>
    </row>
    <row r="676" spans="6:7" ht="45" customHeight="1">
      <c r="F676" s="161"/>
      <c r="G676" s="162"/>
    </row>
    <row r="677" spans="6:7" ht="45" customHeight="1">
      <c r="F677" s="161"/>
      <c r="G677" s="162"/>
    </row>
    <row r="678" spans="6:7" ht="45" customHeight="1">
      <c r="F678" s="161"/>
      <c r="G678" s="162"/>
    </row>
    <row r="679" spans="6:7" ht="45" customHeight="1">
      <c r="F679" s="161"/>
      <c r="G679" s="162"/>
    </row>
    <row r="680" spans="6:7" ht="45" customHeight="1">
      <c r="F680" s="161"/>
      <c r="G680" s="162"/>
    </row>
    <row r="681" spans="6:7" ht="45" customHeight="1">
      <c r="F681" s="161"/>
      <c r="G681" s="162"/>
    </row>
    <row r="682" spans="6:7" ht="45" customHeight="1">
      <c r="F682" s="161"/>
      <c r="G682" s="162"/>
    </row>
    <row r="683" spans="6:7" ht="45" customHeight="1">
      <c r="F683" s="161"/>
      <c r="G683" s="162"/>
    </row>
    <row r="684" spans="6:7" ht="45" customHeight="1">
      <c r="F684" s="161"/>
      <c r="G684" s="162"/>
    </row>
    <row r="685" spans="6:7" ht="45" customHeight="1">
      <c r="F685" s="161"/>
      <c r="G685" s="162"/>
    </row>
    <row r="686" spans="6:7" ht="45" customHeight="1">
      <c r="F686" s="161"/>
      <c r="G686" s="162"/>
    </row>
    <row r="687" spans="6:7" ht="45" customHeight="1">
      <c r="F687" s="161"/>
      <c r="G687" s="162"/>
    </row>
    <row r="688" spans="6:7" ht="45" customHeight="1">
      <c r="F688" s="161"/>
      <c r="G688" s="162"/>
    </row>
    <row r="689" spans="6:7" ht="45" customHeight="1">
      <c r="F689" s="161"/>
      <c r="G689" s="162"/>
    </row>
    <row r="690" spans="6:7" ht="45" customHeight="1">
      <c r="F690" s="161"/>
      <c r="G690" s="162"/>
    </row>
    <row r="691" spans="6:7" ht="45" customHeight="1">
      <c r="F691" s="161"/>
      <c r="G691" s="162"/>
    </row>
    <row r="692" spans="6:7" ht="45" customHeight="1">
      <c r="F692" s="161"/>
      <c r="G692" s="162"/>
    </row>
    <row r="693" spans="6:7" ht="45" customHeight="1">
      <c r="F693" s="161"/>
      <c r="G693" s="162"/>
    </row>
    <row r="694" spans="6:7" ht="45" customHeight="1">
      <c r="F694" s="161"/>
      <c r="G694" s="162"/>
    </row>
    <row r="695" spans="6:7" ht="45" customHeight="1">
      <c r="F695" s="161"/>
      <c r="G695" s="162"/>
    </row>
    <row r="696" spans="6:7" ht="45" customHeight="1">
      <c r="F696" s="161"/>
      <c r="G696" s="162"/>
    </row>
    <row r="697" spans="6:7" ht="45" customHeight="1">
      <c r="F697" s="161"/>
      <c r="G697" s="162"/>
    </row>
    <row r="698" spans="6:7" ht="45" customHeight="1">
      <c r="F698" s="161"/>
      <c r="G698" s="162"/>
    </row>
    <row r="699" spans="6:7" ht="45" customHeight="1">
      <c r="F699" s="161"/>
      <c r="G699" s="162"/>
    </row>
    <row r="700" spans="6:7" ht="45" customHeight="1">
      <c r="F700" s="161"/>
      <c r="G700" s="162"/>
    </row>
    <row r="701" spans="6:7" ht="45" customHeight="1">
      <c r="F701" s="161"/>
      <c r="G701" s="162"/>
    </row>
    <row r="702" spans="6:7" ht="45" customHeight="1">
      <c r="F702" s="161"/>
      <c r="G702" s="162"/>
    </row>
    <row r="703" spans="6:7" ht="45" customHeight="1">
      <c r="F703" s="161"/>
      <c r="G703" s="162"/>
    </row>
    <row r="704" spans="6:7" ht="45" customHeight="1">
      <c r="F704" s="161"/>
      <c r="G704" s="162"/>
    </row>
    <row r="705" spans="6:7" ht="45" customHeight="1">
      <c r="F705" s="161"/>
      <c r="G705" s="162"/>
    </row>
    <row r="706" spans="6:7" ht="45" customHeight="1">
      <c r="F706" s="161"/>
      <c r="G706" s="162"/>
    </row>
    <row r="707" spans="6:7" ht="45" customHeight="1">
      <c r="F707" s="161"/>
      <c r="G707" s="162"/>
    </row>
    <row r="708" spans="6:7" ht="45" customHeight="1">
      <c r="F708" s="161"/>
      <c r="G708" s="162"/>
    </row>
    <row r="709" spans="6:7" ht="45" customHeight="1">
      <c r="F709" s="161"/>
      <c r="G709" s="162"/>
    </row>
    <row r="710" spans="6:7" ht="45" customHeight="1">
      <c r="F710" s="161"/>
      <c r="G710" s="162"/>
    </row>
    <row r="711" spans="6:7" ht="45" customHeight="1">
      <c r="F711" s="161"/>
      <c r="G711" s="162"/>
    </row>
    <row r="712" spans="6:7" ht="45" customHeight="1">
      <c r="F712" s="161"/>
      <c r="G712" s="162"/>
    </row>
    <row r="713" spans="6:7" ht="45" customHeight="1">
      <c r="F713" s="161"/>
      <c r="G713" s="162"/>
    </row>
    <row r="714" spans="6:7" ht="45" customHeight="1">
      <c r="F714" s="161"/>
      <c r="G714" s="162"/>
    </row>
    <row r="715" spans="6:7" ht="45" customHeight="1">
      <c r="F715" s="161"/>
      <c r="G715" s="162"/>
    </row>
    <row r="716" spans="6:7" ht="45" customHeight="1">
      <c r="F716" s="161"/>
      <c r="G716" s="162"/>
    </row>
    <row r="717" spans="6:7" ht="45" customHeight="1">
      <c r="F717" s="161"/>
      <c r="G717" s="162"/>
    </row>
    <row r="718" spans="6:7" ht="45" customHeight="1">
      <c r="F718" s="161"/>
      <c r="G718" s="162"/>
    </row>
    <row r="719" spans="6:7" ht="45" customHeight="1">
      <c r="F719" s="161"/>
      <c r="G719" s="162"/>
    </row>
    <row r="720" spans="6:7" ht="45" customHeight="1">
      <c r="F720" s="161"/>
      <c r="G720" s="162"/>
    </row>
    <row r="721" spans="6:7" ht="45" customHeight="1">
      <c r="F721" s="161"/>
      <c r="G721" s="162"/>
    </row>
    <row r="722" spans="6:7" ht="45" customHeight="1">
      <c r="F722" s="161"/>
      <c r="G722" s="162"/>
    </row>
    <row r="723" spans="6:7" ht="45" customHeight="1">
      <c r="F723" s="161"/>
      <c r="G723" s="162"/>
    </row>
    <row r="724" spans="6:7" ht="45" customHeight="1">
      <c r="F724" s="161"/>
      <c r="G724" s="162"/>
    </row>
    <row r="725" spans="6:7" ht="45" customHeight="1">
      <c r="F725" s="161"/>
      <c r="G725" s="162"/>
    </row>
    <row r="726" spans="6:7" ht="45" customHeight="1">
      <c r="F726" s="161"/>
      <c r="G726" s="162"/>
    </row>
    <row r="727" spans="6:7" ht="45" customHeight="1">
      <c r="F727" s="161"/>
      <c r="G727" s="162"/>
    </row>
    <row r="728" spans="6:7" ht="45" customHeight="1">
      <c r="F728" s="161"/>
      <c r="G728" s="162"/>
    </row>
    <row r="729" spans="6:7" ht="45" customHeight="1">
      <c r="F729" s="161"/>
      <c r="G729" s="162"/>
    </row>
    <row r="730" spans="6:7" ht="45" customHeight="1">
      <c r="F730" s="161"/>
      <c r="G730" s="162"/>
    </row>
    <row r="731" spans="6:7" ht="45" customHeight="1">
      <c r="F731" s="161"/>
      <c r="G731" s="162"/>
    </row>
    <row r="732" spans="6:7" ht="45" customHeight="1">
      <c r="F732" s="161"/>
      <c r="G732" s="162"/>
    </row>
    <row r="733" spans="6:7" ht="45" customHeight="1">
      <c r="F733" s="161"/>
      <c r="G733" s="162"/>
    </row>
    <row r="734" spans="6:7" ht="45" customHeight="1">
      <c r="F734" s="161"/>
      <c r="G734" s="162"/>
    </row>
    <row r="735" spans="6:7" ht="45" customHeight="1">
      <c r="F735" s="161"/>
      <c r="G735" s="162"/>
    </row>
    <row r="736" spans="6:7" ht="45" customHeight="1">
      <c r="F736" s="161"/>
      <c r="G736" s="162"/>
    </row>
    <row r="737" spans="6:7" ht="45" customHeight="1">
      <c r="F737" s="161"/>
      <c r="G737" s="162"/>
    </row>
    <row r="738" spans="6:7" ht="45" customHeight="1">
      <c r="F738" s="161"/>
      <c r="G738" s="162"/>
    </row>
    <row r="739" spans="6:7" ht="45" customHeight="1">
      <c r="F739" s="161"/>
      <c r="G739" s="162"/>
    </row>
    <row r="740" spans="6:7" ht="45" customHeight="1">
      <c r="F740" s="161"/>
      <c r="G740" s="162"/>
    </row>
    <row r="741" spans="6:7" ht="45" customHeight="1">
      <c r="F741" s="161"/>
      <c r="G741" s="162"/>
    </row>
    <row r="742" spans="6:7" ht="45" customHeight="1">
      <c r="F742" s="161"/>
      <c r="G742" s="162"/>
    </row>
    <row r="743" spans="6:7" ht="45" customHeight="1">
      <c r="F743" s="161"/>
      <c r="G743" s="162"/>
    </row>
    <row r="744" spans="6:7" ht="45" customHeight="1">
      <c r="F744" s="161"/>
      <c r="G744" s="162"/>
    </row>
    <row r="745" spans="6:7" ht="45" customHeight="1">
      <c r="F745" s="161"/>
      <c r="G745" s="162"/>
    </row>
    <row r="746" spans="6:7" ht="45" customHeight="1">
      <c r="F746" s="161"/>
      <c r="G746" s="162"/>
    </row>
    <row r="747" spans="6:7" ht="45" customHeight="1">
      <c r="F747" s="161"/>
      <c r="G747" s="162"/>
    </row>
    <row r="748" spans="6:7" ht="45" customHeight="1">
      <c r="F748" s="161"/>
      <c r="G748" s="162"/>
    </row>
    <row r="749" spans="6:7" ht="45" customHeight="1">
      <c r="F749" s="161"/>
      <c r="G749" s="162"/>
    </row>
    <row r="750" spans="6:7" ht="45" customHeight="1">
      <c r="F750" s="161"/>
      <c r="G750" s="162"/>
    </row>
    <row r="751" spans="6:7" ht="45" customHeight="1">
      <c r="F751" s="161"/>
      <c r="G751" s="162"/>
    </row>
    <row r="752" spans="6:7" ht="45" customHeight="1">
      <c r="F752" s="161"/>
      <c r="G752" s="162"/>
    </row>
    <row r="753" spans="6:7" ht="45" customHeight="1">
      <c r="F753" s="161"/>
      <c r="G753" s="162"/>
    </row>
    <row r="754" spans="6:7" ht="45" customHeight="1">
      <c r="F754" s="161"/>
      <c r="G754" s="162"/>
    </row>
    <row r="755" spans="6:7" ht="45" customHeight="1">
      <c r="F755" s="161"/>
      <c r="G755" s="162"/>
    </row>
    <row r="756" spans="6:7" ht="45" customHeight="1">
      <c r="F756" s="161"/>
      <c r="G756" s="162"/>
    </row>
    <row r="757" spans="6:7" ht="45" customHeight="1">
      <c r="F757" s="161"/>
      <c r="G757" s="162"/>
    </row>
    <row r="758" spans="6:7" ht="45" customHeight="1">
      <c r="F758" s="161"/>
      <c r="G758" s="162"/>
    </row>
    <row r="759" spans="6:7" ht="45" customHeight="1">
      <c r="F759" s="161"/>
      <c r="G759" s="162"/>
    </row>
    <row r="760" spans="6:7" ht="45" customHeight="1">
      <c r="F760" s="161"/>
      <c r="G760" s="162"/>
    </row>
    <row r="761" spans="6:7" ht="45" customHeight="1">
      <c r="F761" s="161"/>
      <c r="G761" s="162"/>
    </row>
    <row r="762" spans="6:7" ht="45" customHeight="1">
      <c r="F762" s="161"/>
      <c r="G762" s="162"/>
    </row>
    <row r="763" spans="6:7" ht="45" customHeight="1">
      <c r="F763" s="161"/>
      <c r="G763" s="162"/>
    </row>
    <row r="764" spans="6:7" ht="45" customHeight="1">
      <c r="F764" s="161"/>
      <c r="G764" s="162"/>
    </row>
    <row r="765" spans="6:7" ht="45" customHeight="1">
      <c r="F765" s="161"/>
      <c r="G765" s="162"/>
    </row>
    <row r="766" spans="6:7" ht="45" customHeight="1">
      <c r="F766" s="161"/>
      <c r="G766" s="162"/>
    </row>
    <row r="767" spans="6:7" ht="45" customHeight="1">
      <c r="F767" s="161"/>
      <c r="G767" s="162"/>
    </row>
    <row r="768" spans="6:7" ht="45" customHeight="1">
      <c r="F768" s="161"/>
      <c r="G768" s="162"/>
    </row>
    <row r="769" spans="6:7" ht="45" customHeight="1">
      <c r="F769" s="161"/>
      <c r="G769" s="162"/>
    </row>
    <row r="770" spans="6:7" ht="45" customHeight="1">
      <c r="F770" s="161"/>
      <c r="G770" s="162"/>
    </row>
    <row r="771" spans="6:7" ht="45" customHeight="1">
      <c r="F771" s="161"/>
      <c r="G771" s="162"/>
    </row>
    <row r="772" spans="6:7" ht="45" customHeight="1">
      <c r="F772" s="161"/>
      <c r="G772" s="162"/>
    </row>
    <row r="773" spans="6:7" ht="45" customHeight="1">
      <c r="F773" s="161"/>
      <c r="G773" s="162"/>
    </row>
    <row r="774" spans="6:7" ht="45" customHeight="1">
      <c r="F774" s="161"/>
      <c r="G774" s="162"/>
    </row>
    <row r="775" spans="6:7" ht="45" customHeight="1">
      <c r="F775" s="161"/>
      <c r="G775" s="162"/>
    </row>
    <row r="776" spans="6:7" ht="45" customHeight="1">
      <c r="F776" s="161"/>
      <c r="G776" s="162"/>
    </row>
    <row r="777" spans="6:7" ht="45" customHeight="1">
      <c r="F777" s="161"/>
      <c r="G777" s="162"/>
    </row>
    <row r="778" spans="6:7" ht="45" customHeight="1">
      <c r="F778" s="161"/>
      <c r="G778" s="162"/>
    </row>
    <row r="779" spans="6:7" ht="45" customHeight="1">
      <c r="F779" s="161"/>
      <c r="G779" s="162"/>
    </row>
    <row r="780" spans="6:7" ht="45" customHeight="1">
      <c r="F780" s="161"/>
      <c r="G780" s="162"/>
    </row>
    <row r="781" spans="6:7" ht="45" customHeight="1">
      <c r="F781" s="161"/>
      <c r="G781" s="162"/>
    </row>
    <row r="782" spans="6:7" ht="45" customHeight="1">
      <c r="F782" s="161"/>
      <c r="G782" s="162"/>
    </row>
    <row r="783" spans="6:7" ht="45" customHeight="1">
      <c r="F783" s="161"/>
      <c r="G783" s="162"/>
    </row>
    <row r="784" spans="6:7" ht="45" customHeight="1">
      <c r="F784" s="161"/>
      <c r="G784" s="162"/>
    </row>
    <row r="785" spans="6:7" ht="45" customHeight="1">
      <c r="F785" s="161"/>
      <c r="G785" s="162"/>
    </row>
    <row r="786" spans="6:7" ht="45" customHeight="1">
      <c r="F786" s="161"/>
      <c r="G786" s="162"/>
    </row>
    <row r="787" spans="6:7" ht="45" customHeight="1">
      <c r="F787" s="161"/>
      <c r="G787" s="162"/>
    </row>
    <row r="788" spans="6:7" ht="45" customHeight="1">
      <c r="F788" s="161"/>
      <c r="G788" s="162"/>
    </row>
    <row r="789" spans="6:7" ht="45" customHeight="1">
      <c r="F789" s="161"/>
      <c r="G789" s="162"/>
    </row>
    <row r="790" spans="6:7" ht="45" customHeight="1">
      <c r="F790" s="161"/>
      <c r="G790" s="162"/>
    </row>
    <row r="791" spans="6:7" ht="45" customHeight="1">
      <c r="F791" s="161"/>
      <c r="G791" s="162"/>
    </row>
    <row r="792" spans="6:7" ht="45" customHeight="1">
      <c r="F792" s="161"/>
      <c r="G792" s="162"/>
    </row>
    <row r="793" spans="6:7" ht="45" customHeight="1">
      <c r="F793" s="161"/>
      <c r="G793" s="162"/>
    </row>
    <row r="794" spans="6:7" ht="45" customHeight="1">
      <c r="F794" s="161"/>
      <c r="G794" s="162"/>
    </row>
    <row r="795" spans="6:7" ht="45" customHeight="1">
      <c r="F795" s="161"/>
      <c r="G795" s="162"/>
    </row>
    <row r="796" spans="6:7" ht="45" customHeight="1">
      <c r="F796" s="161"/>
      <c r="G796" s="162"/>
    </row>
    <row r="797" spans="6:7" ht="45" customHeight="1">
      <c r="F797" s="161"/>
      <c r="G797" s="162"/>
    </row>
    <row r="798" spans="6:7" ht="45" customHeight="1">
      <c r="F798" s="161"/>
      <c r="G798" s="162"/>
    </row>
    <row r="799" spans="6:7" ht="45" customHeight="1">
      <c r="F799" s="161"/>
      <c r="G799" s="162"/>
    </row>
    <row r="800" spans="6:7" ht="45" customHeight="1">
      <c r="F800" s="161"/>
      <c r="G800" s="162"/>
    </row>
    <row r="801" spans="6:7" ht="45" customHeight="1">
      <c r="F801" s="161"/>
      <c r="G801" s="162"/>
    </row>
    <row r="802" spans="6:7" ht="45" customHeight="1">
      <c r="F802" s="161"/>
      <c r="G802" s="162"/>
    </row>
    <row r="803" spans="6:7" ht="45" customHeight="1">
      <c r="F803" s="161"/>
      <c r="G803" s="162"/>
    </row>
    <row r="804" spans="6:7" ht="45" customHeight="1">
      <c r="F804" s="161"/>
      <c r="G804" s="162"/>
    </row>
    <row r="805" spans="6:7" ht="45" customHeight="1">
      <c r="F805" s="161"/>
      <c r="G805" s="162"/>
    </row>
    <row r="806" spans="6:7" ht="45" customHeight="1">
      <c r="F806" s="161"/>
      <c r="G806" s="162"/>
    </row>
    <row r="807" spans="6:7" ht="45" customHeight="1">
      <c r="F807" s="161"/>
      <c r="G807" s="162"/>
    </row>
    <row r="808" spans="6:7" ht="45" customHeight="1">
      <c r="F808" s="161"/>
      <c r="G808" s="162"/>
    </row>
    <row r="809" spans="6:7" ht="45" customHeight="1">
      <c r="F809" s="161"/>
      <c r="G809" s="162"/>
    </row>
    <row r="810" spans="6:7" ht="45" customHeight="1">
      <c r="F810" s="161"/>
      <c r="G810" s="162"/>
    </row>
    <row r="811" spans="6:7" ht="45" customHeight="1">
      <c r="F811" s="161"/>
      <c r="G811" s="162"/>
    </row>
    <row r="812" spans="6:7" ht="45" customHeight="1">
      <c r="F812" s="161"/>
      <c r="G812" s="162"/>
    </row>
    <row r="813" spans="6:7" ht="45" customHeight="1">
      <c r="F813" s="161"/>
      <c r="G813" s="162"/>
    </row>
    <row r="814" spans="6:7" ht="45" customHeight="1">
      <c r="F814" s="161"/>
      <c r="G814" s="162"/>
    </row>
    <row r="815" spans="6:7" ht="45" customHeight="1">
      <c r="F815" s="161"/>
      <c r="G815" s="162"/>
    </row>
    <row r="816" spans="6:7" ht="45" customHeight="1">
      <c r="F816" s="161"/>
      <c r="G816" s="162"/>
    </row>
    <row r="817" spans="6:7" ht="45" customHeight="1">
      <c r="F817" s="161"/>
      <c r="G817" s="162"/>
    </row>
    <row r="818" spans="6:7" ht="45" customHeight="1">
      <c r="F818" s="161"/>
      <c r="G818" s="162"/>
    </row>
    <row r="819" spans="6:7" ht="45" customHeight="1">
      <c r="F819" s="161"/>
      <c r="G819" s="162"/>
    </row>
    <row r="820" spans="6:7" ht="45" customHeight="1">
      <c r="F820" s="161"/>
      <c r="G820" s="162"/>
    </row>
    <row r="821" spans="6:7" ht="45" customHeight="1">
      <c r="F821" s="161"/>
      <c r="G821" s="162"/>
    </row>
    <row r="822" spans="6:7" ht="45" customHeight="1">
      <c r="F822" s="161"/>
      <c r="G822" s="162"/>
    </row>
    <row r="823" spans="6:7" ht="45" customHeight="1">
      <c r="F823" s="161"/>
      <c r="G823" s="162"/>
    </row>
    <row r="824" spans="6:7" ht="45" customHeight="1">
      <c r="F824" s="161"/>
      <c r="G824" s="162"/>
    </row>
    <row r="825" spans="6:7" ht="45" customHeight="1">
      <c r="F825" s="161"/>
      <c r="G825" s="162"/>
    </row>
    <row r="826" spans="6:7" ht="45" customHeight="1">
      <c r="F826" s="161"/>
      <c r="G826" s="162"/>
    </row>
    <row r="827" spans="6:7" ht="45" customHeight="1">
      <c r="F827" s="161"/>
      <c r="G827" s="162"/>
    </row>
    <row r="828" spans="6:7" ht="45" customHeight="1">
      <c r="F828" s="161"/>
      <c r="G828" s="162"/>
    </row>
    <row r="829" spans="6:7" ht="45" customHeight="1">
      <c r="F829" s="161"/>
      <c r="G829" s="162"/>
    </row>
    <row r="830" spans="6:7" ht="45" customHeight="1">
      <c r="F830" s="161"/>
      <c r="G830" s="162"/>
    </row>
    <row r="831" spans="6:7" ht="45" customHeight="1">
      <c r="F831" s="161"/>
      <c r="G831" s="162"/>
    </row>
    <row r="832" spans="6:7" ht="45" customHeight="1">
      <c r="F832" s="161"/>
      <c r="G832" s="162"/>
    </row>
    <row r="833" spans="6:7" ht="45" customHeight="1">
      <c r="F833" s="161"/>
      <c r="G833" s="162"/>
    </row>
    <row r="834" spans="6:7" ht="45" customHeight="1">
      <c r="F834" s="161"/>
      <c r="G834" s="162"/>
    </row>
    <row r="835" spans="6:7" ht="45" customHeight="1">
      <c r="F835" s="161"/>
      <c r="G835" s="162"/>
    </row>
    <row r="836" spans="6:7" ht="45" customHeight="1">
      <c r="F836" s="161"/>
      <c r="G836" s="162"/>
    </row>
    <row r="837" spans="6:7" ht="45" customHeight="1">
      <c r="F837" s="161"/>
      <c r="G837" s="162"/>
    </row>
    <row r="838" spans="6:7" ht="45" customHeight="1">
      <c r="F838" s="161"/>
      <c r="G838" s="162"/>
    </row>
    <row r="839" spans="6:7" ht="45" customHeight="1">
      <c r="F839" s="161"/>
      <c r="G839" s="162"/>
    </row>
    <row r="840" spans="6:7" ht="45" customHeight="1">
      <c r="F840" s="161"/>
      <c r="G840" s="162"/>
    </row>
    <row r="841" spans="6:7" ht="45" customHeight="1">
      <c r="F841" s="161"/>
      <c r="G841" s="162"/>
    </row>
    <row r="842" spans="6:7" ht="45" customHeight="1">
      <c r="F842" s="161"/>
      <c r="G842" s="162"/>
    </row>
    <row r="843" spans="6:7" ht="45" customHeight="1">
      <c r="F843" s="161"/>
      <c r="G843" s="162"/>
    </row>
    <row r="844" spans="6:7" ht="45" customHeight="1">
      <c r="F844" s="161"/>
      <c r="G844" s="162"/>
    </row>
    <row r="845" spans="6:7" ht="45" customHeight="1">
      <c r="F845" s="161"/>
      <c r="G845" s="162"/>
    </row>
    <row r="846" spans="6:7" ht="45" customHeight="1">
      <c r="F846" s="161"/>
      <c r="G846" s="162"/>
    </row>
    <row r="847" spans="6:7" ht="45" customHeight="1">
      <c r="F847" s="161"/>
      <c r="G847" s="162"/>
    </row>
  </sheetData>
  <phoneticPr fontId="3"/>
  <dataValidations count="1">
    <dataValidation imeMode="halfAlpha" allowBlank="1" showInputMessage="1" showErrorMessage="1" sqref="F65511:F65588 JB65511:JB65588 SX65511:SX65588 ACT65511:ACT65588 AMP65511:AMP65588 AWL65511:AWL65588 BGH65511:BGH65588 BQD65511:BQD65588 BZZ65511:BZZ65588 CJV65511:CJV65588 CTR65511:CTR65588 DDN65511:DDN65588 DNJ65511:DNJ65588 DXF65511:DXF65588 EHB65511:EHB65588 EQX65511:EQX65588 FAT65511:FAT65588 FKP65511:FKP65588 FUL65511:FUL65588 GEH65511:GEH65588 GOD65511:GOD65588 GXZ65511:GXZ65588 HHV65511:HHV65588 HRR65511:HRR65588 IBN65511:IBN65588 ILJ65511:ILJ65588 IVF65511:IVF65588 JFB65511:JFB65588 JOX65511:JOX65588 JYT65511:JYT65588 KIP65511:KIP65588 KSL65511:KSL65588 LCH65511:LCH65588 LMD65511:LMD65588 LVZ65511:LVZ65588 MFV65511:MFV65588 MPR65511:MPR65588 MZN65511:MZN65588 NJJ65511:NJJ65588 NTF65511:NTF65588 ODB65511:ODB65588 OMX65511:OMX65588 OWT65511:OWT65588 PGP65511:PGP65588 PQL65511:PQL65588 QAH65511:QAH65588 QKD65511:QKD65588 QTZ65511:QTZ65588 RDV65511:RDV65588 RNR65511:RNR65588 RXN65511:RXN65588 SHJ65511:SHJ65588 SRF65511:SRF65588 TBB65511:TBB65588 TKX65511:TKX65588 TUT65511:TUT65588 UEP65511:UEP65588 UOL65511:UOL65588 UYH65511:UYH65588 VID65511:VID65588 VRZ65511:VRZ65588 WBV65511:WBV65588 WLR65511:WLR65588 WVN65511:WVN65588 F131047:F131124 JB131047:JB131124 SX131047:SX131124 ACT131047:ACT131124 AMP131047:AMP131124 AWL131047:AWL131124 BGH131047:BGH131124 BQD131047:BQD131124 BZZ131047:BZZ131124 CJV131047:CJV131124 CTR131047:CTR131124 DDN131047:DDN131124 DNJ131047:DNJ131124 DXF131047:DXF131124 EHB131047:EHB131124 EQX131047:EQX131124 FAT131047:FAT131124 FKP131047:FKP131124 FUL131047:FUL131124 GEH131047:GEH131124 GOD131047:GOD131124 GXZ131047:GXZ131124 HHV131047:HHV131124 HRR131047:HRR131124 IBN131047:IBN131124 ILJ131047:ILJ131124 IVF131047:IVF131124 JFB131047:JFB131124 JOX131047:JOX131124 JYT131047:JYT131124 KIP131047:KIP131124 KSL131047:KSL131124 LCH131047:LCH131124 LMD131047:LMD131124 LVZ131047:LVZ131124 MFV131047:MFV131124 MPR131047:MPR131124 MZN131047:MZN131124 NJJ131047:NJJ131124 NTF131047:NTF131124 ODB131047:ODB131124 OMX131047:OMX131124 OWT131047:OWT131124 PGP131047:PGP131124 PQL131047:PQL131124 QAH131047:QAH131124 QKD131047:QKD131124 QTZ131047:QTZ131124 RDV131047:RDV131124 RNR131047:RNR131124 RXN131047:RXN131124 SHJ131047:SHJ131124 SRF131047:SRF131124 TBB131047:TBB131124 TKX131047:TKX131124 TUT131047:TUT131124 UEP131047:UEP131124 UOL131047:UOL131124 UYH131047:UYH131124 VID131047:VID131124 VRZ131047:VRZ131124 WBV131047:WBV131124 WLR131047:WLR131124 WVN131047:WVN131124 F196583:F196660 JB196583:JB196660 SX196583:SX196660 ACT196583:ACT196660 AMP196583:AMP196660 AWL196583:AWL196660 BGH196583:BGH196660 BQD196583:BQD196660 BZZ196583:BZZ196660 CJV196583:CJV196660 CTR196583:CTR196660 DDN196583:DDN196660 DNJ196583:DNJ196660 DXF196583:DXF196660 EHB196583:EHB196660 EQX196583:EQX196660 FAT196583:FAT196660 FKP196583:FKP196660 FUL196583:FUL196660 GEH196583:GEH196660 GOD196583:GOD196660 GXZ196583:GXZ196660 HHV196583:HHV196660 HRR196583:HRR196660 IBN196583:IBN196660 ILJ196583:ILJ196660 IVF196583:IVF196660 JFB196583:JFB196660 JOX196583:JOX196660 JYT196583:JYT196660 KIP196583:KIP196660 KSL196583:KSL196660 LCH196583:LCH196660 LMD196583:LMD196660 LVZ196583:LVZ196660 MFV196583:MFV196660 MPR196583:MPR196660 MZN196583:MZN196660 NJJ196583:NJJ196660 NTF196583:NTF196660 ODB196583:ODB196660 OMX196583:OMX196660 OWT196583:OWT196660 PGP196583:PGP196660 PQL196583:PQL196660 QAH196583:QAH196660 QKD196583:QKD196660 QTZ196583:QTZ196660 RDV196583:RDV196660 RNR196583:RNR196660 RXN196583:RXN196660 SHJ196583:SHJ196660 SRF196583:SRF196660 TBB196583:TBB196660 TKX196583:TKX196660 TUT196583:TUT196660 UEP196583:UEP196660 UOL196583:UOL196660 UYH196583:UYH196660 VID196583:VID196660 VRZ196583:VRZ196660 WBV196583:WBV196660 WLR196583:WLR196660 WVN196583:WVN196660 F262119:F262196 JB262119:JB262196 SX262119:SX262196 ACT262119:ACT262196 AMP262119:AMP262196 AWL262119:AWL262196 BGH262119:BGH262196 BQD262119:BQD262196 BZZ262119:BZZ262196 CJV262119:CJV262196 CTR262119:CTR262196 DDN262119:DDN262196 DNJ262119:DNJ262196 DXF262119:DXF262196 EHB262119:EHB262196 EQX262119:EQX262196 FAT262119:FAT262196 FKP262119:FKP262196 FUL262119:FUL262196 GEH262119:GEH262196 GOD262119:GOD262196 GXZ262119:GXZ262196 HHV262119:HHV262196 HRR262119:HRR262196 IBN262119:IBN262196 ILJ262119:ILJ262196 IVF262119:IVF262196 JFB262119:JFB262196 JOX262119:JOX262196 JYT262119:JYT262196 KIP262119:KIP262196 KSL262119:KSL262196 LCH262119:LCH262196 LMD262119:LMD262196 LVZ262119:LVZ262196 MFV262119:MFV262196 MPR262119:MPR262196 MZN262119:MZN262196 NJJ262119:NJJ262196 NTF262119:NTF262196 ODB262119:ODB262196 OMX262119:OMX262196 OWT262119:OWT262196 PGP262119:PGP262196 PQL262119:PQL262196 QAH262119:QAH262196 QKD262119:QKD262196 QTZ262119:QTZ262196 RDV262119:RDV262196 RNR262119:RNR262196 RXN262119:RXN262196 SHJ262119:SHJ262196 SRF262119:SRF262196 TBB262119:TBB262196 TKX262119:TKX262196 TUT262119:TUT262196 UEP262119:UEP262196 UOL262119:UOL262196 UYH262119:UYH262196 VID262119:VID262196 VRZ262119:VRZ262196 WBV262119:WBV262196 WLR262119:WLR262196 WVN262119:WVN262196 F327655:F327732 JB327655:JB327732 SX327655:SX327732 ACT327655:ACT327732 AMP327655:AMP327732 AWL327655:AWL327732 BGH327655:BGH327732 BQD327655:BQD327732 BZZ327655:BZZ327732 CJV327655:CJV327732 CTR327655:CTR327732 DDN327655:DDN327732 DNJ327655:DNJ327732 DXF327655:DXF327732 EHB327655:EHB327732 EQX327655:EQX327732 FAT327655:FAT327732 FKP327655:FKP327732 FUL327655:FUL327732 GEH327655:GEH327732 GOD327655:GOD327732 GXZ327655:GXZ327732 HHV327655:HHV327732 HRR327655:HRR327732 IBN327655:IBN327732 ILJ327655:ILJ327732 IVF327655:IVF327732 JFB327655:JFB327732 JOX327655:JOX327732 JYT327655:JYT327732 KIP327655:KIP327732 KSL327655:KSL327732 LCH327655:LCH327732 LMD327655:LMD327732 LVZ327655:LVZ327732 MFV327655:MFV327732 MPR327655:MPR327732 MZN327655:MZN327732 NJJ327655:NJJ327732 NTF327655:NTF327732 ODB327655:ODB327732 OMX327655:OMX327732 OWT327655:OWT327732 PGP327655:PGP327732 PQL327655:PQL327732 QAH327655:QAH327732 QKD327655:QKD327732 QTZ327655:QTZ327732 RDV327655:RDV327732 RNR327655:RNR327732 RXN327655:RXN327732 SHJ327655:SHJ327732 SRF327655:SRF327732 TBB327655:TBB327732 TKX327655:TKX327732 TUT327655:TUT327732 UEP327655:UEP327732 UOL327655:UOL327732 UYH327655:UYH327732 VID327655:VID327732 VRZ327655:VRZ327732 WBV327655:WBV327732 WLR327655:WLR327732 WVN327655:WVN327732 F393191:F393268 JB393191:JB393268 SX393191:SX393268 ACT393191:ACT393268 AMP393191:AMP393268 AWL393191:AWL393268 BGH393191:BGH393268 BQD393191:BQD393268 BZZ393191:BZZ393268 CJV393191:CJV393268 CTR393191:CTR393268 DDN393191:DDN393268 DNJ393191:DNJ393268 DXF393191:DXF393268 EHB393191:EHB393268 EQX393191:EQX393268 FAT393191:FAT393268 FKP393191:FKP393268 FUL393191:FUL393268 GEH393191:GEH393268 GOD393191:GOD393268 GXZ393191:GXZ393268 HHV393191:HHV393268 HRR393191:HRR393268 IBN393191:IBN393268 ILJ393191:ILJ393268 IVF393191:IVF393268 JFB393191:JFB393268 JOX393191:JOX393268 JYT393191:JYT393268 KIP393191:KIP393268 KSL393191:KSL393268 LCH393191:LCH393268 LMD393191:LMD393268 LVZ393191:LVZ393268 MFV393191:MFV393268 MPR393191:MPR393268 MZN393191:MZN393268 NJJ393191:NJJ393268 NTF393191:NTF393268 ODB393191:ODB393268 OMX393191:OMX393268 OWT393191:OWT393268 PGP393191:PGP393268 PQL393191:PQL393268 QAH393191:QAH393268 QKD393191:QKD393268 QTZ393191:QTZ393268 RDV393191:RDV393268 RNR393191:RNR393268 RXN393191:RXN393268 SHJ393191:SHJ393268 SRF393191:SRF393268 TBB393191:TBB393268 TKX393191:TKX393268 TUT393191:TUT393268 UEP393191:UEP393268 UOL393191:UOL393268 UYH393191:UYH393268 VID393191:VID393268 VRZ393191:VRZ393268 WBV393191:WBV393268 WLR393191:WLR393268 WVN393191:WVN393268 F458727:F458804 JB458727:JB458804 SX458727:SX458804 ACT458727:ACT458804 AMP458727:AMP458804 AWL458727:AWL458804 BGH458727:BGH458804 BQD458727:BQD458804 BZZ458727:BZZ458804 CJV458727:CJV458804 CTR458727:CTR458804 DDN458727:DDN458804 DNJ458727:DNJ458804 DXF458727:DXF458804 EHB458727:EHB458804 EQX458727:EQX458804 FAT458727:FAT458804 FKP458727:FKP458804 FUL458727:FUL458804 GEH458727:GEH458804 GOD458727:GOD458804 GXZ458727:GXZ458804 HHV458727:HHV458804 HRR458727:HRR458804 IBN458727:IBN458804 ILJ458727:ILJ458804 IVF458727:IVF458804 JFB458727:JFB458804 JOX458727:JOX458804 JYT458727:JYT458804 KIP458727:KIP458804 KSL458727:KSL458804 LCH458727:LCH458804 LMD458727:LMD458804 LVZ458727:LVZ458804 MFV458727:MFV458804 MPR458727:MPR458804 MZN458727:MZN458804 NJJ458727:NJJ458804 NTF458727:NTF458804 ODB458727:ODB458804 OMX458727:OMX458804 OWT458727:OWT458804 PGP458727:PGP458804 PQL458727:PQL458804 QAH458727:QAH458804 QKD458727:QKD458804 QTZ458727:QTZ458804 RDV458727:RDV458804 RNR458727:RNR458804 RXN458727:RXN458804 SHJ458727:SHJ458804 SRF458727:SRF458804 TBB458727:TBB458804 TKX458727:TKX458804 TUT458727:TUT458804 UEP458727:UEP458804 UOL458727:UOL458804 UYH458727:UYH458804 VID458727:VID458804 VRZ458727:VRZ458804 WBV458727:WBV458804 WLR458727:WLR458804 WVN458727:WVN458804 F524263:F524340 JB524263:JB524340 SX524263:SX524340 ACT524263:ACT524340 AMP524263:AMP524340 AWL524263:AWL524340 BGH524263:BGH524340 BQD524263:BQD524340 BZZ524263:BZZ524340 CJV524263:CJV524340 CTR524263:CTR524340 DDN524263:DDN524340 DNJ524263:DNJ524340 DXF524263:DXF524340 EHB524263:EHB524340 EQX524263:EQX524340 FAT524263:FAT524340 FKP524263:FKP524340 FUL524263:FUL524340 GEH524263:GEH524340 GOD524263:GOD524340 GXZ524263:GXZ524340 HHV524263:HHV524340 HRR524263:HRR524340 IBN524263:IBN524340 ILJ524263:ILJ524340 IVF524263:IVF524340 JFB524263:JFB524340 JOX524263:JOX524340 JYT524263:JYT524340 KIP524263:KIP524340 KSL524263:KSL524340 LCH524263:LCH524340 LMD524263:LMD524340 LVZ524263:LVZ524340 MFV524263:MFV524340 MPR524263:MPR524340 MZN524263:MZN524340 NJJ524263:NJJ524340 NTF524263:NTF524340 ODB524263:ODB524340 OMX524263:OMX524340 OWT524263:OWT524340 PGP524263:PGP524340 PQL524263:PQL524340 QAH524263:QAH524340 QKD524263:QKD524340 QTZ524263:QTZ524340 RDV524263:RDV524340 RNR524263:RNR524340 RXN524263:RXN524340 SHJ524263:SHJ524340 SRF524263:SRF524340 TBB524263:TBB524340 TKX524263:TKX524340 TUT524263:TUT524340 UEP524263:UEP524340 UOL524263:UOL524340 UYH524263:UYH524340 VID524263:VID524340 VRZ524263:VRZ524340 WBV524263:WBV524340 WLR524263:WLR524340 WVN524263:WVN524340 F589799:F589876 JB589799:JB589876 SX589799:SX589876 ACT589799:ACT589876 AMP589799:AMP589876 AWL589799:AWL589876 BGH589799:BGH589876 BQD589799:BQD589876 BZZ589799:BZZ589876 CJV589799:CJV589876 CTR589799:CTR589876 DDN589799:DDN589876 DNJ589799:DNJ589876 DXF589799:DXF589876 EHB589799:EHB589876 EQX589799:EQX589876 FAT589799:FAT589876 FKP589799:FKP589876 FUL589799:FUL589876 GEH589799:GEH589876 GOD589799:GOD589876 GXZ589799:GXZ589876 HHV589799:HHV589876 HRR589799:HRR589876 IBN589799:IBN589876 ILJ589799:ILJ589876 IVF589799:IVF589876 JFB589799:JFB589876 JOX589799:JOX589876 JYT589799:JYT589876 KIP589799:KIP589876 KSL589799:KSL589876 LCH589799:LCH589876 LMD589799:LMD589876 LVZ589799:LVZ589876 MFV589799:MFV589876 MPR589799:MPR589876 MZN589799:MZN589876 NJJ589799:NJJ589876 NTF589799:NTF589876 ODB589799:ODB589876 OMX589799:OMX589876 OWT589799:OWT589876 PGP589799:PGP589876 PQL589799:PQL589876 QAH589799:QAH589876 QKD589799:QKD589876 QTZ589799:QTZ589876 RDV589799:RDV589876 RNR589799:RNR589876 RXN589799:RXN589876 SHJ589799:SHJ589876 SRF589799:SRF589876 TBB589799:TBB589876 TKX589799:TKX589876 TUT589799:TUT589876 UEP589799:UEP589876 UOL589799:UOL589876 UYH589799:UYH589876 VID589799:VID589876 VRZ589799:VRZ589876 WBV589799:WBV589876 WLR589799:WLR589876 WVN589799:WVN589876 F655335:F655412 JB655335:JB655412 SX655335:SX655412 ACT655335:ACT655412 AMP655335:AMP655412 AWL655335:AWL655412 BGH655335:BGH655412 BQD655335:BQD655412 BZZ655335:BZZ655412 CJV655335:CJV655412 CTR655335:CTR655412 DDN655335:DDN655412 DNJ655335:DNJ655412 DXF655335:DXF655412 EHB655335:EHB655412 EQX655335:EQX655412 FAT655335:FAT655412 FKP655335:FKP655412 FUL655335:FUL655412 GEH655335:GEH655412 GOD655335:GOD655412 GXZ655335:GXZ655412 HHV655335:HHV655412 HRR655335:HRR655412 IBN655335:IBN655412 ILJ655335:ILJ655412 IVF655335:IVF655412 JFB655335:JFB655412 JOX655335:JOX655412 JYT655335:JYT655412 KIP655335:KIP655412 KSL655335:KSL655412 LCH655335:LCH655412 LMD655335:LMD655412 LVZ655335:LVZ655412 MFV655335:MFV655412 MPR655335:MPR655412 MZN655335:MZN655412 NJJ655335:NJJ655412 NTF655335:NTF655412 ODB655335:ODB655412 OMX655335:OMX655412 OWT655335:OWT655412 PGP655335:PGP655412 PQL655335:PQL655412 QAH655335:QAH655412 QKD655335:QKD655412 QTZ655335:QTZ655412 RDV655335:RDV655412 RNR655335:RNR655412 RXN655335:RXN655412 SHJ655335:SHJ655412 SRF655335:SRF655412 TBB655335:TBB655412 TKX655335:TKX655412 TUT655335:TUT655412 UEP655335:UEP655412 UOL655335:UOL655412 UYH655335:UYH655412 VID655335:VID655412 VRZ655335:VRZ655412 WBV655335:WBV655412 WLR655335:WLR655412 WVN655335:WVN655412 F720871:F720948 JB720871:JB720948 SX720871:SX720948 ACT720871:ACT720948 AMP720871:AMP720948 AWL720871:AWL720948 BGH720871:BGH720948 BQD720871:BQD720948 BZZ720871:BZZ720948 CJV720871:CJV720948 CTR720871:CTR720948 DDN720871:DDN720948 DNJ720871:DNJ720948 DXF720871:DXF720948 EHB720871:EHB720948 EQX720871:EQX720948 FAT720871:FAT720948 FKP720871:FKP720948 FUL720871:FUL720948 GEH720871:GEH720948 GOD720871:GOD720948 GXZ720871:GXZ720948 HHV720871:HHV720948 HRR720871:HRR720948 IBN720871:IBN720948 ILJ720871:ILJ720948 IVF720871:IVF720948 JFB720871:JFB720948 JOX720871:JOX720948 JYT720871:JYT720948 KIP720871:KIP720948 KSL720871:KSL720948 LCH720871:LCH720948 LMD720871:LMD720948 LVZ720871:LVZ720948 MFV720871:MFV720948 MPR720871:MPR720948 MZN720871:MZN720948 NJJ720871:NJJ720948 NTF720871:NTF720948 ODB720871:ODB720948 OMX720871:OMX720948 OWT720871:OWT720948 PGP720871:PGP720948 PQL720871:PQL720948 QAH720871:QAH720948 QKD720871:QKD720948 QTZ720871:QTZ720948 RDV720871:RDV720948 RNR720871:RNR720948 RXN720871:RXN720948 SHJ720871:SHJ720948 SRF720871:SRF720948 TBB720871:TBB720948 TKX720871:TKX720948 TUT720871:TUT720948 UEP720871:UEP720948 UOL720871:UOL720948 UYH720871:UYH720948 VID720871:VID720948 VRZ720871:VRZ720948 WBV720871:WBV720948 WLR720871:WLR720948 WVN720871:WVN720948 F786407:F786484 JB786407:JB786484 SX786407:SX786484 ACT786407:ACT786484 AMP786407:AMP786484 AWL786407:AWL786484 BGH786407:BGH786484 BQD786407:BQD786484 BZZ786407:BZZ786484 CJV786407:CJV786484 CTR786407:CTR786484 DDN786407:DDN786484 DNJ786407:DNJ786484 DXF786407:DXF786484 EHB786407:EHB786484 EQX786407:EQX786484 FAT786407:FAT786484 FKP786407:FKP786484 FUL786407:FUL786484 GEH786407:GEH786484 GOD786407:GOD786484 GXZ786407:GXZ786484 HHV786407:HHV786484 HRR786407:HRR786484 IBN786407:IBN786484 ILJ786407:ILJ786484 IVF786407:IVF786484 JFB786407:JFB786484 JOX786407:JOX786484 JYT786407:JYT786484 KIP786407:KIP786484 KSL786407:KSL786484 LCH786407:LCH786484 LMD786407:LMD786484 LVZ786407:LVZ786484 MFV786407:MFV786484 MPR786407:MPR786484 MZN786407:MZN786484 NJJ786407:NJJ786484 NTF786407:NTF786484 ODB786407:ODB786484 OMX786407:OMX786484 OWT786407:OWT786484 PGP786407:PGP786484 PQL786407:PQL786484 QAH786407:QAH786484 QKD786407:QKD786484 QTZ786407:QTZ786484 RDV786407:RDV786484 RNR786407:RNR786484 RXN786407:RXN786484 SHJ786407:SHJ786484 SRF786407:SRF786484 TBB786407:TBB786484 TKX786407:TKX786484 TUT786407:TUT786484 UEP786407:UEP786484 UOL786407:UOL786484 UYH786407:UYH786484 VID786407:VID786484 VRZ786407:VRZ786484 WBV786407:WBV786484 WLR786407:WLR786484 WVN786407:WVN786484 F851943:F852020 JB851943:JB852020 SX851943:SX852020 ACT851943:ACT852020 AMP851943:AMP852020 AWL851943:AWL852020 BGH851943:BGH852020 BQD851943:BQD852020 BZZ851943:BZZ852020 CJV851943:CJV852020 CTR851943:CTR852020 DDN851943:DDN852020 DNJ851943:DNJ852020 DXF851943:DXF852020 EHB851943:EHB852020 EQX851943:EQX852020 FAT851943:FAT852020 FKP851943:FKP852020 FUL851943:FUL852020 GEH851943:GEH852020 GOD851943:GOD852020 GXZ851943:GXZ852020 HHV851943:HHV852020 HRR851943:HRR852020 IBN851943:IBN852020 ILJ851943:ILJ852020 IVF851943:IVF852020 JFB851943:JFB852020 JOX851943:JOX852020 JYT851943:JYT852020 KIP851943:KIP852020 KSL851943:KSL852020 LCH851943:LCH852020 LMD851943:LMD852020 LVZ851943:LVZ852020 MFV851943:MFV852020 MPR851943:MPR852020 MZN851943:MZN852020 NJJ851943:NJJ852020 NTF851943:NTF852020 ODB851943:ODB852020 OMX851943:OMX852020 OWT851943:OWT852020 PGP851943:PGP852020 PQL851943:PQL852020 QAH851943:QAH852020 QKD851943:QKD852020 QTZ851943:QTZ852020 RDV851943:RDV852020 RNR851943:RNR852020 RXN851943:RXN852020 SHJ851943:SHJ852020 SRF851943:SRF852020 TBB851943:TBB852020 TKX851943:TKX852020 TUT851943:TUT852020 UEP851943:UEP852020 UOL851943:UOL852020 UYH851943:UYH852020 VID851943:VID852020 VRZ851943:VRZ852020 WBV851943:WBV852020 WLR851943:WLR852020 WVN851943:WVN852020 F917479:F917556 JB917479:JB917556 SX917479:SX917556 ACT917479:ACT917556 AMP917479:AMP917556 AWL917479:AWL917556 BGH917479:BGH917556 BQD917479:BQD917556 BZZ917479:BZZ917556 CJV917479:CJV917556 CTR917479:CTR917556 DDN917479:DDN917556 DNJ917479:DNJ917556 DXF917479:DXF917556 EHB917479:EHB917556 EQX917479:EQX917556 FAT917479:FAT917556 FKP917479:FKP917556 FUL917479:FUL917556 GEH917479:GEH917556 GOD917479:GOD917556 GXZ917479:GXZ917556 HHV917479:HHV917556 HRR917479:HRR917556 IBN917479:IBN917556 ILJ917479:ILJ917556 IVF917479:IVF917556 JFB917479:JFB917556 JOX917479:JOX917556 JYT917479:JYT917556 KIP917479:KIP917556 KSL917479:KSL917556 LCH917479:LCH917556 LMD917479:LMD917556 LVZ917479:LVZ917556 MFV917479:MFV917556 MPR917479:MPR917556 MZN917479:MZN917556 NJJ917479:NJJ917556 NTF917479:NTF917556 ODB917479:ODB917556 OMX917479:OMX917556 OWT917479:OWT917556 PGP917479:PGP917556 PQL917479:PQL917556 QAH917479:QAH917556 QKD917479:QKD917556 QTZ917479:QTZ917556 RDV917479:RDV917556 RNR917479:RNR917556 RXN917479:RXN917556 SHJ917479:SHJ917556 SRF917479:SRF917556 TBB917479:TBB917556 TKX917479:TKX917556 TUT917479:TUT917556 UEP917479:UEP917556 UOL917479:UOL917556 UYH917479:UYH917556 VID917479:VID917556 VRZ917479:VRZ917556 WBV917479:WBV917556 WLR917479:WLR917556 WVN917479:WVN917556 F983015:F983092 JB983015:JB983092 SX983015:SX983092 ACT983015:ACT983092 AMP983015:AMP983092 AWL983015:AWL983092 BGH983015:BGH983092 BQD983015:BQD983092 BZZ983015:BZZ983092 CJV983015:CJV983092 CTR983015:CTR983092 DDN983015:DDN983092 DNJ983015:DNJ983092 DXF983015:DXF983092 EHB983015:EHB983092 EQX983015:EQX983092 FAT983015:FAT983092 FKP983015:FKP983092 FUL983015:FUL983092 GEH983015:GEH983092 GOD983015:GOD983092 GXZ983015:GXZ983092 HHV983015:HHV983092 HRR983015:HRR983092 IBN983015:IBN983092 ILJ983015:ILJ983092 IVF983015:IVF983092 JFB983015:JFB983092 JOX983015:JOX983092 JYT983015:JYT983092 KIP983015:KIP983092 KSL983015:KSL983092 LCH983015:LCH983092 LMD983015:LMD983092 LVZ983015:LVZ983092 MFV983015:MFV983092 MPR983015:MPR983092 MZN983015:MZN983092 NJJ983015:NJJ983092 NTF983015:NTF983092 ODB983015:ODB983092 OMX983015:OMX983092 OWT983015:OWT983092 PGP983015:PGP983092 PQL983015:PQL983092 QAH983015:QAH983092 QKD983015:QKD983092 QTZ983015:QTZ983092 RDV983015:RDV983092 RNR983015:RNR983092 RXN983015:RXN983092 SHJ983015:SHJ983092 SRF983015:SRF983092 TBB983015:TBB983092 TKX983015:TKX983092 TUT983015:TUT983092 UEP983015:UEP983092 UOL983015:UOL983092 UYH983015:UYH983092 VID983015:VID983092 VRZ983015:VRZ983092 WBV983015:WBV983092 WLR983015:WLR983092 WVN983015:WVN983092 WVM983170:WVM983281 E65512:E65588 JA65512:JA65588 SW65512:SW65588 ACS65512:ACS65588 AMO65512:AMO65588 AWK65512:AWK65588 BGG65512:BGG65588 BQC65512:BQC65588 BZY65512:BZY65588 CJU65512:CJU65588 CTQ65512:CTQ65588 DDM65512:DDM65588 DNI65512:DNI65588 DXE65512:DXE65588 EHA65512:EHA65588 EQW65512:EQW65588 FAS65512:FAS65588 FKO65512:FKO65588 FUK65512:FUK65588 GEG65512:GEG65588 GOC65512:GOC65588 GXY65512:GXY65588 HHU65512:HHU65588 HRQ65512:HRQ65588 IBM65512:IBM65588 ILI65512:ILI65588 IVE65512:IVE65588 JFA65512:JFA65588 JOW65512:JOW65588 JYS65512:JYS65588 KIO65512:KIO65588 KSK65512:KSK65588 LCG65512:LCG65588 LMC65512:LMC65588 LVY65512:LVY65588 MFU65512:MFU65588 MPQ65512:MPQ65588 MZM65512:MZM65588 NJI65512:NJI65588 NTE65512:NTE65588 ODA65512:ODA65588 OMW65512:OMW65588 OWS65512:OWS65588 PGO65512:PGO65588 PQK65512:PQK65588 QAG65512:QAG65588 QKC65512:QKC65588 QTY65512:QTY65588 RDU65512:RDU65588 RNQ65512:RNQ65588 RXM65512:RXM65588 SHI65512:SHI65588 SRE65512:SRE65588 TBA65512:TBA65588 TKW65512:TKW65588 TUS65512:TUS65588 UEO65512:UEO65588 UOK65512:UOK65588 UYG65512:UYG65588 VIC65512:VIC65588 VRY65512:VRY65588 WBU65512:WBU65588 WLQ65512:WLQ65588 WVM65512:WVM65588 E131048:E131124 JA131048:JA131124 SW131048:SW131124 ACS131048:ACS131124 AMO131048:AMO131124 AWK131048:AWK131124 BGG131048:BGG131124 BQC131048:BQC131124 BZY131048:BZY131124 CJU131048:CJU131124 CTQ131048:CTQ131124 DDM131048:DDM131124 DNI131048:DNI131124 DXE131048:DXE131124 EHA131048:EHA131124 EQW131048:EQW131124 FAS131048:FAS131124 FKO131048:FKO131124 FUK131048:FUK131124 GEG131048:GEG131124 GOC131048:GOC131124 GXY131048:GXY131124 HHU131048:HHU131124 HRQ131048:HRQ131124 IBM131048:IBM131124 ILI131048:ILI131124 IVE131048:IVE131124 JFA131048:JFA131124 JOW131048:JOW131124 JYS131048:JYS131124 KIO131048:KIO131124 KSK131048:KSK131124 LCG131048:LCG131124 LMC131048:LMC131124 LVY131048:LVY131124 MFU131048:MFU131124 MPQ131048:MPQ131124 MZM131048:MZM131124 NJI131048:NJI131124 NTE131048:NTE131124 ODA131048:ODA131124 OMW131048:OMW131124 OWS131048:OWS131124 PGO131048:PGO131124 PQK131048:PQK131124 QAG131048:QAG131124 QKC131048:QKC131124 QTY131048:QTY131124 RDU131048:RDU131124 RNQ131048:RNQ131124 RXM131048:RXM131124 SHI131048:SHI131124 SRE131048:SRE131124 TBA131048:TBA131124 TKW131048:TKW131124 TUS131048:TUS131124 UEO131048:UEO131124 UOK131048:UOK131124 UYG131048:UYG131124 VIC131048:VIC131124 VRY131048:VRY131124 WBU131048:WBU131124 WLQ131048:WLQ131124 WVM131048:WVM131124 E196584:E196660 JA196584:JA196660 SW196584:SW196660 ACS196584:ACS196660 AMO196584:AMO196660 AWK196584:AWK196660 BGG196584:BGG196660 BQC196584:BQC196660 BZY196584:BZY196660 CJU196584:CJU196660 CTQ196584:CTQ196660 DDM196584:DDM196660 DNI196584:DNI196660 DXE196584:DXE196660 EHA196584:EHA196660 EQW196584:EQW196660 FAS196584:FAS196660 FKO196584:FKO196660 FUK196584:FUK196660 GEG196584:GEG196660 GOC196584:GOC196660 GXY196584:GXY196660 HHU196584:HHU196660 HRQ196584:HRQ196660 IBM196584:IBM196660 ILI196584:ILI196660 IVE196584:IVE196660 JFA196584:JFA196660 JOW196584:JOW196660 JYS196584:JYS196660 KIO196584:KIO196660 KSK196584:KSK196660 LCG196584:LCG196660 LMC196584:LMC196660 LVY196584:LVY196660 MFU196584:MFU196660 MPQ196584:MPQ196660 MZM196584:MZM196660 NJI196584:NJI196660 NTE196584:NTE196660 ODA196584:ODA196660 OMW196584:OMW196660 OWS196584:OWS196660 PGO196584:PGO196660 PQK196584:PQK196660 QAG196584:QAG196660 QKC196584:QKC196660 QTY196584:QTY196660 RDU196584:RDU196660 RNQ196584:RNQ196660 RXM196584:RXM196660 SHI196584:SHI196660 SRE196584:SRE196660 TBA196584:TBA196660 TKW196584:TKW196660 TUS196584:TUS196660 UEO196584:UEO196660 UOK196584:UOK196660 UYG196584:UYG196660 VIC196584:VIC196660 VRY196584:VRY196660 WBU196584:WBU196660 WLQ196584:WLQ196660 WVM196584:WVM196660 E262120:E262196 JA262120:JA262196 SW262120:SW262196 ACS262120:ACS262196 AMO262120:AMO262196 AWK262120:AWK262196 BGG262120:BGG262196 BQC262120:BQC262196 BZY262120:BZY262196 CJU262120:CJU262196 CTQ262120:CTQ262196 DDM262120:DDM262196 DNI262120:DNI262196 DXE262120:DXE262196 EHA262120:EHA262196 EQW262120:EQW262196 FAS262120:FAS262196 FKO262120:FKO262196 FUK262120:FUK262196 GEG262120:GEG262196 GOC262120:GOC262196 GXY262120:GXY262196 HHU262120:HHU262196 HRQ262120:HRQ262196 IBM262120:IBM262196 ILI262120:ILI262196 IVE262120:IVE262196 JFA262120:JFA262196 JOW262120:JOW262196 JYS262120:JYS262196 KIO262120:KIO262196 KSK262120:KSK262196 LCG262120:LCG262196 LMC262120:LMC262196 LVY262120:LVY262196 MFU262120:MFU262196 MPQ262120:MPQ262196 MZM262120:MZM262196 NJI262120:NJI262196 NTE262120:NTE262196 ODA262120:ODA262196 OMW262120:OMW262196 OWS262120:OWS262196 PGO262120:PGO262196 PQK262120:PQK262196 QAG262120:QAG262196 QKC262120:QKC262196 QTY262120:QTY262196 RDU262120:RDU262196 RNQ262120:RNQ262196 RXM262120:RXM262196 SHI262120:SHI262196 SRE262120:SRE262196 TBA262120:TBA262196 TKW262120:TKW262196 TUS262120:TUS262196 UEO262120:UEO262196 UOK262120:UOK262196 UYG262120:UYG262196 VIC262120:VIC262196 VRY262120:VRY262196 WBU262120:WBU262196 WLQ262120:WLQ262196 WVM262120:WVM262196 E327656:E327732 JA327656:JA327732 SW327656:SW327732 ACS327656:ACS327732 AMO327656:AMO327732 AWK327656:AWK327732 BGG327656:BGG327732 BQC327656:BQC327732 BZY327656:BZY327732 CJU327656:CJU327732 CTQ327656:CTQ327732 DDM327656:DDM327732 DNI327656:DNI327732 DXE327656:DXE327732 EHA327656:EHA327732 EQW327656:EQW327732 FAS327656:FAS327732 FKO327656:FKO327732 FUK327656:FUK327732 GEG327656:GEG327732 GOC327656:GOC327732 GXY327656:GXY327732 HHU327656:HHU327732 HRQ327656:HRQ327732 IBM327656:IBM327732 ILI327656:ILI327732 IVE327656:IVE327732 JFA327656:JFA327732 JOW327656:JOW327732 JYS327656:JYS327732 KIO327656:KIO327732 KSK327656:KSK327732 LCG327656:LCG327732 LMC327656:LMC327732 LVY327656:LVY327732 MFU327656:MFU327732 MPQ327656:MPQ327732 MZM327656:MZM327732 NJI327656:NJI327732 NTE327656:NTE327732 ODA327656:ODA327732 OMW327656:OMW327732 OWS327656:OWS327732 PGO327656:PGO327732 PQK327656:PQK327732 QAG327656:QAG327732 QKC327656:QKC327732 QTY327656:QTY327732 RDU327656:RDU327732 RNQ327656:RNQ327732 RXM327656:RXM327732 SHI327656:SHI327732 SRE327656:SRE327732 TBA327656:TBA327732 TKW327656:TKW327732 TUS327656:TUS327732 UEO327656:UEO327732 UOK327656:UOK327732 UYG327656:UYG327732 VIC327656:VIC327732 VRY327656:VRY327732 WBU327656:WBU327732 WLQ327656:WLQ327732 WVM327656:WVM327732 E393192:E393268 JA393192:JA393268 SW393192:SW393268 ACS393192:ACS393268 AMO393192:AMO393268 AWK393192:AWK393268 BGG393192:BGG393268 BQC393192:BQC393268 BZY393192:BZY393268 CJU393192:CJU393268 CTQ393192:CTQ393268 DDM393192:DDM393268 DNI393192:DNI393268 DXE393192:DXE393268 EHA393192:EHA393268 EQW393192:EQW393268 FAS393192:FAS393268 FKO393192:FKO393268 FUK393192:FUK393268 GEG393192:GEG393268 GOC393192:GOC393268 GXY393192:GXY393268 HHU393192:HHU393268 HRQ393192:HRQ393268 IBM393192:IBM393268 ILI393192:ILI393268 IVE393192:IVE393268 JFA393192:JFA393268 JOW393192:JOW393268 JYS393192:JYS393268 KIO393192:KIO393268 KSK393192:KSK393268 LCG393192:LCG393268 LMC393192:LMC393268 LVY393192:LVY393268 MFU393192:MFU393268 MPQ393192:MPQ393268 MZM393192:MZM393268 NJI393192:NJI393268 NTE393192:NTE393268 ODA393192:ODA393268 OMW393192:OMW393268 OWS393192:OWS393268 PGO393192:PGO393268 PQK393192:PQK393268 QAG393192:QAG393268 QKC393192:QKC393268 QTY393192:QTY393268 RDU393192:RDU393268 RNQ393192:RNQ393268 RXM393192:RXM393268 SHI393192:SHI393268 SRE393192:SRE393268 TBA393192:TBA393268 TKW393192:TKW393268 TUS393192:TUS393268 UEO393192:UEO393268 UOK393192:UOK393268 UYG393192:UYG393268 VIC393192:VIC393268 VRY393192:VRY393268 WBU393192:WBU393268 WLQ393192:WLQ393268 WVM393192:WVM393268 E458728:E458804 JA458728:JA458804 SW458728:SW458804 ACS458728:ACS458804 AMO458728:AMO458804 AWK458728:AWK458804 BGG458728:BGG458804 BQC458728:BQC458804 BZY458728:BZY458804 CJU458728:CJU458804 CTQ458728:CTQ458804 DDM458728:DDM458804 DNI458728:DNI458804 DXE458728:DXE458804 EHA458728:EHA458804 EQW458728:EQW458804 FAS458728:FAS458804 FKO458728:FKO458804 FUK458728:FUK458804 GEG458728:GEG458804 GOC458728:GOC458804 GXY458728:GXY458804 HHU458728:HHU458804 HRQ458728:HRQ458804 IBM458728:IBM458804 ILI458728:ILI458804 IVE458728:IVE458804 JFA458728:JFA458804 JOW458728:JOW458804 JYS458728:JYS458804 KIO458728:KIO458804 KSK458728:KSK458804 LCG458728:LCG458804 LMC458728:LMC458804 LVY458728:LVY458804 MFU458728:MFU458804 MPQ458728:MPQ458804 MZM458728:MZM458804 NJI458728:NJI458804 NTE458728:NTE458804 ODA458728:ODA458804 OMW458728:OMW458804 OWS458728:OWS458804 PGO458728:PGO458804 PQK458728:PQK458804 QAG458728:QAG458804 QKC458728:QKC458804 QTY458728:QTY458804 RDU458728:RDU458804 RNQ458728:RNQ458804 RXM458728:RXM458804 SHI458728:SHI458804 SRE458728:SRE458804 TBA458728:TBA458804 TKW458728:TKW458804 TUS458728:TUS458804 UEO458728:UEO458804 UOK458728:UOK458804 UYG458728:UYG458804 VIC458728:VIC458804 VRY458728:VRY458804 WBU458728:WBU458804 WLQ458728:WLQ458804 WVM458728:WVM458804 E524264:E524340 JA524264:JA524340 SW524264:SW524340 ACS524264:ACS524340 AMO524264:AMO524340 AWK524264:AWK524340 BGG524264:BGG524340 BQC524264:BQC524340 BZY524264:BZY524340 CJU524264:CJU524340 CTQ524264:CTQ524340 DDM524264:DDM524340 DNI524264:DNI524340 DXE524264:DXE524340 EHA524264:EHA524340 EQW524264:EQW524340 FAS524264:FAS524340 FKO524264:FKO524340 FUK524264:FUK524340 GEG524264:GEG524340 GOC524264:GOC524340 GXY524264:GXY524340 HHU524264:HHU524340 HRQ524264:HRQ524340 IBM524264:IBM524340 ILI524264:ILI524340 IVE524264:IVE524340 JFA524264:JFA524340 JOW524264:JOW524340 JYS524264:JYS524340 KIO524264:KIO524340 KSK524264:KSK524340 LCG524264:LCG524340 LMC524264:LMC524340 LVY524264:LVY524340 MFU524264:MFU524340 MPQ524264:MPQ524340 MZM524264:MZM524340 NJI524264:NJI524340 NTE524264:NTE524340 ODA524264:ODA524340 OMW524264:OMW524340 OWS524264:OWS524340 PGO524264:PGO524340 PQK524264:PQK524340 QAG524264:QAG524340 QKC524264:QKC524340 QTY524264:QTY524340 RDU524264:RDU524340 RNQ524264:RNQ524340 RXM524264:RXM524340 SHI524264:SHI524340 SRE524264:SRE524340 TBA524264:TBA524340 TKW524264:TKW524340 TUS524264:TUS524340 UEO524264:UEO524340 UOK524264:UOK524340 UYG524264:UYG524340 VIC524264:VIC524340 VRY524264:VRY524340 WBU524264:WBU524340 WLQ524264:WLQ524340 WVM524264:WVM524340 E589800:E589876 JA589800:JA589876 SW589800:SW589876 ACS589800:ACS589876 AMO589800:AMO589876 AWK589800:AWK589876 BGG589800:BGG589876 BQC589800:BQC589876 BZY589800:BZY589876 CJU589800:CJU589876 CTQ589800:CTQ589876 DDM589800:DDM589876 DNI589800:DNI589876 DXE589800:DXE589876 EHA589800:EHA589876 EQW589800:EQW589876 FAS589800:FAS589876 FKO589800:FKO589876 FUK589800:FUK589876 GEG589800:GEG589876 GOC589800:GOC589876 GXY589800:GXY589876 HHU589800:HHU589876 HRQ589800:HRQ589876 IBM589800:IBM589876 ILI589800:ILI589876 IVE589800:IVE589876 JFA589800:JFA589876 JOW589800:JOW589876 JYS589800:JYS589876 KIO589800:KIO589876 KSK589800:KSK589876 LCG589800:LCG589876 LMC589800:LMC589876 LVY589800:LVY589876 MFU589800:MFU589876 MPQ589800:MPQ589876 MZM589800:MZM589876 NJI589800:NJI589876 NTE589800:NTE589876 ODA589800:ODA589876 OMW589800:OMW589876 OWS589800:OWS589876 PGO589800:PGO589876 PQK589800:PQK589876 QAG589800:QAG589876 QKC589800:QKC589876 QTY589800:QTY589876 RDU589800:RDU589876 RNQ589800:RNQ589876 RXM589800:RXM589876 SHI589800:SHI589876 SRE589800:SRE589876 TBA589800:TBA589876 TKW589800:TKW589876 TUS589800:TUS589876 UEO589800:UEO589876 UOK589800:UOK589876 UYG589800:UYG589876 VIC589800:VIC589876 VRY589800:VRY589876 WBU589800:WBU589876 WLQ589800:WLQ589876 WVM589800:WVM589876 E655336:E655412 JA655336:JA655412 SW655336:SW655412 ACS655336:ACS655412 AMO655336:AMO655412 AWK655336:AWK655412 BGG655336:BGG655412 BQC655336:BQC655412 BZY655336:BZY655412 CJU655336:CJU655412 CTQ655336:CTQ655412 DDM655336:DDM655412 DNI655336:DNI655412 DXE655336:DXE655412 EHA655336:EHA655412 EQW655336:EQW655412 FAS655336:FAS655412 FKO655336:FKO655412 FUK655336:FUK655412 GEG655336:GEG655412 GOC655336:GOC655412 GXY655336:GXY655412 HHU655336:HHU655412 HRQ655336:HRQ655412 IBM655336:IBM655412 ILI655336:ILI655412 IVE655336:IVE655412 JFA655336:JFA655412 JOW655336:JOW655412 JYS655336:JYS655412 KIO655336:KIO655412 KSK655336:KSK655412 LCG655336:LCG655412 LMC655336:LMC655412 LVY655336:LVY655412 MFU655336:MFU655412 MPQ655336:MPQ655412 MZM655336:MZM655412 NJI655336:NJI655412 NTE655336:NTE655412 ODA655336:ODA655412 OMW655336:OMW655412 OWS655336:OWS655412 PGO655336:PGO655412 PQK655336:PQK655412 QAG655336:QAG655412 QKC655336:QKC655412 QTY655336:QTY655412 RDU655336:RDU655412 RNQ655336:RNQ655412 RXM655336:RXM655412 SHI655336:SHI655412 SRE655336:SRE655412 TBA655336:TBA655412 TKW655336:TKW655412 TUS655336:TUS655412 UEO655336:UEO655412 UOK655336:UOK655412 UYG655336:UYG655412 VIC655336:VIC655412 VRY655336:VRY655412 WBU655336:WBU655412 WLQ655336:WLQ655412 WVM655336:WVM655412 E720872:E720948 JA720872:JA720948 SW720872:SW720948 ACS720872:ACS720948 AMO720872:AMO720948 AWK720872:AWK720948 BGG720872:BGG720948 BQC720872:BQC720948 BZY720872:BZY720948 CJU720872:CJU720948 CTQ720872:CTQ720948 DDM720872:DDM720948 DNI720872:DNI720948 DXE720872:DXE720948 EHA720872:EHA720948 EQW720872:EQW720948 FAS720872:FAS720948 FKO720872:FKO720948 FUK720872:FUK720948 GEG720872:GEG720948 GOC720872:GOC720948 GXY720872:GXY720948 HHU720872:HHU720948 HRQ720872:HRQ720948 IBM720872:IBM720948 ILI720872:ILI720948 IVE720872:IVE720948 JFA720872:JFA720948 JOW720872:JOW720948 JYS720872:JYS720948 KIO720872:KIO720948 KSK720872:KSK720948 LCG720872:LCG720948 LMC720872:LMC720948 LVY720872:LVY720948 MFU720872:MFU720948 MPQ720872:MPQ720948 MZM720872:MZM720948 NJI720872:NJI720948 NTE720872:NTE720948 ODA720872:ODA720948 OMW720872:OMW720948 OWS720872:OWS720948 PGO720872:PGO720948 PQK720872:PQK720948 QAG720872:QAG720948 QKC720872:QKC720948 QTY720872:QTY720948 RDU720872:RDU720948 RNQ720872:RNQ720948 RXM720872:RXM720948 SHI720872:SHI720948 SRE720872:SRE720948 TBA720872:TBA720948 TKW720872:TKW720948 TUS720872:TUS720948 UEO720872:UEO720948 UOK720872:UOK720948 UYG720872:UYG720948 VIC720872:VIC720948 VRY720872:VRY720948 WBU720872:WBU720948 WLQ720872:WLQ720948 WVM720872:WVM720948 E786408:E786484 JA786408:JA786484 SW786408:SW786484 ACS786408:ACS786484 AMO786408:AMO786484 AWK786408:AWK786484 BGG786408:BGG786484 BQC786408:BQC786484 BZY786408:BZY786484 CJU786408:CJU786484 CTQ786408:CTQ786484 DDM786408:DDM786484 DNI786408:DNI786484 DXE786408:DXE786484 EHA786408:EHA786484 EQW786408:EQW786484 FAS786408:FAS786484 FKO786408:FKO786484 FUK786408:FUK786484 GEG786408:GEG786484 GOC786408:GOC786484 GXY786408:GXY786484 HHU786408:HHU786484 HRQ786408:HRQ786484 IBM786408:IBM786484 ILI786408:ILI786484 IVE786408:IVE786484 JFA786408:JFA786484 JOW786408:JOW786484 JYS786408:JYS786484 KIO786408:KIO786484 KSK786408:KSK786484 LCG786408:LCG786484 LMC786408:LMC786484 LVY786408:LVY786484 MFU786408:MFU786484 MPQ786408:MPQ786484 MZM786408:MZM786484 NJI786408:NJI786484 NTE786408:NTE786484 ODA786408:ODA786484 OMW786408:OMW786484 OWS786408:OWS786484 PGO786408:PGO786484 PQK786408:PQK786484 QAG786408:QAG786484 QKC786408:QKC786484 QTY786408:QTY786484 RDU786408:RDU786484 RNQ786408:RNQ786484 RXM786408:RXM786484 SHI786408:SHI786484 SRE786408:SRE786484 TBA786408:TBA786484 TKW786408:TKW786484 TUS786408:TUS786484 UEO786408:UEO786484 UOK786408:UOK786484 UYG786408:UYG786484 VIC786408:VIC786484 VRY786408:VRY786484 WBU786408:WBU786484 WLQ786408:WLQ786484 WVM786408:WVM786484 E851944:E852020 JA851944:JA852020 SW851944:SW852020 ACS851944:ACS852020 AMO851944:AMO852020 AWK851944:AWK852020 BGG851944:BGG852020 BQC851944:BQC852020 BZY851944:BZY852020 CJU851944:CJU852020 CTQ851944:CTQ852020 DDM851944:DDM852020 DNI851944:DNI852020 DXE851944:DXE852020 EHA851944:EHA852020 EQW851944:EQW852020 FAS851944:FAS852020 FKO851944:FKO852020 FUK851944:FUK852020 GEG851944:GEG852020 GOC851944:GOC852020 GXY851944:GXY852020 HHU851944:HHU852020 HRQ851944:HRQ852020 IBM851944:IBM852020 ILI851944:ILI852020 IVE851944:IVE852020 JFA851944:JFA852020 JOW851944:JOW852020 JYS851944:JYS852020 KIO851944:KIO852020 KSK851944:KSK852020 LCG851944:LCG852020 LMC851944:LMC852020 LVY851944:LVY852020 MFU851944:MFU852020 MPQ851944:MPQ852020 MZM851944:MZM852020 NJI851944:NJI852020 NTE851944:NTE852020 ODA851944:ODA852020 OMW851944:OMW852020 OWS851944:OWS852020 PGO851944:PGO852020 PQK851944:PQK852020 QAG851944:QAG852020 QKC851944:QKC852020 QTY851944:QTY852020 RDU851944:RDU852020 RNQ851944:RNQ852020 RXM851944:RXM852020 SHI851944:SHI852020 SRE851944:SRE852020 TBA851944:TBA852020 TKW851944:TKW852020 TUS851944:TUS852020 UEO851944:UEO852020 UOK851944:UOK852020 UYG851944:UYG852020 VIC851944:VIC852020 VRY851944:VRY852020 WBU851944:WBU852020 WLQ851944:WLQ852020 WVM851944:WVM852020 E917480:E917556 JA917480:JA917556 SW917480:SW917556 ACS917480:ACS917556 AMO917480:AMO917556 AWK917480:AWK917556 BGG917480:BGG917556 BQC917480:BQC917556 BZY917480:BZY917556 CJU917480:CJU917556 CTQ917480:CTQ917556 DDM917480:DDM917556 DNI917480:DNI917556 DXE917480:DXE917556 EHA917480:EHA917556 EQW917480:EQW917556 FAS917480:FAS917556 FKO917480:FKO917556 FUK917480:FUK917556 GEG917480:GEG917556 GOC917480:GOC917556 GXY917480:GXY917556 HHU917480:HHU917556 HRQ917480:HRQ917556 IBM917480:IBM917556 ILI917480:ILI917556 IVE917480:IVE917556 JFA917480:JFA917556 JOW917480:JOW917556 JYS917480:JYS917556 KIO917480:KIO917556 KSK917480:KSK917556 LCG917480:LCG917556 LMC917480:LMC917556 LVY917480:LVY917556 MFU917480:MFU917556 MPQ917480:MPQ917556 MZM917480:MZM917556 NJI917480:NJI917556 NTE917480:NTE917556 ODA917480:ODA917556 OMW917480:OMW917556 OWS917480:OWS917556 PGO917480:PGO917556 PQK917480:PQK917556 QAG917480:QAG917556 QKC917480:QKC917556 QTY917480:QTY917556 RDU917480:RDU917556 RNQ917480:RNQ917556 RXM917480:RXM917556 SHI917480:SHI917556 SRE917480:SRE917556 TBA917480:TBA917556 TKW917480:TKW917556 TUS917480:TUS917556 UEO917480:UEO917556 UOK917480:UOK917556 UYG917480:UYG917556 VIC917480:VIC917556 VRY917480:VRY917556 WBU917480:WBU917556 WLQ917480:WLQ917556 WVM917480:WVM917556 E983016:E983092 JA983016:JA983092 SW983016:SW983092 ACS983016:ACS983092 AMO983016:AMO983092 AWK983016:AWK983092 BGG983016:BGG983092 BQC983016:BQC983092 BZY983016:BZY983092 CJU983016:CJU983092 CTQ983016:CTQ983092 DDM983016:DDM983092 DNI983016:DNI983092 DXE983016:DXE983092 EHA983016:EHA983092 EQW983016:EQW983092 FAS983016:FAS983092 FKO983016:FKO983092 FUK983016:FUK983092 GEG983016:GEG983092 GOC983016:GOC983092 GXY983016:GXY983092 HHU983016:HHU983092 HRQ983016:HRQ983092 IBM983016:IBM983092 ILI983016:ILI983092 IVE983016:IVE983092 JFA983016:JFA983092 JOW983016:JOW983092 JYS983016:JYS983092 KIO983016:KIO983092 KSK983016:KSK983092 LCG983016:LCG983092 LMC983016:LMC983092 LVY983016:LVY983092 MFU983016:MFU983092 MPQ983016:MPQ983092 MZM983016:MZM983092 NJI983016:NJI983092 NTE983016:NTE983092 ODA983016:ODA983092 OMW983016:OMW983092 OWS983016:OWS983092 PGO983016:PGO983092 PQK983016:PQK983092 QAG983016:QAG983092 QKC983016:QKC983092 QTY983016:QTY983092 RDU983016:RDU983092 RNQ983016:RNQ983092 RXM983016:RXM983092 SHI983016:SHI983092 SRE983016:SRE983092 TBA983016:TBA983092 TKW983016:TKW983092 TUS983016:TUS983092 UEO983016:UEO983092 UOK983016:UOK983092 UYG983016:UYG983092 VIC983016:VIC983092 VRY983016:VRY983092 WBU983016:WBU983092 WLQ983016:WLQ983092 WVM983016:WVM983092 F1:F72 E65589:F65665 JA65589:JB65665 SW65589:SX65665 ACS65589:ACT65665 AMO65589:AMP65665 AWK65589:AWL65665 BGG65589:BGH65665 BQC65589:BQD65665 BZY65589:BZZ65665 CJU65589:CJV65665 CTQ65589:CTR65665 DDM65589:DDN65665 DNI65589:DNJ65665 DXE65589:DXF65665 EHA65589:EHB65665 EQW65589:EQX65665 FAS65589:FAT65665 FKO65589:FKP65665 FUK65589:FUL65665 GEG65589:GEH65665 GOC65589:GOD65665 GXY65589:GXZ65665 HHU65589:HHV65665 HRQ65589:HRR65665 IBM65589:IBN65665 ILI65589:ILJ65665 IVE65589:IVF65665 JFA65589:JFB65665 JOW65589:JOX65665 JYS65589:JYT65665 KIO65589:KIP65665 KSK65589:KSL65665 LCG65589:LCH65665 LMC65589:LMD65665 LVY65589:LVZ65665 MFU65589:MFV65665 MPQ65589:MPR65665 MZM65589:MZN65665 NJI65589:NJJ65665 NTE65589:NTF65665 ODA65589:ODB65665 OMW65589:OMX65665 OWS65589:OWT65665 PGO65589:PGP65665 PQK65589:PQL65665 QAG65589:QAH65665 QKC65589:QKD65665 QTY65589:QTZ65665 RDU65589:RDV65665 RNQ65589:RNR65665 RXM65589:RXN65665 SHI65589:SHJ65665 SRE65589:SRF65665 TBA65589:TBB65665 TKW65589:TKX65665 TUS65589:TUT65665 UEO65589:UEP65665 UOK65589:UOL65665 UYG65589:UYH65665 VIC65589:VID65665 VRY65589:VRZ65665 WBU65589:WBV65665 WLQ65589:WLR65665 WVM65589:WVN65665 E131125:F131201 JA131125:JB131201 SW131125:SX131201 ACS131125:ACT131201 AMO131125:AMP131201 AWK131125:AWL131201 BGG131125:BGH131201 BQC131125:BQD131201 BZY131125:BZZ131201 CJU131125:CJV131201 CTQ131125:CTR131201 DDM131125:DDN131201 DNI131125:DNJ131201 DXE131125:DXF131201 EHA131125:EHB131201 EQW131125:EQX131201 FAS131125:FAT131201 FKO131125:FKP131201 FUK131125:FUL131201 GEG131125:GEH131201 GOC131125:GOD131201 GXY131125:GXZ131201 HHU131125:HHV131201 HRQ131125:HRR131201 IBM131125:IBN131201 ILI131125:ILJ131201 IVE131125:IVF131201 JFA131125:JFB131201 JOW131125:JOX131201 JYS131125:JYT131201 KIO131125:KIP131201 KSK131125:KSL131201 LCG131125:LCH131201 LMC131125:LMD131201 LVY131125:LVZ131201 MFU131125:MFV131201 MPQ131125:MPR131201 MZM131125:MZN131201 NJI131125:NJJ131201 NTE131125:NTF131201 ODA131125:ODB131201 OMW131125:OMX131201 OWS131125:OWT131201 PGO131125:PGP131201 PQK131125:PQL131201 QAG131125:QAH131201 QKC131125:QKD131201 QTY131125:QTZ131201 RDU131125:RDV131201 RNQ131125:RNR131201 RXM131125:RXN131201 SHI131125:SHJ131201 SRE131125:SRF131201 TBA131125:TBB131201 TKW131125:TKX131201 TUS131125:TUT131201 UEO131125:UEP131201 UOK131125:UOL131201 UYG131125:UYH131201 VIC131125:VID131201 VRY131125:VRZ131201 WBU131125:WBV131201 WLQ131125:WLR131201 WVM131125:WVN131201 E196661:F196737 JA196661:JB196737 SW196661:SX196737 ACS196661:ACT196737 AMO196661:AMP196737 AWK196661:AWL196737 BGG196661:BGH196737 BQC196661:BQD196737 BZY196661:BZZ196737 CJU196661:CJV196737 CTQ196661:CTR196737 DDM196661:DDN196737 DNI196661:DNJ196737 DXE196661:DXF196737 EHA196661:EHB196737 EQW196661:EQX196737 FAS196661:FAT196737 FKO196661:FKP196737 FUK196661:FUL196737 GEG196661:GEH196737 GOC196661:GOD196737 GXY196661:GXZ196737 HHU196661:HHV196737 HRQ196661:HRR196737 IBM196661:IBN196737 ILI196661:ILJ196737 IVE196661:IVF196737 JFA196661:JFB196737 JOW196661:JOX196737 JYS196661:JYT196737 KIO196661:KIP196737 KSK196661:KSL196737 LCG196661:LCH196737 LMC196661:LMD196737 LVY196661:LVZ196737 MFU196661:MFV196737 MPQ196661:MPR196737 MZM196661:MZN196737 NJI196661:NJJ196737 NTE196661:NTF196737 ODA196661:ODB196737 OMW196661:OMX196737 OWS196661:OWT196737 PGO196661:PGP196737 PQK196661:PQL196737 QAG196661:QAH196737 QKC196661:QKD196737 QTY196661:QTZ196737 RDU196661:RDV196737 RNQ196661:RNR196737 RXM196661:RXN196737 SHI196661:SHJ196737 SRE196661:SRF196737 TBA196661:TBB196737 TKW196661:TKX196737 TUS196661:TUT196737 UEO196661:UEP196737 UOK196661:UOL196737 UYG196661:UYH196737 VIC196661:VID196737 VRY196661:VRZ196737 WBU196661:WBV196737 WLQ196661:WLR196737 WVM196661:WVN196737 E262197:F262273 JA262197:JB262273 SW262197:SX262273 ACS262197:ACT262273 AMO262197:AMP262273 AWK262197:AWL262273 BGG262197:BGH262273 BQC262197:BQD262273 BZY262197:BZZ262273 CJU262197:CJV262273 CTQ262197:CTR262273 DDM262197:DDN262273 DNI262197:DNJ262273 DXE262197:DXF262273 EHA262197:EHB262273 EQW262197:EQX262273 FAS262197:FAT262273 FKO262197:FKP262273 FUK262197:FUL262273 GEG262197:GEH262273 GOC262197:GOD262273 GXY262197:GXZ262273 HHU262197:HHV262273 HRQ262197:HRR262273 IBM262197:IBN262273 ILI262197:ILJ262273 IVE262197:IVF262273 JFA262197:JFB262273 JOW262197:JOX262273 JYS262197:JYT262273 KIO262197:KIP262273 KSK262197:KSL262273 LCG262197:LCH262273 LMC262197:LMD262273 LVY262197:LVZ262273 MFU262197:MFV262273 MPQ262197:MPR262273 MZM262197:MZN262273 NJI262197:NJJ262273 NTE262197:NTF262273 ODA262197:ODB262273 OMW262197:OMX262273 OWS262197:OWT262273 PGO262197:PGP262273 PQK262197:PQL262273 QAG262197:QAH262273 QKC262197:QKD262273 QTY262197:QTZ262273 RDU262197:RDV262273 RNQ262197:RNR262273 RXM262197:RXN262273 SHI262197:SHJ262273 SRE262197:SRF262273 TBA262197:TBB262273 TKW262197:TKX262273 TUS262197:TUT262273 UEO262197:UEP262273 UOK262197:UOL262273 UYG262197:UYH262273 VIC262197:VID262273 VRY262197:VRZ262273 WBU262197:WBV262273 WLQ262197:WLR262273 WVM262197:WVN262273 E327733:F327809 JA327733:JB327809 SW327733:SX327809 ACS327733:ACT327809 AMO327733:AMP327809 AWK327733:AWL327809 BGG327733:BGH327809 BQC327733:BQD327809 BZY327733:BZZ327809 CJU327733:CJV327809 CTQ327733:CTR327809 DDM327733:DDN327809 DNI327733:DNJ327809 DXE327733:DXF327809 EHA327733:EHB327809 EQW327733:EQX327809 FAS327733:FAT327809 FKO327733:FKP327809 FUK327733:FUL327809 GEG327733:GEH327809 GOC327733:GOD327809 GXY327733:GXZ327809 HHU327733:HHV327809 HRQ327733:HRR327809 IBM327733:IBN327809 ILI327733:ILJ327809 IVE327733:IVF327809 JFA327733:JFB327809 JOW327733:JOX327809 JYS327733:JYT327809 KIO327733:KIP327809 KSK327733:KSL327809 LCG327733:LCH327809 LMC327733:LMD327809 LVY327733:LVZ327809 MFU327733:MFV327809 MPQ327733:MPR327809 MZM327733:MZN327809 NJI327733:NJJ327809 NTE327733:NTF327809 ODA327733:ODB327809 OMW327733:OMX327809 OWS327733:OWT327809 PGO327733:PGP327809 PQK327733:PQL327809 QAG327733:QAH327809 QKC327733:QKD327809 QTY327733:QTZ327809 RDU327733:RDV327809 RNQ327733:RNR327809 RXM327733:RXN327809 SHI327733:SHJ327809 SRE327733:SRF327809 TBA327733:TBB327809 TKW327733:TKX327809 TUS327733:TUT327809 UEO327733:UEP327809 UOK327733:UOL327809 UYG327733:UYH327809 VIC327733:VID327809 VRY327733:VRZ327809 WBU327733:WBV327809 WLQ327733:WLR327809 WVM327733:WVN327809 E393269:F393345 JA393269:JB393345 SW393269:SX393345 ACS393269:ACT393345 AMO393269:AMP393345 AWK393269:AWL393345 BGG393269:BGH393345 BQC393269:BQD393345 BZY393269:BZZ393345 CJU393269:CJV393345 CTQ393269:CTR393345 DDM393269:DDN393345 DNI393269:DNJ393345 DXE393269:DXF393345 EHA393269:EHB393345 EQW393269:EQX393345 FAS393269:FAT393345 FKO393269:FKP393345 FUK393269:FUL393345 GEG393269:GEH393345 GOC393269:GOD393345 GXY393269:GXZ393345 HHU393269:HHV393345 HRQ393269:HRR393345 IBM393269:IBN393345 ILI393269:ILJ393345 IVE393269:IVF393345 JFA393269:JFB393345 JOW393269:JOX393345 JYS393269:JYT393345 KIO393269:KIP393345 KSK393269:KSL393345 LCG393269:LCH393345 LMC393269:LMD393345 LVY393269:LVZ393345 MFU393269:MFV393345 MPQ393269:MPR393345 MZM393269:MZN393345 NJI393269:NJJ393345 NTE393269:NTF393345 ODA393269:ODB393345 OMW393269:OMX393345 OWS393269:OWT393345 PGO393269:PGP393345 PQK393269:PQL393345 QAG393269:QAH393345 QKC393269:QKD393345 QTY393269:QTZ393345 RDU393269:RDV393345 RNQ393269:RNR393345 RXM393269:RXN393345 SHI393269:SHJ393345 SRE393269:SRF393345 TBA393269:TBB393345 TKW393269:TKX393345 TUS393269:TUT393345 UEO393269:UEP393345 UOK393269:UOL393345 UYG393269:UYH393345 VIC393269:VID393345 VRY393269:VRZ393345 WBU393269:WBV393345 WLQ393269:WLR393345 WVM393269:WVN393345 E458805:F458881 JA458805:JB458881 SW458805:SX458881 ACS458805:ACT458881 AMO458805:AMP458881 AWK458805:AWL458881 BGG458805:BGH458881 BQC458805:BQD458881 BZY458805:BZZ458881 CJU458805:CJV458881 CTQ458805:CTR458881 DDM458805:DDN458881 DNI458805:DNJ458881 DXE458805:DXF458881 EHA458805:EHB458881 EQW458805:EQX458881 FAS458805:FAT458881 FKO458805:FKP458881 FUK458805:FUL458881 GEG458805:GEH458881 GOC458805:GOD458881 GXY458805:GXZ458881 HHU458805:HHV458881 HRQ458805:HRR458881 IBM458805:IBN458881 ILI458805:ILJ458881 IVE458805:IVF458881 JFA458805:JFB458881 JOW458805:JOX458881 JYS458805:JYT458881 KIO458805:KIP458881 KSK458805:KSL458881 LCG458805:LCH458881 LMC458805:LMD458881 LVY458805:LVZ458881 MFU458805:MFV458881 MPQ458805:MPR458881 MZM458805:MZN458881 NJI458805:NJJ458881 NTE458805:NTF458881 ODA458805:ODB458881 OMW458805:OMX458881 OWS458805:OWT458881 PGO458805:PGP458881 PQK458805:PQL458881 QAG458805:QAH458881 QKC458805:QKD458881 QTY458805:QTZ458881 RDU458805:RDV458881 RNQ458805:RNR458881 RXM458805:RXN458881 SHI458805:SHJ458881 SRE458805:SRF458881 TBA458805:TBB458881 TKW458805:TKX458881 TUS458805:TUT458881 UEO458805:UEP458881 UOK458805:UOL458881 UYG458805:UYH458881 VIC458805:VID458881 VRY458805:VRZ458881 WBU458805:WBV458881 WLQ458805:WLR458881 WVM458805:WVN458881 E524341:F524417 JA524341:JB524417 SW524341:SX524417 ACS524341:ACT524417 AMO524341:AMP524417 AWK524341:AWL524417 BGG524341:BGH524417 BQC524341:BQD524417 BZY524341:BZZ524417 CJU524341:CJV524417 CTQ524341:CTR524417 DDM524341:DDN524417 DNI524341:DNJ524417 DXE524341:DXF524417 EHA524341:EHB524417 EQW524341:EQX524417 FAS524341:FAT524417 FKO524341:FKP524417 FUK524341:FUL524417 GEG524341:GEH524417 GOC524341:GOD524417 GXY524341:GXZ524417 HHU524341:HHV524417 HRQ524341:HRR524417 IBM524341:IBN524417 ILI524341:ILJ524417 IVE524341:IVF524417 JFA524341:JFB524417 JOW524341:JOX524417 JYS524341:JYT524417 KIO524341:KIP524417 KSK524341:KSL524417 LCG524341:LCH524417 LMC524341:LMD524417 LVY524341:LVZ524417 MFU524341:MFV524417 MPQ524341:MPR524417 MZM524341:MZN524417 NJI524341:NJJ524417 NTE524341:NTF524417 ODA524341:ODB524417 OMW524341:OMX524417 OWS524341:OWT524417 PGO524341:PGP524417 PQK524341:PQL524417 QAG524341:QAH524417 QKC524341:QKD524417 QTY524341:QTZ524417 RDU524341:RDV524417 RNQ524341:RNR524417 RXM524341:RXN524417 SHI524341:SHJ524417 SRE524341:SRF524417 TBA524341:TBB524417 TKW524341:TKX524417 TUS524341:TUT524417 UEO524341:UEP524417 UOK524341:UOL524417 UYG524341:UYH524417 VIC524341:VID524417 VRY524341:VRZ524417 WBU524341:WBV524417 WLQ524341:WLR524417 WVM524341:WVN524417 E589877:F589953 JA589877:JB589953 SW589877:SX589953 ACS589877:ACT589953 AMO589877:AMP589953 AWK589877:AWL589953 BGG589877:BGH589953 BQC589877:BQD589953 BZY589877:BZZ589953 CJU589877:CJV589953 CTQ589877:CTR589953 DDM589877:DDN589953 DNI589877:DNJ589953 DXE589877:DXF589953 EHA589877:EHB589953 EQW589877:EQX589953 FAS589877:FAT589953 FKO589877:FKP589953 FUK589877:FUL589953 GEG589877:GEH589953 GOC589877:GOD589953 GXY589877:GXZ589953 HHU589877:HHV589953 HRQ589877:HRR589953 IBM589877:IBN589953 ILI589877:ILJ589953 IVE589877:IVF589953 JFA589877:JFB589953 JOW589877:JOX589953 JYS589877:JYT589953 KIO589877:KIP589953 KSK589877:KSL589953 LCG589877:LCH589953 LMC589877:LMD589953 LVY589877:LVZ589953 MFU589877:MFV589953 MPQ589877:MPR589953 MZM589877:MZN589953 NJI589877:NJJ589953 NTE589877:NTF589953 ODA589877:ODB589953 OMW589877:OMX589953 OWS589877:OWT589953 PGO589877:PGP589953 PQK589877:PQL589953 QAG589877:QAH589953 QKC589877:QKD589953 QTY589877:QTZ589953 RDU589877:RDV589953 RNQ589877:RNR589953 RXM589877:RXN589953 SHI589877:SHJ589953 SRE589877:SRF589953 TBA589877:TBB589953 TKW589877:TKX589953 TUS589877:TUT589953 UEO589877:UEP589953 UOK589877:UOL589953 UYG589877:UYH589953 VIC589877:VID589953 VRY589877:VRZ589953 WBU589877:WBV589953 WLQ589877:WLR589953 WVM589877:WVN589953 E655413:F655489 JA655413:JB655489 SW655413:SX655489 ACS655413:ACT655489 AMO655413:AMP655489 AWK655413:AWL655489 BGG655413:BGH655489 BQC655413:BQD655489 BZY655413:BZZ655489 CJU655413:CJV655489 CTQ655413:CTR655489 DDM655413:DDN655489 DNI655413:DNJ655489 DXE655413:DXF655489 EHA655413:EHB655489 EQW655413:EQX655489 FAS655413:FAT655489 FKO655413:FKP655489 FUK655413:FUL655489 GEG655413:GEH655489 GOC655413:GOD655489 GXY655413:GXZ655489 HHU655413:HHV655489 HRQ655413:HRR655489 IBM655413:IBN655489 ILI655413:ILJ655489 IVE655413:IVF655489 JFA655413:JFB655489 JOW655413:JOX655489 JYS655413:JYT655489 KIO655413:KIP655489 KSK655413:KSL655489 LCG655413:LCH655489 LMC655413:LMD655489 LVY655413:LVZ655489 MFU655413:MFV655489 MPQ655413:MPR655489 MZM655413:MZN655489 NJI655413:NJJ655489 NTE655413:NTF655489 ODA655413:ODB655489 OMW655413:OMX655489 OWS655413:OWT655489 PGO655413:PGP655489 PQK655413:PQL655489 QAG655413:QAH655489 QKC655413:QKD655489 QTY655413:QTZ655489 RDU655413:RDV655489 RNQ655413:RNR655489 RXM655413:RXN655489 SHI655413:SHJ655489 SRE655413:SRF655489 TBA655413:TBB655489 TKW655413:TKX655489 TUS655413:TUT655489 UEO655413:UEP655489 UOK655413:UOL655489 UYG655413:UYH655489 VIC655413:VID655489 VRY655413:VRZ655489 WBU655413:WBV655489 WLQ655413:WLR655489 WVM655413:WVN655489 E720949:F721025 JA720949:JB721025 SW720949:SX721025 ACS720949:ACT721025 AMO720949:AMP721025 AWK720949:AWL721025 BGG720949:BGH721025 BQC720949:BQD721025 BZY720949:BZZ721025 CJU720949:CJV721025 CTQ720949:CTR721025 DDM720949:DDN721025 DNI720949:DNJ721025 DXE720949:DXF721025 EHA720949:EHB721025 EQW720949:EQX721025 FAS720949:FAT721025 FKO720949:FKP721025 FUK720949:FUL721025 GEG720949:GEH721025 GOC720949:GOD721025 GXY720949:GXZ721025 HHU720949:HHV721025 HRQ720949:HRR721025 IBM720949:IBN721025 ILI720949:ILJ721025 IVE720949:IVF721025 JFA720949:JFB721025 JOW720949:JOX721025 JYS720949:JYT721025 KIO720949:KIP721025 KSK720949:KSL721025 LCG720949:LCH721025 LMC720949:LMD721025 LVY720949:LVZ721025 MFU720949:MFV721025 MPQ720949:MPR721025 MZM720949:MZN721025 NJI720949:NJJ721025 NTE720949:NTF721025 ODA720949:ODB721025 OMW720949:OMX721025 OWS720949:OWT721025 PGO720949:PGP721025 PQK720949:PQL721025 QAG720949:QAH721025 QKC720949:QKD721025 QTY720949:QTZ721025 RDU720949:RDV721025 RNQ720949:RNR721025 RXM720949:RXN721025 SHI720949:SHJ721025 SRE720949:SRF721025 TBA720949:TBB721025 TKW720949:TKX721025 TUS720949:TUT721025 UEO720949:UEP721025 UOK720949:UOL721025 UYG720949:UYH721025 VIC720949:VID721025 VRY720949:VRZ721025 WBU720949:WBV721025 WLQ720949:WLR721025 WVM720949:WVN721025 E786485:F786561 JA786485:JB786561 SW786485:SX786561 ACS786485:ACT786561 AMO786485:AMP786561 AWK786485:AWL786561 BGG786485:BGH786561 BQC786485:BQD786561 BZY786485:BZZ786561 CJU786485:CJV786561 CTQ786485:CTR786561 DDM786485:DDN786561 DNI786485:DNJ786561 DXE786485:DXF786561 EHA786485:EHB786561 EQW786485:EQX786561 FAS786485:FAT786561 FKO786485:FKP786561 FUK786485:FUL786561 GEG786485:GEH786561 GOC786485:GOD786561 GXY786485:GXZ786561 HHU786485:HHV786561 HRQ786485:HRR786561 IBM786485:IBN786561 ILI786485:ILJ786561 IVE786485:IVF786561 JFA786485:JFB786561 JOW786485:JOX786561 JYS786485:JYT786561 KIO786485:KIP786561 KSK786485:KSL786561 LCG786485:LCH786561 LMC786485:LMD786561 LVY786485:LVZ786561 MFU786485:MFV786561 MPQ786485:MPR786561 MZM786485:MZN786561 NJI786485:NJJ786561 NTE786485:NTF786561 ODA786485:ODB786561 OMW786485:OMX786561 OWS786485:OWT786561 PGO786485:PGP786561 PQK786485:PQL786561 QAG786485:QAH786561 QKC786485:QKD786561 QTY786485:QTZ786561 RDU786485:RDV786561 RNQ786485:RNR786561 RXM786485:RXN786561 SHI786485:SHJ786561 SRE786485:SRF786561 TBA786485:TBB786561 TKW786485:TKX786561 TUS786485:TUT786561 UEO786485:UEP786561 UOK786485:UOL786561 UYG786485:UYH786561 VIC786485:VID786561 VRY786485:VRZ786561 WBU786485:WBV786561 WLQ786485:WLR786561 WVM786485:WVN786561 E852021:F852097 JA852021:JB852097 SW852021:SX852097 ACS852021:ACT852097 AMO852021:AMP852097 AWK852021:AWL852097 BGG852021:BGH852097 BQC852021:BQD852097 BZY852021:BZZ852097 CJU852021:CJV852097 CTQ852021:CTR852097 DDM852021:DDN852097 DNI852021:DNJ852097 DXE852021:DXF852097 EHA852021:EHB852097 EQW852021:EQX852097 FAS852021:FAT852097 FKO852021:FKP852097 FUK852021:FUL852097 GEG852021:GEH852097 GOC852021:GOD852097 GXY852021:GXZ852097 HHU852021:HHV852097 HRQ852021:HRR852097 IBM852021:IBN852097 ILI852021:ILJ852097 IVE852021:IVF852097 JFA852021:JFB852097 JOW852021:JOX852097 JYS852021:JYT852097 KIO852021:KIP852097 KSK852021:KSL852097 LCG852021:LCH852097 LMC852021:LMD852097 LVY852021:LVZ852097 MFU852021:MFV852097 MPQ852021:MPR852097 MZM852021:MZN852097 NJI852021:NJJ852097 NTE852021:NTF852097 ODA852021:ODB852097 OMW852021:OMX852097 OWS852021:OWT852097 PGO852021:PGP852097 PQK852021:PQL852097 QAG852021:QAH852097 QKC852021:QKD852097 QTY852021:QTZ852097 RDU852021:RDV852097 RNQ852021:RNR852097 RXM852021:RXN852097 SHI852021:SHJ852097 SRE852021:SRF852097 TBA852021:TBB852097 TKW852021:TKX852097 TUS852021:TUT852097 UEO852021:UEP852097 UOK852021:UOL852097 UYG852021:UYH852097 VIC852021:VID852097 VRY852021:VRZ852097 WBU852021:WBV852097 WLQ852021:WLR852097 WVM852021:WVN852097 E917557:F917633 JA917557:JB917633 SW917557:SX917633 ACS917557:ACT917633 AMO917557:AMP917633 AWK917557:AWL917633 BGG917557:BGH917633 BQC917557:BQD917633 BZY917557:BZZ917633 CJU917557:CJV917633 CTQ917557:CTR917633 DDM917557:DDN917633 DNI917557:DNJ917633 DXE917557:DXF917633 EHA917557:EHB917633 EQW917557:EQX917633 FAS917557:FAT917633 FKO917557:FKP917633 FUK917557:FUL917633 GEG917557:GEH917633 GOC917557:GOD917633 GXY917557:GXZ917633 HHU917557:HHV917633 HRQ917557:HRR917633 IBM917557:IBN917633 ILI917557:ILJ917633 IVE917557:IVF917633 JFA917557:JFB917633 JOW917557:JOX917633 JYS917557:JYT917633 KIO917557:KIP917633 KSK917557:KSL917633 LCG917557:LCH917633 LMC917557:LMD917633 LVY917557:LVZ917633 MFU917557:MFV917633 MPQ917557:MPR917633 MZM917557:MZN917633 NJI917557:NJJ917633 NTE917557:NTF917633 ODA917557:ODB917633 OMW917557:OMX917633 OWS917557:OWT917633 PGO917557:PGP917633 PQK917557:PQL917633 QAG917557:QAH917633 QKC917557:QKD917633 QTY917557:QTZ917633 RDU917557:RDV917633 RNQ917557:RNR917633 RXM917557:RXN917633 SHI917557:SHJ917633 SRE917557:SRF917633 TBA917557:TBB917633 TKW917557:TKX917633 TUS917557:TUT917633 UEO917557:UEP917633 UOK917557:UOL917633 UYG917557:UYH917633 VIC917557:VID917633 VRY917557:VRZ917633 WBU917557:WBV917633 WLQ917557:WLR917633 WVM917557:WVN917633 E983093:F983169 JA983093:JB983169 SW983093:SX983169 ACS983093:ACT983169 AMO983093:AMP983169 AWK983093:AWL983169 BGG983093:BGH983169 BQC983093:BQD983169 BZY983093:BZZ983169 CJU983093:CJV983169 CTQ983093:CTR983169 DDM983093:DDN983169 DNI983093:DNJ983169 DXE983093:DXF983169 EHA983093:EHB983169 EQW983093:EQX983169 FAS983093:FAT983169 FKO983093:FKP983169 FUK983093:FUL983169 GEG983093:GEH983169 GOC983093:GOD983169 GXY983093:GXZ983169 HHU983093:HHV983169 HRQ983093:HRR983169 IBM983093:IBN983169 ILI983093:ILJ983169 IVE983093:IVF983169 JFA983093:JFB983169 JOW983093:JOX983169 JYS983093:JYT983169 KIO983093:KIP983169 KSK983093:KSL983169 LCG983093:LCH983169 LMC983093:LMD983169 LVY983093:LVZ983169 MFU983093:MFV983169 MPQ983093:MPR983169 MZM983093:MZN983169 NJI983093:NJJ983169 NTE983093:NTF983169 ODA983093:ODB983169 OMW983093:OMX983169 OWS983093:OWT983169 PGO983093:PGP983169 PQK983093:PQL983169 QAG983093:QAH983169 QKC983093:QKD983169 QTY983093:QTZ983169 RDU983093:RDV983169 RNQ983093:RNR983169 RXM983093:RXN983169 SHI983093:SHJ983169 SRE983093:SRF983169 TBA983093:TBB983169 TKW983093:TKX983169 TUS983093:TUT983169 UEO983093:UEP983169 UOK983093:UOL983169 UYG983093:UYH983169 VIC983093:VID983169 VRY983093:VRZ983169 WBU983093:WBV983169 WLQ983093:WLR983169 WVM983093:WVN983169 JB197:JB847 SX197:SX847 ACT197:ACT847 AMP197:AMP847 AWL197:AWL847 BGH197:BGH847 BQD197:BQD847 BZZ197:BZZ847 CJV197:CJV847 CTR197:CTR847 DDN197:DDN847 DNJ197:DNJ847 DXF197:DXF847 EHB197:EHB847 EQX197:EQX847 FAT197:FAT847 FKP197:FKP847 FUL197:FUL847 GEH197:GEH847 GOD197:GOD847 GXZ197:GXZ847 HHV197:HHV847 HRR197:HRR847 IBN197:IBN847 ILJ197:ILJ847 IVF197:IVF847 JFB197:JFB847 JOX197:JOX847 JYT197:JYT847 KIP197:KIP847 KSL197:KSL847 LCH197:LCH847 LMD197:LMD847 LVZ197:LVZ847 MFV197:MFV847 MPR197:MPR847 MZN197:MZN847 NJJ197:NJJ847 NTF197:NTF847 ODB197:ODB847 OMX197:OMX847 OWT197:OWT847 PGP197:PGP847 PQL197:PQL847 QAH197:QAH847 QKD197:QKD847 QTZ197:QTZ847 RDV197:RDV847 RNR197:RNR847 RXN197:RXN847 SHJ197:SHJ847 SRF197:SRF847 TBB197:TBB847 TKX197:TKX847 TUT197:TUT847 UEP197:UEP847 UOL197:UOL847 UYH197:UYH847 VID197:VID847 VRZ197:VRZ847 WBV197:WBV847 WLR197:WLR847 WVN197:WVN847 JA197:JA241 F65666:F66383 JB65666:JB66383 SX65666:SX66383 ACT65666:ACT66383 AMP65666:AMP66383 AWL65666:AWL66383 BGH65666:BGH66383 BQD65666:BQD66383 BZZ65666:BZZ66383 CJV65666:CJV66383 CTR65666:CTR66383 DDN65666:DDN66383 DNJ65666:DNJ66383 DXF65666:DXF66383 EHB65666:EHB66383 EQX65666:EQX66383 FAT65666:FAT66383 FKP65666:FKP66383 FUL65666:FUL66383 GEH65666:GEH66383 GOD65666:GOD66383 GXZ65666:GXZ66383 HHV65666:HHV66383 HRR65666:HRR66383 IBN65666:IBN66383 ILJ65666:ILJ66383 IVF65666:IVF66383 JFB65666:JFB66383 JOX65666:JOX66383 JYT65666:JYT66383 KIP65666:KIP66383 KSL65666:KSL66383 LCH65666:LCH66383 LMD65666:LMD66383 LVZ65666:LVZ66383 MFV65666:MFV66383 MPR65666:MPR66383 MZN65666:MZN66383 NJJ65666:NJJ66383 NTF65666:NTF66383 ODB65666:ODB66383 OMX65666:OMX66383 OWT65666:OWT66383 PGP65666:PGP66383 PQL65666:PQL66383 QAH65666:QAH66383 QKD65666:QKD66383 QTZ65666:QTZ66383 RDV65666:RDV66383 RNR65666:RNR66383 RXN65666:RXN66383 SHJ65666:SHJ66383 SRF65666:SRF66383 TBB65666:TBB66383 TKX65666:TKX66383 TUT65666:TUT66383 UEP65666:UEP66383 UOL65666:UOL66383 UYH65666:UYH66383 VID65666:VID66383 VRZ65666:VRZ66383 WBV65666:WBV66383 WLR65666:WLR66383 WVN65666:WVN66383 F131202:F131919 JB131202:JB131919 SX131202:SX131919 ACT131202:ACT131919 AMP131202:AMP131919 AWL131202:AWL131919 BGH131202:BGH131919 BQD131202:BQD131919 BZZ131202:BZZ131919 CJV131202:CJV131919 CTR131202:CTR131919 DDN131202:DDN131919 DNJ131202:DNJ131919 DXF131202:DXF131919 EHB131202:EHB131919 EQX131202:EQX131919 FAT131202:FAT131919 FKP131202:FKP131919 FUL131202:FUL131919 GEH131202:GEH131919 GOD131202:GOD131919 GXZ131202:GXZ131919 HHV131202:HHV131919 HRR131202:HRR131919 IBN131202:IBN131919 ILJ131202:ILJ131919 IVF131202:IVF131919 JFB131202:JFB131919 JOX131202:JOX131919 JYT131202:JYT131919 KIP131202:KIP131919 KSL131202:KSL131919 LCH131202:LCH131919 LMD131202:LMD131919 LVZ131202:LVZ131919 MFV131202:MFV131919 MPR131202:MPR131919 MZN131202:MZN131919 NJJ131202:NJJ131919 NTF131202:NTF131919 ODB131202:ODB131919 OMX131202:OMX131919 OWT131202:OWT131919 PGP131202:PGP131919 PQL131202:PQL131919 QAH131202:QAH131919 QKD131202:QKD131919 QTZ131202:QTZ131919 RDV131202:RDV131919 RNR131202:RNR131919 RXN131202:RXN131919 SHJ131202:SHJ131919 SRF131202:SRF131919 TBB131202:TBB131919 TKX131202:TKX131919 TUT131202:TUT131919 UEP131202:UEP131919 UOL131202:UOL131919 UYH131202:UYH131919 VID131202:VID131919 VRZ131202:VRZ131919 WBV131202:WBV131919 WLR131202:WLR131919 WVN131202:WVN131919 F196738:F197455 JB196738:JB197455 SX196738:SX197455 ACT196738:ACT197455 AMP196738:AMP197455 AWL196738:AWL197455 BGH196738:BGH197455 BQD196738:BQD197455 BZZ196738:BZZ197455 CJV196738:CJV197455 CTR196738:CTR197455 DDN196738:DDN197455 DNJ196738:DNJ197455 DXF196738:DXF197455 EHB196738:EHB197455 EQX196738:EQX197455 FAT196738:FAT197455 FKP196738:FKP197455 FUL196738:FUL197455 GEH196738:GEH197455 GOD196738:GOD197455 GXZ196738:GXZ197455 HHV196738:HHV197455 HRR196738:HRR197455 IBN196738:IBN197455 ILJ196738:ILJ197455 IVF196738:IVF197455 JFB196738:JFB197455 JOX196738:JOX197455 JYT196738:JYT197455 KIP196738:KIP197455 KSL196738:KSL197455 LCH196738:LCH197455 LMD196738:LMD197455 LVZ196738:LVZ197455 MFV196738:MFV197455 MPR196738:MPR197455 MZN196738:MZN197455 NJJ196738:NJJ197455 NTF196738:NTF197455 ODB196738:ODB197455 OMX196738:OMX197455 OWT196738:OWT197455 PGP196738:PGP197455 PQL196738:PQL197455 QAH196738:QAH197455 QKD196738:QKD197455 QTZ196738:QTZ197455 RDV196738:RDV197455 RNR196738:RNR197455 RXN196738:RXN197455 SHJ196738:SHJ197455 SRF196738:SRF197455 TBB196738:TBB197455 TKX196738:TKX197455 TUT196738:TUT197455 UEP196738:UEP197455 UOL196738:UOL197455 UYH196738:UYH197455 VID196738:VID197455 VRZ196738:VRZ197455 WBV196738:WBV197455 WLR196738:WLR197455 WVN196738:WVN197455 F262274:F262991 JB262274:JB262991 SX262274:SX262991 ACT262274:ACT262991 AMP262274:AMP262991 AWL262274:AWL262991 BGH262274:BGH262991 BQD262274:BQD262991 BZZ262274:BZZ262991 CJV262274:CJV262991 CTR262274:CTR262991 DDN262274:DDN262991 DNJ262274:DNJ262991 DXF262274:DXF262991 EHB262274:EHB262991 EQX262274:EQX262991 FAT262274:FAT262991 FKP262274:FKP262991 FUL262274:FUL262991 GEH262274:GEH262991 GOD262274:GOD262991 GXZ262274:GXZ262991 HHV262274:HHV262991 HRR262274:HRR262991 IBN262274:IBN262991 ILJ262274:ILJ262991 IVF262274:IVF262991 JFB262274:JFB262991 JOX262274:JOX262991 JYT262274:JYT262991 KIP262274:KIP262991 KSL262274:KSL262991 LCH262274:LCH262991 LMD262274:LMD262991 LVZ262274:LVZ262991 MFV262274:MFV262991 MPR262274:MPR262991 MZN262274:MZN262991 NJJ262274:NJJ262991 NTF262274:NTF262991 ODB262274:ODB262991 OMX262274:OMX262991 OWT262274:OWT262991 PGP262274:PGP262991 PQL262274:PQL262991 QAH262274:QAH262991 QKD262274:QKD262991 QTZ262274:QTZ262991 RDV262274:RDV262991 RNR262274:RNR262991 RXN262274:RXN262991 SHJ262274:SHJ262991 SRF262274:SRF262991 TBB262274:TBB262991 TKX262274:TKX262991 TUT262274:TUT262991 UEP262274:UEP262991 UOL262274:UOL262991 UYH262274:UYH262991 VID262274:VID262991 VRZ262274:VRZ262991 WBV262274:WBV262991 WLR262274:WLR262991 WVN262274:WVN262991 F327810:F328527 JB327810:JB328527 SX327810:SX328527 ACT327810:ACT328527 AMP327810:AMP328527 AWL327810:AWL328527 BGH327810:BGH328527 BQD327810:BQD328527 BZZ327810:BZZ328527 CJV327810:CJV328527 CTR327810:CTR328527 DDN327810:DDN328527 DNJ327810:DNJ328527 DXF327810:DXF328527 EHB327810:EHB328527 EQX327810:EQX328527 FAT327810:FAT328527 FKP327810:FKP328527 FUL327810:FUL328527 GEH327810:GEH328527 GOD327810:GOD328527 GXZ327810:GXZ328527 HHV327810:HHV328527 HRR327810:HRR328527 IBN327810:IBN328527 ILJ327810:ILJ328527 IVF327810:IVF328527 JFB327810:JFB328527 JOX327810:JOX328527 JYT327810:JYT328527 KIP327810:KIP328527 KSL327810:KSL328527 LCH327810:LCH328527 LMD327810:LMD328527 LVZ327810:LVZ328527 MFV327810:MFV328527 MPR327810:MPR328527 MZN327810:MZN328527 NJJ327810:NJJ328527 NTF327810:NTF328527 ODB327810:ODB328527 OMX327810:OMX328527 OWT327810:OWT328527 PGP327810:PGP328527 PQL327810:PQL328527 QAH327810:QAH328527 QKD327810:QKD328527 QTZ327810:QTZ328527 RDV327810:RDV328527 RNR327810:RNR328527 RXN327810:RXN328527 SHJ327810:SHJ328527 SRF327810:SRF328527 TBB327810:TBB328527 TKX327810:TKX328527 TUT327810:TUT328527 UEP327810:UEP328527 UOL327810:UOL328527 UYH327810:UYH328527 VID327810:VID328527 VRZ327810:VRZ328527 WBV327810:WBV328527 WLR327810:WLR328527 WVN327810:WVN328527 F393346:F394063 JB393346:JB394063 SX393346:SX394063 ACT393346:ACT394063 AMP393346:AMP394063 AWL393346:AWL394063 BGH393346:BGH394063 BQD393346:BQD394063 BZZ393346:BZZ394063 CJV393346:CJV394063 CTR393346:CTR394063 DDN393346:DDN394063 DNJ393346:DNJ394063 DXF393346:DXF394063 EHB393346:EHB394063 EQX393346:EQX394063 FAT393346:FAT394063 FKP393346:FKP394063 FUL393346:FUL394063 GEH393346:GEH394063 GOD393346:GOD394063 GXZ393346:GXZ394063 HHV393346:HHV394063 HRR393346:HRR394063 IBN393346:IBN394063 ILJ393346:ILJ394063 IVF393346:IVF394063 JFB393346:JFB394063 JOX393346:JOX394063 JYT393346:JYT394063 KIP393346:KIP394063 KSL393346:KSL394063 LCH393346:LCH394063 LMD393346:LMD394063 LVZ393346:LVZ394063 MFV393346:MFV394063 MPR393346:MPR394063 MZN393346:MZN394063 NJJ393346:NJJ394063 NTF393346:NTF394063 ODB393346:ODB394063 OMX393346:OMX394063 OWT393346:OWT394063 PGP393346:PGP394063 PQL393346:PQL394063 QAH393346:QAH394063 QKD393346:QKD394063 QTZ393346:QTZ394063 RDV393346:RDV394063 RNR393346:RNR394063 RXN393346:RXN394063 SHJ393346:SHJ394063 SRF393346:SRF394063 TBB393346:TBB394063 TKX393346:TKX394063 TUT393346:TUT394063 UEP393346:UEP394063 UOL393346:UOL394063 UYH393346:UYH394063 VID393346:VID394063 VRZ393346:VRZ394063 WBV393346:WBV394063 WLR393346:WLR394063 WVN393346:WVN394063 F458882:F459599 JB458882:JB459599 SX458882:SX459599 ACT458882:ACT459599 AMP458882:AMP459599 AWL458882:AWL459599 BGH458882:BGH459599 BQD458882:BQD459599 BZZ458882:BZZ459599 CJV458882:CJV459599 CTR458882:CTR459599 DDN458882:DDN459599 DNJ458882:DNJ459599 DXF458882:DXF459599 EHB458882:EHB459599 EQX458882:EQX459599 FAT458882:FAT459599 FKP458882:FKP459599 FUL458882:FUL459599 GEH458882:GEH459599 GOD458882:GOD459599 GXZ458882:GXZ459599 HHV458882:HHV459599 HRR458882:HRR459599 IBN458882:IBN459599 ILJ458882:ILJ459599 IVF458882:IVF459599 JFB458882:JFB459599 JOX458882:JOX459599 JYT458882:JYT459599 KIP458882:KIP459599 KSL458882:KSL459599 LCH458882:LCH459599 LMD458882:LMD459599 LVZ458882:LVZ459599 MFV458882:MFV459599 MPR458882:MPR459599 MZN458882:MZN459599 NJJ458882:NJJ459599 NTF458882:NTF459599 ODB458882:ODB459599 OMX458882:OMX459599 OWT458882:OWT459599 PGP458882:PGP459599 PQL458882:PQL459599 QAH458882:QAH459599 QKD458882:QKD459599 QTZ458882:QTZ459599 RDV458882:RDV459599 RNR458882:RNR459599 RXN458882:RXN459599 SHJ458882:SHJ459599 SRF458882:SRF459599 TBB458882:TBB459599 TKX458882:TKX459599 TUT458882:TUT459599 UEP458882:UEP459599 UOL458882:UOL459599 UYH458882:UYH459599 VID458882:VID459599 VRZ458882:VRZ459599 WBV458882:WBV459599 WLR458882:WLR459599 WVN458882:WVN459599 F524418:F525135 JB524418:JB525135 SX524418:SX525135 ACT524418:ACT525135 AMP524418:AMP525135 AWL524418:AWL525135 BGH524418:BGH525135 BQD524418:BQD525135 BZZ524418:BZZ525135 CJV524418:CJV525135 CTR524418:CTR525135 DDN524418:DDN525135 DNJ524418:DNJ525135 DXF524418:DXF525135 EHB524418:EHB525135 EQX524418:EQX525135 FAT524418:FAT525135 FKP524418:FKP525135 FUL524418:FUL525135 GEH524418:GEH525135 GOD524418:GOD525135 GXZ524418:GXZ525135 HHV524418:HHV525135 HRR524418:HRR525135 IBN524418:IBN525135 ILJ524418:ILJ525135 IVF524418:IVF525135 JFB524418:JFB525135 JOX524418:JOX525135 JYT524418:JYT525135 KIP524418:KIP525135 KSL524418:KSL525135 LCH524418:LCH525135 LMD524418:LMD525135 LVZ524418:LVZ525135 MFV524418:MFV525135 MPR524418:MPR525135 MZN524418:MZN525135 NJJ524418:NJJ525135 NTF524418:NTF525135 ODB524418:ODB525135 OMX524418:OMX525135 OWT524418:OWT525135 PGP524418:PGP525135 PQL524418:PQL525135 QAH524418:QAH525135 QKD524418:QKD525135 QTZ524418:QTZ525135 RDV524418:RDV525135 RNR524418:RNR525135 RXN524418:RXN525135 SHJ524418:SHJ525135 SRF524418:SRF525135 TBB524418:TBB525135 TKX524418:TKX525135 TUT524418:TUT525135 UEP524418:UEP525135 UOL524418:UOL525135 UYH524418:UYH525135 VID524418:VID525135 VRZ524418:VRZ525135 WBV524418:WBV525135 WLR524418:WLR525135 WVN524418:WVN525135 F589954:F590671 JB589954:JB590671 SX589954:SX590671 ACT589954:ACT590671 AMP589954:AMP590671 AWL589954:AWL590671 BGH589954:BGH590671 BQD589954:BQD590671 BZZ589954:BZZ590671 CJV589954:CJV590671 CTR589954:CTR590671 DDN589954:DDN590671 DNJ589954:DNJ590671 DXF589954:DXF590671 EHB589954:EHB590671 EQX589954:EQX590671 FAT589954:FAT590671 FKP589954:FKP590671 FUL589954:FUL590671 GEH589954:GEH590671 GOD589954:GOD590671 GXZ589954:GXZ590671 HHV589954:HHV590671 HRR589954:HRR590671 IBN589954:IBN590671 ILJ589954:ILJ590671 IVF589954:IVF590671 JFB589954:JFB590671 JOX589954:JOX590671 JYT589954:JYT590671 KIP589954:KIP590671 KSL589954:KSL590671 LCH589954:LCH590671 LMD589954:LMD590671 LVZ589954:LVZ590671 MFV589954:MFV590671 MPR589954:MPR590671 MZN589954:MZN590671 NJJ589954:NJJ590671 NTF589954:NTF590671 ODB589954:ODB590671 OMX589954:OMX590671 OWT589954:OWT590671 PGP589954:PGP590671 PQL589954:PQL590671 QAH589954:QAH590671 QKD589954:QKD590671 QTZ589954:QTZ590671 RDV589954:RDV590671 RNR589954:RNR590671 RXN589954:RXN590671 SHJ589954:SHJ590671 SRF589954:SRF590671 TBB589954:TBB590671 TKX589954:TKX590671 TUT589954:TUT590671 UEP589954:UEP590671 UOL589954:UOL590671 UYH589954:UYH590671 VID589954:VID590671 VRZ589954:VRZ590671 WBV589954:WBV590671 WLR589954:WLR590671 WVN589954:WVN590671 F655490:F656207 JB655490:JB656207 SX655490:SX656207 ACT655490:ACT656207 AMP655490:AMP656207 AWL655490:AWL656207 BGH655490:BGH656207 BQD655490:BQD656207 BZZ655490:BZZ656207 CJV655490:CJV656207 CTR655490:CTR656207 DDN655490:DDN656207 DNJ655490:DNJ656207 DXF655490:DXF656207 EHB655490:EHB656207 EQX655490:EQX656207 FAT655490:FAT656207 FKP655490:FKP656207 FUL655490:FUL656207 GEH655490:GEH656207 GOD655490:GOD656207 GXZ655490:GXZ656207 HHV655490:HHV656207 HRR655490:HRR656207 IBN655490:IBN656207 ILJ655490:ILJ656207 IVF655490:IVF656207 JFB655490:JFB656207 JOX655490:JOX656207 JYT655490:JYT656207 KIP655490:KIP656207 KSL655490:KSL656207 LCH655490:LCH656207 LMD655490:LMD656207 LVZ655490:LVZ656207 MFV655490:MFV656207 MPR655490:MPR656207 MZN655490:MZN656207 NJJ655490:NJJ656207 NTF655490:NTF656207 ODB655490:ODB656207 OMX655490:OMX656207 OWT655490:OWT656207 PGP655490:PGP656207 PQL655490:PQL656207 QAH655490:QAH656207 QKD655490:QKD656207 QTZ655490:QTZ656207 RDV655490:RDV656207 RNR655490:RNR656207 RXN655490:RXN656207 SHJ655490:SHJ656207 SRF655490:SRF656207 TBB655490:TBB656207 TKX655490:TKX656207 TUT655490:TUT656207 UEP655490:UEP656207 UOL655490:UOL656207 UYH655490:UYH656207 VID655490:VID656207 VRZ655490:VRZ656207 WBV655490:WBV656207 WLR655490:WLR656207 WVN655490:WVN656207 F721026:F721743 JB721026:JB721743 SX721026:SX721743 ACT721026:ACT721743 AMP721026:AMP721743 AWL721026:AWL721743 BGH721026:BGH721743 BQD721026:BQD721743 BZZ721026:BZZ721743 CJV721026:CJV721743 CTR721026:CTR721743 DDN721026:DDN721743 DNJ721026:DNJ721743 DXF721026:DXF721743 EHB721026:EHB721743 EQX721026:EQX721743 FAT721026:FAT721743 FKP721026:FKP721743 FUL721026:FUL721743 GEH721026:GEH721743 GOD721026:GOD721743 GXZ721026:GXZ721743 HHV721026:HHV721743 HRR721026:HRR721743 IBN721026:IBN721743 ILJ721026:ILJ721743 IVF721026:IVF721743 JFB721026:JFB721743 JOX721026:JOX721743 JYT721026:JYT721743 KIP721026:KIP721743 KSL721026:KSL721743 LCH721026:LCH721743 LMD721026:LMD721743 LVZ721026:LVZ721743 MFV721026:MFV721743 MPR721026:MPR721743 MZN721026:MZN721743 NJJ721026:NJJ721743 NTF721026:NTF721743 ODB721026:ODB721743 OMX721026:OMX721743 OWT721026:OWT721743 PGP721026:PGP721743 PQL721026:PQL721743 QAH721026:QAH721743 QKD721026:QKD721743 QTZ721026:QTZ721743 RDV721026:RDV721743 RNR721026:RNR721743 RXN721026:RXN721743 SHJ721026:SHJ721743 SRF721026:SRF721743 TBB721026:TBB721743 TKX721026:TKX721743 TUT721026:TUT721743 UEP721026:UEP721743 UOL721026:UOL721743 UYH721026:UYH721743 VID721026:VID721743 VRZ721026:VRZ721743 WBV721026:WBV721743 WLR721026:WLR721743 WVN721026:WVN721743 F786562:F787279 JB786562:JB787279 SX786562:SX787279 ACT786562:ACT787279 AMP786562:AMP787279 AWL786562:AWL787279 BGH786562:BGH787279 BQD786562:BQD787279 BZZ786562:BZZ787279 CJV786562:CJV787279 CTR786562:CTR787279 DDN786562:DDN787279 DNJ786562:DNJ787279 DXF786562:DXF787279 EHB786562:EHB787279 EQX786562:EQX787279 FAT786562:FAT787279 FKP786562:FKP787279 FUL786562:FUL787279 GEH786562:GEH787279 GOD786562:GOD787279 GXZ786562:GXZ787279 HHV786562:HHV787279 HRR786562:HRR787279 IBN786562:IBN787279 ILJ786562:ILJ787279 IVF786562:IVF787279 JFB786562:JFB787279 JOX786562:JOX787279 JYT786562:JYT787279 KIP786562:KIP787279 KSL786562:KSL787279 LCH786562:LCH787279 LMD786562:LMD787279 LVZ786562:LVZ787279 MFV786562:MFV787279 MPR786562:MPR787279 MZN786562:MZN787279 NJJ786562:NJJ787279 NTF786562:NTF787279 ODB786562:ODB787279 OMX786562:OMX787279 OWT786562:OWT787279 PGP786562:PGP787279 PQL786562:PQL787279 QAH786562:QAH787279 QKD786562:QKD787279 QTZ786562:QTZ787279 RDV786562:RDV787279 RNR786562:RNR787279 RXN786562:RXN787279 SHJ786562:SHJ787279 SRF786562:SRF787279 TBB786562:TBB787279 TKX786562:TKX787279 TUT786562:TUT787279 UEP786562:UEP787279 UOL786562:UOL787279 UYH786562:UYH787279 VID786562:VID787279 VRZ786562:VRZ787279 WBV786562:WBV787279 WLR786562:WLR787279 WVN786562:WVN787279 F852098:F852815 JB852098:JB852815 SX852098:SX852815 ACT852098:ACT852815 AMP852098:AMP852815 AWL852098:AWL852815 BGH852098:BGH852815 BQD852098:BQD852815 BZZ852098:BZZ852815 CJV852098:CJV852815 CTR852098:CTR852815 DDN852098:DDN852815 DNJ852098:DNJ852815 DXF852098:DXF852815 EHB852098:EHB852815 EQX852098:EQX852815 FAT852098:FAT852815 FKP852098:FKP852815 FUL852098:FUL852815 GEH852098:GEH852815 GOD852098:GOD852815 GXZ852098:GXZ852815 HHV852098:HHV852815 HRR852098:HRR852815 IBN852098:IBN852815 ILJ852098:ILJ852815 IVF852098:IVF852815 JFB852098:JFB852815 JOX852098:JOX852815 JYT852098:JYT852815 KIP852098:KIP852815 KSL852098:KSL852815 LCH852098:LCH852815 LMD852098:LMD852815 LVZ852098:LVZ852815 MFV852098:MFV852815 MPR852098:MPR852815 MZN852098:MZN852815 NJJ852098:NJJ852815 NTF852098:NTF852815 ODB852098:ODB852815 OMX852098:OMX852815 OWT852098:OWT852815 PGP852098:PGP852815 PQL852098:PQL852815 QAH852098:QAH852815 QKD852098:QKD852815 QTZ852098:QTZ852815 RDV852098:RDV852815 RNR852098:RNR852815 RXN852098:RXN852815 SHJ852098:SHJ852815 SRF852098:SRF852815 TBB852098:TBB852815 TKX852098:TKX852815 TUT852098:TUT852815 UEP852098:UEP852815 UOL852098:UOL852815 UYH852098:UYH852815 VID852098:VID852815 VRZ852098:VRZ852815 WBV852098:WBV852815 WLR852098:WLR852815 WVN852098:WVN852815 F917634:F918351 JB917634:JB918351 SX917634:SX918351 ACT917634:ACT918351 AMP917634:AMP918351 AWL917634:AWL918351 BGH917634:BGH918351 BQD917634:BQD918351 BZZ917634:BZZ918351 CJV917634:CJV918351 CTR917634:CTR918351 DDN917634:DDN918351 DNJ917634:DNJ918351 DXF917634:DXF918351 EHB917634:EHB918351 EQX917634:EQX918351 FAT917634:FAT918351 FKP917634:FKP918351 FUL917634:FUL918351 GEH917634:GEH918351 GOD917634:GOD918351 GXZ917634:GXZ918351 HHV917634:HHV918351 HRR917634:HRR918351 IBN917634:IBN918351 ILJ917634:ILJ918351 IVF917634:IVF918351 JFB917634:JFB918351 JOX917634:JOX918351 JYT917634:JYT918351 KIP917634:KIP918351 KSL917634:KSL918351 LCH917634:LCH918351 LMD917634:LMD918351 LVZ917634:LVZ918351 MFV917634:MFV918351 MPR917634:MPR918351 MZN917634:MZN918351 NJJ917634:NJJ918351 NTF917634:NTF918351 ODB917634:ODB918351 OMX917634:OMX918351 OWT917634:OWT918351 PGP917634:PGP918351 PQL917634:PQL918351 QAH917634:QAH918351 QKD917634:QKD918351 QTZ917634:QTZ918351 RDV917634:RDV918351 RNR917634:RNR918351 RXN917634:RXN918351 SHJ917634:SHJ918351 SRF917634:SRF918351 TBB917634:TBB918351 TKX917634:TKX918351 TUT917634:TUT918351 UEP917634:UEP918351 UOL917634:UOL918351 UYH917634:UYH918351 VID917634:VID918351 VRZ917634:VRZ918351 WBV917634:WBV918351 WLR917634:WLR918351 WVN917634:WVN918351 F983170:F983887 JB983170:JB983887 SX983170:SX983887 ACT983170:ACT983887 AMP983170:AMP983887 AWL983170:AWL983887 BGH983170:BGH983887 BQD983170:BQD983887 BZZ983170:BZZ983887 CJV983170:CJV983887 CTR983170:CTR983887 DDN983170:DDN983887 DNJ983170:DNJ983887 DXF983170:DXF983887 EHB983170:EHB983887 EQX983170:EQX983887 FAT983170:FAT983887 FKP983170:FKP983887 FUL983170:FUL983887 GEH983170:GEH983887 GOD983170:GOD983887 GXZ983170:GXZ983887 HHV983170:HHV983887 HRR983170:HRR983887 IBN983170:IBN983887 ILJ983170:ILJ983887 IVF983170:IVF983887 JFB983170:JFB983887 JOX983170:JOX983887 JYT983170:JYT983887 KIP983170:KIP983887 KSL983170:KSL983887 LCH983170:LCH983887 LMD983170:LMD983887 LVZ983170:LVZ983887 MFV983170:MFV983887 MPR983170:MPR983887 MZN983170:MZN983887 NJJ983170:NJJ983887 NTF983170:NTF983887 ODB983170:ODB983887 OMX983170:OMX983887 OWT983170:OWT983887 PGP983170:PGP983887 PQL983170:PQL983887 QAH983170:QAH983887 QKD983170:QKD983887 QTZ983170:QTZ983887 RDV983170:RDV983887 RNR983170:RNR983887 RXN983170:RXN983887 SHJ983170:SHJ983887 SRF983170:SRF983887 TBB983170:TBB983887 TKX983170:TKX983887 TUT983170:TUT983887 UEP983170:UEP983887 UOL983170:UOL983887 UYH983170:UYH983887 VID983170:VID983887 VRZ983170:VRZ983887 WBV983170:WBV983887 WLR983170:WLR983887 WVN983170:WVN983887 SW197:SW241 ACS197:ACS241 AMO197:AMO241 AWK197:AWK241 BGG197:BGG241 BQC197:BQC241 BZY197:BZY241 CJU197:CJU241 CTQ197:CTQ241 DDM197:DDM241 DNI197:DNI241 DXE197:DXE241 EHA197:EHA241 EQW197:EQW241 FAS197:FAS241 FKO197:FKO241 FUK197:FUK241 GEG197:GEG241 GOC197:GOC241 GXY197:GXY241 HHU197:HHU241 HRQ197:HRQ241 IBM197:IBM241 ILI197:ILI241 IVE197:IVE241 JFA197:JFA241 JOW197:JOW241 JYS197:JYS241 KIO197:KIO241 KSK197:KSK241 LCG197:LCG241 LMC197:LMC241 LVY197:LVY241 MFU197:MFU241 MPQ197:MPQ241 MZM197:MZM241 NJI197:NJI241 NTE197:NTE241 ODA197:ODA241 OMW197:OMW241 OWS197:OWS241 PGO197:PGO241 PQK197:PQK241 QAG197:QAG241 QKC197:QKC241 QTY197:QTY241 RDU197:RDU241 RNQ197:RNQ241 RXM197:RXM241 SHI197:SHI241 SRE197:SRE241 TBA197:TBA241 TKW197:TKW241 TUS197:TUS241 UEO197:UEO241 UOK197:UOK241 UYG197:UYG241 VIC197:VIC241 VRY197:VRY241 WBU197:WBU241 WLQ197:WLQ241 WVM197:WVM241 F327:F847 E65666:E65777 JA65666:JA65777 SW65666:SW65777 ACS65666:ACS65777 AMO65666:AMO65777 AWK65666:AWK65777 BGG65666:BGG65777 BQC65666:BQC65777 BZY65666:BZY65777 CJU65666:CJU65777 CTQ65666:CTQ65777 DDM65666:DDM65777 DNI65666:DNI65777 DXE65666:DXE65777 EHA65666:EHA65777 EQW65666:EQW65777 FAS65666:FAS65777 FKO65666:FKO65777 FUK65666:FUK65777 GEG65666:GEG65777 GOC65666:GOC65777 GXY65666:GXY65777 HHU65666:HHU65777 HRQ65666:HRQ65777 IBM65666:IBM65777 ILI65666:ILI65777 IVE65666:IVE65777 JFA65666:JFA65777 JOW65666:JOW65777 JYS65666:JYS65777 KIO65666:KIO65777 KSK65666:KSK65777 LCG65666:LCG65777 LMC65666:LMC65777 LVY65666:LVY65777 MFU65666:MFU65777 MPQ65666:MPQ65777 MZM65666:MZM65777 NJI65666:NJI65777 NTE65666:NTE65777 ODA65666:ODA65777 OMW65666:OMW65777 OWS65666:OWS65777 PGO65666:PGO65777 PQK65666:PQK65777 QAG65666:QAG65777 QKC65666:QKC65777 QTY65666:QTY65777 RDU65666:RDU65777 RNQ65666:RNQ65777 RXM65666:RXM65777 SHI65666:SHI65777 SRE65666:SRE65777 TBA65666:TBA65777 TKW65666:TKW65777 TUS65666:TUS65777 UEO65666:UEO65777 UOK65666:UOK65777 UYG65666:UYG65777 VIC65666:VIC65777 VRY65666:VRY65777 WBU65666:WBU65777 WLQ65666:WLQ65777 WVM65666:WVM65777 E131202:E131313 JA131202:JA131313 SW131202:SW131313 ACS131202:ACS131313 AMO131202:AMO131313 AWK131202:AWK131313 BGG131202:BGG131313 BQC131202:BQC131313 BZY131202:BZY131313 CJU131202:CJU131313 CTQ131202:CTQ131313 DDM131202:DDM131313 DNI131202:DNI131313 DXE131202:DXE131313 EHA131202:EHA131313 EQW131202:EQW131313 FAS131202:FAS131313 FKO131202:FKO131313 FUK131202:FUK131313 GEG131202:GEG131313 GOC131202:GOC131313 GXY131202:GXY131313 HHU131202:HHU131313 HRQ131202:HRQ131313 IBM131202:IBM131313 ILI131202:ILI131313 IVE131202:IVE131313 JFA131202:JFA131313 JOW131202:JOW131313 JYS131202:JYS131313 KIO131202:KIO131313 KSK131202:KSK131313 LCG131202:LCG131313 LMC131202:LMC131313 LVY131202:LVY131313 MFU131202:MFU131313 MPQ131202:MPQ131313 MZM131202:MZM131313 NJI131202:NJI131313 NTE131202:NTE131313 ODA131202:ODA131313 OMW131202:OMW131313 OWS131202:OWS131313 PGO131202:PGO131313 PQK131202:PQK131313 QAG131202:QAG131313 QKC131202:QKC131313 QTY131202:QTY131313 RDU131202:RDU131313 RNQ131202:RNQ131313 RXM131202:RXM131313 SHI131202:SHI131313 SRE131202:SRE131313 TBA131202:TBA131313 TKW131202:TKW131313 TUS131202:TUS131313 UEO131202:UEO131313 UOK131202:UOK131313 UYG131202:UYG131313 VIC131202:VIC131313 VRY131202:VRY131313 WBU131202:WBU131313 WLQ131202:WLQ131313 WVM131202:WVM131313 E196738:E196849 JA196738:JA196849 SW196738:SW196849 ACS196738:ACS196849 AMO196738:AMO196849 AWK196738:AWK196849 BGG196738:BGG196849 BQC196738:BQC196849 BZY196738:BZY196849 CJU196738:CJU196849 CTQ196738:CTQ196849 DDM196738:DDM196849 DNI196738:DNI196849 DXE196738:DXE196849 EHA196738:EHA196849 EQW196738:EQW196849 FAS196738:FAS196849 FKO196738:FKO196849 FUK196738:FUK196849 GEG196738:GEG196849 GOC196738:GOC196849 GXY196738:GXY196849 HHU196738:HHU196849 HRQ196738:HRQ196849 IBM196738:IBM196849 ILI196738:ILI196849 IVE196738:IVE196849 JFA196738:JFA196849 JOW196738:JOW196849 JYS196738:JYS196849 KIO196738:KIO196849 KSK196738:KSK196849 LCG196738:LCG196849 LMC196738:LMC196849 LVY196738:LVY196849 MFU196738:MFU196849 MPQ196738:MPQ196849 MZM196738:MZM196849 NJI196738:NJI196849 NTE196738:NTE196849 ODA196738:ODA196849 OMW196738:OMW196849 OWS196738:OWS196849 PGO196738:PGO196849 PQK196738:PQK196849 QAG196738:QAG196849 QKC196738:QKC196849 QTY196738:QTY196849 RDU196738:RDU196849 RNQ196738:RNQ196849 RXM196738:RXM196849 SHI196738:SHI196849 SRE196738:SRE196849 TBA196738:TBA196849 TKW196738:TKW196849 TUS196738:TUS196849 UEO196738:UEO196849 UOK196738:UOK196849 UYG196738:UYG196849 VIC196738:VIC196849 VRY196738:VRY196849 WBU196738:WBU196849 WLQ196738:WLQ196849 WVM196738:WVM196849 E262274:E262385 JA262274:JA262385 SW262274:SW262385 ACS262274:ACS262385 AMO262274:AMO262385 AWK262274:AWK262385 BGG262274:BGG262385 BQC262274:BQC262385 BZY262274:BZY262385 CJU262274:CJU262385 CTQ262274:CTQ262385 DDM262274:DDM262385 DNI262274:DNI262385 DXE262274:DXE262385 EHA262274:EHA262385 EQW262274:EQW262385 FAS262274:FAS262385 FKO262274:FKO262385 FUK262274:FUK262385 GEG262274:GEG262385 GOC262274:GOC262385 GXY262274:GXY262385 HHU262274:HHU262385 HRQ262274:HRQ262385 IBM262274:IBM262385 ILI262274:ILI262385 IVE262274:IVE262385 JFA262274:JFA262385 JOW262274:JOW262385 JYS262274:JYS262385 KIO262274:KIO262385 KSK262274:KSK262385 LCG262274:LCG262385 LMC262274:LMC262385 LVY262274:LVY262385 MFU262274:MFU262385 MPQ262274:MPQ262385 MZM262274:MZM262385 NJI262274:NJI262385 NTE262274:NTE262385 ODA262274:ODA262385 OMW262274:OMW262385 OWS262274:OWS262385 PGO262274:PGO262385 PQK262274:PQK262385 QAG262274:QAG262385 QKC262274:QKC262385 QTY262274:QTY262385 RDU262274:RDU262385 RNQ262274:RNQ262385 RXM262274:RXM262385 SHI262274:SHI262385 SRE262274:SRE262385 TBA262274:TBA262385 TKW262274:TKW262385 TUS262274:TUS262385 UEO262274:UEO262385 UOK262274:UOK262385 UYG262274:UYG262385 VIC262274:VIC262385 VRY262274:VRY262385 WBU262274:WBU262385 WLQ262274:WLQ262385 WVM262274:WVM262385 E327810:E327921 JA327810:JA327921 SW327810:SW327921 ACS327810:ACS327921 AMO327810:AMO327921 AWK327810:AWK327921 BGG327810:BGG327921 BQC327810:BQC327921 BZY327810:BZY327921 CJU327810:CJU327921 CTQ327810:CTQ327921 DDM327810:DDM327921 DNI327810:DNI327921 DXE327810:DXE327921 EHA327810:EHA327921 EQW327810:EQW327921 FAS327810:FAS327921 FKO327810:FKO327921 FUK327810:FUK327921 GEG327810:GEG327921 GOC327810:GOC327921 GXY327810:GXY327921 HHU327810:HHU327921 HRQ327810:HRQ327921 IBM327810:IBM327921 ILI327810:ILI327921 IVE327810:IVE327921 JFA327810:JFA327921 JOW327810:JOW327921 JYS327810:JYS327921 KIO327810:KIO327921 KSK327810:KSK327921 LCG327810:LCG327921 LMC327810:LMC327921 LVY327810:LVY327921 MFU327810:MFU327921 MPQ327810:MPQ327921 MZM327810:MZM327921 NJI327810:NJI327921 NTE327810:NTE327921 ODA327810:ODA327921 OMW327810:OMW327921 OWS327810:OWS327921 PGO327810:PGO327921 PQK327810:PQK327921 QAG327810:QAG327921 QKC327810:QKC327921 QTY327810:QTY327921 RDU327810:RDU327921 RNQ327810:RNQ327921 RXM327810:RXM327921 SHI327810:SHI327921 SRE327810:SRE327921 TBA327810:TBA327921 TKW327810:TKW327921 TUS327810:TUS327921 UEO327810:UEO327921 UOK327810:UOK327921 UYG327810:UYG327921 VIC327810:VIC327921 VRY327810:VRY327921 WBU327810:WBU327921 WLQ327810:WLQ327921 WVM327810:WVM327921 E393346:E393457 JA393346:JA393457 SW393346:SW393457 ACS393346:ACS393457 AMO393346:AMO393457 AWK393346:AWK393457 BGG393346:BGG393457 BQC393346:BQC393457 BZY393346:BZY393457 CJU393346:CJU393457 CTQ393346:CTQ393457 DDM393346:DDM393457 DNI393346:DNI393457 DXE393346:DXE393457 EHA393346:EHA393457 EQW393346:EQW393457 FAS393346:FAS393457 FKO393346:FKO393457 FUK393346:FUK393457 GEG393346:GEG393457 GOC393346:GOC393457 GXY393346:GXY393457 HHU393346:HHU393457 HRQ393346:HRQ393457 IBM393346:IBM393457 ILI393346:ILI393457 IVE393346:IVE393457 JFA393346:JFA393457 JOW393346:JOW393457 JYS393346:JYS393457 KIO393346:KIO393457 KSK393346:KSK393457 LCG393346:LCG393457 LMC393346:LMC393457 LVY393346:LVY393457 MFU393346:MFU393457 MPQ393346:MPQ393457 MZM393346:MZM393457 NJI393346:NJI393457 NTE393346:NTE393457 ODA393346:ODA393457 OMW393346:OMW393457 OWS393346:OWS393457 PGO393346:PGO393457 PQK393346:PQK393457 QAG393346:QAG393457 QKC393346:QKC393457 QTY393346:QTY393457 RDU393346:RDU393457 RNQ393346:RNQ393457 RXM393346:RXM393457 SHI393346:SHI393457 SRE393346:SRE393457 TBA393346:TBA393457 TKW393346:TKW393457 TUS393346:TUS393457 UEO393346:UEO393457 UOK393346:UOK393457 UYG393346:UYG393457 VIC393346:VIC393457 VRY393346:VRY393457 WBU393346:WBU393457 WLQ393346:WLQ393457 WVM393346:WVM393457 E458882:E458993 JA458882:JA458993 SW458882:SW458993 ACS458882:ACS458993 AMO458882:AMO458993 AWK458882:AWK458993 BGG458882:BGG458993 BQC458882:BQC458993 BZY458882:BZY458993 CJU458882:CJU458993 CTQ458882:CTQ458993 DDM458882:DDM458993 DNI458882:DNI458993 DXE458882:DXE458993 EHA458882:EHA458993 EQW458882:EQW458993 FAS458882:FAS458993 FKO458882:FKO458993 FUK458882:FUK458993 GEG458882:GEG458993 GOC458882:GOC458993 GXY458882:GXY458993 HHU458882:HHU458993 HRQ458882:HRQ458993 IBM458882:IBM458993 ILI458882:ILI458993 IVE458882:IVE458993 JFA458882:JFA458993 JOW458882:JOW458993 JYS458882:JYS458993 KIO458882:KIO458993 KSK458882:KSK458993 LCG458882:LCG458993 LMC458882:LMC458993 LVY458882:LVY458993 MFU458882:MFU458993 MPQ458882:MPQ458993 MZM458882:MZM458993 NJI458882:NJI458993 NTE458882:NTE458993 ODA458882:ODA458993 OMW458882:OMW458993 OWS458882:OWS458993 PGO458882:PGO458993 PQK458882:PQK458993 QAG458882:QAG458993 QKC458882:QKC458993 QTY458882:QTY458993 RDU458882:RDU458993 RNQ458882:RNQ458993 RXM458882:RXM458993 SHI458882:SHI458993 SRE458882:SRE458993 TBA458882:TBA458993 TKW458882:TKW458993 TUS458882:TUS458993 UEO458882:UEO458993 UOK458882:UOK458993 UYG458882:UYG458993 VIC458882:VIC458993 VRY458882:VRY458993 WBU458882:WBU458993 WLQ458882:WLQ458993 WVM458882:WVM458993 E524418:E524529 JA524418:JA524529 SW524418:SW524529 ACS524418:ACS524529 AMO524418:AMO524529 AWK524418:AWK524529 BGG524418:BGG524529 BQC524418:BQC524529 BZY524418:BZY524529 CJU524418:CJU524529 CTQ524418:CTQ524529 DDM524418:DDM524529 DNI524418:DNI524529 DXE524418:DXE524529 EHA524418:EHA524529 EQW524418:EQW524529 FAS524418:FAS524529 FKO524418:FKO524529 FUK524418:FUK524529 GEG524418:GEG524529 GOC524418:GOC524529 GXY524418:GXY524529 HHU524418:HHU524529 HRQ524418:HRQ524529 IBM524418:IBM524529 ILI524418:ILI524529 IVE524418:IVE524529 JFA524418:JFA524529 JOW524418:JOW524529 JYS524418:JYS524529 KIO524418:KIO524529 KSK524418:KSK524529 LCG524418:LCG524529 LMC524418:LMC524529 LVY524418:LVY524529 MFU524418:MFU524529 MPQ524418:MPQ524529 MZM524418:MZM524529 NJI524418:NJI524529 NTE524418:NTE524529 ODA524418:ODA524529 OMW524418:OMW524529 OWS524418:OWS524529 PGO524418:PGO524529 PQK524418:PQK524529 QAG524418:QAG524529 QKC524418:QKC524529 QTY524418:QTY524529 RDU524418:RDU524529 RNQ524418:RNQ524529 RXM524418:RXM524529 SHI524418:SHI524529 SRE524418:SRE524529 TBA524418:TBA524529 TKW524418:TKW524529 TUS524418:TUS524529 UEO524418:UEO524529 UOK524418:UOK524529 UYG524418:UYG524529 VIC524418:VIC524529 VRY524418:VRY524529 WBU524418:WBU524529 WLQ524418:WLQ524529 WVM524418:WVM524529 E589954:E590065 JA589954:JA590065 SW589954:SW590065 ACS589954:ACS590065 AMO589954:AMO590065 AWK589954:AWK590065 BGG589954:BGG590065 BQC589954:BQC590065 BZY589954:BZY590065 CJU589954:CJU590065 CTQ589954:CTQ590065 DDM589954:DDM590065 DNI589954:DNI590065 DXE589954:DXE590065 EHA589954:EHA590065 EQW589954:EQW590065 FAS589954:FAS590065 FKO589954:FKO590065 FUK589954:FUK590065 GEG589954:GEG590065 GOC589954:GOC590065 GXY589954:GXY590065 HHU589954:HHU590065 HRQ589954:HRQ590065 IBM589954:IBM590065 ILI589954:ILI590065 IVE589954:IVE590065 JFA589954:JFA590065 JOW589954:JOW590065 JYS589954:JYS590065 KIO589954:KIO590065 KSK589954:KSK590065 LCG589954:LCG590065 LMC589954:LMC590065 LVY589954:LVY590065 MFU589954:MFU590065 MPQ589954:MPQ590065 MZM589954:MZM590065 NJI589954:NJI590065 NTE589954:NTE590065 ODA589954:ODA590065 OMW589954:OMW590065 OWS589954:OWS590065 PGO589954:PGO590065 PQK589954:PQK590065 QAG589954:QAG590065 QKC589954:QKC590065 QTY589954:QTY590065 RDU589954:RDU590065 RNQ589954:RNQ590065 RXM589954:RXM590065 SHI589954:SHI590065 SRE589954:SRE590065 TBA589954:TBA590065 TKW589954:TKW590065 TUS589954:TUS590065 UEO589954:UEO590065 UOK589954:UOK590065 UYG589954:UYG590065 VIC589954:VIC590065 VRY589954:VRY590065 WBU589954:WBU590065 WLQ589954:WLQ590065 WVM589954:WVM590065 E655490:E655601 JA655490:JA655601 SW655490:SW655601 ACS655490:ACS655601 AMO655490:AMO655601 AWK655490:AWK655601 BGG655490:BGG655601 BQC655490:BQC655601 BZY655490:BZY655601 CJU655490:CJU655601 CTQ655490:CTQ655601 DDM655490:DDM655601 DNI655490:DNI655601 DXE655490:DXE655601 EHA655490:EHA655601 EQW655490:EQW655601 FAS655490:FAS655601 FKO655490:FKO655601 FUK655490:FUK655601 GEG655490:GEG655601 GOC655490:GOC655601 GXY655490:GXY655601 HHU655490:HHU655601 HRQ655490:HRQ655601 IBM655490:IBM655601 ILI655490:ILI655601 IVE655490:IVE655601 JFA655490:JFA655601 JOW655490:JOW655601 JYS655490:JYS655601 KIO655490:KIO655601 KSK655490:KSK655601 LCG655490:LCG655601 LMC655490:LMC655601 LVY655490:LVY655601 MFU655490:MFU655601 MPQ655490:MPQ655601 MZM655490:MZM655601 NJI655490:NJI655601 NTE655490:NTE655601 ODA655490:ODA655601 OMW655490:OMW655601 OWS655490:OWS655601 PGO655490:PGO655601 PQK655490:PQK655601 QAG655490:QAG655601 QKC655490:QKC655601 QTY655490:QTY655601 RDU655490:RDU655601 RNQ655490:RNQ655601 RXM655490:RXM655601 SHI655490:SHI655601 SRE655490:SRE655601 TBA655490:TBA655601 TKW655490:TKW655601 TUS655490:TUS655601 UEO655490:UEO655601 UOK655490:UOK655601 UYG655490:UYG655601 VIC655490:VIC655601 VRY655490:VRY655601 WBU655490:WBU655601 WLQ655490:WLQ655601 WVM655490:WVM655601 E721026:E721137 JA721026:JA721137 SW721026:SW721137 ACS721026:ACS721137 AMO721026:AMO721137 AWK721026:AWK721137 BGG721026:BGG721137 BQC721026:BQC721137 BZY721026:BZY721137 CJU721026:CJU721137 CTQ721026:CTQ721137 DDM721026:DDM721137 DNI721026:DNI721137 DXE721026:DXE721137 EHA721026:EHA721137 EQW721026:EQW721137 FAS721026:FAS721137 FKO721026:FKO721137 FUK721026:FUK721137 GEG721026:GEG721137 GOC721026:GOC721137 GXY721026:GXY721137 HHU721026:HHU721137 HRQ721026:HRQ721137 IBM721026:IBM721137 ILI721026:ILI721137 IVE721026:IVE721137 JFA721026:JFA721137 JOW721026:JOW721137 JYS721026:JYS721137 KIO721026:KIO721137 KSK721026:KSK721137 LCG721026:LCG721137 LMC721026:LMC721137 LVY721026:LVY721137 MFU721026:MFU721137 MPQ721026:MPQ721137 MZM721026:MZM721137 NJI721026:NJI721137 NTE721026:NTE721137 ODA721026:ODA721137 OMW721026:OMW721137 OWS721026:OWS721137 PGO721026:PGO721137 PQK721026:PQK721137 QAG721026:QAG721137 QKC721026:QKC721137 QTY721026:QTY721137 RDU721026:RDU721137 RNQ721026:RNQ721137 RXM721026:RXM721137 SHI721026:SHI721137 SRE721026:SRE721137 TBA721026:TBA721137 TKW721026:TKW721137 TUS721026:TUS721137 UEO721026:UEO721137 UOK721026:UOK721137 UYG721026:UYG721137 VIC721026:VIC721137 VRY721026:VRY721137 WBU721026:WBU721137 WLQ721026:WLQ721137 WVM721026:WVM721137 E786562:E786673 JA786562:JA786673 SW786562:SW786673 ACS786562:ACS786673 AMO786562:AMO786673 AWK786562:AWK786673 BGG786562:BGG786673 BQC786562:BQC786673 BZY786562:BZY786673 CJU786562:CJU786673 CTQ786562:CTQ786673 DDM786562:DDM786673 DNI786562:DNI786673 DXE786562:DXE786673 EHA786562:EHA786673 EQW786562:EQW786673 FAS786562:FAS786673 FKO786562:FKO786673 FUK786562:FUK786673 GEG786562:GEG786673 GOC786562:GOC786673 GXY786562:GXY786673 HHU786562:HHU786673 HRQ786562:HRQ786673 IBM786562:IBM786673 ILI786562:ILI786673 IVE786562:IVE786673 JFA786562:JFA786673 JOW786562:JOW786673 JYS786562:JYS786673 KIO786562:KIO786673 KSK786562:KSK786673 LCG786562:LCG786673 LMC786562:LMC786673 LVY786562:LVY786673 MFU786562:MFU786673 MPQ786562:MPQ786673 MZM786562:MZM786673 NJI786562:NJI786673 NTE786562:NTE786673 ODA786562:ODA786673 OMW786562:OMW786673 OWS786562:OWS786673 PGO786562:PGO786673 PQK786562:PQK786673 QAG786562:QAG786673 QKC786562:QKC786673 QTY786562:QTY786673 RDU786562:RDU786673 RNQ786562:RNQ786673 RXM786562:RXM786673 SHI786562:SHI786673 SRE786562:SRE786673 TBA786562:TBA786673 TKW786562:TKW786673 TUS786562:TUS786673 UEO786562:UEO786673 UOK786562:UOK786673 UYG786562:UYG786673 VIC786562:VIC786673 VRY786562:VRY786673 WBU786562:WBU786673 WLQ786562:WLQ786673 WVM786562:WVM786673 E852098:E852209 JA852098:JA852209 SW852098:SW852209 ACS852098:ACS852209 AMO852098:AMO852209 AWK852098:AWK852209 BGG852098:BGG852209 BQC852098:BQC852209 BZY852098:BZY852209 CJU852098:CJU852209 CTQ852098:CTQ852209 DDM852098:DDM852209 DNI852098:DNI852209 DXE852098:DXE852209 EHA852098:EHA852209 EQW852098:EQW852209 FAS852098:FAS852209 FKO852098:FKO852209 FUK852098:FUK852209 GEG852098:GEG852209 GOC852098:GOC852209 GXY852098:GXY852209 HHU852098:HHU852209 HRQ852098:HRQ852209 IBM852098:IBM852209 ILI852098:ILI852209 IVE852098:IVE852209 JFA852098:JFA852209 JOW852098:JOW852209 JYS852098:JYS852209 KIO852098:KIO852209 KSK852098:KSK852209 LCG852098:LCG852209 LMC852098:LMC852209 LVY852098:LVY852209 MFU852098:MFU852209 MPQ852098:MPQ852209 MZM852098:MZM852209 NJI852098:NJI852209 NTE852098:NTE852209 ODA852098:ODA852209 OMW852098:OMW852209 OWS852098:OWS852209 PGO852098:PGO852209 PQK852098:PQK852209 QAG852098:QAG852209 QKC852098:QKC852209 QTY852098:QTY852209 RDU852098:RDU852209 RNQ852098:RNQ852209 RXM852098:RXM852209 SHI852098:SHI852209 SRE852098:SRE852209 TBA852098:TBA852209 TKW852098:TKW852209 TUS852098:TUS852209 UEO852098:UEO852209 UOK852098:UOK852209 UYG852098:UYG852209 VIC852098:VIC852209 VRY852098:VRY852209 WBU852098:WBU852209 WLQ852098:WLQ852209 WVM852098:WVM852209 E917634:E917745 JA917634:JA917745 SW917634:SW917745 ACS917634:ACS917745 AMO917634:AMO917745 AWK917634:AWK917745 BGG917634:BGG917745 BQC917634:BQC917745 BZY917634:BZY917745 CJU917634:CJU917745 CTQ917634:CTQ917745 DDM917634:DDM917745 DNI917634:DNI917745 DXE917634:DXE917745 EHA917634:EHA917745 EQW917634:EQW917745 FAS917634:FAS917745 FKO917634:FKO917745 FUK917634:FUK917745 GEG917634:GEG917745 GOC917634:GOC917745 GXY917634:GXY917745 HHU917634:HHU917745 HRQ917634:HRQ917745 IBM917634:IBM917745 ILI917634:ILI917745 IVE917634:IVE917745 JFA917634:JFA917745 JOW917634:JOW917745 JYS917634:JYS917745 KIO917634:KIO917745 KSK917634:KSK917745 LCG917634:LCG917745 LMC917634:LMC917745 LVY917634:LVY917745 MFU917634:MFU917745 MPQ917634:MPQ917745 MZM917634:MZM917745 NJI917634:NJI917745 NTE917634:NTE917745 ODA917634:ODA917745 OMW917634:OMW917745 OWS917634:OWS917745 PGO917634:PGO917745 PQK917634:PQK917745 QAG917634:QAG917745 QKC917634:QKC917745 QTY917634:QTY917745 RDU917634:RDU917745 RNQ917634:RNQ917745 RXM917634:RXM917745 SHI917634:SHI917745 SRE917634:SRE917745 TBA917634:TBA917745 TKW917634:TKW917745 TUS917634:TUS917745 UEO917634:UEO917745 UOK917634:UOK917745 UYG917634:UYG917745 VIC917634:VIC917745 VRY917634:VRY917745 WBU917634:WBU917745 WLQ917634:WLQ917745 WVM917634:WVM917745 E983170:E983281 JA983170:JA983281 SW983170:SW983281 ACS983170:ACS983281 AMO983170:AMO983281 AWK983170:AWK983281 BGG983170:BGG983281 BQC983170:BQC983281 BZY983170:BZY983281 CJU983170:CJU983281 CTQ983170:CTQ983281 DDM983170:DDM983281 DNI983170:DNI983281 DXE983170:DXE983281 EHA983170:EHA983281 EQW983170:EQW983281 FAS983170:FAS983281 FKO983170:FKO983281 FUK983170:FUK983281 GEG983170:GEG983281 GOC983170:GOC983281 GXY983170:GXY983281 HHU983170:HHU983281 HRQ983170:HRQ983281 IBM983170:IBM983281 ILI983170:ILI983281 IVE983170:IVE983281 JFA983170:JFA983281 JOW983170:JOW983281 JYS983170:JYS983281 KIO983170:KIO983281 KSK983170:KSK983281 LCG983170:LCG983281 LMC983170:LMC983281 LVY983170:LVY983281 MFU983170:MFU983281 MPQ983170:MPQ983281 MZM983170:MZM983281 NJI983170:NJI983281 NTE983170:NTE983281 ODA983170:ODA983281 OMW983170:OMW983281 OWS983170:OWS983281 PGO983170:PGO983281 PQK983170:PQK983281 QAG983170:QAG983281 QKC983170:QKC983281 QTY983170:QTY983281 RDU983170:RDU983281 RNQ983170:RNQ983281 RXM983170:RXM983281 SHI983170:SHI983281 SRE983170:SRE983281 TBA983170:TBA983281 TKW983170:TKW983281 TUS983170:TUS983281 UEO983170:UEO983281 UOK983170:UOK983281 UYG983170:UYG983281 VIC983170:VIC983281 VRY983170:VRY983281 WBU983170:WBU983281 WLQ983170:WLQ983281 JB1:JB50 SX1:SX50 ACT1:ACT50 AMP1:AMP50 AWL1:AWL50 BGH1:BGH50 BQD1:BQD50 BZZ1:BZZ50 CJV1:CJV50 CTR1:CTR50 DDN1:DDN50 DNJ1:DNJ50 DXF1:DXF50 EHB1:EHB50 EQX1:EQX50 FAT1:FAT50 FKP1:FKP50 FUL1:FUL50 GEH1:GEH50 GOD1:GOD50 GXZ1:GXZ50 HHV1:HHV50 HRR1:HRR50 IBN1:IBN50 ILJ1:ILJ50 IVF1:IVF50 JFB1:JFB50 JOX1:JOX50 JYT1:JYT50 KIP1:KIP50 KSL1:KSL50 LCH1:LCH50 LMD1:LMD50 LVZ1:LVZ50 MFV1:MFV50 MPR1:MPR50 MZN1:MZN50 NJJ1:NJJ50 NTF1:NTF50 ODB1:ODB50 OMX1:OMX50 OWT1:OWT50 PGP1:PGP50 PQL1:PQL50 QAH1:QAH50 QKD1:QKD50 QTZ1:QTZ50 RDV1:RDV50 RNR1:RNR50 RXN1:RXN50 SHJ1:SHJ50 SRF1:SRF50 TBB1:TBB50 TKX1:TKX50 TUT1:TUT50 UEP1:UEP50 UOL1:UOL50 UYH1:UYH50 VID1:VID50 VRZ1:VRZ50 WBV1:WBV50 WLR1:WLR50 WVN1:WVN50 JA2:JA50 SW2:SW50 ACS2:ACS50 AMO2:AMO50 AWK2:AWK50 BGG2:BGG50 BQC2:BQC50 BZY2:BZY50 CJU2:CJU50 CTQ2:CTQ50 DDM2:DDM50 DNI2:DNI50 DXE2:DXE50 EHA2:EHA50 EQW2:EQW50 FAS2:FAS50 FKO2:FKO50 FUK2:FUK50 GEG2:GEG50 GOC2:GOC50 GXY2:GXY50 HHU2:HHU50 HRQ2:HRQ50 IBM2:IBM50 ILI2:ILI50 IVE2:IVE50 JFA2:JFA50 JOW2:JOW50 JYS2:JYS50 KIO2:KIO50 KSK2:KSK50 LCG2:LCG50 LMC2:LMC50 LVY2:LVY50 MFU2:MFU50 MPQ2:MPQ50 MZM2:MZM50 NJI2:NJI50 NTE2:NTE50 ODA2:ODA50 OMW2:OMW50 OWS2:OWS50 PGO2:PGO50 PQK2:PQK50 QAG2:QAG50 QKC2:QKC50 QTY2:QTY50 RDU2:RDU50 RNQ2:RNQ50 RXM2:RXM50 SHI2:SHI50 SRE2:SRE50 TBA2:TBA50 TKW2:TKW50 TUS2:TUS50 UEO2:UEO50 UOK2:UOK50 UYG2:UYG50 VIC2:VIC50 VRY2:VRY50 WBU2:WBU50 WLQ2:WLQ50 WVM2:WVM50 E2:E72 F255 E256:F290 F291 E292:F326 WVM51:WVN196 WLQ51:WLR196 WBU51:WBV196 VRY51:VRZ196 VIC51:VID196 UYG51:UYH196 UOK51:UOL196 UEO51:UEP196 TUS51:TUT196 TKW51:TKX196 TBA51:TBB196 SRE51:SRF196 SHI51:SHJ196 RXM51:RXN196 RNQ51:RNR196 RDU51:RDV196 QTY51:QTZ196 QKC51:QKD196 QAG51:QAH196 PQK51:PQL196 PGO51:PGP196 OWS51:OWT196 OMW51:OMX196 ODA51:ODB196 NTE51:NTF196 NJI51:NJJ196 MZM51:MZN196 MPQ51:MPR196 MFU51:MFV196 LVY51:LVZ196 LMC51:LMD196 LCG51:LCH196 KSK51:KSL196 KIO51:KIP196 JYS51:JYT196 JOW51:JOX196 JFA51:JFB196 IVE51:IVF196 ILI51:ILJ196 IBM51:IBN196 HRQ51:HRR196 HHU51:HHV196 GXY51:GXZ196 GOC51:GOD196 GEG51:GEH196 FUK51:FUL196 FKO51:FKP196 FAS51:FAT196 EQW51:EQX196 EHA51:EHB196 DXE51:DXF196 DNI51:DNJ196 DDM51:DDN196 CTQ51:CTR196 CJU51:CJV196 BZY51:BZZ196 BQC51:BQD196 BGG51:BGH196 AWK51:AWL196 AMO51:AMP196 ACS51:ACT196 SW51:SX196 JA51:JB196 E73:F254" xr:uid="{C295838C-CCEA-46C8-B550-A58B1D3C3035}"/>
  </dataValidations>
  <printOptions horizontalCentered="1"/>
  <pageMargins left="0.23622047244094491" right="0.23622047244094491" top="1.1417322834645669" bottom="0.74803149606299213" header="0.31496062992125984" footer="0.31496062992125984"/>
  <pageSetup paperSize="9" scale="36" orientation="portrait" r:id="rId1"/>
  <headerFooter alignWithMargins="0">
    <oddHeader>&amp;C&amp;24内訳書</oddHeader>
  </headerFooter>
  <rowBreaks count="8" manualBreakCount="8">
    <brk id="37" max="6" man="1"/>
    <brk id="73" max="6" man="1"/>
    <brk id="109" max="6" man="1"/>
    <brk id="145" max="6" man="1"/>
    <brk id="181" max="6" man="1"/>
    <brk id="219" max="6" man="1"/>
    <brk id="255" max="6" man="1"/>
    <brk id="291" max="6"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234C5-2C9F-492E-B8F9-591020B6F615}">
  <sheetPr>
    <tabColor indexed="53"/>
  </sheetPr>
  <dimension ref="A1:Y30"/>
  <sheetViews>
    <sheetView showZeros="0" view="pageBreakPreview" topLeftCell="A3" zoomScale="70" zoomScaleNormal="100" zoomScaleSheetLayoutView="70" workbookViewId="0">
      <selection activeCell="A29" sqref="A29:M29"/>
    </sheetView>
  </sheetViews>
  <sheetFormatPr defaultRowHeight="14.25"/>
  <cols>
    <col min="1" max="1" width="5.75" style="2" customWidth="1"/>
    <col min="2" max="2" width="31.875" style="2" customWidth="1"/>
    <col min="3" max="3" width="11" style="2" customWidth="1"/>
    <col min="4" max="4" width="12.375" style="7" customWidth="1"/>
    <col min="5" max="5" width="4.75" style="7" customWidth="1"/>
    <col min="6" max="6" width="3" style="7" bestFit="1" customWidth="1"/>
    <col min="7" max="7" width="3.75" style="7" bestFit="1" customWidth="1"/>
    <col min="8" max="8" width="4" style="7" bestFit="1" customWidth="1"/>
    <col min="9" max="9" width="3.75" style="7" bestFit="1" customWidth="1"/>
    <col min="10" max="10" width="5.625" style="4" bestFit="1" customWidth="1"/>
    <col min="11" max="11" width="8.25" style="4" customWidth="1"/>
    <col min="12" max="12" width="10.375" style="2" customWidth="1"/>
    <col min="13" max="13" width="15.75" style="2" customWidth="1"/>
    <col min="14" max="14" width="11.75" style="2" hidden="1" customWidth="1"/>
    <col min="15" max="15" width="7.125" style="2" customWidth="1"/>
    <col min="16" max="16384" width="9" style="2"/>
  </cols>
  <sheetData>
    <row r="1" spans="1:16" ht="24.75" customHeight="1">
      <c r="B1" s="2" t="str">
        <f>[11]入力!U9&amp;[11]入力!R9</f>
        <v>GG316</v>
      </c>
      <c r="D1" s="3" t="s">
        <v>0</v>
      </c>
      <c r="E1" s="3"/>
      <c r="F1" s="3"/>
      <c r="G1" s="3"/>
      <c r="H1" s="3"/>
      <c r="I1" s="3"/>
      <c r="L1" s="5" t="s">
        <v>1</v>
      </c>
      <c r="M1" s="6" t="s">
        <v>2</v>
      </c>
      <c r="N1" s="6"/>
      <c r="O1" s="6"/>
      <c r="P1" s="6"/>
    </row>
    <row r="2" spans="1:16" ht="18.75" customHeight="1"/>
    <row r="3" spans="1:16" ht="15.75" customHeight="1">
      <c r="B3" s="8" t="str">
        <f>[11]入力!A18</f>
        <v>分任契約担当官代理　陸上自衛隊朝霞駐屯地</v>
      </c>
      <c r="C3" s="8"/>
      <c r="D3" s="9"/>
      <c r="E3" s="9"/>
      <c r="F3" s="9"/>
      <c r="G3" s="9"/>
      <c r="H3" s="9"/>
      <c r="I3" s="9"/>
      <c r="J3" s="10"/>
      <c r="K3" s="10"/>
      <c r="L3" s="10"/>
      <c r="M3" s="10"/>
    </row>
    <row r="4" spans="1:16" ht="18" customHeight="1">
      <c r="B4" s="8" t="str">
        <f>CONCATENATE([11]入力!A19,[11]入力!I19)</f>
        <v>東部方面会計隊本部業務科契約班長　門口　敏　　殿</v>
      </c>
      <c r="C4" s="8"/>
      <c r="E4" s="11" t="s">
        <v>3</v>
      </c>
      <c r="F4" s="11"/>
      <c r="G4" s="11"/>
      <c r="H4" s="11"/>
      <c r="I4" s="11"/>
      <c r="J4" s="12"/>
      <c r="K4" s="12"/>
      <c r="L4" s="12"/>
      <c r="M4" s="12"/>
      <c r="N4" s="12"/>
    </row>
    <row r="5" spans="1:16" ht="18" customHeight="1" thickBot="1">
      <c r="D5" s="9"/>
      <c r="E5" s="11" t="s">
        <v>4</v>
      </c>
      <c r="F5" s="11"/>
      <c r="G5" s="11"/>
      <c r="H5" s="11"/>
      <c r="I5" s="11"/>
      <c r="J5" s="12"/>
      <c r="K5" s="12"/>
      <c r="L5" s="12"/>
      <c r="M5" s="12"/>
      <c r="N5" s="12"/>
    </row>
    <row r="6" spans="1:16" ht="18" customHeight="1">
      <c r="B6" s="84">
        <f>M26</f>
        <v>0</v>
      </c>
      <c r="C6" s="14" t="str">
        <f>[11]入力!B3</f>
        <v>（税抜）</v>
      </c>
      <c r="D6" s="15"/>
      <c r="E6" s="11" t="s">
        <v>5</v>
      </c>
      <c r="F6" s="11"/>
      <c r="G6" s="11"/>
      <c r="H6" s="11"/>
      <c r="I6" s="11"/>
      <c r="J6" s="12"/>
      <c r="K6" s="12"/>
      <c r="L6" s="12"/>
      <c r="M6" s="12"/>
      <c r="N6" s="12"/>
    </row>
    <row r="7" spans="1:16" ht="18" customHeight="1" thickBot="1">
      <c r="B7" s="86"/>
      <c r="C7" s="17"/>
      <c r="D7" s="18"/>
      <c r="E7" s="11" t="s">
        <v>6</v>
      </c>
      <c r="F7" s="11"/>
      <c r="G7" s="11"/>
      <c r="H7" s="11"/>
      <c r="I7" s="11"/>
      <c r="J7" s="12"/>
      <c r="K7" s="12"/>
      <c r="L7" s="12"/>
      <c r="M7" s="12"/>
      <c r="N7" s="12"/>
    </row>
    <row r="8" spans="1:16" ht="18" customHeight="1">
      <c r="B8" s="2" t="s">
        <v>7</v>
      </c>
      <c r="E8" s="11" t="s">
        <v>8</v>
      </c>
      <c r="F8" s="11"/>
      <c r="G8" s="11"/>
      <c r="H8" s="11"/>
      <c r="I8" s="11"/>
      <c r="J8" s="12"/>
      <c r="K8" s="12"/>
      <c r="L8" s="12"/>
      <c r="M8" s="12"/>
      <c r="N8" s="12"/>
    </row>
    <row r="9" spans="1:16" ht="34.5" customHeight="1">
      <c r="A9" s="19" t="s">
        <v>9</v>
      </c>
      <c r="B9" s="20"/>
      <c r="C9" s="20"/>
      <c r="D9" s="20"/>
      <c r="E9" s="20"/>
      <c r="F9" s="20"/>
      <c r="G9" s="20"/>
      <c r="H9" s="20"/>
      <c r="I9" s="20"/>
      <c r="J9" s="20"/>
    </row>
    <row r="10" spans="1:16" ht="36" customHeight="1">
      <c r="A10" s="21" t="s">
        <v>10</v>
      </c>
      <c r="B10" s="21" t="s">
        <v>11</v>
      </c>
      <c r="C10" s="22" t="s">
        <v>12</v>
      </c>
      <c r="D10" s="23"/>
      <c r="E10" s="23"/>
      <c r="F10" s="23"/>
      <c r="G10" s="23"/>
      <c r="H10" s="23"/>
      <c r="I10" s="24"/>
      <c r="J10" s="21" t="s">
        <v>13</v>
      </c>
      <c r="K10" s="21" t="s">
        <v>14</v>
      </c>
      <c r="L10" s="21" t="s">
        <v>15</v>
      </c>
      <c r="M10" s="21" t="s">
        <v>16</v>
      </c>
      <c r="N10" s="21" t="s">
        <v>17</v>
      </c>
      <c r="O10" s="25"/>
    </row>
    <row r="11" spans="1:16" ht="39.950000000000003" customHeight="1">
      <c r="A11" s="26">
        <v>1</v>
      </c>
      <c r="B11" s="33" t="str">
        <f>[11]規格!C2</f>
        <v>延長アンテナ</v>
      </c>
      <c r="C11" s="108" t="str">
        <f>[11]規格!D2</f>
        <v>ＢＴ０１７６－Ｗ２００２又は同等品以上（他社製品含む）</v>
      </c>
      <c r="D11" s="166"/>
      <c r="E11" s="166"/>
      <c r="F11" s="166"/>
      <c r="G11" s="166"/>
      <c r="H11" s="166"/>
      <c r="I11" s="109"/>
      <c r="J11" s="37" t="str">
        <f>[11]規格!E2</f>
        <v>EA</v>
      </c>
      <c r="K11" s="38">
        <f>[11]規格!F2</f>
        <v>4</v>
      </c>
      <c r="L11" s="39">
        <f>[11]規格!G2</f>
        <v>0</v>
      </c>
      <c r="M11" s="30">
        <f>[11]規格!H2</f>
        <v>0</v>
      </c>
      <c r="N11" s="31"/>
      <c r="O11" s="32"/>
    </row>
    <row r="12" spans="1:16" ht="39.950000000000003" customHeight="1">
      <c r="A12" s="26">
        <f>IF([11]規格!C3="","",A11+1)</f>
        <v>2</v>
      </c>
      <c r="B12" s="33" t="str">
        <f>[11]規格!C3</f>
        <v>延長アンテナ</v>
      </c>
      <c r="C12" s="108" t="str">
        <f>[11]規格!D3</f>
        <v>ＢＴ０１７６－Ｗ２００１又は同等品以上（他社製品含む）</v>
      </c>
      <c r="D12" s="166"/>
      <c r="E12" s="166"/>
      <c r="F12" s="166"/>
      <c r="G12" s="166"/>
      <c r="H12" s="166"/>
      <c r="I12" s="109"/>
      <c r="J12" s="37" t="str">
        <f>[11]規格!E3</f>
        <v>EA</v>
      </c>
      <c r="K12" s="38">
        <f>[11]規格!F3</f>
        <v>4</v>
      </c>
      <c r="L12" s="39">
        <f>[11]規格!G3</f>
        <v>0</v>
      </c>
      <c r="M12" s="30">
        <f>[11]規格!H3</f>
        <v>0</v>
      </c>
      <c r="N12" s="31"/>
      <c r="O12" s="32"/>
    </row>
    <row r="13" spans="1:16" ht="39.950000000000003" customHeight="1">
      <c r="A13" s="26">
        <f>IF([11]規格!C4="","",A12+1)</f>
        <v>3</v>
      </c>
      <c r="B13" s="40" t="str">
        <f>[11]規格!C4</f>
        <v>充電器</v>
      </c>
      <c r="C13" s="34" t="str">
        <f>[11]規格!D4</f>
        <v>Ａ１６３８Ｎ１１ブラック又は同等品以上（他社製品含む）</v>
      </c>
      <c r="D13" s="35"/>
      <c r="E13" s="35"/>
      <c r="F13" s="35"/>
      <c r="G13" s="35"/>
      <c r="H13" s="35"/>
      <c r="I13" s="36"/>
      <c r="J13" s="37" t="str">
        <f>[11]規格!E4</f>
        <v>EA</v>
      </c>
      <c r="K13" s="38">
        <f>[11]規格!F4</f>
        <v>30</v>
      </c>
      <c r="L13" s="39">
        <f>[11]規格!G4</f>
        <v>0</v>
      </c>
      <c r="M13" s="30">
        <f>[11]規格!H4</f>
        <v>0</v>
      </c>
      <c r="N13" s="31"/>
      <c r="O13" s="32"/>
    </row>
    <row r="14" spans="1:16" ht="39.950000000000003" customHeight="1">
      <c r="A14" s="26">
        <f>IF([11]規格!C5="","",A13+1)</f>
        <v>4</v>
      </c>
      <c r="B14" s="40" t="str">
        <f>[11]規格!C5</f>
        <v>充電器</v>
      </c>
      <c r="C14" s="34" t="str">
        <f>[11]規格!D5</f>
        <v>Ａ１６９５Ｎ１１ブラック又は同等品以上（他社製品含む）</v>
      </c>
      <c r="D14" s="35"/>
      <c r="E14" s="35"/>
      <c r="F14" s="35"/>
      <c r="G14" s="35"/>
      <c r="H14" s="35"/>
      <c r="I14" s="36"/>
      <c r="J14" s="37" t="str">
        <f>[11]規格!E5</f>
        <v>EA</v>
      </c>
      <c r="K14" s="38">
        <f>[11]規格!F5</f>
        <v>30</v>
      </c>
      <c r="L14" s="39">
        <f>[11]規格!G5</f>
        <v>0</v>
      </c>
      <c r="M14" s="30">
        <f>[11]規格!H5</f>
        <v>0</v>
      </c>
      <c r="N14" s="31"/>
      <c r="O14" s="32"/>
    </row>
    <row r="15" spans="1:16" ht="39.950000000000003" customHeight="1">
      <c r="A15" s="26">
        <f>IF([11]規格!C6="","",A14+1)</f>
        <v>5</v>
      </c>
      <c r="B15" s="40" t="str">
        <f>[11]規格!C6</f>
        <v>充電ケーブル</v>
      </c>
      <c r="C15" s="34" t="str">
        <f>[11]規格!D6</f>
        <v>Ａ２６５８Ｎ１１ブラック又は同等品以上（他社製品含む）</v>
      </c>
      <c r="D15" s="35"/>
      <c r="E15" s="35"/>
      <c r="F15" s="35"/>
      <c r="G15" s="35"/>
      <c r="H15" s="35"/>
      <c r="I15" s="36"/>
      <c r="J15" s="37" t="str">
        <f>[11]規格!E6</f>
        <v>EA</v>
      </c>
      <c r="K15" s="38">
        <f>[11]規格!F6</f>
        <v>30</v>
      </c>
      <c r="L15" s="39">
        <f>[11]規格!G6</f>
        <v>0</v>
      </c>
      <c r="M15" s="30">
        <f>[11]規格!H6</f>
        <v>0</v>
      </c>
      <c r="N15" s="31"/>
      <c r="O15" s="32"/>
    </row>
    <row r="16" spans="1:16" ht="39.950000000000003" customHeight="1">
      <c r="A16" s="26">
        <f>IF([11]規格!C7="","",A15+1)</f>
        <v>6</v>
      </c>
      <c r="B16" s="40" t="str">
        <f>[11]規格!C7</f>
        <v>イヤホン</v>
      </c>
      <c r="C16" s="34" t="str">
        <f>[11]規格!D7</f>
        <v>ＳＫＺ－ＥＰ－００００３０又は同等品以上（他社製品含む）</v>
      </c>
      <c r="D16" s="35"/>
      <c r="E16" s="35"/>
      <c r="F16" s="35"/>
      <c r="G16" s="35"/>
      <c r="H16" s="35"/>
      <c r="I16" s="36"/>
      <c r="J16" s="37" t="str">
        <f>[11]規格!E7</f>
        <v>EA</v>
      </c>
      <c r="K16" s="38">
        <f>[11]規格!F7</f>
        <v>10</v>
      </c>
      <c r="L16" s="39">
        <f>[11]規格!G7</f>
        <v>0</v>
      </c>
      <c r="M16" s="30">
        <f>[11]規格!H7</f>
        <v>0</v>
      </c>
      <c r="N16" s="31"/>
      <c r="O16" s="32"/>
    </row>
    <row r="17" spans="1:25" ht="39.950000000000003" customHeight="1">
      <c r="A17" s="26">
        <f>IF([11]規格!C8="","",A16+1)</f>
        <v>7</v>
      </c>
      <c r="B17" s="40" t="str">
        <f>[11]規格!C8</f>
        <v>ＰＬＣアダプター</v>
      </c>
      <c r="C17" s="34" t="str">
        <f>[11]規格!D8</f>
        <v>ＷＰＮ７１１１１又は同等品以上（他社製品含む）</v>
      </c>
      <c r="D17" s="35"/>
      <c r="E17" s="35"/>
      <c r="F17" s="35"/>
      <c r="G17" s="35"/>
      <c r="H17" s="35"/>
      <c r="I17" s="36"/>
      <c r="J17" s="37" t="str">
        <f>[11]規格!E8</f>
        <v>EA</v>
      </c>
      <c r="K17" s="38">
        <f>[11]規格!F8</f>
        <v>5</v>
      </c>
      <c r="L17" s="39">
        <f>[11]規格!G8</f>
        <v>0</v>
      </c>
      <c r="M17" s="30">
        <f>[11]規格!H8</f>
        <v>0</v>
      </c>
      <c r="N17" s="41"/>
      <c r="O17" s="32"/>
    </row>
    <row r="18" spans="1:25" ht="39.950000000000003" customHeight="1">
      <c r="A18" s="26">
        <f>IF([11]規格!C9="","",A17+1)</f>
        <v>8</v>
      </c>
      <c r="B18" s="40" t="str">
        <f>[11]規格!C9</f>
        <v>ＯＡタップ</v>
      </c>
      <c r="C18" s="34" t="str">
        <f>[11]規格!D9</f>
        <v>ＫＴ－１８０又は同等品以上（他社製品含む）</v>
      </c>
      <c r="D18" s="35"/>
      <c r="E18" s="35"/>
      <c r="F18" s="35"/>
      <c r="G18" s="35"/>
      <c r="H18" s="35"/>
      <c r="I18" s="36"/>
      <c r="J18" s="37" t="str">
        <f>[11]規格!E9</f>
        <v>EA</v>
      </c>
      <c r="K18" s="38">
        <f>[11]規格!F9</f>
        <v>5</v>
      </c>
      <c r="L18" s="39">
        <f>[11]規格!G9</f>
        <v>0</v>
      </c>
      <c r="M18" s="30">
        <f>[11]規格!H9</f>
        <v>0</v>
      </c>
      <c r="N18" s="31"/>
      <c r="O18" s="32"/>
    </row>
    <row r="19" spans="1:25" ht="39.950000000000003" customHeight="1">
      <c r="A19" s="26">
        <f>IF([11]規格!C10="","",A18+1)</f>
        <v>9</v>
      </c>
      <c r="B19" s="40" t="str">
        <f>[11]規格!C10</f>
        <v>アルコール検知器ＳＣ１０３</v>
      </c>
      <c r="C19" s="34" t="str">
        <f>[11]規格!D10</f>
        <v>ＳＣ１０３又は同等品以上</v>
      </c>
      <c r="D19" s="35"/>
      <c r="E19" s="35"/>
      <c r="F19" s="35"/>
      <c r="G19" s="35"/>
      <c r="H19" s="35"/>
      <c r="I19" s="36"/>
      <c r="J19" s="37" t="str">
        <f>[11]規格!E10</f>
        <v>EA</v>
      </c>
      <c r="K19" s="38">
        <f>[11]規格!F10</f>
        <v>7</v>
      </c>
      <c r="L19" s="39">
        <f>[11]規格!G10</f>
        <v>0</v>
      </c>
      <c r="M19" s="30">
        <f>[11]規格!H10</f>
        <v>0</v>
      </c>
      <c r="N19" s="31"/>
      <c r="O19" s="32"/>
    </row>
    <row r="20" spans="1:25" ht="39.950000000000003" customHeight="1">
      <c r="A20" s="26" t="str">
        <f>IF([11]規格!C11="","",A19+1)</f>
        <v/>
      </c>
      <c r="B20" s="40">
        <f>[11]規格!C11</f>
        <v>0</v>
      </c>
      <c r="C20" s="34" t="str">
        <f>[11]規格!D11</f>
        <v>以　下　余　白</v>
      </c>
      <c r="D20" s="35"/>
      <c r="E20" s="35"/>
      <c r="F20" s="35"/>
      <c r="G20" s="35"/>
      <c r="H20" s="35"/>
      <c r="I20" s="36"/>
      <c r="J20" s="37">
        <f>[11]規格!E11</f>
        <v>0</v>
      </c>
      <c r="K20" s="38">
        <f>[11]規格!F11</f>
        <v>0</v>
      </c>
      <c r="L20" s="39">
        <f>[11]規格!G11</f>
        <v>0</v>
      </c>
      <c r="M20" s="30">
        <f>[11]規格!H11</f>
        <v>0</v>
      </c>
      <c r="N20" s="31"/>
      <c r="O20" s="32"/>
    </row>
    <row r="21" spans="1:25" ht="39.950000000000003" customHeight="1">
      <c r="A21" s="26" t="str">
        <f>IF([11]規格!C12="","",A20+1)</f>
        <v/>
      </c>
      <c r="B21" s="40">
        <f>[11]規格!C12</f>
        <v>0</v>
      </c>
      <c r="C21" s="34" t="str">
        <f>[11]規格!D12</f>
        <v/>
      </c>
      <c r="D21" s="35"/>
      <c r="E21" s="35"/>
      <c r="F21" s="35"/>
      <c r="G21" s="35"/>
      <c r="H21" s="35"/>
      <c r="I21" s="36"/>
      <c r="J21" s="37">
        <f>[11]規格!E12</f>
        <v>0</v>
      </c>
      <c r="K21" s="38">
        <f>[11]規格!F12</f>
        <v>0</v>
      </c>
      <c r="L21" s="39">
        <f>[11]規格!G12</f>
        <v>0</v>
      </c>
      <c r="M21" s="30">
        <f>[11]規格!H12</f>
        <v>0</v>
      </c>
      <c r="N21" s="31"/>
      <c r="O21" s="32"/>
    </row>
    <row r="22" spans="1:25" ht="39.950000000000003" customHeight="1">
      <c r="A22" s="26" t="str">
        <f>IF([11]規格!C13="","",A21+1)</f>
        <v/>
      </c>
      <c r="B22" s="40">
        <f>[11]規格!C13</f>
        <v>0</v>
      </c>
      <c r="C22" s="34" t="str">
        <f>[11]規格!D13</f>
        <v/>
      </c>
      <c r="D22" s="35"/>
      <c r="E22" s="35"/>
      <c r="F22" s="35"/>
      <c r="G22" s="35"/>
      <c r="H22" s="35"/>
      <c r="I22" s="36"/>
      <c r="J22" s="37">
        <f>[11]規格!E13</f>
        <v>0</v>
      </c>
      <c r="K22" s="38">
        <f>[11]規格!F13</f>
        <v>0</v>
      </c>
      <c r="L22" s="39">
        <f>[11]規格!G13</f>
        <v>0</v>
      </c>
      <c r="M22" s="30">
        <f>[11]規格!H13</f>
        <v>0</v>
      </c>
      <c r="N22" s="31"/>
      <c r="O22" s="32"/>
    </row>
    <row r="23" spans="1:25" ht="39.950000000000003" customHeight="1">
      <c r="A23" s="26" t="str">
        <f>IF([11]規格!C14="","",A22+1)</f>
        <v/>
      </c>
      <c r="B23" s="40">
        <f>[11]規格!C14</f>
        <v>0</v>
      </c>
      <c r="C23" s="34" t="str">
        <f>[11]規格!D14</f>
        <v/>
      </c>
      <c r="D23" s="35"/>
      <c r="E23" s="35"/>
      <c r="F23" s="35"/>
      <c r="G23" s="35"/>
      <c r="H23" s="35"/>
      <c r="I23" s="36"/>
      <c r="J23" s="37">
        <f>[11]規格!E14</f>
        <v>0</v>
      </c>
      <c r="K23" s="38">
        <f>[11]規格!F14</f>
        <v>0</v>
      </c>
      <c r="L23" s="39">
        <f>[11]規格!G14</f>
        <v>0</v>
      </c>
      <c r="M23" s="30">
        <f>[11]規格!H14</f>
        <v>0</v>
      </c>
      <c r="N23" s="31"/>
      <c r="O23" s="32"/>
    </row>
    <row r="24" spans="1:25" ht="39.950000000000003" customHeight="1">
      <c r="A24" s="26" t="str">
        <f>IF([11]規格!C15="","",A23+1)</f>
        <v/>
      </c>
      <c r="B24" s="40">
        <f>[11]規格!C15</f>
        <v>0</v>
      </c>
      <c r="C24" s="34" t="str">
        <f>[11]規格!D15</f>
        <v/>
      </c>
      <c r="D24" s="35"/>
      <c r="E24" s="35"/>
      <c r="F24" s="35"/>
      <c r="G24" s="35"/>
      <c r="H24" s="35"/>
      <c r="I24" s="36"/>
      <c r="J24" s="37">
        <f>[11]規格!E15</f>
        <v>0</v>
      </c>
      <c r="K24" s="38">
        <f>[11]規格!F15</f>
        <v>0</v>
      </c>
      <c r="L24" s="39">
        <f>[11]規格!G15</f>
        <v>0</v>
      </c>
      <c r="M24" s="30">
        <f>[11]規格!H15</f>
        <v>0</v>
      </c>
      <c r="N24" s="31"/>
      <c r="O24" s="32"/>
      <c r="Q24" s="42"/>
      <c r="R24" s="42"/>
      <c r="S24" s="42"/>
      <c r="T24" s="42"/>
      <c r="U24" s="42"/>
      <c r="V24" s="42"/>
    </row>
    <row r="25" spans="1:25" ht="39.950000000000003" customHeight="1">
      <c r="A25" s="26" t="str">
        <f>IF([11]規格!C16="","",A24+1)</f>
        <v/>
      </c>
      <c r="B25" s="40">
        <f>[11]規格!C16</f>
        <v>0</v>
      </c>
      <c r="C25" s="34" t="str">
        <f>[11]規格!D16</f>
        <v/>
      </c>
      <c r="D25" s="35"/>
      <c r="E25" s="35"/>
      <c r="F25" s="35"/>
      <c r="G25" s="35"/>
      <c r="H25" s="35"/>
      <c r="I25" s="36"/>
      <c r="J25" s="37">
        <f>[11]規格!E16</f>
        <v>0</v>
      </c>
      <c r="K25" s="38">
        <f>[11]規格!F16</f>
        <v>0</v>
      </c>
      <c r="L25" s="39">
        <f>[11]規格!G16</f>
        <v>0</v>
      </c>
      <c r="M25" s="30">
        <f>[11]規格!H16</f>
        <v>0</v>
      </c>
      <c r="N25" s="31"/>
      <c r="O25" s="32"/>
      <c r="Q25" s="43"/>
      <c r="R25" s="43"/>
      <c r="S25" s="43"/>
      <c r="T25" s="43"/>
      <c r="U25" s="43"/>
      <c r="V25" s="43"/>
    </row>
    <row r="26" spans="1:25" ht="33.950000000000003" customHeight="1">
      <c r="A26" s="44"/>
      <c r="B26" s="21" t="s">
        <v>19</v>
      </c>
      <c r="C26" s="22"/>
      <c r="D26" s="23"/>
      <c r="E26" s="23"/>
      <c r="F26" s="23"/>
      <c r="G26" s="23"/>
      <c r="H26" s="23"/>
      <c r="I26" s="24"/>
      <c r="J26" s="21"/>
      <c r="K26" s="45"/>
      <c r="L26" s="46"/>
      <c r="M26" s="47">
        <f>SUM(M11:M25)</f>
        <v>0</v>
      </c>
      <c r="N26" s="31"/>
      <c r="O26" s="32"/>
      <c r="Q26" s="42"/>
      <c r="R26" s="42"/>
      <c r="S26" s="42"/>
      <c r="T26" s="42"/>
      <c r="U26" s="42"/>
      <c r="V26" s="42"/>
    </row>
    <row r="27" spans="1:25" ht="33.950000000000003" customHeight="1">
      <c r="A27" s="48" t="s">
        <v>20</v>
      </c>
      <c r="B27" s="49"/>
      <c r="C27" s="49"/>
      <c r="D27" s="49"/>
      <c r="E27" s="49"/>
      <c r="F27" s="49"/>
      <c r="G27" s="49"/>
      <c r="H27" s="50"/>
      <c r="I27" s="50"/>
      <c r="J27" s="50"/>
      <c r="K27" s="51"/>
      <c r="L27" s="52"/>
      <c r="M27" s="167"/>
      <c r="N27" s="54" t="str">
        <f>IF([11]規格!O27="","",[11]規格!O27)</f>
        <v/>
      </c>
      <c r="O27" s="32"/>
      <c r="Q27" s="42"/>
      <c r="R27" s="42"/>
      <c r="S27" s="42"/>
      <c r="T27" s="42"/>
      <c r="U27" s="42"/>
      <c r="V27" s="42"/>
    </row>
    <row r="28" spans="1:25" ht="38.25" customHeight="1">
      <c r="A28" s="168" t="str">
        <f>"  1　下見積りは "&amp;[11]入力!J4&amp;"　１３時００分までにご回答いただきます様、お願い申し上げます。"</f>
        <v xml:space="preserve">  1　下見積りは 令和8年9月24日　１３時００分までにご回答いただきます様、お願い申し上げます。</v>
      </c>
      <c r="B28" s="169"/>
      <c r="C28" s="169"/>
      <c r="D28" s="169"/>
      <c r="E28" s="169"/>
      <c r="F28" s="169"/>
      <c r="G28" s="169"/>
      <c r="H28" s="169"/>
      <c r="I28" s="169"/>
      <c r="J28" s="169"/>
      <c r="K28" s="169"/>
      <c r="L28" s="169"/>
      <c r="M28" s="170"/>
      <c r="N28" s="54" t="str">
        <f>IF([11]規格!O28="","",[11]規格!O28)</f>
        <v/>
      </c>
      <c r="O28" s="32"/>
      <c r="Q28" s="11"/>
      <c r="R28" s="11"/>
      <c r="S28" s="11"/>
      <c r="T28" s="11"/>
      <c r="U28" s="11"/>
      <c r="V28" s="11"/>
      <c r="W28" s="11"/>
      <c r="X28" s="11"/>
      <c r="Y28" s="11"/>
    </row>
    <row r="29" spans="1:25" ht="67.5" customHeight="1">
      <c r="A29" s="57" t="s">
        <v>21</v>
      </c>
      <c r="B29" s="58"/>
      <c r="C29" s="58"/>
      <c r="D29" s="58"/>
      <c r="E29" s="58"/>
      <c r="F29" s="58"/>
      <c r="G29" s="58"/>
      <c r="H29" s="58"/>
      <c r="I29" s="58"/>
      <c r="J29" s="58"/>
      <c r="K29" s="58"/>
      <c r="L29" s="58"/>
      <c r="M29" s="171"/>
      <c r="N29" s="54"/>
      <c r="O29" s="32"/>
      <c r="Q29" s="9"/>
      <c r="R29" s="9"/>
      <c r="S29" s="9"/>
      <c r="T29" s="9"/>
      <c r="U29" s="9"/>
      <c r="V29" s="9"/>
      <c r="W29" s="9"/>
      <c r="X29" s="9"/>
      <c r="Y29" s="9"/>
    </row>
    <row r="30" spans="1:25" ht="33.950000000000003" customHeight="1">
      <c r="A30" s="59" t="str">
        <f>[11]入力!A25</f>
        <v>あて先　契約班　下山田</v>
      </c>
      <c r="B30" s="60"/>
      <c r="C30" s="60"/>
      <c r="D30" s="61"/>
      <c r="E30" s="62"/>
      <c r="F30" s="62"/>
      <c r="G30" s="62"/>
      <c r="H30" s="62"/>
      <c r="I30" s="62"/>
      <c r="J30" s="63"/>
      <c r="K30" s="62"/>
      <c r="L30" s="62"/>
      <c r="M30" s="64"/>
      <c r="N30" s="64" t="str">
        <f>IF([11]規格!O29="","",[11]規格!O29)</f>
        <v/>
      </c>
      <c r="O30" s="32"/>
    </row>
  </sheetData>
  <mergeCells count="39">
    <mergeCell ref="A28:M28"/>
    <mergeCell ref="Q28:Y28"/>
    <mergeCell ref="A29:M29"/>
    <mergeCell ref="A30:C30"/>
    <mergeCell ref="C24:I24"/>
    <mergeCell ref="Q24:V24"/>
    <mergeCell ref="C25:I25"/>
    <mergeCell ref="C26:I26"/>
    <mergeCell ref="Q26:V26"/>
    <mergeCell ref="A27:G27"/>
    <mergeCell ref="Q27:V27"/>
    <mergeCell ref="C18:I18"/>
    <mergeCell ref="C19:I19"/>
    <mergeCell ref="C20:I20"/>
    <mergeCell ref="C21:I21"/>
    <mergeCell ref="C22:I22"/>
    <mergeCell ref="C23:I23"/>
    <mergeCell ref="C12:I12"/>
    <mergeCell ref="C13:I13"/>
    <mergeCell ref="C14:I14"/>
    <mergeCell ref="C15:I15"/>
    <mergeCell ref="C16:I16"/>
    <mergeCell ref="C17:I17"/>
    <mergeCell ref="J7:N7"/>
    <mergeCell ref="E8:I8"/>
    <mergeCell ref="J8:N8"/>
    <mergeCell ref="A9:J9"/>
    <mergeCell ref="C10:I10"/>
    <mergeCell ref="C11:I11"/>
    <mergeCell ref="J3:M3"/>
    <mergeCell ref="E4:I4"/>
    <mergeCell ref="J4:N4"/>
    <mergeCell ref="E5:I5"/>
    <mergeCell ref="J5:N5"/>
    <mergeCell ref="B6:B7"/>
    <mergeCell ref="C6:C7"/>
    <mergeCell ref="E6:I6"/>
    <mergeCell ref="J6:N6"/>
    <mergeCell ref="E7:I7"/>
  </mergeCells>
  <phoneticPr fontId="3"/>
  <pageMargins left="0.78740157480314965" right="0" top="0.59055118110236227" bottom="0" header="0.51181102362204722" footer="0.51181102362204722"/>
  <pageSetup paperSize="9" scale="71" orientation="portrait" r:id="rId1"/>
  <headerFooter alignWithMargins="0">
    <oddFooter xml:space="preserve">&amp;C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A3870-BF86-4BB7-A97B-DC105A02CDB4}">
  <sheetPr>
    <tabColor rgb="FF00B0F0"/>
  </sheetPr>
  <dimension ref="A1:O36"/>
  <sheetViews>
    <sheetView showZeros="0" view="pageBreakPreview" topLeftCell="A18" zoomScale="75" zoomScaleNormal="100" workbookViewId="0">
      <selection activeCell="O12" sqref="O12"/>
    </sheetView>
  </sheetViews>
  <sheetFormatPr defaultRowHeight="13.5"/>
  <cols>
    <col min="1" max="1" width="2.375" style="2" customWidth="1"/>
    <col min="2" max="2" width="4.125" style="6" customWidth="1"/>
    <col min="3" max="3" width="36.5" style="6" customWidth="1"/>
    <col min="4" max="4" width="11.375" style="6" customWidth="1"/>
    <col min="5" max="5" width="22.125" style="6" customWidth="1"/>
    <col min="6" max="6" width="9.875" style="6" customWidth="1"/>
    <col min="7" max="7" width="8.625" style="6" customWidth="1"/>
    <col min="8" max="8" width="2.125" style="6" customWidth="1"/>
    <col min="9" max="9" width="6.625" style="6" customWidth="1"/>
    <col min="10" max="11" width="2.125" style="6" customWidth="1"/>
    <col min="12" max="12" width="8.875" style="6" customWidth="1"/>
    <col min="13" max="13" width="2.125" style="6" customWidth="1"/>
    <col min="14" max="16384" width="9" style="2"/>
  </cols>
  <sheetData>
    <row r="1" spans="2:15" ht="21" customHeight="1">
      <c r="B1" s="65" t="str">
        <f>[11]入力!U9&amp;[11]入力!R9</f>
        <v>GG316</v>
      </c>
      <c r="C1" s="66"/>
      <c r="D1" s="67"/>
      <c r="E1" s="67"/>
      <c r="F1" s="67"/>
      <c r="G1" s="67"/>
      <c r="H1" s="67"/>
      <c r="I1" s="67"/>
      <c r="J1" s="67"/>
      <c r="K1" s="67"/>
      <c r="L1" s="67"/>
      <c r="M1" s="68"/>
    </row>
    <row r="2" spans="2:15">
      <c r="B2" s="69"/>
      <c r="H2" s="70" t="str">
        <f>[11]入力!W6</f>
        <v>令和8年9月30日</v>
      </c>
      <c r="I2" s="71"/>
      <c r="J2" s="71"/>
      <c r="K2" s="71"/>
      <c r="L2" s="71"/>
      <c r="M2" s="72"/>
    </row>
    <row r="3" spans="2:15" ht="25.5">
      <c r="B3" s="73" t="str">
        <f>IF([11]入力!B5=1,"入　札　書","見　積　書")</f>
        <v>入　札　書</v>
      </c>
      <c r="C3" s="74"/>
      <c r="D3" s="74"/>
      <c r="E3" s="74"/>
      <c r="F3" s="74"/>
      <c r="G3" s="74"/>
      <c r="H3" s="74"/>
      <c r="I3" s="74"/>
      <c r="J3" s="74"/>
      <c r="K3" s="74"/>
      <c r="L3" s="74"/>
      <c r="M3" s="75"/>
    </row>
    <row r="4" spans="2:15">
      <c r="B4" s="69"/>
      <c r="C4" s="76" t="s">
        <v>22</v>
      </c>
      <c r="D4" s="76"/>
      <c r="E4" s="77"/>
      <c r="M4" s="72"/>
    </row>
    <row r="5" spans="2:15">
      <c r="B5" s="69"/>
      <c r="C5" s="78" t="str">
        <f>[11]入力!A18</f>
        <v>分任契約担当官代理　陸上自衛隊朝霞駐屯地</v>
      </c>
      <c r="D5" s="78"/>
      <c r="E5" s="79"/>
      <c r="M5" s="72"/>
    </row>
    <row r="6" spans="2:15">
      <c r="B6" s="69"/>
      <c r="C6" s="71" t="str">
        <f>CONCATENATE([11]入力!A19,[11]入力!I19)</f>
        <v>東部方面会計隊本部業務科契約班長　門口　敏　　殿</v>
      </c>
      <c r="D6" s="71"/>
      <c r="F6" s="80"/>
      <c r="G6" s="76"/>
      <c r="H6" s="76"/>
      <c r="I6" s="76"/>
      <c r="J6" s="76"/>
      <c r="K6" s="76"/>
      <c r="L6" s="76"/>
      <c r="M6" s="81"/>
    </row>
    <row r="7" spans="2:15" ht="15" thickBot="1">
      <c r="B7" s="69"/>
      <c r="D7" s="82"/>
      <c r="E7" s="83" t="s">
        <v>23</v>
      </c>
      <c r="F7" s="83"/>
      <c r="G7" s="76"/>
      <c r="H7" s="76"/>
      <c r="I7" s="76"/>
      <c r="J7" s="76"/>
      <c r="K7" s="76"/>
      <c r="L7" s="76"/>
      <c r="M7" s="81"/>
    </row>
    <row r="8" spans="2:15" ht="18.75" customHeight="1">
      <c r="B8" s="69"/>
      <c r="C8" s="84">
        <f>K30</f>
        <v>0</v>
      </c>
      <c r="D8" s="85" t="str">
        <f>[11]入力!B3</f>
        <v>（税抜）</v>
      </c>
      <c r="E8" s="83" t="s">
        <v>24</v>
      </c>
      <c r="F8" s="83"/>
      <c r="G8" s="76"/>
      <c r="H8" s="76"/>
      <c r="I8" s="76"/>
      <c r="J8" s="76"/>
      <c r="K8" s="76"/>
      <c r="L8" s="76"/>
      <c r="M8" s="81"/>
    </row>
    <row r="9" spans="2:15" ht="14.25" customHeight="1" thickBot="1">
      <c r="B9" s="69"/>
      <c r="C9" s="86"/>
      <c r="D9" s="87"/>
      <c r="E9" s="83" t="s">
        <v>5</v>
      </c>
      <c r="F9" s="83"/>
      <c r="G9" s="76"/>
      <c r="H9" s="76"/>
      <c r="I9" s="76"/>
      <c r="J9" s="76"/>
      <c r="K9" s="76"/>
      <c r="L9" s="76"/>
      <c r="M9" s="81"/>
    </row>
    <row r="10" spans="2:15" ht="14.25">
      <c r="B10" s="69"/>
      <c r="E10" s="83" t="s">
        <v>6</v>
      </c>
      <c r="F10" s="83"/>
      <c r="G10" s="76"/>
      <c r="H10" s="76"/>
      <c r="I10" s="76"/>
      <c r="J10" s="76"/>
      <c r="K10" s="76"/>
      <c r="L10" s="76"/>
      <c r="M10" s="81"/>
      <c r="O10" s="7"/>
    </row>
    <row r="11" spans="2:15" ht="14.25">
      <c r="B11" s="69"/>
      <c r="C11" s="88" t="str">
        <f>IF([11]入力!B5=1,"下記により入札致します。","下記により見積致します。")</f>
        <v>下記により入札致します。</v>
      </c>
      <c r="D11" s="76"/>
      <c r="E11" s="83" t="s">
        <v>25</v>
      </c>
      <c r="F11" s="83"/>
      <c r="G11" s="76"/>
      <c r="H11" s="76"/>
      <c r="I11" s="76"/>
      <c r="J11" s="76"/>
      <c r="K11" s="76"/>
      <c r="L11" s="76"/>
      <c r="M11" s="81"/>
    </row>
    <row r="12" spans="2:15" ht="42.75" customHeight="1">
      <c r="B12" s="69"/>
      <c r="C12" s="89" t="s">
        <v>26</v>
      </c>
      <c r="D12" s="89"/>
      <c r="E12" s="89"/>
      <c r="M12" s="72"/>
    </row>
    <row r="13" spans="2:15" ht="14.25" thickBot="1">
      <c r="B13" s="69"/>
      <c r="M13" s="72"/>
    </row>
    <row r="14" spans="2:15" ht="24.95" customHeight="1" thickTop="1">
      <c r="B14" s="90" t="s">
        <v>10</v>
      </c>
      <c r="C14" s="91" t="s">
        <v>27</v>
      </c>
      <c r="D14" s="92" t="s">
        <v>28</v>
      </c>
      <c r="E14" s="93"/>
      <c r="F14" s="94" t="s">
        <v>13</v>
      </c>
      <c r="G14" s="94" t="s">
        <v>29</v>
      </c>
      <c r="H14" s="95" t="s">
        <v>30</v>
      </c>
      <c r="I14" s="95"/>
      <c r="J14" s="95"/>
      <c r="K14" s="92" t="s">
        <v>31</v>
      </c>
      <c r="L14" s="95"/>
      <c r="M14" s="96"/>
    </row>
    <row r="15" spans="2:15" ht="39.950000000000003" customHeight="1">
      <c r="B15" s="97">
        <v>1</v>
      </c>
      <c r="C15" s="33" t="str">
        <f>[11]規格!C2</f>
        <v>延長アンテナ</v>
      </c>
      <c r="D15" s="98" t="str">
        <f>[11]規格!D2</f>
        <v>ＢＴ０１７６－Ｗ２００２又は同等品以上（他社製品含む）</v>
      </c>
      <c r="E15" s="99"/>
      <c r="F15" s="100" t="str">
        <f>[11]規格!E2</f>
        <v>EA</v>
      </c>
      <c r="G15" s="101">
        <f>[11]規格!F2</f>
        <v>4</v>
      </c>
      <c r="H15" s="102">
        <f>[11]規格!G2</f>
        <v>0</v>
      </c>
      <c r="I15" s="103"/>
      <c r="J15" s="104"/>
      <c r="K15" s="102">
        <f>[11]規格!H2</f>
        <v>0</v>
      </c>
      <c r="L15" s="105"/>
      <c r="M15" s="106"/>
      <c r="O15" s="43"/>
    </row>
    <row r="16" spans="2:15" ht="39.950000000000003" customHeight="1">
      <c r="B16" s="107">
        <f>IF([11]規格!C3="","",B15+1)</f>
        <v>2</v>
      </c>
      <c r="C16" s="33" t="str">
        <f>[11]規格!C3</f>
        <v>延長アンテナ</v>
      </c>
      <c r="D16" s="108" t="str">
        <f>[11]規格!D3</f>
        <v>ＢＴ０１７６－Ｗ２００１又は同等品以上（他社製品含む）</v>
      </c>
      <c r="E16" s="109"/>
      <c r="F16" s="100" t="str">
        <f>[11]規格!E3</f>
        <v>EA</v>
      </c>
      <c r="G16" s="101">
        <f>[11]規格!F3</f>
        <v>4</v>
      </c>
      <c r="H16" s="102">
        <f>[11]規格!G3</f>
        <v>0</v>
      </c>
      <c r="I16" s="103"/>
      <c r="J16" s="104"/>
      <c r="K16" s="102">
        <f>[11]規格!H3</f>
        <v>0</v>
      </c>
      <c r="L16" s="105"/>
      <c r="M16" s="106"/>
      <c r="O16" s="110"/>
    </row>
    <row r="17" spans="1:13" ht="39.950000000000003" customHeight="1">
      <c r="B17" s="107">
        <f>IF([11]規格!C4="","",B16+1)</f>
        <v>3</v>
      </c>
      <c r="C17" s="33" t="str">
        <f>[11]規格!C4</f>
        <v>充電器</v>
      </c>
      <c r="D17" s="108" t="str">
        <f>[11]規格!D4</f>
        <v>Ａ１６３８Ｎ１１ブラック又は同等品以上（他社製品含む）</v>
      </c>
      <c r="E17" s="109"/>
      <c r="F17" s="100" t="str">
        <f>[11]規格!E4</f>
        <v>EA</v>
      </c>
      <c r="G17" s="100">
        <f>[11]規格!F4</f>
        <v>30</v>
      </c>
      <c r="H17" s="102">
        <f>[11]規格!G4</f>
        <v>0</v>
      </c>
      <c r="I17" s="103"/>
      <c r="J17" s="104"/>
      <c r="K17" s="102">
        <f>[11]規格!H4</f>
        <v>0</v>
      </c>
      <c r="L17" s="105"/>
      <c r="M17" s="106"/>
    </row>
    <row r="18" spans="1:13" ht="39.950000000000003" customHeight="1">
      <c r="B18" s="107">
        <f>IF([11]規格!C5="","",B17+1)</f>
        <v>4</v>
      </c>
      <c r="C18" s="33" t="str">
        <f>[11]規格!C5</f>
        <v>充電器</v>
      </c>
      <c r="D18" s="108" t="str">
        <f>[11]規格!D5</f>
        <v>Ａ１６９５Ｎ１１ブラック又は同等品以上（他社製品含む）</v>
      </c>
      <c r="E18" s="109"/>
      <c r="F18" s="100" t="str">
        <f>[11]規格!E5</f>
        <v>EA</v>
      </c>
      <c r="G18" s="100">
        <f>[11]規格!F5</f>
        <v>30</v>
      </c>
      <c r="H18" s="102">
        <f>[11]規格!G5</f>
        <v>0</v>
      </c>
      <c r="I18" s="103"/>
      <c r="J18" s="104"/>
      <c r="K18" s="102">
        <f>[11]規格!H5</f>
        <v>0</v>
      </c>
      <c r="L18" s="105"/>
      <c r="M18" s="106"/>
    </row>
    <row r="19" spans="1:13" ht="39.950000000000003" customHeight="1">
      <c r="B19" s="107">
        <f>IF([11]規格!C6="","",B18+1)</f>
        <v>5</v>
      </c>
      <c r="C19" s="33" t="str">
        <f>[11]規格!C6</f>
        <v>充電ケーブル</v>
      </c>
      <c r="D19" s="108" t="str">
        <f>[11]規格!D6</f>
        <v>Ａ２６５８Ｎ１１ブラック又は同等品以上（他社製品含む）</v>
      </c>
      <c r="E19" s="109"/>
      <c r="F19" s="100" t="str">
        <f>[11]規格!E6</f>
        <v>EA</v>
      </c>
      <c r="G19" s="100">
        <f>[11]規格!F6</f>
        <v>30</v>
      </c>
      <c r="H19" s="102">
        <f>[11]規格!G6</f>
        <v>0</v>
      </c>
      <c r="I19" s="103"/>
      <c r="J19" s="104"/>
      <c r="K19" s="102">
        <f>[11]規格!H6</f>
        <v>0</v>
      </c>
      <c r="L19" s="105"/>
      <c r="M19" s="106"/>
    </row>
    <row r="20" spans="1:13" ht="39.950000000000003" customHeight="1">
      <c r="B20" s="107">
        <f>IF([11]規格!C7="","",B19+1)</f>
        <v>6</v>
      </c>
      <c r="C20" s="33" t="str">
        <f>[11]規格!C7</f>
        <v>イヤホン</v>
      </c>
      <c r="D20" s="108" t="str">
        <f>[11]規格!D7</f>
        <v>ＳＫＺ－ＥＰ－００００３０又は同等品以上（他社製品含む）</v>
      </c>
      <c r="E20" s="109"/>
      <c r="F20" s="100" t="str">
        <f>[11]規格!E7</f>
        <v>EA</v>
      </c>
      <c r="G20" s="100">
        <f>[11]規格!F7</f>
        <v>10</v>
      </c>
      <c r="H20" s="102">
        <f>[11]規格!G7</f>
        <v>0</v>
      </c>
      <c r="I20" s="103"/>
      <c r="J20" s="104"/>
      <c r="K20" s="102">
        <f>[11]規格!H7</f>
        <v>0</v>
      </c>
      <c r="L20" s="105"/>
      <c r="M20" s="106"/>
    </row>
    <row r="21" spans="1:13" ht="39.950000000000003" customHeight="1">
      <c r="B21" s="107">
        <f>IF([11]規格!C8="","",B20+1)</f>
        <v>7</v>
      </c>
      <c r="C21" s="33" t="str">
        <f>[11]規格!C8</f>
        <v>ＰＬＣアダプター</v>
      </c>
      <c r="D21" s="108" t="str">
        <f>[11]規格!D8</f>
        <v>ＷＰＮ７１１１１又は同等品以上（他社製品含む）</v>
      </c>
      <c r="E21" s="109"/>
      <c r="F21" s="100" t="str">
        <f>[11]規格!E8</f>
        <v>EA</v>
      </c>
      <c r="G21" s="100">
        <f>[11]規格!F8</f>
        <v>5</v>
      </c>
      <c r="H21" s="102">
        <f>[11]規格!G8</f>
        <v>0</v>
      </c>
      <c r="I21" s="103"/>
      <c r="J21" s="104"/>
      <c r="K21" s="102">
        <f>[11]規格!H8</f>
        <v>0</v>
      </c>
      <c r="L21" s="105"/>
      <c r="M21" s="106"/>
    </row>
    <row r="22" spans="1:13" ht="39.950000000000003" customHeight="1">
      <c r="B22" s="107">
        <f>IF([11]規格!C9="","",B21+1)</f>
        <v>8</v>
      </c>
      <c r="C22" s="33" t="str">
        <f>[11]規格!C9</f>
        <v>ＯＡタップ</v>
      </c>
      <c r="D22" s="108" t="str">
        <f>[11]規格!D9</f>
        <v>ＫＴ－１８０又は同等品以上（他社製品含む）</v>
      </c>
      <c r="E22" s="109"/>
      <c r="F22" s="100" t="str">
        <f>[11]規格!E9</f>
        <v>EA</v>
      </c>
      <c r="G22" s="100">
        <f>[11]規格!F9</f>
        <v>5</v>
      </c>
      <c r="H22" s="102">
        <f>[11]規格!G9</f>
        <v>0</v>
      </c>
      <c r="I22" s="103"/>
      <c r="J22" s="104"/>
      <c r="K22" s="102">
        <f>[11]規格!H9</f>
        <v>0</v>
      </c>
      <c r="L22" s="105"/>
      <c r="M22" s="106"/>
    </row>
    <row r="23" spans="1:13" ht="39.950000000000003" customHeight="1">
      <c r="B23" s="107">
        <f>IF([11]規格!C10="","",B22+1)</f>
        <v>9</v>
      </c>
      <c r="C23" s="33" t="str">
        <f>[11]規格!C10</f>
        <v>アルコール検知器ＳＣ１０３</v>
      </c>
      <c r="D23" s="34" t="str">
        <f>[11]規格!D10</f>
        <v>ＳＣ１０３又は同等品以上</v>
      </c>
      <c r="E23" s="36"/>
      <c r="F23" s="100" t="str">
        <f>[11]規格!E10</f>
        <v>EA</v>
      </c>
      <c r="G23" s="100">
        <f>[11]規格!F10</f>
        <v>7</v>
      </c>
      <c r="H23" s="102">
        <f>[11]規格!G10</f>
        <v>0</v>
      </c>
      <c r="I23" s="103"/>
      <c r="J23" s="104"/>
      <c r="K23" s="102">
        <f>[11]規格!H10</f>
        <v>0</v>
      </c>
      <c r="L23" s="105"/>
      <c r="M23" s="106"/>
    </row>
    <row r="24" spans="1:13" ht="39.950000000000003" customHeight="1">
      <c r="B24" s="107" t="str">
        <f>IF([11]規格!C11="","",B23+1)</f>
        <v/>
      </c>
      <c r="C24" s="111">
        <f>[11]規格!C11</f>
        <v>0</v>
      </c>
      <c r="D24" s="34" t="str">
        <f>[11]規格!D11</f>
        <v>以　下　余　白</v>
      </c>
      <c r="E24" s="36"/>
      <c r="F24" s="100">
        <f>[11]規格!E11</f>
        <v>0</v>
      </c>
      <c r="G24" s="100">
        <f>[11]規格!F11</f>
        <v>0</v>
      </c>
      <c r="H24" s="102">
        <f>[11]規格!G11</f>
        <v>0</v>
      </c>
      <c r="I24" s="103"/>
      <c r="J24" s="104"/>
      <c r="K24" s="102">
        <f>[11]規格!H11</f>
        <v>0</v>
      </c>
      <c r="L24" s="105"/>
      <c r="M24" s="106"/>
    </row>
    <row r="25" spans="1:13" ht="39.950000000000003" customHeight="1">
      <c r="B25" s="107" t="str">
        <f>IF([11]規格!C12="","",B24+1)</f>
        <v/>
      </c>
      <c r="C25" s="111">
        <f>[11]規格!C12</f>
        <v>0</v>
      </c>
      <c r="D25" s="34" t="str">
        <f>[11]規格!D12</f>
        <v/>
      </c>
      <c r="E25" s="36"/>
      <c r="F25" s="100">
        <f>[11]規格!E12</f>
        <v>0</v>
      </c>
      <c r="G25" s="100">
        <f>[11]規格!F12</f>
        <v>0</v>
      </c>
      <c r="H25" s="102">
        <f>[11]規格!G12</f>
        <v>0</v>
      </c>
      <c r="I25" s="103"/>
      <c r="J25" s="104"/>
      <c r="K25" s="102">
        <f>[11]規格!H12</f>
        <v>0</v>
      </c>
      <c r="L25" s="105"/>
      <c r="M25" s="106"/>
    </row>
    <row r="26" spans="1:13" ht="39.950000000000003" customHeight="1">
      <c r="B26" s="107" t="str">
        <f>IF([11]規格!C13="","",B25+1)</f>
        <v/>
      </c>
      <c r="C26" s="111">
        <f>[11]規格!C13</f>
        <v>0</v>
      </c>
      <c r="D26" s="34" t="str">
        <f>[11]規格!D13</f>
        <v/>
      </c>
      <c r="E26" s="36"/>
      <c r="F26" s="100">
        <f>[11]規格!E13</f>
        <v>0</v>
      </c>
      <c r="G26" s="100">
        <f>[11]規格!F13</f>
        <v>0</v>
      </c>
      <c r="H26" s="102">
        <f>[11]規格!G13</f>
        <v>0</v>
      </c>
      <c r="I26" s="103"/>
      <c r="J26" s="104"/>
      <c r="K26" s="102">
        <f>[11]規格!H13</f>
        <v>0</v>
      </c>
      <c r="L26" s="105"/>
      <c r="M26" s="106"/>
    </row>
    <row r="27" spans="1:13" ht="39.950000000000003" customHeight="1">
      <c r="A27" s="32"/>
      <c r="B27" s="107" t="str">
        <f>IF([11]規格!C14="","",B26+1)</f>
        <v/>
      </c>
      <c r="C27" s="111">
        <f>[11]規格!C14</f>
        <v>0</v>
      </c>
      <c r="D27" s="34" t="str">
        <f>[11]規格!D14</f>
        <v/>
      </c>
      <c r="E27" s="36"/>
      <c r="F27" s="100">
        <f>[11]規格!E14</f>
        <v>0</v>
      </c>
      <c r="G27" s="100">
        <f>[11]規格!F14</f>
        <v>0</v>
      </c>
      <c r="H27" s="102">
        <f>[11]規格!G14</f>
        <v>0</v>
      </c>
      <c r="I27" s="103"/>
      <c r="J27" s="104"/>
      <c r="K27" s="102">
        <f>[11]規格!H14</f>
        <v>0</v>
      </c>
      <c r="L27" s="105"/>
      <c r="M27" s="112"/>
    </row>
    <row r="28" spans="1:13" ht="39.950000000000003" customHeight="1">
      <c r="A28" s="113"/>
      <c r="B28" s="107" t="str">
        <f>IF([11]規格!C15="","",B27+1)</f>
        <v/>
      </c>
      <c r="C28" s="111">
        <f>[11]規格!C15</f>
        <v>0</v>
      </c>
      <c r="D28" s="34" t="str">
        <f>[11]規格!D15</f>
        <v/>
      </c>
      <c r="E28" s="36"/>
      <c r="F28" s="100">
        <f>[11]規格!E15</f>
        <v>0</v>
      </c>
      <c r="G28" s="100">
        <f>[11]規格!F15</f>
        <v>0</v>
      </c>
      <c r="H28" s="102">
        <f>[11]規格!G15</f>
        <v>0</v>
      </c>
      <c r="I28" s="103"/>
      <c r="J28" s="104"/>
      <c r="K28" s="102">
        <f>[11]規格!H15</f>
        <v>0</v>
      </c>
      <c r="L28" s="105"/>
      <c r="M28" s="106"/>
    </row>
    <row r="29" spans="1:13" ht="39.950000000000003" customHeight="1">
      <c r="A29" s="32"/>
      <c r="B29" s="107" t="str">
        <f>IF([11]規格!C16="","",B28+1)</f>
        <v/>
      </c>
      <c r="C29" s="111">
        <f>[11]規格!C16</f>
        <v>0</v>
      </c>
      <c r="D29" s="34" t="str">
        <f>[11]規格!D16</f>
        <v/>
      </c>
      <c r="E29" s="36"/>
      <c r="F29" s="100">
        <f>[11]規格!E16</f>
        <v>0</v>
      </c>
      <c r="G29" s="100">
        <f>[11]規格!F16</f>
        <v>0</v>
      </c>
      <c r="H29" s="102">
        <f>[11]規格!G16</f>
        <v>0</v>
      </c>
      <c r="I29" s="103"/>
      <c r="J29" s="104"/>
      <c r="K29" s="102">
        <f>[11]規格!H16</f>
        <v>0</v>
      </c>
      <c r="L29" s="105"/>
      <c r="M29" s="114"/>
    </row>
    <row r="30" spans="1:13" ht="33" customHeight="1">
      <c r="B30" s="97"/>
      <c r="C30" s="115" t="s">
        <v>32</v>
      </c>
      <c r="D30" s="116"/>
      <c r="E30" s="117"/>
      <c r="F30" s="115"/>
      <c r="G30" s="118"/>
      <c r="H30" s="102"/>
      <c r="I30" s="103"/>
      <c r="J30" s="119"/>
      <c r="K30" s="102">
        <f>SUM(K15:L29)</f>
        <v>0</v>
      </c>
      <c r="L30" s="105"/>
      <c r="M30" s="106"/>
    </row>
    <row r="31" spans="1:13" ht="24.95" customHeight="1">
      <c r="B31" s="120" t="s">
        <v>33</v>
      </c>
      <c r="C31" s="121" t="str">
        <f>[11]入力!J6</f>
        <v>納　地　：朝霞駐屯地</v>
      </c>
      <c r="D31" s="122"/>
      <c r="E31" s="123"/>
      <c r="F31" s="124" t="s">
        <v>34</v>
      </c>
      <c r="G31" s="125" t="s">
        <v>35</v>
      </c>
      <c r="H31" s="126"/>
      <c r="I31" s="126"/>
      <c r="J31" s="126"/>
      <c r="K31" s="126"/>
      <c r="L31" s="126"/>
      <c r="M31" s="127"/>
    </row>
    <row r="32" spans="1:13" ht="24.95" customHeight="1">
      <c r="B32" s="128"/>
      <c r="C32" s="129" t="str">
        <f>[11]入力!J7</f>
        <v>納　期　：令和8年10月30日</v>
      </c>
      <c r="D32" s="129"/>
      <c r="E32" s="129"/>
      <c r="F32" s="130"/>
      <c r="G32" s="116" t="s">
        <v>36</v>
      </c>
      <c r="H32" s="117"/>
      <c r="I32" s="116" t="s">
        <v>37</v>
      </c>
      <c r="J32" s="131"/>
      <c r="K32" s="117"/>
      <c r="L32" s="116" t="s">
        <v>38</v>
      </c>
      <c r="M32" s="132"/>
    </row>
    <row r="33" spans="2:13" ht="24.95" customHeight="1">
      <c r="B33" s="128" t="s">
        <v>39</v>
      </c>
      <c r="C33" s="133" t="s">
        <v>40</v>
      </c>
      <c r="D33" s="134" t="s">
        <v>41</v>
      </c>
      <c r="E33" s="133"/>
      <c r="F33" s="135" t="s">
        <v>42</v>
      </c>
      <c r="G33" s="136"/>
      <c r="H33" s="137"/>
      <c r="I33" s="136"/>
      <c r="K33" s="137"/>
      <c r="L33" s="136"/>
      <c r="M33" s="72"/>
    </row>
    <row r="34" spans="2:13" ht="24.95" customHeight="1" thickBot="1">
      <c r="B34" s="138"/>
      <c r="C34" s="139"/>
      <c r="D34" s="140"/>
      <c r="E34" s="141"/>
      <c r="F34" s="142" t="s">
        <v>43</v>
      </c>
      <c r="G34" s="143"/>
      <c r="H34" s="144"/>
      <c r="I34" s="143"/>
      <c r="J34" s="145"/>
      <c r="K34" s="144"/>
      <c r="L34" s="143"/>
      <c r="M34" s="146"/>
    </row>
    <row r="35" spans="2:13" ht="24" customHeight="1">
      <c r="B35" s="147"/>
      <c r="C35" s="147"/>
      <c r="D35" s="147"/>
      <c r="E35" s="147"/>
      <c r="F35" s="147"/>
      <c r="G35" s="147"/>
      <c r="H35" s="147"/>
      <c r="I35" s="147"/>
      <c r="J35" s="147"/>
      <c r="K35" s="147"/>
      <c r="L35" s="147"/>
    </row>
    <row r="36" spans="2:13" ht="24" customHeight="1">
      <c r="B36" s="148"/>
      <c r="C36" s="148"/>
      <c r="D36" s="148"/>
      <c r="E36" s="148"/>
      <c r="F36" s="148"/>
      <c r="G36" s="148"/>
      <c r="H36" s="148"/>
      <c r="I36" s="148"/>
      <c r="J36" s="148"/>
      <c r="K36" s="148"/>
      <c r="L36" s="148"/>
    </row>
  </sheetData>
  <mergeCells count="85">
    <mergeCell ref="L32:M32"/>
    <mergeCell ref="B33:B34"/>
    <mergeCell ref="C33:C34"/>
    <mergeCell ref="D33:E33"/>
    <mergeCell ref="D34:E34"/>
    <mergeCell ref="B35:L36"/>
    <mergeCell ref="D30:E30"/>
    <mergeCell ref="H30:I30"/>
    <mergeCell ref="K30:L30"/>
    <mergeCell ref="B31:B32"/>
    <mergeCell ref="C31:E31"/>
    <mergeCell ref="F31:F32"/>
    <mergeCell ref="G31:M31"/>
    <mergeCell ref="C32:E32"/>
    <mergeCell ref="G32:H32"/>
    <mergeCell ref="I32:K32"/>
    <mergeCell ref="D28:E28"/>
    <mergeCell ref="H28:I28"/>
    <mergeCell ref="K28:L28"/>
    <mergeCell ref="D29:E29"/>
    <mergeCell ref="H29:I29"/>
    <mergeCell ref="K29:L29"/>
    <mergeCell ref="D26:E26"/>
    <mergeCell ref="H26:I26"/>
    <mergeCell ref="K26:L26"/>
    <mergeCell ref="D27:E27"/>
    <mergeCell ref="H27:I27"/>
    <mergeCell ref="K27:L27"/>
    <mergeCell ref="D24:E24"/>
    <mergeCell ref="H24:I24"/>
    <mergeCell ref="K24:L24"/>
    <mergeCell ref="D25:E25"/>
    <mergeCell ref="H25:I25"/>
    <mergeCell ref="K25:L25"/>
    <mergeCell ref="D22:E22"/>
    <mergeCell ref="H22:I22"/>
    <mergeCell ref="K22:L22"/>
    <mergeCell ref="D23:E23"/>
    <mergeCell ref="H23:I23"/>
    <mergeCell ref="K23:L23"/>
    <mergeCell ref="D20:E20"/>
    <mergeCell ref="H20:I20"/>
    <mergeCell ref="K20:L20"/>
    <mergeCell ref="D21:E21"/>
    <mergeCell ref="H21:I21"/>
    <mergeCell ref="K21:L21"/>
    <mergeCell ref="D18:E18"/>
    <mergeCell ref="H18:I18"/>
    <mergeCell ref="K18:L18"/>
    <mergeCell ref="D19:E19"/>
    <mergeCell ref="H19:I19"/>
    <mergeCell ref="K19:L19"/>
    <mergeCell ref="D16:E16"/>
    <mergeCell ref="H16:I16"/>
    <mergeCell ref="K16:L16"/>
    <mergeCell ref="D17:E17"/>
    <mergeCell ref="H17:I17"/>
    <mergeCell ref="K17:L17"/>
    <mergeCell ref="D14:E14"/>
    <mergeCell ref="H14:J14"/>
    <mergeCell ref="K14:L14"/>
    <mergeCell ref="D15:E15"/>
    <mergeCell ref="H15:I15"/>
    <mergeCell ref="K15:L15"/>
    <mergeCell ref="E10:F10"/>
    <mergeCell ref="G10:M10"/>
    <mergeCell ref="C11:D11"/>
    <mergeCell ref="E11:F11"/>
    <mergeCell ref="G11:M11"/>
    <mergeCell ref="C12:E12"/>
    <mergeCell ref="E7:F7"/>
    <mergeCell ref="G7:M7"/>
    <mergeCell ref="C8:C9"/>
    <mergeCell ref="D8:D9"/>
    <mergeCell ref="E8:F8"/>
    <mergeCell ref="G8:M8"/>
    <mergeCell ref="E9:F9"/>
    <mergeCell ref="G9:M9"/>
    <mergeCell ref="B1:C1"/>
    <mergeCell ref="H2:L2"/>
    <mergeCell ref="B3:M3"/>
    <mergeCell ref="C4:D4"/>
    <mergeCell ref="C5:D5"/>
    <mergeCell ref="C6:D6"/>
    <mergeCell ref="G6:M6"/>
  </mergeCells>
  <phoneticPr fontId="3"/>
  <pageMargins left="0.98425196850393704" right="0.39370078740157483" top="0.78740157480314965" bottom="0" header="0.51181102362204722" footer="0.51181102362204722"/>
  <pageSetup paperSize="9" scale="6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22A88-58E5-44ED-AC3D-3ACAC94DB066}">
  <sheetPr>
    <tabColor indexed="53"/>
  </sheetPr>
  <dimension ref="A1:Y30"/>
  <sheetViews>
    <sheetView showZeros="0" view="pageBreakPreview" zoomScale="70" zoomScaleNormal="100" zoomScaleSheetLayoutView="70" workbookViewId="0">
      <selection activeCell="M24" sqref="M24"/>
    </sheetView>
  </sheetViews>
  <sheetFormatPr defaultRowHeight="14.25"/>
  <cols>
    <col min="1" max="1" width="5.75" style="2" customWidth="1"/>
    <col min="2" max="2" width="31.875" style="2" customWidth="1"/>
    <col min="3" max="3" width="11" style="2" customWidth="1"/>
    <col min="4" max="4" width="12.375" style="7" customWidth="1"/>
    <col min="5" max="5" width="4.75" style="7" customWidth="1"/>
    <col min="6" max="6" width="3" style="7" bestFit="1" customWidth="1"/>
    <col min="7" max="7" width="3.75" style="7" bestFit="1" customWidth="1"/>
    <col min="8" max="8" width="4" style="7" bestFit="1" customWidth="1"/>
    <col min="9" max="9" width="3.75" style="7" bestFit="1" customWidth="1"/>
    <col min="10" max="10" width="5.625" style="4" bestFit="1" customWidth="1"/>
    <col min="11" max="11" width="6.625" style="4" customWidth="1"/>
    <col min="12" max="12" width="10.375" style="2" customWidth="1"/>
    <col min="13" max="13" width="15.75" style="2" customWidth="1"/>
    <col min="14" max="14" width="11.75" style="2" customWidth="1"/>
    <col min="15" max="15" width="7.125" style="2" customWidth="1"/>
    <col min="16" max="16384" width="9" style="2"/>
  </cols>
  <sheetData>
    <row r="1" spans="1:16" ht="24.75" customHeight="1">
      <c r="B1" s="2" t="str">
        <f>[12]入力!U9&amp;[12]入力!R9</f>
        <v>GG318</v>
      </c>
      <c r="D1" s="3" t="s">
        <v>0</v>
      </c>
      <c r="E1" s="3"/>
      <c r="F1" s="3"/>
      <c r="G1" s="3"/>
      <c r="H1" s="3"/>
      <c r="I1" s="3"/>
      <c r="L1" s="5" t="s">
        <v>1</v>
      </c>
      <c r="M1" s="6" t="s">
        <v>2</v>
      </c>
      <c r="N1" s="6"/>
      <c r="O1" s="6"/>
      <c r="P1" s="6"/>
    </row>
    <row r="2" spans="1:16" ht="18.75" customHeight="1"/>
    <row r="3" spans="1:16" ht="15.75" customHeight="1">
      <c r="B3" s="8" t="str">
        <f>[12]入力!A18</f>
        <v>分任契約担当官代理　陸上自衛隊朝霞駐屯地</v>
      </c>
      <c r="C3" s="8"/>
      <c r="D3" s="9"/>
      <c r="E3" s="9"/>
      <c r="F3" s="9"/>
      <c r="G3" s="9"/>
      <c r="H3" s="9"/>
      <c r="I3" s="9"/>
      <c r="J3" s="10"/>
      <c r="K3" s="10"/>
      <c r="L3" s="10"/>
      <c r="M3" s="10"/>
    </row>
    <row r="4" spans="1:16" ht="18" customHeight="1">
      <c r="B4" s="8" t="str">
        <f>CONCATENATE([12]入力!A19,[12]入力!I19)</f>
        <v>東部方面会計隊本部業務科契約班長　門口　敏　　殿</v>
      </c>
      <c r="C4" s="8"/>
      <c r="E4" s="11" t="s">
        <v>3</v>
      </c>
      <c r="F4" s="11"/>
      <c r="G4" s="11"/>
      <c r="H4" s="11"/>
      <c r="I4" s="11"/>
      <c r="J4" s="12"/>
      <c r="K4" s="12"/>
      <c r="L4" s="12"/>
      <c r="M4" s="12"/>
      <c r="N4" s="12"/>
    </row>
    <row r="5" spans="1:16" ht="18" customHeight="1" thickBot="1">
      <c r="D5" s="9"/>
      <c r="E5" s="11" t="s">
        <v>4</v>
      </c>
      <c r="F5" s="11"/>
      <c r="G5" s="11"/>
      <c r="H5" s="11"/>
      <c r="I5" s="11"/>
      <c r="J5" s="12"/>
      <c r="K5" s="12"/>
      <c r="L5" s="12"/>
      <c r="M5" s="12"/>
      <c r="N5" s="12"/>
    </row>
    <row r="6" spans="1:16" ht="18" customHeight="1">
      <c r="B6" s="13">
        <f>M26</f>
        <v>0</v>
      </c>
      <c r="C6" s="14" t="str">
        <f>[12]入力!B3</f>
        <v>（税抜）</v>
      </c>
      <c r="D6" s="15"/>
      <c r="E6" s="11" t="s">
        <v>5</v>
      </c>
      <c r="F6" s="11"/>
      <c r="G6" s="11"/>
      <c r="H6" s="11"/>
      <c r="I6" s="11"/>
      <c r="J6" s="12"/>
      <c r="K6" s="12"/>
      <c r="L6" s="12"/>
      <c r="M6" s="12"/>
      <c r="N6" s="12"/>
    </row>
    <row r="7" spans="1:16" ht="18" customHeight="1" thickBot="1">
      <c r="B7" s="16"/>
      <c r="C7" s="17"/>
      <c r="D7" s="18"/>
      <c r="E7" s="11" t="s">
        <v>6</v>
      </c>
      <c r="F7" s="11"/>
      <c r="G7" s="11"/>
      <c r="H7" s="11"/>
      <c r="I7" s="11"/>
      <c r="J7" s="12"/>
      <c r="K7" s="12"/>
      <c r="L7" s="12"/>
      <c r="M7" s="12"/>
      <c r="N7" s="12"/>
    </row>
    <row r="8" spans="1:16" ht="18" customHeight="1">
      <c r="B8" s="2" t="s">
        <v>7</v>
      </c>
      <c r="E8" s="11" t="s">
        <v>8</v>
      </c>
      <c r="F8" s="11"/>
      <c r="G8" s="11"/>
      <c r="H8" s="11"/>
      <c r="I8" s="11"/>
      <c r="J8" s="12"/>
      <c r="K8" s="12"/>
      <c r="L8" s="12"/>
      <c r="M8" s="12"/>
      <c r="N8" s="12"/>
    </row>
    <row r="9" spans="1:16" ht="34.5" customHeight="1">
      <c r="A9" s="19" t="s">
        <v>9</v>
      </c>
      <c r="B9" s="20"/>
      <c r="C9" s="20"/>
      <c r="D9" s="20"/>
      <c r="E9" s="20"/>
      <c r="F9" s="20"/>
      <c r="G9" s="20"/>
      <c r="H9" s="20"/>
      <c r="I9" s="20"/>
      <c r="J9" s="20"/>
    </row>
    <row r="10" spans="1:16" ht="36" customHeight="1">
      <c r="A10" s="21" t="s">
        <v>10</v>
      </c>
      <c r="B10" s="21" t="s">
        <v>11</v>
      </c>
      <c r="C10" s="22" t="s">
        <v>12</v>
      </c>
      <c r="D10" s="23"/>
      <c r="E10" s="23"/>
      <c r="F10" s="23"/>
      <c r="G10" s="23"/>
      <c r="H10" s="23"/>
      <c r="I10" s="24"/>
      <c r="J10" s="21" t="s">
        <v>13</v>
      </c>
      <c r="K10" s="21" t="s">
        <v>14</v>
      </c>
      <c r="L10" s="21" t="s">
        <v>15</v>
      </c>
      <c r="M10" s="21" t="s">
        <v>16</v>
      </c>
      <c r="N10" s="21" t="s">
        <v>17</v>
      </c>
      <c r="O10" s="25"/>
    </row>
    <row r="11" spans="1:16" ht="48.75" customHeight="1">
      <c r="A11" s="26"/>
      <c r="B11" s="27" t="str">
        <f>[12]規格!C2&amp;"ほか"&amp;COUNTA([12]規格!C2:C1069)-1&amp;"件　内訳書のとおり"</f>
        <v>チェアハンガーほか110件　内訳書のとおり</v>
      </c>
      <c r="C11" s="28"/>
      <c r="D11" s="28"/>
      <c r="E11" s="28"/>
      <c r="F11" s="28"/>
      <c r="G11" s="28"/>
      <c r="H11" s="28"/>
      <c r="I11" s="28"/>
      <c r="J11" s="28"/>
      <c r="K11" s="28"/>
      <c r="L11" s="29"/>
      <c r="M11" s="30">
        <f>[12]規格!H2</f>
        <v>0</v>
      </c>
      <c r="N11" s="31"/>
      <c r="O11" s="32"/>
    </row>
    <row r="12" spans="1:16" ht="33.950000000000003" customHeight="1">
      <c r="A12" s="26"/>
      <c r="B12" s="33"/>
      <c r="C12" s="34" t="s">
        <v>18</v>
      </c>
      <c r="D12" s="35"/>
      <c r="E12" s="35"/>
      <c r="F12" s="35"/>
      <c r="G12" s="35"/>
      <c r="H12" s="35"/>
      <c r="I12" s="36"/>
      <c r="J12" s="37"/>
      <c r="K12" s="38"/>
      <c r="L12" s="39"/>
      <c r="M12" s="30"/>
      <c r="N12" s="31"/>
      <c r="O12" s="32"/>
    </row>
    <row r="13" spans="1:16" ht="33.950000000000003" customHeight="1">
      <c r="A13" s="26"/>
      <c r="B13" s="40"/>
      <c r="C13" s="34"/>
      <c r="D13" s="35"/>
      <c r="E13" s="35"/>
      <c r="F13" s="35"/>
      <c r="G13" s="35"/>
      <c r="H13" s="35"/>
      <c r="I13" s="36"/>
      <c r="J13" s="37"/>
      <c r="K13" s="38"/>
      <c r="L13" s="39"/>
      <c r="M13" s="30"/>
      <c r="N13" s="31"/>
      <c r="O13" s="32"/>
    </row>
    <row r="14" spans="1:16" ht="33.950000000000003" customHeight="1">
      <c r="A14" s="26">
        <f>IF([12]規格!C5="","",A13+1)</f>
        <v>1</v>
      </c>
      <c r="B14" s="40"/>
      <c r="C14" s="34"/>
      <c r="D14" s="35"/>
      <c r="E14" s="35"/>
      <c r="F14" s="35"/>
      <c r="G14" s="35"/>
      <c r="H14" s="35"/>
      <c r="I14" s="36"/>
      <c r="J14" s="37"/>
      <c r="K14" s="38"/>
      <c r="L14" s="39"/>
      <c r="M14" s="30"/>
      <c r="N14" s="31"/>
      <c r="O14" s="32"/>
    </row>
    <row r="15" spans="1:16" ht="33.950000000000003" customHeight="1">
      <c r="A15" s="26">
        <f>IF([12]規格!C6="","",A14+1)</f>
        <v>2</v>
      </c>
      <c r="B15" s="40"/>
      <c r="C15" s="34"/>
      <c r="D15" s="35"/>
      <c r="E15" s="35"/>
      <c r="F15" s="35"/>
      <c r="G15" s="35"/>
      <c r="H15" s="35"/>
      <c r="I15" s="36"/>
      <c r="J15" s="37"/>
      <c r="K15" s="38"/>
      <c r="L15" s="39"/>
      <c r="M15" s="30"/>
      <c r="N15" s="31"/>
      <c r="O15" s="32"/>
    </row>
    <row r="16" spans="1:16" ht="33.950000000000003" customHeight="1">
      <c r="A16" s="26">
        <f>IF([12]規格!C7="","",A15+1)</f>
        <v>3</v>
      </c>
      <c r="B16" s="40"/>
      <c r="C16" s="34"/>
      <c r="D16" s="35"/>
      <c r="E16" s="35"/>
      <c r="F16" s="35"/>
      <c r="G16" s="35"/>
      <c r="H16" s="35"/>
      <c r="I16" s="36"/>
      <c r="J16" s="37"/>
      <c r="K16" s="38"/>
      <c r="L16" s="39"/>
      <c r="M16" s="30"/>
      <c r="N16" s="31"/>
      <c r="O16" s="32"/>
    </row>
    <row r="17" spans="1:25" ht="33.950000000000003" customHeight="1">
      <c r="A17" s="26">
        <f>IF([12]規格!C8="","",A16+1)</f>
        <v>4</v>
      </c>
      <c r="B17" s="40"/>
      <c r="C17" s="34"/>
      <c r="D17" s="35"/>
      <c r="E17" s="35"/>
      <c r="F17" s="35"/>
      <c r="G17" s="35"/>
      <c r="H17" s="35"/>
      <c r="I17" s="36"/>
      <c r="J17" s="37"/>
      <c r="K17" s="38"/>
      <c r="L17" s="39"/>
      <c r="M17" s="30"/>
      <c r="N17" s="41"/>
      <c r="O17" s="32"/>
    </row>
    <row r="18" spans="1:25" ht="33.950000000000003" customHeight="1">
      <c r="A18" s="26">
        <f>IF([12]規格!C9="","",A17+1)</f>
        <v>5</v>
      </c>
      <c r="B18" s="40"/>
      <c r="C18" s="34"/>
      <c r="D18" s="35"/>
      <c r="E18" s="35"/>
      <c r="F18" s="35"/>
      <c r="G18" s="35"/>
      <c r="H18" s="35"/>
      <c r="I18" s="36"/>
      <c r="J18" s="37"/>
      <c r="K18" s="38"/>
      <c r="L18" s="39"/>
      <c r="M18" s="30"/>
      <c r="N18" s="31"/>
      <c r="O18" s="32"/>
    </row>
    <row r="19" spans="1:25" ht="33.950000000000003" customHeight="1">
      <c r="A19" s="26">
        <f>IF([12]規格!C10="","",A18+1)</f>
        <v>6</v>
      </c>
      <c r="B19" s="40"/>
      <c r="C19" s="34"/>
      <c r="D19" s="35"/>
      <c r="E19" s="35"/>
      <c r="F19" s="35"/>
      <c r="G19" s="35"/>
      <c r="H19" s="35"/>
      <c r="I19" s="36"/>
      <c r="J19" s="37"/>
      <c r="K19" s="38"/>
      <c r="L19" s="39"/>
      <c r="M19" s="30"/>
      <c r="N19" s="31"/>
      <c r="O19" s="32"/>
    </row>
    <row r="20" spans="1:25" ht="33.950000000000003" customHeight="1">
      <c r="A20" s="26">
        <f>IF([12]規格!C11="","",A19+1)</f>
        <v>7</v>
      </c>
      <c r="B20" s="40"/>
      <c r="C20" s="34"/>
      <c r="D20" s="35"/>
      <c r="E20" s="35"/>
      <c r="F20" s="35"/>
      <c r="G20" s="35"/>
      <c r="H20" s="35"/>
      <c r="I20" s="36"/>
      <c r="J20" s="37"/>
      <c r="K20" s="38"/>
      <c r="L20" s="39"/>
      <c r="M20" s="30"/>
      <c r="N20" s="31"/>
      <c r="O20" s="32"/>
    </row>
    <row r="21" spans="1:25" ht="33.950000000000003" customHeight="1">
      <c r="A21" s="26">
        <f>IF([12]規格!C12="","",A20+1)</f>
        <v>8</v>
      </c>
      <c r="B21" s="40"/>
      <c r="C21" s="34"/>
      <c r="D21" s="35"/>
      <c r="E21" s="35"/>
      <c r="F21" s="35"/>
      <c r="G21" s="35"/>
      <c r="H21" s="35"/>
      <c r="I21" s="36"/>
      <c r="J21" s="37"/>
      <c r="K21" s="38"/>
      <c r="L21" s="39"/>
      <c r="M21" s="30"/>
      <c r="N21" s="31"/>
      <c r="O21" s="32"/>
    </row>
    <row r="22" spans="1:25" ht="33.950000000000003" customHeight="1">
      <c r="A22" s="26">
        <f>IF([12]規格!C13="","",A21+1)</f>
        <v>9</v>
      </c>
      <c r="B22" s="40"/>
      <c r="C22" s="34"/>
      <c r="D22" s="35"/>
      <c r="E22" s="35"/>
      <c r="F22" s="35"/>
      <c r="G22" s="35"/>
      <c r="H22" s="35"/>
      <c r="I22" s="36"/>
      <c r="J22" s="37"/>
      <c r="K22" s="38"/>
      <c r="L22" s="39"/>
      <c r="M22" s="30"/>
      <c r="N22" s="31"/>
      <c r="O22" s="32"/>
    </row>
    <row r="23" spans="1:25" ht="33.950000000000003" customHeight="1">
      <c r="A23" s="26">
        <f>IF([12]規格!C14="","",A22+1)</f>
        <v>10</v>
      </c>
      <c r="B23" s="40"/>
      <c r="C23" s="34"/>
      <c r="D23" s="35"/>
      <c r="E23" s="35"/>
      <c r="F23" s="35"/>
      <c r="G23" s="35"/>
      <c r="H23" s="35"/>
      <c r="I23" s="36"/>
      <c r="J23" s="37"/>
      <c r="K23" s="38"/>
      <c r="L23" s="39"/>
      <c r="M23" s="30"/>
      <c r="N23" s="31"/>
      <c r="O23" s="32"/>
    </row>
    <row r="24" spans="1:25" ht="33.950000000000003" customHeight="1">
      <c r="A24" s="26">
        <f>IF([12]規格!C15="","",A23+1)</f>
        <v>11</v>
      </c>
      <c r="B24" s="40"/>
      <c r="C24" s="34"/>
      <c r="D24" s="35"/>
      <c r="E24" s="35"/>
      <c r="F24" s="35"/>
      <c r="G24" s="35"/>
      <c r="H24" s="35"/>
      <c r="I24" s="36"/>
      <c r="J24" s="37"/>
      <c r="K24" s="38"/>
      <c r="L24" s="39"/>
      <c r="M24" s="30"/>
      <c r="N24" s="31"/>
      <c r="O24" s="32"/>
      <c r="Q24" s="42"/>
      <c r="R24" s="42"/>
      <c r="S24" s="42"/>
      <c r="T24" s="42"/>
      <c r="U24" s="42"/>
      <c r="V24" s="42"/>
    </row>
    <row r="25" spans="1:25" ht="33.950000000000003" customHeight="1">
      <c r="A25" s="26">
        <f>IF([12]規格!C16="","",A24+1)</f>
        <v>12</v>
      </c>
      <c r="B25" s="40"/>
      <c r="C25" s="34"/>
      <c r="D25" s="35"/>
      <c r="E25" s="35"/>
      <c r="F25" s="35"/>
      <c r="G25" s="35"/>
      <c r="H25" s="35"/>
      <c r="I25" s="36"/>
      <c r="J25" s="37"/>
      <c r="K25" s="38"/>
      <c r="L25" s="39"/>
      <c r="M25" s="30"/>
      <c r="N25" s="31"/>
      <c r="O25" s="32"/>
      <c r="Q25" s="43"/>
      <c r="R25" s="43"/>
      <c r="S25" s="43"/>
      <c r="T25" s="43"/>
      <c r="U25" s="43"/>
      <c r="V25" s="43"/>
    </row>
    <row r="26" spans="1:25" ht="33.950000000000003" customHeight="1">
      <c r="A26" s="44"/>
      <c r="B26" s="21" t="s">
        <v>19</v>
      </c>
      <c r="C26" s="22"/>
      <c r="D26" s="23"/>
      <c r="E26" s="23"/>
      <c r="F26" s="23"/>
      <c r="G26" s="23"/>
      <c r="H26" s="23"/>
      <c r="I26" s="24"/>
      <c r="J26" s="21"/>
      <c r="K26" s="45"/>
      <c r="L26" s="46"/>
      <c r="M26" s="47">
        <f>SUM(M11:M25)</f>
        <v>0</v>
      </c>
      <c r="N26" s="31"/>
      <c r="O26" s="32"/>
      <c r="Q26" s="42"/>
      <c r="R26" s="42"/>
      <c r="S26" s="42"/>
      <c r="T26" s="42"/>
      <c r="U26" s="42"/>
      <c r="V26" s="42"/>
    </row>
    <row r="27" spans="1:25" ht="33.950000000000003" customHeight="1">
      <c r="A27" s="48" t="s">
        <v>20</v>
      </c>
      <c r="B27" s="49"/>
      <c r="C27" s="49"/>
      <c r="D27" s="49"/>
      <c r="E27" s="49"/>
      <c r="F27" s="49"/>
      <c r="G27" s="49"/>
      <c r="H27" s="50"/>
      <c r="I27" s="50"/>
      <c r="J27" s="50"/>
      <c r="K27" s="51"/>
      <c r="L27" s="52"/>
      <c r="M27" s="53"/>
      <c r="N27" s="54" t="str">
        <f>IF([12]規格!O27="","",[12]規格!O27)</f>
        <v/>
      </c>
      <c r="O27" s="32"/>
      <c r="Q27" s="42"/>
      <c r="R27" s="42"/>
      <c r="S27" s="42"/>
      <c r="T27" s="42"/>
      <c r="U27" s="42"/>
      <c r="V27" s="42"/>
    </row>
    <row r="28" spans="1:25" ht="38.25" customHeight="1">
      <c r="A28" s="55" t="str">
        <f>"  1　下見積りは "&amp;[12]入力!J4&amp;"　１０時００分までにFAXにてご回答いただきます様、お願い申し上げます。"</f>
        <v xml:space="preserve">  1　下見積りは 令和8年9月24日　１０時００分までにFAXにてご回答いただきます様、お願い申し上げます。</v>
      </c>
      <c r="B28" s="56"/>
      <c r="C28" s="56"/>
      <c r="D28" s="56"/>
      <c r="E28" s="56"/>
      <c r="F28" s="56"/>
      <c r="G28" s="56"/>
      <c r="H28" s="56"/>
      <c r="I28" s="56"/>
      <c r="J28" s="56"/>
      <c r="K28" s="56"/>
      <c r="L28" s="56"/>
      <c r="M28" s="56"/>
      <c r="N28" s="54" t="str">
        <f>IF([12]規格!O28="","",[12]規格!O28)</f>
        <v/>
      </c>
      <c r="O28" s="32"/>
      <c r="Q28" s="11"/>
      <c r="R28" s="11"/>
      <c r="S28" s="11"/>
      <c r="T28" s="11"/>
      <c r="U28" s="11"/>
      <c r="V28" s="11"/>
      <c r="W28" s="11"/>
      <c r="X28" s="11"/>
      <c r="Y28" s="11"/>
    </row>
    <row r="29" spans="1:25" ht="67.5" customHeight="1">
      <c r="A29" s="57" t="s">
        <v>21</v>
      </c>
      <c r="B29" s="58"/>
      <c r="C29" s="58"/>
      <c r="D29" s="58"/>
      <c r="E29" s="58"/>
      <c r="F29" s="58"/>
      <c r="G29" s="58"/>
      <c r="H29" s="58"/>
      <c r="I29" s="58"/>
      <c r="J29" s="58"/>
      <c r="K29" s="58"/>
      <c r="L29" s="58"/>
      <c r="M29" s="58"/>
      <c r="N29" s="54"/>
      <c r="O29" s="32"/>
      <c r="Q29" s="9"/>
      <c r="R29" s="9"/>
      <c r="S29" s="9"/>
      <c r="T29" s="9"/>
      <c r="U29" s="9"/>
      <c r="V29" s="9"/>
      <c r="W29" s="9"/>
      <c r="X29" s="9"/>
      <c r="Y29" s="9"/>
    </row>
    <row r="30" spans="1:25" ht="33.950000000000003" customHeight="1">
      <c r="A30" s="59" t="str">
        <f>[12]入力!A25</f>
        <v>あて先　契約班　下山田</v>
      </c>
      <c r="B30" s="60"/>
      <c r="C30" s="60"/>
      <c r="D30" s="61"/>
      <c r="E30" s="62"/>
      <c r="F30" s="62"/>
      <c r="G30" s="62"/>
      <c r="H30" s="62"/>
      <c r="I30" s="62"/>
      <c r="J30" s="63"/>
      <c r="K30" s="62"/>
      <c r="L30" s="62"/>
      <c r="M30" s="62"/>
      <c r="N30" s="64" t="str">
        <f>IF([12]規格!O29="","",[12]規格!O29)</f>
        <v/>
      </c>
      <c r="O30" s="32"/>
    </row>
  </sheetData>
  <mergeCells count="39">
    <mergeCell ref="A28:M28"/>
    <mergeCell ref="Q28:Y28"/>
    <mergeCell ref="A29:M29"/>
    <mergeCell ref="A30:C30"/>
    <mergeCell ref="C24:I24"/>
    <mergeCell ref="Q24:V24"/>
    <mergeCell ref="C25:I25"/>
    <mergeCell ref="C26:I26"/>
    <mergeCell ref="Q26:V26"/>
    <mergeCell ref="A27:G27"/>
    <mergeCell ref="Q27:V27"/>
    <mergeCell ref="C18:I18"/>
    <mergeCell ref="C19:I19"/>
    <mergeCell ref="C20:I20"/>
    <mergeCell ref="C21:I21"/>
    <mergeCell ref="C22:I22"/>
    <mergeCell ref="C23:I23"/>
    <mergeCell ref="C12:I12"/>
    <mergeCell ref="C13:I13"/>
    <mergeCell ref="C14:I14"/>
    <mergeCell ref="C15:I15"/>
    <mergeCell ref="C16:I16"/>
    <mergeCell ref="C17:I17"/>
    <mergeCell ref="J7:N7"/>
    <mergeCell ref="E8:I8"/>
    <mergeCell ref="J8:N8"/>
    <mergeCell ref="A9:J9"/>
    <mergeCell ref="C10:I10"/>
    <mergeCell ref="B11:L11"/>
    <mergeCell ref="J3:M3"/>
    <mergeCell ref="E4:I4"/>
    <mergeCell ref="J4:N4"/>
    <mergeCell ref="E5:I5"/>
    <mergeCell ref="J5:N5"/>
    <mergeCell ref="B6:B7"/>
    <mergeCell ref="C6:C7"/>
    <mergeCell ref="E6:I6"/>
    <mergeCell ref="J6:N6"/>
    <mergeCell ref="E7:I7"/>
  </mergeCells>
  <phoneticPr fontId="3"/>
  <pageMargins left="0.78740157480314965" right="0" top="0.59055118110236227" bottom="0" header="0.51181102362204722" footer="0.51181102362204722"/>
  <pageSetup paperSize="9" scale="72" orientation="portrait" r:id="rId1"/>
  <headerFooter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33205-3006-4AB7-A326-774D484D269F}">
  <sheetPr>
    <tabColor rgb="FF00B0F0"/>
  </sheetPr>
  <dimension ref="A1:O36"/>
  <sheetViews>
    <sheetView showZeros="0" view="pageBreakPreview" topLeftCell="A11" zoomScale="75" zoomScaleNormal="100" workbookViewId="0">
      <selection activeCell="F22" sqref="C22:I22"/>
    </sheetView>
  </sheetViews>
  <sheetFormatPr defaultRowHeight="13.5"/>
  <cols>
    <col min="1" max="1" width="2.375" style="2" customWidth="1"/>
    <col min="2" max="2" width="4.125" style="6" customWidth="1"/>
    <col min="3" max="3" width="36.5" style="6" customWidth="1"/>
    <col min="4" max="4" width="11.375" style="6" customWidth="1"/>
    <col min="5" max="5" width="15.75" style="6" customWidth="1"/>
    <col min="6" max="6" width="9.875" style="6" customWidth="1"/>
    <col min="7" max="7" width="8.625" style="6" customWidth="1"/>
    <col min="8" max="8" width="2.125" style="6" customWidth="1"/>
    <col min="9" max="9" width="6.625" style="6" customWidth="1"/>
    <col min="10" max="11" width="2.125" style="6" customWidth="1"/>
    <col min="12" max="12" width="8.875" style="6" customWidth="1"/>
    <col min="13" max="13" width="2.125" style="6" customWidth="1"/>
    <col min="14" max="16384" width="9" style="2"/>
  </cols>
  <sheetData>
    <row r="1" spans="2:15" ht="21" customHeight="1">
      <c r="B1" s="65" t="str">
        <f>[12]入力!U9&amp;[12]入力!R9</f>
        <v>GG318</v>
      </c>
      <c r="C1" s="66"/>
      <c r="D1" s="67"/>
      <c r="E1" s="67"/>
      <c r="F1" s="67"/>
      <c r="G1" s="67"/>
      <c r="H1" s="67"/>
      <c r="I1" s="67"/>
      <c r="J1" s="67"/>
      <c r="K1" s="67"/>
      <c r="L1" s="67"/>
      <c r="M1" s="68"/>
    </row>
    <row r="2" spans="2:15">
      <c r="B2" s="69"/>
      <c r="H2" s="70" t="str">
        <f>[12]入力!W6</f>
        <v>令和8年9月30日</v>
      </c>
      <c r="I2" s="71"/>
      <c r="J2" s="71"/>
      <c r="K2" s="71"/>
      <c r="L2" s="71"/>
      <c r="M2" s="72"/>
    </row>
    <row r="3" spans="2:15" ht="25.5">
      <c r="B3" s="73" t="str">
        <f>IF([12]入力!B5=1,"入　札　書","見　積　書")</f>
        <v>入　札　書</v>
      </c>
      <c r="C3" s="74"/>
      <c r="D3" s="74"/>
      <c r="E3" s="74"/>
      <c r="F3" s="74"/>
      <c r="G3" s="74"/>
      <c r="H3" s="74"/>
      <c r="I3" s="74"/>
      <c r="J3" s="74"/>
      <c r="K3" s="74"/>
      <c r="L3" s="74"/>
      <c r="M3" s="75"/>
    </row>
    <row r="4" spans="2:15">
      <c r="B4" s="69"/>
      <c r="C4" s="76" t="s">
        <v>22</v>
      </c>
      <c r="D4" s="76"/>
      <c r="E4" s="77"/>
      <c r="M4" s="72"/>
    </row>
    <row r="5" spans="2:15">
      <c r="B5" s="69"/>
      <c r="C5" s="78" t="str">
        <f>[12]入力!A18</f>
        <v>分任契約担当官代理　陸上自衛隊朝霞駐屯地</v>
      </c>
      <c r="D5" s="78"/>
      <c r="E5" s="79"/>
      <c r="M5" s="72"/>
    </row>
    <row r="6" spans="2:15">
      <c r="B6" s="69"/>
      <c r="C6" s="71" t="str">
        <f>CONCATENATE([12]入力!A19,[12]入力!I19)</f>
        <v>東部方面会計隊本部業務科契約班長　門口　敏　　殿</v>
      </c>
      <c r="D6" s="71"/>
      <c r="F6" s="80"/>
      <c r="G6" s="76"/>
      <c r="H6" s="76"/>
      <c r="I6" s="76"/>
      <c r="J6" s="76"/>
      <c r="K6" s="76"/>
      <c r="L6" s="76"/>
      <c r="M6" s="81"/>
    </row>
    <row r="7" spans="2:15" ht="15" thickBot="1">
      <c r="B7" s="69"/>
      <c r="D7" s="82"/>
      <c r="E7" s="83" t="s">
        <v>23</v>
      </c>
      <c r="F7" s="83"/>
      <c r="G7" s="76"/>
      <c r="H7" s="76"/>
      <c r="I7" s="76"/>
      <c r="J7" s="76"/>
      <c r="K7" s="76"/>
      <c r="L7" s="76"/>
      <c r="M7" s="81"/>
    </row>
    <row r="8" spans="2:15" ht="18.75" customHeight="1">
      <c r="B8" s="69"/>
      <c r="C8" s="13">
        <f>K30</f>
        <v>0</v>
      </c>
      <c r="D8" s="85" t="str">
        <f>[12]入力!B3</f>
        <v>（税抜）</v>
      </c>
      <c r="E8" s="83" t="s">
        <v>24</v>
      </c>
      <c r="F8" s="83"/>
      <c r="G8" s="76"/>
      <c r="H8" s="76"/>
      <c r="I8" s="76"/>
      <c r="J8" s="76"/>
      <c r="K8" s="76"/>
      <c r="L8" s="76"/>
      <c r="M8" s="81"/>
    </row>
    <row r="9" spans="2:15" ht="14.25" customHeight="1" thickBot="1">
      <c r="B9" s="69"/>
      <c r="C9" s="16"/>
      <c r="D9" s="87"/>
      <c r="E9" s="83" t="s">
        <v>5</v>
      </c>
      <c r="F9" s="83"/>
      <c r="G9" s="76"/>
      <c r="H9" s="76"/>
      <c r="I9" s="76"/>
      <c r="J9" s="76"/>
      <c r="K9" s="76"/>
      <c r="L9" s="76"/>
      <c r="M9" s="81"/>
    </row>
    <row r="10" spans="2:15" ht="14.25">
      <c r="B10" s="69"/>
      <c r="E10" s="83" t="s">
        <v>6</v>
      </c>
      <c r="F10" s="83"/>
      <c r="G10" s="76"/>
      <c r="H10" s="76"/>
      <c r="I10" s="76"/>
      <c r="J10" s="76"/>
      <c r="K10" s="76"/>
      <c r="L10" s="76"/>
      <c r="M10" s="81"/>
      <c r="O10" s="7"/>
    </row>
    <row r="11" spans="2:15" ht="14.25">
      <c r="B11" s="69"/>
      <c r="C11" s="88" t="str">
        <f>IF([12]入力!B5=1,"下記により入札致します。","下記により見積致します。")</f>
        <v>下記により入札致します。</v>
      </c>
      <c r="D11" s="76"/>
      <c r="E11" s="83" t="s">
        <v>25</v>
      </c>
      <c r="F11" s="83"/>
      <c r="G11" s="76"/>
      <c r="H11" s="76"/>
      <c r="I11" s="76"/>
      <c r="J11" s="76"/>
      <c r="K11" s="76"/>
      <c r="L11" s="76"/>
      <c r="M11" s="81"/>
    </row>
    <row r="12" spans="2:15" ht="42.75" customHeight="1">
      <c r="B12" s="69"/>
      <c r="C12" s="89" t="s">
        <v>26</v>
      </c>
      <c r="D12" s="89"/>
      <c r="E12" s="89"/>
      <c r="M12" s="72"/>
    </row>
    <row r="13" spans="2:15" ht="14.25" thickBot="1">
      <c r="B13" s="69"/>
      <c r="M13" s="72"/>
    </row>
    <row r="14" spans="2:15" ht="24.95" customHeight="1" thickTop="1">
      <c r="B14" s="90" t="s">
        <v>10</v>
      </c>
      <c r="C14" s="91" t="s">
        <v>27</v>
      </c>
      <c r="D14" s="92" t="s">
        <v>28</v>
      </c>
      <c r="E14" s="93"/>
      <c r="F14" s="94" t="s">
        <v>13</v>
      </c>
      <c r="G14" s="94" t="s">
        <v>29</v>
      </c>
      <c r="H14" s="95" t="s">
        <v>30</v>
      </c>
      <c r="I14" s="95"/>
      <c r="J14" s="95"/>
      <c r="K14" s="92" t="s">
        <v>31</v>
      </c>
      <c r="L14" s="95"/>
      <c r="M14" s="96"/>
    </row>
    <row r="15" spans="2:15" ht="36" customHeight="1">
      <c r="B15" s="97"/>
      <c r="C15" s="27" t="str">
        <f>[12]規格!C2&amp;"ほか"&amp;COUNTA([12]規格!C2:C1069)-1&amp;"件　内訳書のとおり"</f>
        <v>チェアハンガーほか110件　内訳書のとおり</v>
      </c>
      <c r="D15" s="28"/>
      <c r="E15" s="28"/>
      <c r="F15" s="28"/>
      <c r="G15" s="29"/>
      <c r="H15" s="102">
        <f>[12]規格!G2</f>
        <v>0</v>
      </c>
      <c r="I15" s="103"/>
      <c r="J15" s="104"/>
      <c r="K15" s="102">
        <f>[12]規格!H2</f>
        <v>0</v>
      </c>
      <c r="L15" s="105"/>
      <c r="M15" s="106"/>
      <c r="O15" s="43"/>
    </row>
    <row r="16" spans="2:15" ht="36" customHeight="1">
      <c r="B16" s="107"/>
      <c r="C16" s="111"/>
      <c r="D16" s="34" t="s">
        <v>18</v>
      </c>
      <c r="E16" s="36"/>
      <c r="F16" s="100"/>
      <c r="G16" s="100"/>
      <c r="H16" s="102"/>
      <c r="I16" s="103"/>
      <c r="J16" s="104"/>
      <c r="K16" s="102"/>
      <c r="L16" s="105"/>
      <c r="M16" s="106"/>
      <c r="O16" s="110"/>
    </row>
    <row r="17" spans="1:13" ht="36" customHeight="1">
      <c r="B17" s="107"/>
      <c r="C17" s="111"/>
      <c r="D17" s="34"/>
      <c r="E17" s="36"/>
      <c r="F17" s="100"/>
      <c r="G17" s="100"/>
      <c r="H17" s="102"/>
      <c r="I17" s="103"/>
      <c r="J17" s="104"/>
      <c r="K17" s="102"/>
      <c r="L17" s="105"/>
      <c r="M17" s="106"/>
    </row>
    <row r="18" spans="1:13" ht="36" customHeight="1">
      <c r="B18" s="107"/>
      <c r="C18" s="111"/>
      <c r="D18" s="34"/>
      <c r="E18" s="36"/>
      <c r="F18" s="100"/>
      <c r="G18" s="100"/>
      <c r="H18" s="102"/>
      <c r="I18" s="103"/>
      <c r="J18" s="104"/>
      <c r="K18" s="102"/>
      <c r="L18" s="105"/>
      <c r="M18" s="106"/>
    </row>
    <row r="19" spans="1:13" ht="36" customHeight="1">
      <c r="B19" s="107"/>
      <c r="C19" s="111"/>
      <c r="D19" s="34"/>
      <c r="E19" s="36"/>
      <c r="F19" s="100"/>
      <c r="G19" s="100"/>
      <c r="H19" s="102"/>
      <c r="I19" s="103"/>
      <c r="J19" s="104"/>
      <c r="K19" s="102"/>
      <c r="L19" s="105"/>
      <c r="M19" s="106"/>
    </row>
    <row r="20" spans="1:13" ht="36" customHeight="1">
      <c r="B20" s="107"/>
      <c r="C20" s="111"/>
      <c r="D20" s="34"/>
      <c r="E20" s="36"/>
      <c r="F20" s="100"/>
      <c r="G20" s="100"/>
      <c r="H20" s="102"/>
      <c r="I20" s="103"/>
      <c r="J20" s="104"/>
      <c r="K20" s="102"/>
      <c r="L20" s="105"/>
      <c r="M20" s="106"/>
    </row>
    <row r="21" spans="1:13" ht="36" customHeight="1">
      <c r="B21" s="107"/>
      <c r="C21" s="111"/>
      <c r="D21" s="34"/>
      <c r="E21" s="36"/>
      <c r="F21" s="100"/>
      <c r="G21" s="100"/>
      <c r="H21" s="102"/>
      <c r="I21" s="103"/>
      <c r="J21" s="104"/>
      <c r="K21" s="102"/>
      <c r="L21" s="105"/>
      <c r="M21" s="106"/>
    </row>
    <row r="22" spans="1:13" ht="36" customHeight="1">
      <c r="B22" s="107"/>
      <c r="C22" s="111"/>
      <c r="D22" s="34"/>
      <c r="E22" s="36"/>
      <c r="F22" s="100"/>
      <c r="G22" s="100"/>
      <c r="H22" s="102"/>
      <c r="I22" s="103"/>
      <c r="J22" s="104"/>
      <c r="K22" s="102"/>
      <c r="L22" s="105"/>
      <c r="M22" s="106"/>
    </row>
    <row r="23" spans="1:13" ht="36" customHeight="1">
      <c r="B23" s="107"/>
      <c r="C23" s="111"/>
      <c r="D23" s="34"/>
      <c r="E23" s="36"/>
      <c r="F23" s="100"/>
      <c r="G23" s="100"/>
      <c r="H23" s="102"/>
      <c r="I23" s="103"/>
      <c r="J23" s="104"/>
      <c r="K23" s="102"/>
      <c r="L23" s="105"/>
      <c r="M23" s="106"/>
    </row>
    <row r="24" spans="1:13" ht="36" customHeight="1">
      <c r="B24" s="107"/>
      <c r="C24" s="111"/>
      <c r="D24" s="34"/>
      <c r="E24" s="36"/>
      <c r="F24" s="100"/>
      <c r="G24" s="100"/>
      <c r="H24" s="102"/>
      <c r="I24" s="103"/>
      <c r="J24" s="104"/>
      <c r="K24" s="102"/>
      <c r="L24" s="105"/>
      <c r="M24" s="106"/>
    </row>
    <row r="25" spans="1:13" ht="36" customHeight="1">
      <c r="B25" s="107"/>
      <c r="C25" s="111"/>
      <c r="D25" s="34"/>
      <c r="E25" s="36"/>
      <c r="F25" s="100"/>
      <c r="G25" s="100"/>
      <c r="H25" s="102"/>
      <c r="I25" s="103"/>
      <c r="J25" s="104"/>
      <c r="K25" s="102"/>
      <c r="L25" s="105"/>
      <c r="M25" s="106"/>
    </row>
    <row r="26" spans="1:13" ht="36" customHeight="1">
      <c r="B26" s="107"/>
      <c r="C26" s="111"/>
      <c r="D26" s="34"/>
      <c r="E26" s="36"/>
      <c r="F26" s="100"/>
      <c r="G26" s="100"/>
      <c r="H26" s="102"/>
      <c r="I26" s="103"/>
      <c r="J26" s="104"/>
      <c r="K26" s="102"/>
      <c r="L26" s="105"/>
      <c r="M26" s="106"/>
    </row>
    <row r="27" spans="1:13" ht="36" customHeight="1">
      <c r="A27" s="32"/>
      <c r="B27" s="107"/>
      <c r="C27" s="111"/>
      <c r="D27" s="34"/>
      <c r="E27" s="36"/>
      <c r="F27" s="100"/>
      <c r="G27" s="100"/>
      <c r="H27" s="102"/>
      <c r="I27" s="103"/>
      <c r="J27" s="104"/>
      <c r="K27" s="102"/>
      <c r="L27" s="105"/>
      <c r="M27" s="112"/>
    </row>
    <row r="28" spans="1:13" ht="36" customHeight="1">
      <c r="A28" s="113" t="s">
        <v>51</v>
      </c>
      <c r="B28" s="107"/>
      <c r="C28" s="111"/>
      <c r="D28" s="34"/>
      <c r="E28" s="36"/>
      <c r="F28" s="100"/>
      <c r="G28" s="100"/>
      <c r="H28" s="102"/>
      <c r="I28" s="103"/>
      <c r="J28" s="104"/>
      <c r="K28" s="102"/>
      <c r="L28" s="105"/>
      <c r="M28" s="106"/>
    </row>
    <row r="29" spans="1:13" ht="36" customHeight="1">
      <c r="A29" s="32"/>
      <c r="B29" s="107"/>
      <c r="C29" s="111"/>
      <c r="D29" s="34"/>
      <c r="E29" s="36"/>
      <c r="F29" s="100"/>
      <c r="G29" s="100"/>
      <c r="H29" s="102"/>
      <c r="I29" s="103"/>
      <c r="J29" s="104"/>
      <c r="K29" s="102"/>
      <c r="L29" s="105"/>
      <c r="M29" s="114"/>
    </row>
    <row r="30" spans="1:13" ht="33" customHeight="1">
      <c r="B30" s="97"/>
      <c r="C30" s="115" t="s">
        <v>32</v>
      </c>
      <c r="D30" s="116"/>
      <c r="E30" s="117"/>
      <c r="F30" s="115"/>
      <c r="G30" s="118"/>
      <c r="H30" s="102"/>
      <c r="I30" s="103"/>
      <c r="J30" s="119"/>
      <c r="K30" s="102">
        <f>SUM(K15:L29)</f>
        <v>0</v>
      </c>
      <c r="L30" s="105"/>
      <c r="M30" s="106"/>
    </row>
    <row r="31" spans="1:13" ht="24.95" customHeight="1">
      <c r="B31" s="120" t="s">
        <v>33</v>
      </c>
      <c r="C31" s="121" t="str">
        <f>[12]入力!J6</f>
        <v>納　地　：大井通信所</v>
      </c>
      <c r="D31" s="122"/>
      <c r="E31" s="123"/>
      <c r="F31" s="124" t="s">
        <v>34</v>
      </c>
      <c r="G31" s="125" t="s">
        <v>35</v>
      </c>
      <c r="H31" s="126"/>
      <c r="I31" s="126"/>
      <c r="J31" s="126"/>
      <c r="K31" s="126"/>
      <c r="L31" s="126"/>
      <c r="M31" s="127"/>
    </row>
    <row r="32" spans="1:13" ht="24.95" customHeight="1">
      <c r="B32" s="128"/>
      <c r="C32" s="129" t="str">
        <f>[12]入力!J7</f>
        <v>納　期　：令和8年10月30日</v>
      </c>
      <c r="D32" s="129"/>
      <c r="E32" s="129"/>
      <c r="F32" s="130"/>
      <c r="G32" s="116" t="s">
        <v>36</v>
      </c>
      <c r="H32" s="117"/>
      <c r="I32" s="116" t="s">
        <v>37</v>
      </c>
      <c r="J32" s="131"/>
      <c r="K32" s="117"/>
      <c r="L32" s="116" t="s">
        <v>38</v>
      </c>
      <c r="M32" s="132"/>
    </row>
    <row r="33" spans="2:13" ht="24.95" customHeight="1">
      <c r="B33" s="128" t="s">
        <v>39</v>
      </c>
      <c r="C33" s="133" t="s">
        <v>40</v>
      </c>
      <c r="D33" s="134" t="s">
        <v>41</v>
      </c>
      <c r="E33" s="133"/>
      <c r="F33" s="135" t="s">
        <v>42</v>
      </c>
      <c r="G33" s="136"/>
      <c r="H33" s="137"/>
      <c r="I33" s="136"/>
      <c r="K33" s="137"/>
      <c r="L33" s="136"/>
      <c r="M33" s="72"/>
    </row>
    <row r="34" spans="2:13" ht="24.95" customHeight="1" thickBot="1">
      <c r="B34" s="138"/>
      <c r="C34" s="139"/>
      <c r="D34" s="140"/>
      <c r="E34" s="141"/>
      <c r="F34" s="142" t="s">
        <v>43</v>
      </c>
      <c r="G34" s="143"/>
      <c r="H34" s="144"/>
      <c r="I34" s="143"/>
      <c r="J34" s="145"/>
      <c r="K34" s="144"/>
      <c r="L34" s="143"/>
      <c r="M34" s="146"/>
    </row>
    <row r="35" spans="2:13" ht="24" customHeight="1">
      <c r="B35" s="147"/>
      <c r="C35" s="147"/>
      <c r="D35" s="147"/>
      <c r="E35" s="147"/>
      <c r="F35" s="147"/>
      <c r="G35" s="147"/>
      <c r="H35" s="147"/>
      <c r="I35" s="147"/>
      <c r="J35" s="147"/>
      <c r="K35" s="147"/>
      <c r="L35" s="147"/>
    </row>
    <row r="36" spans="2:13" ht="24" customHeight="1">
      <c r="B36" s="148"/>
      <c r="C36" s="148"/>
      <c r="D36" s="148"/>
      <c r="E36" s="148"/>
      <c r="F36" s="148"/>
      <c r="G36" s="148"/>
      <c r="H36" s="148"/>
      <c r="I36" s="148"/>
      <c r="J36" s="148"/>
      <c r="K36" s="148"/>
      <c r="L36" s="148"/>
    </row>
  </sheetData>
  <mergeCells count="85">
    <mergeCell ref="L32:M32"/>
    <mergeCell ref="B33:B34"/>
    <mergeCell ref="C33:C34"/>
    <mergeCell ref="D33:E33"/>
    <mergeCell ref="D34:E34"/>
    <mergeCell ref="B35:L36"/>
    <mergeCell ref="D30:E30"/>
    <mergeCell ref="H30:I30"/>
    <mergeCell ref="K30:L30"/>
    <mergeCell ref="B31:B32"/>
    <mergeCell ref="C31:E31"/>
    <mergeCell ref="F31:F32"/>
    <mergeCell ref="G31:M31"/>
    <mergeCell ref="C32:E32"/>
    <mergeCell ref="G32:H32"/>
    <mergeCell ref="I32:K32"/>
    <mergeCell ref="D28:E28"/>
    <mergeCell ref="H28:I28"/>
    <mergeCell ref="K28:L28"/>
    <mergeCell ref="D29:E29"/>
    <mergeCell ref="H29:I29"/>
    <mergeCell ref="K29:L29"/>
    <mergeCell ref="D26:E26"/>
    <mergeCell ref="H26:I26"/>
    <mergeCell ref="K26:L26"/>
    <mergeCell ref="D27:E27"/>
    <mergeCell ref="H27:I27"/>
    <mergeCell ref="K27:L27"/>
    <mergeCell ref="D24:E24"/>
    <mergeCell ref="H24:I24"/>
    <mergeCell ref="K24:L24"/>
    <mergeCell ref="D25:E25"/>
    <mergeCell ref="H25:I25"/>
    <mergeCell ref="K25:L25"/>
    <mergeCell ref="D22:E22"/>
    <mergeCell ref="H22:I22"/>
    <mergeCell ref="K22:L22"/>
    <mergeCell ref="D23:E23"/>
    <mergeCell ref="H23:I23"/>
    <mergeCell ref="K23:L23"/>
    <mergeCell ref="D20:E20"/>
    <mergeCell ref="H20:I20"/>
    <mergeCell ref="K20:L20"/>
    <mergeCell ref="D21:E21"/>
    <mergeCell ref="H21:I21"/>
    <mergeCell ref="K21:L21"/>
    <mergeCell ref="D18:E18"/>
    <mergeCell ref="H18:I18"/>
    <mergeCell ref="K18:L18"/>
    <mergeCell ref="D19:E19"/>
    <mergeCell ref="H19:I19"/>
    <mergeCell ref="K19:L19"/>
    <mergeCell ref="D16:E16"/>
    <mergeCell ref="H16:I16"/>
    <mergeCell ref="K16:L16"/>
    <mergeCell ref="D17:E17"/>
    <mergeCell ref="H17:I17"/>
    <mergeCell ref="K17:L17"/>
    <mergeCell ref="D14:E14"/>
    <mergeCell ref="H14:J14"/>
    <mergeCell ref="K14:L14"/>
    <mergeCell ref="C15:G15"/>
    <mergeCell ref="H15:I15"/>
    <mergeCell ref="K15:L15"/>
    <mergeCell ref="E10:F10"/>
    <mergeCell ref="G10:M10"/>
    <mergeCell ref="C11:D11"/>
    <mergeCell ref="E11:F11"/>
    <mergeCell ref="G11:M11"/>
    <mergeCell ref="C12:E12"/>
    <mergeCell ref="E7:F7"/>
    <mergeCell ref="G7:M7"/>
    <mergeCell ref="C8:C9"/>
    <mergeCell ref="D8:D9"/>
    <mergeCell ref="E8:F8"/>
    <mergeCell ref="G8:M8"/>
    <mergeCell ref="E9:F9"/>
    <mergeCell ref="G9:M9"/>
    <mergeCell ref="B1:C1"/>
    <mergeCell ref="H2:L2"/>
    <mergeCell ref="B3:M3"/>
    <mergeCell ref="C4:D4"/>
    <mergeCell ref="C5:D5"/>
    <mergeCell ref="C6:D6"/>
    <mergeCell ref="G6:M6"/>
  </mergeCells>
  <phoneticPr fontId="3"/>
  <pageMargins left="0.98425196850393704" right="0.39370078740157483" top="0.78740157480314965" bottom="0" header="0.51181102362204722" footer="0.51181102362204722"/>
  <pageSetup paperSize="9" scale="80"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2A6C7-C7A7-4D08-997A-6B1D6C8224E8}">
  <dimension ref="A1:G847"/>
  <sheetViews>
    <sheetView showZeros="0" view="pageBreakPreview" topLeftCell="A41" zoomScale="70" zoomScaleNormal="60" zoomScaleSheetLayoutView="70" workbookViewId="0">
      <selection activeCell="D122" sqref="D122"/>
    </sheetView>
  </sheetViews>
  <sheetFormatPr defaultRowHeight="45" customHeight="1"/>
  <cols>
    <col min="1" max="1" width="8" style="163" bestFit="1" customWidth="1"/>
    <col min="2" max="2" width="50.625" style="164" customWidth="1"/>
    <col min="3" max="3" width="75.25" style="157" customWidth="1"/>
    <col min="4" max="5" width="12.625" style="165" customWidth="1"/>
    <col min="6" max="7" width="18.25" style="110" customWidth="1"/>
    <col min="8" max="16384" width="9" style="110"/>
  </cols>
  <sheetData>
    <row r="1" spans="1:7" ht="45" customHeight="1">
      <c r="A1" s="149" t="s">
        <v>44</v>
      </c>
      <c r="B1" s="150" t="s">
        <v>45</v>
      </c>
      <c r="C1" s="151" t="s">
        <v>46</v>
      </c>
      <c r="D1" s="152" t="s">
        <v>13</v>
      </c>
      <c r="E1" s="153" t="s">
        <v>14</v>
      </c>
      <c r="F1" s="154" t="s">
        <v>47</v>
      </c>
      <c r="G1" s="155" t="s">
        <v>48</v>
      </c>
    </row>
    <row r="2" spans="1:7" ht="57" customHeight="1">
      <c r="A2" s="156">
        <v>1</v>
      </c>
      <c r="B2" s="157" t="str">
        <f>[12]規格!C2</f>
        <v>チェアハンガー</v>
      </c>
      <c r="C2" s="157" t="str">
        <f>[12]規格!D2</f>
        <v>ＩＨＦ０８－Ｐ０１又は同等品以上のもの（他社製品を含む）</v>
      </c>
      <c r="D2" s="158" t="str">
        <f>[12]規格!E2</f>
        <v>EA</v>
      </c>
      <c r="E2" s="158">
        <f>[12]規格!F2</f>
        <v>9</v>
      </c>
      <c r="F2" s="159">
        <f>[12]規格!G2</f>
        <v>0</v>
      </c>
      <c r="G2" s="160">
        <f>E2*F2</f>
        <v>0</v>
      </c>
    </row>
    <row r="3" spans="1:7" ht="57" customHeight="1">
      <c r="A3" s="156">
        <f>IF([12]規格!C3="","",A2+1)</f>
        <v>2</v>
      </c>
      <c r="B3" s="157" t="str">
        <f>[12]規格!C3</f>
        <v>空間除菌脱臭機用塩タブレット</v>
      </c>
      <c r="C3" s="157" t="str">
        <f>[12]規格!D3</f>
        <v>Ｆ－ＺＶＣ０３　製品指定</v>
      </c>
      <c r="D3" s="158" t="str">
        <f>[12]規格!E3</f>
        <v>EA</v>
      </c>
      <c r="E3" s="158">
        <f>[12]規格!F3</f>
        <v>8</v>
      </c>
      <c r="F3" s="159">
        <f>[12]規格!G3</f>
        <v>0</v>
      </c>
      <c r="G3" s="160">
        <f t="shared" ref="G3:G36" si="0">E3*F3</f>
        <v>0</v>
      </c>
    </row>
    <row r="4" spans="1:7" ht="57" customHeight="1">
      <c r="A4" s="156">
        <f>IF([12]規格!C4="","",A3+1)</f>
        <v>3</v>
      </c>
      <c r="B4" s="157" t="str">
        <f>[12]規格!C4</f>
        <v>イオン発生ユニット</v>
      </c>
      <c r="C4" s="157" t="str">
        <f>[12]規格!D4</f>
        <v>ＩＺ－Ｃ９０ＭＲ製品指定</v>
      </c>
      <c r="D4" s="158" t="str">
        <f>[12]規格!E4</f>
        <v>EA</v>
      </c>
      <c r="E4" s="158">
        <f>[12]規格!F4</f>
        <v>9</v>
      </c>
      <c r="F4" s="159">
        <f>[12]規格!G4</f>
        <v>0</v>
      </c>
      <c r="G4" s="160">
        <f t="shared" si="0"/>
        <v>0</v>
      </c>
    </row>
    <row r="5" spans="1:7" ht="57" customHeight="1">
      <c r="A5" s="156">
        <f>IF([12]規格!C5="","",A4+1)</f>
        <v>4</v>
      </c>
      <c r="B5" s="157" t="str">
        <f>[12]規格!C5</f>
        <v>名札用替ケース</v>
      </c>
      <c r="C5" s="157" t="str">
        <f>[12]規格!D5</f>
        <v>８３７－９４７又は同等品以上のもの（他社製品を含む）</v>
      </c>
      <c r="D5" s="158" t="str">
        <f>[12]規格!E5</f>
        <v>SH</v>
      </c>
      <c r="E5" s="158">
        <f>[12]規格!F5</f>
        <v>10</v>
      </c>
      <c r="F5" s="159">
        <f>[12]規格!G5</f>
        <v>0</v>
      </c>
      <c r="G5" s="160">
        <f t="shared" si="0"/>
        <v>0</v>
      </c>
    </row>
    <row r="6" spans="1:7" ht="57" customHeight="1">
      <c r="A6" s="156">
        <f>IF([12]規格!C6="","",A5+1)</f>
        <v>5</v>
      </c>
      <c r="B6" s="157" t="str">
        <f>[12]規格!C6</f>
        <v>名札用ストラップ</v>
      </c>
      <c r="C6" s="157" t="str">
        <f>[12]規格!D6</f>
        <v>３８６－７８９又は同等品以上のもの（他社製品を含む）</v>
      </c>
      <c r="D6" s="158" t="str">
        <f>[12]規格!E6</f>
        <v>PC</v>
      </c>
      <c r="E6" s="158">
        <f>[12]規格!F6</f>
        <v>10</v>
      </c>
      <c r="F6" s="159">
        <f>[12]規格!G6</f>
        <v>0</v>
      </c>
      <c r="G6" s="160">
        <f t="shared" si="0"/>
        <v>0</v>
      </c>
    </row>
    <row r="7" spans="1:7" ht="57" customHeight="1">
      <c r="A7" s="156">
        <f>IF([12]規格!C7="","",A6+1)</f>
        <v>6</v>
      </c>
      <c r="B7" s="157" t="str">
        <f>[12]規格!C7</f>
        <v>ハンドソープディスペンサー</v>
      </c>
      <c r="C7" s="157" t="str">
        <f>[12]規格!D7</f>
        <v>１０２－４６１又は同等品以上のもの（他社製品を含む）</v>
      </c>
      <c r="D7" s="158" t="str">
        <f>[12]規格!E7</f>
        <v>EA</v>
      </c>
      <c r="E7" s="158">
        <f>[12]規格!F7</f>
        <v>3</v>
      </c>
      <c r="F7" s="159">
        <f>[12]規格!G7</f>
        <v>0</v>
      </c>
      <c r="G7" s="160">
        <f t="shared" si="0"/>
        <v>0</v>
      </c>
    </row>
    <row r="8" spans="1:7" ht="57" customHeight="1">
      <c r="A8" s="156">
        <f>IF([12]規格!C8="","",A7+1)</f>
        <v>7</v>
      </c>
      <c r="B8" s="157" t="str">
        <f>[12]規格!C8</f>
        <v>折りたたみ椅子</v>
      </c>
      <c r="C8" s="157" t="str">
        <f>[12]規格!D8</f>
        <v>２１１－５３０又は同等品以上のもの（他社製品を含む）</v>
      </c>
      <c r="D8" s="158" t="str">
        <f>[12]規格!E8</f>
        <v>EA</v>
      </c>
      <c r="E8" s="158">
        <f>[12]規格!F8</f>
        <v>2</v>
      </c>
      <c r="F8" s="159">
        <f>[12]規格!G8</f>
        <v>0</v>
      </c>
      <c r="G8" s="160">
        <f t="shared" si="0"/>
        <v>0</v>
      </c>
    </row>
    <row r="9" spans="1:7" ht="57" customHeight="1">
      <c r="A9" s="156">
        <f>IF([12]規格!C9="","",A8+1)</f>
        <v>8</v>
      </c>
      <c r="B9" s="157" t="str">
        <f>[12]規格!C9</f>
        <v>ペーパータオルケース</v>
      </c>
      <c r="C9" s="157" t="str">
        <f>[12]規格!D9</f>
        <v>３５６－１６４又は同等品以上のもの（他社製品を含む）</v>
      </c>
      <c r="D9" s="158" t="str">
        <f>[12]規格!E9</f>
        <v>EA</v>
      </c>
      <c r="E9" s="158">
        <f>[12]規格!F9</f>
        <v>5</v>
      </c>
      <c r="F9" s="159">
        <f>[12]規格!G9</f>
        <v>0</v>
      </c>
      <c r="G9" s="160">
        <f t="shared" si="0"/>
        <v>0</v>
      </c>
    </row>
    <row r="10" spans="1:7" ht="57" customHeight="1">
      <c r="A10" s="156">
        <f>IF([12]規格!C10="","",A9+1)</f>
        <v>9</v>
      </c>
      <c r="B10" s="157" t="str">
        <f>[12]規格!C10</f>
        <v>充電式クリーナ抗菌紙パック</v>
      </c>
      <c r="C10" s="157" t="str">
        <f>[12]規格!D10</f>
        <v>７４３－８４９　製品指定</v>
      </c>
      <c r="D10" s="158" t="str">
        <f>[12]規格!E10</f>
        <v>ST</v>
      </c>
      <c r="E10" s="158">
        <f>[12]規格!F10</f>
        <v>10</v>
      </c>
      <c r="F10" s="159">
        <f>[12]規格!G10</f>
        <v>0</v>
      </c>
      <c r="G10" s="160">
        <f t="shared" si="0"/>
        <v>0</v>
      </c>
    </row>
    <row r="11" spans="1:7" ht="57" customHeight="1">
      <c r="A11" s="156">
        <f>IF([12]規格!C11="","",A10+1)</f>
        <v>10</v>
      </c>
      <c r="B11" s="157" t="str">
        <f>[12]規格!C11</f>
        <v>充電式クリーナバッテリー</v>
      </c>
      <c r="C11" s="157" t="str">
        <f>[12]規格!D11</f>
        <v>７２１－６６１　製品指定</v>
      </c>
      <c r="D11" s="158" t="str">
        <f>[12]規格!E11</f>
        <v>EA</v>
      </c>
      <c r="E11" s="158">
        <f>[12]規格!F11</f>
        <v>5</v>
      </c>
      <c r="F11" s="159">
        <f>[12]規格!G11</f>
        <v>0</v>
      </c>
      <c r="G11" s="160">
        <f t="shared" si="0"/>
        <v>0</v>
      </c>
    </row>
    <row r="12" spans="1:7" ht="57" customHeight="1">
      <c r="A12" s="156">
        <f>IF([12]規格!C12="","",A11+1)</f>
        <v>11</v>
      </c>
      <c r="B12" s="157" t="str">
        <f>[12]規格!C12</f>
        <v>スティッククリーナースタンド</v>
      </c>
      <c r="C12" s="157" t="str">
        <f>[12]規格!D12</f>
        <v>７４３－４８８３２７５又は同等品以上のもの（他社製品を含む）</v>
      </c>
      <c r="D12" s="158" t="str">
        <f>[12]規格!E12</f>
        <v>UN</v>
      </c>
      <c r="E12" s="158">
        <f>[12]規格!F12</f>
        <v>6</v>
      </c>
      <c r="F12" s="159">
        <f>[12]規格!G12</f>
        <v>0</v>
      </c>
      <c r="G12" s="160">
        <f t="shared" si="0"/>
        <v>0</v>
      </c>
    </row>
    <row r="13" spans="1:7" ht="57" customHeight="1">
      <c r="A13" s="156">
        <f>IF([12]規格!C13="","",A12+1)</f>
        <v>12</v>
      </c>
      <c r="B13" s="157" t="str">
        <f>[12]規格!C13</f>
        <v>ノンスリップテープ</v>
      </c>
      <c r="C13" s="157" t="str">
        <f>[12]規格!D13</f>
        <v>１９７－１７８又は同等品以上のもの（他社製品を含む）</v>
      </c>
      <c r="D13" s="158" t="str">
        <f>[12]規格!E13</f>
        <v>SP</v>
      </c>
      <c r="E13" s="158">
        <f>[12]規格!F13</f>
        <v>2</v>
      </c>
      <c r="F13" s="159">
        <f>[12]規格!G13</f>
        <v>0</v>
      </c>
      <c r="G13" s="160">
        <f t="shared" si="0"/>
        <v>0</v>
      </c>
    </row>
    <row r="14" spans="1:7" ht="57" customHeight="1">
      <c r="A14" s="156">
        <f>IF([12]規格!C14="","",A13+1)</f>
        <v>13</v>
      </c>
      <c r="B14" s="157" t="str">
        <f>[12]規格!C14</f>
        <v>ビニールテープ　黄</v>
      </c>
      <c r="C14" s="157" t="str">
        <f>[12]規格!D14</f>
        <v>４６４－３０３又は同等品以上のもの（他社製品を含む）</v>
      </c>
      <c r="D14" s="158" t="str">
        <f>[12]規格!E14</f>
        <v>SP</v>
      </c>
      <c r="E14" s="158">
        <f>[12]規格!F14</f>
        <v>2</v>
      </c>
      <c r="F14" s="159">
        <f>[12]規格!G14</f>
        <v>0</v>
      </c>
      <c r="G14" s="160">
        <f t="shared" si="0"/>
        <v>0</v>
      </c>
    </row>
    <row r="15" spans="1:7" ht="57" customHeight="1">
      <c r="A15" s="156">
        <f>IF([12]規格!C15="","",A14+1)</f>
        <v>14</v>
      </c>
      <c r="B15" s="157" t="str">
        <f>[12]規格!C15</f>
        <v>ビニールテープ　ピンク</v>
      </c>
      <c r="C15" s="157" t="str">
        <f>[12]規格!D15</f>
        <v>４６４－３１３又は同等品以上のもの（他社製品を含む）</v>
      </c>
      <c r="D15" s="158" t="str">
        <f>[12]規格!E15</f>
        <v>SP</v>
      </c>
      <c r="E15" s="158">
        <f>[12]規格!F15</f>
        <v>2</v>
      </c>
      <c r="F15" s="159">
        <f>[12]規格!G15</f>
        <v>0</v>
      </c>
      <c r="G15" s="160">
        <f t="shared" si="0"/>
        <v>0</v>
      </c>
    </row>
    <row r="16" spans="1:7" ht="57" customHeight="1">
      <c r="A16" s="156">
        <f>IF([12]規格!C16="","",A15+1)</f>
        <v>15</v>
      </c>
      <c r="B16" s="157" t="str">
        <f>[12]規格!C16</f>
        <v>ビニールテープ　空</v>
      </c>
      <c r="C16" s="157" t="str">
        <f>[12]規格!D16</f>
        <v>４６４－３０６又は同等品以上のもの（他社製品を含む）</v>
      </c>
      <c r="D16" s="158" t="str">
        <f>[12]規格!E16</f>
        <v>SP</v>
      </c>
      <c r="E16" s="158">
        <f>[12]規格!F16</f>
        <v>2</v>
      </c>
      <c r="F16" s="159">
        <f>[12]規格!G16</f>
        <v>0</v>
      </c>
      <c r="G16" s="160">
        <f t="shared" si="0"/>
        <v>0</v>
      </c>
    </row>
    <row r="17" spans="1:7" ht="57" customHeight="1">
      <c r="A17" s="156">
        <f>IF([12]規格!C17="","",A16+1)</f>
        <v>16</v>
      </c>
      <c r="B17" s="157" t="str">
        <f>[12]規格!C17</f>
        <v>ビニールテープ　橙</v>
      </c>
      <c r="C17" s="157" t="str">
        <f>[12]規格!D17</f>
        <v>４６４－３０７又は同等品以上のもの（他社製品を含む）</v>
      </c>
      <c r="D17" s="158" t="str">
        <f>[12]規格!E17</f>
        <v>SP</v>
      </c>
      <c r="E17" s="158">
        <f>[12]規格!F17</f>
        <v>2</v>
      </c>
      <c r="F17" s="159">
        <f>[12]規格!G17</f>
        <v>0</v>
      </c>
      <c r="G17" s="160">
        <f t="shared" si="0"/>
        <v>0</v>
      </c>
    </row>
    <row r="18" spans="1:7" ht="57" customHeight="1">
      <c r="A18" s="156">
        <f>IF([12]規格!C18="","",A17+1)</f>
        <v>17</v>
      </c>
      <c r="B18" s="157" t="str">
        <f>[12]規格!C18</f>
        <v>ビニールテープ若草</v>
      </c>
      <c r="C18" s="157" t="str">
        <f>[12]規格!D18</f>
        <v>４６４－３１１又は同等品以上のもの（他社製品を含む）</v>
      </c>
      <c r="D18" s="158" t="str">
        <f>[12]規格!E18</f>
        <v>SP</v>
      </c>
      <c r="E18" s="158">
        <f>[12]規格!F18</f>
        <v>2</v>
      </c>
      <c r="F18" s="159">
        <f>[12]規格!G18</f>
        <v>0</v>
      </c>
      <c r="G18" s="160">
        <f t="shared" si="0"/>
        <v>0</v>
      </c>
    </row>
    <row r="19" spans="1:7" ht="57" customHeight="1">
      <c r="A19" s="156">
        <f>IF([12]規格!C19="","",A18+1)</f>
        <v>18</v>
      </c>
      <c r="B19" s="157" t="str">
        <f>[12]規格!C19</f>
        <v>流せるトイレブラシ　替ブラシ</v>
      </c>
      <c r="C19" s="157" t="str">
        <f>[12]規格!D19</f>
        <v>１７０－７７３又は同等品以上のもの（他社製品を含む）</v>
      </c>
      <c r="D19" s="158" t="str">
        <f>[12]規格!E19</f>
        <v>PK</v>
      </c>
      <c r="E19" s="158">
        <f>[12]規格!F19</f>
        <v>20</v>
      </c>
      <c r="F19" s="159">
        <f>[12]規格!G19</f>
        <v>0</v>
      </c>
      <c r="G19" s="160">
        <f t="shared" si="0"/>
        <v>0</v>
      </c>
    </row>
    <row r="20" spans="1:7" ht="57" customHeight="1">
      <c r="A20" s="156">
        <f>IF([12]規格!C20="","",A19+1)</f>
        <v>19</v>
      </c>
      <c r="B20" s="157" t="str">
        <f>[12]規格!C20</f>
        <v>ふせん　詰替用</v>
      </c>
      <c r="C20" s="157" t="str">
        <f>[12]規格!D20</f>
        <v>２９５－３９８又は同等品以上のもの（他社製品を含む）</v>
      </c>
      <c r="D20" s="158" t="str">
        <f>[12]規格!E20</f>
        <v>CA</v>
      </c>
      <c r="E20" s="158">
        <f>[12]規格!F20</f>
        <v>2</v>
      </c>
      <c r="F20" s="159">
        <f>[12]規格!G20</f>
        <v>0</v>
      </c>
      <c r="G20" s="160">
        <f t="shared" si="0"/>
        <v>0</v>
      </c>
    </row>
    <row r="21" spans="1:7" ht="57" customHeight="1">
      <c r="A21" s="156">
        <f>IF([12]規格!C21="","",A20+1)</f>
        <v>20</v>
      </c>
      <c r="B21" s="157" t="str">
        <f>[12]規格!C21</f>
        <v>ＬＥＤセンサーライト</v>
      </c>
      <c r="C21" s="157" t="str">
        <f>[12]規格!D21</f>
        <v>ＥＡ８６４ＣＢ－２０４Ｂ又は同等品以上のもの（他社製品を含む）</v>
      </c>
      <c r="D21" s="158" t="str">
        <f>[12]規格!E21</f>
        <v>UN</v>
      </c>
      <c r="E21" s="158">
        <f>[12]規格!F21</f>
        <v>1</v>
      </c>
      <c r="F21" s="159">
        <f>[12]規格!G21</f>
        <v>0</v>
      </c>
      <c r="G21" s="160">
        <f t="shared" si="0"/>
        <v>0</v>
      </c>
    </row>
    <row r="22" spans="1:7" ht="57" customHeight="1">
      <c r="A22" s="156">
        <f>IF([12]規格!C22="","",A21+1)</f>
        <v>21</v>
      </c>
      <c r="B22" s="157" t="str">
        <f>[12]規格!C22</f>
        <v>コック付分岐コネクター</v>
      </c>
      <c r="C22" s="157" t="str">
        <f>[12]規格!D22</f>
        <v>ＥＡ１２４ＬＨ－１０Ｂ又は同等品以上のもの（他社製品を含む）</v>
      </c>
      <c r="D22" s="158" t="str">
        <f>[12]規格!E22</f>
        <v>EA</v>
      </c>
      <c r="E22" s="158">
        <f>[12]規格!F22</f>
        <v>1</v>
      </c>
      <c r="F22" s="159">
        <f>[12]規格!G22</f>
        <v>0</v>
      </c>
      <c r="G22" s="160">
        <f t="shared" si="0"/>
        <v>0</v>
      </c>
    </row>
    <row r="23" spans="1:7" ht="57" customHeight="1">
      <c r="A23" s="156">
        <f>IF([12]規格!C23="","",A22+1)</f>
        <v>22</v>
      </c>
      <c r="B23" s="157" t="str">
        <f>[12]規格!C23</f>
        <v>ホースカプラー</v>
      </c>
      <c r="C23" s="157" t="str">
        <f>[12]規格!D23</f>
        <v>ＥＡ１２４ＬＣ－１１Ａ又は同等品以上のもの（他社製品を含む）</v>
      </c>
      <c r="D23" s="158" t="str">
        <f>[12]規格!E23</f>
        <v>EA</v>
      </c>
      <c r="E23" s="158">
        <f>[12]規格!F23</f>
        <v>8</v>
      </c>
      <c r="F23" s="159">
        <f>[12]規格!G23</f>
        <v>0</v>
      </c>
      <c r="G23" s="160">
        <f t="shared" si="0"/>
        <v>0</v>
      </c>
    </row>
    <row r="24" spans="1:7" ht="57" customHeight="1">
      <c r="A24" s="156">
        <f>IF([12]規格!C24="","",A23+1)</f>
        <v>23</v>
      </c>
      <c r="B24" s="157" t="str">
        <f>[12]規格!C24</f>
        <v>万能口金</v>
      </c>
      <c r="C24" s="157" t="str">
        <f>[12]規格!D24</f>
        <v>ＥＡ１２４ＬＢ－９Ａ又は同等品以上のもの（他社製品を含む）</v>
      </c>
      <c r="D24" s="158" t="str">
        <f>[12]規格!E24</f>
        <v>EA</v>
      </c>
      <c r="E24" s="158">
        <f>[12]規格!F24</f>
        <v>1</v>
      </c>
      <c r="F24" s="159">
        <f>[12]規格!G24</f>
        <v>0</v>
      </c>
      <c r="G24" s="160">
        <f t="shared" si="0"/>
        <v>0</v>
      </c>
    </row>
    <row r="25" spans="1:7" ht="57" customHeight="1">
      <c r="A25" s="156">
        <f>IF([12]規格!C25="","",A24+1)</f>
        <v>24</v>
      </c>
      <c r="B25" s="157" t="str">
        <f>[12]規格!C25</f>
        <v>防水セーフティシューズ</v>
      </c>
      <c r="C25" s="157" t="str">
        <f>[12]規格!D25</f>
        <v>ＥＡ９９８ＴＫ－２６．５又は同等品以上のもの（他社製品を含む）</v>
      </c>
      <c r="D25" s="158" t="str">
        <f>[12]規格!E25</f>
        <v>EA</v>
      </c>
      <c r="E25" s="158">
        <f>[12]規格!F25</f>
        <v>1</v>
      </c>
      <c r="F25" s="159">
        <f>[12]規格!G25</f>
        <v>0</v>
      </c>
      <c r="G25" s="160">
        <f t="shared" si="0"/>
        <v>0</v>
      </c>
    </row>
    <row r="26" spans="1:7" ht="57" customHeight="1">
      <c r="A26" s="156">
        <f>IF([12]規格!C26="","",A25+1)</f>
        <v>25</v>
      </c>
      <c r="B26" s="157" t="str">
        <f>[12]規格!C26</f>
        <v>じょうろ</v>
      </c>
      <c r="C26" s="157" t="str">
        <f>[12]規格!D26</f>
        <v>ＥＡ１２４ＬＡ－４０又は同等品以上のもの（他社製品を含む）</v>
      </c>
      <c r="D26" s="158" t="str">
        <f>[12]規格!E26</f>
        <v>EA</v>
      </c>
      <c r="E26" s="158">
        <f>[12]規格!F26</f>
        <v>1</v>
      </c>
      <c r="F26" s="159">
        <f>[12]規格!G26</f>
        <v>0</v>
      </c>
      <c r="G26" s="160">
        <f t="shared" si="0"/>
        <v>0</v>
      </c>
    </row>
    <row r="27" spans="1:7" ht="57" customHeight="1">
      <c r="A27" s="156">
        <f>IF([12]規格!C27="","",A26+1)</f>
        <v>26</v>
      </c>
      <c r="B27" s="157" t="str">
        <f>[12]規格!C27</f>
        <v>引出し式収納ケース</v>
      </c>
      <c r="C27" s="157" t="str">
        <f>[12]規格!D27</f>
        <v>ＥＡ５０６Ｌ－８１又は同等品以上のもの（他社製品を含む）</v>
      </c>
      <c r="D27" s="158" t="str">
        <f>[12]規格!E27</f>
        <v>UN</v>
      </c>
      <c r="E27" s="158">
        <f>[12]規格!F27</f>
        <v>1</v>
      </c>
      <c r="F27" s="159">
        <f>[12]規格!G27</f>
        <v>0</v>
      </c>
      <c r="G27" s="160">
        <f t="shared" si="0"/>
        <v>0</v>
      </c>
    </row>
    <row r="28" spans="1:7" ht="57" customHeight="1">
      <c r="A28" s="156">
        <f>IF([12]規格!C28="","",A27+1)</f>
        <v>27</v>
      </c>
      <c r="B28" s="157" t="str">
        <f>[12]規格!C28</f>
        <v>足場台</v>
      </c>
      <c r="C28" s="157" t="str">
        <f>[12]規格!D28</f>
        <v>ＥＡ９０５ＤＪ－１又は同等品以上のもの（他社製品を含む）</v>
      </c>
      <c r="D28" s="158" t="str">
        <f>[12]規格!E28</f>
        <v>UN</v>
      </c>
      <c r="E28" s="158">
        <f>[12]規格!F28</f>
        <v>1</v>
      </c>
      <c r="F28" s="159">
        <f>[12]規格!G28</f>
        <v>0</v>
      </c>
      <c r="G28" s="160">
        <f t="shared" si="0"/>
        <v>0</v>
      </c>
    </row>
    <row r="29" spans="1:7" ht="57" customHeight="1">
      <c r="A29" s="156">
        <f>IF([12]規格!C29="","",A28+1)</f>
        <v>28</v>
      </c>
      <c r="B29" s="157" t="str">
        <f>[12]規格!C29</f>
        <v>タオル</v>
      </c>
      <c r="C29" s="157" t="str">
        <f>[12]規格!D29</f>
        <v>ＥＡ９２９ＨＣ－３又は同等品以上のもの（他社製品を含む）</v>
      </c>
      <c r="D29" s="158" t="str">
        <f>[12]規格!E29</f>
        <v>ST</v>
      </c>
      <c r="E29" s="158">
        <f>[12]規格!F29</f>
        <v>1</v>
      </c>
      <c r="F29" s="159">
        <f>[12]規格!G29</f>
        <v>0</v>
      </c>
      <c r="G29" s="160">
        <f t="shared" si="0"/>
        <v>0</v>
      </c>
    </row>
    <row r="30" spans="1:7" ht="57" customHeight="1">
      <c r="A30" s="156">
        <f>IF([12]規格!C30="","",A29+1)</f>
        <v>29</v>
      </c>
      <c r="B30" s="157" t="str">
        <f>[12]規格!C30</f>
        <v>牛革手袋</v>
      </c>
      <c r="C30" s="157" t="str">
        <f>[12]規格!D30</f>
        <v>ＥＡ３５３ＣＣ－７３又は同等品以上のもの（他社製品を含む）</v>
      </c>
      <c r="D30" s="158" t="str">
        <f>[12]規格!E30</f>
        <v>SH</v>
      </c>
      <c r="E30" s="158">
        <f>[12]規格!F30</f>
        <v>2</v>
      </c>
      <c r="F30" s="159">
        <f>[12]規格!G30</f>
        <v>0</v>
      </c>
      <c r="G30" s="160">
        <f t="shared" si="0"/>
        <v>0</v>
      </c>
    </row>
    <row r="31" spans="1:7" ht="57" customHeight="1">
      <c r="A31" s="156">
        <f>IF([12]規格!C31="","",A30+1)</f>
        <v>30</v>
      </c>
      <c r="B31" s="157" t="str">
        <f>[12]規格!C31</f>
        <v>ゴム手袋</v>
      </c>
      <c r="C31" s="157" t="str">
        <f>[12]規格!D31</f>
        <v>ＥＡ３５４ＢＤ－５７又は同等品以上のもの（他社製品を含む）</v>
      </c>
      <c r="D31" s="158" t="str">
        <f>[12]規格!E31</f>
        <v>SH</v>
      </c>
      <c r="E31" s="158">
        <f>[12]規格!F31</f>
        <v>2</v>
      </c>
      <c r="F31" s="159">
        <f>[12]規格!G31</f>
        <v>0</v>
      </c>
      <c r="G31" s="160">
        <f t="shared" si="0"/>
        <v>0</v>
      </c>
    </row>
    <row r="32" spans="1:7" ht="57" customHeight="1">
      <c r="A32" s="156">
        <f>IF([12]規格!C32="","",A31+1)</f>
        <v>31</v>
      </c>
      <c r="B32" s="157" t="str">
        <f>[12]規格!C32</f>
        <v>長靴</v>
      </c>
      <c r="C32" s="157" t="str">
        <f>[12]規格!D32</f>
        <v>ＥＡ９１０ＬＬ－２７Ａ又は同等品以上のもの（他社製品を含む）</v>
      </c>
      <c r="D32" s="158" t="str">
        <f>[12]規格!E32</f>
        <v>EA</v>
      </c>
      <c r="E32" s="158">
        <f>[12]規格!F32</f>
        <v>1</v>
      </c>
      <c r="F32" s="159">
        <f>[12]規格!G32</f>
        <v>0</v>
      </c>
      <c r="G32" s="160">
        <f t="shared" si="0"/>
        <v>0</v>
      </c>
    </row>
    <row r="33" spans="1:7" ht="57" customHeight="1">
      <c r="A33" s="156">
        <f>IF([12]規格!C33="","",A32+1)</f>
        <v>32</v>
      </c>
      <c r="B33" s="157" t="str">
        <f>[12]規格!C33</f>
        <v>ロールクリーナー</v>
      </c>
      <c r="C33" s="157" t="str">
        <f>[12]規格!D33</f>
        <v>ＥＡ９２２Ｂ－２２０又は同等品以上のもの（他社製品を含む）</v>
      </c>
      <c r="D33" s="158" t="str">
        <f>[12]規格!E33</f>
        <v>EA</v>
      </c>
      <c r="E33" s="158">
        <f>[12]規格!F33</f>
        <v>1</v>
      </c>
      <c r="F33" s="159">
        <f>[12]規格!G33</f>
        <v>0</v>
      </c>
      <c r="G33" s="160">
        <f t="shared" si="0"/>
        <v>0</v>
      </c>
    </row>
    <row r="34" spans="1:7" ht="57" customHeight="1">
      <c r="A34" s="156">
        <f>IF([12]規格!C34="","",A33+1)</f>
        <v>33</v>
      </c>
      <c r="B34" s="157" t="str">
        <f>[12]規格!C34</f>
        <v>ロールクリーナー替テープ</v>
      </c>
      <c r="C34" s="157" t="str">
        <f>[12]規格!D34</f>
        <v>ＥＡ９２２Ｂ－２２２又は同等品以上のもの（他社製品を含む）</v>
      </c>
      <c r="D34" s="158" t="str">
        <f>[12]規格!E34</f>
        <v>ST</v>
      </c>
      <c r="E34" s="158">
        <f>[12]規格!F34</f>
        <v>2</v>
      </c>
      <c r="F34" s="159">
        <f>[12]規格!G34</f>
        <v>0</v>
      </c>
      <c r="G34" s="160">
        <f t="shared" si="0"/>
        <v>0</v>
      </c>
    </row>
    <row r="35" spans="1:7" ht="57" customHeight="1">
      <c r="A35" s="156">
        <f>IF([12]規格!C35="","",A34+1)</f>
        <v>34</v>
      </c>
      <c r="B35" s="157" t="str">
        <f>[12]規格!C35</f>
        <v>水切りワイパー</v>
      </c>
      <c r="C35" s="157" t="str">
        <f>[12]規格!D35</f>
        <v>ＥＡ９２８ＡＥ－５Ａ又は同等品以上のもの（他社製品を含む）</v>
      </c>
      <c r="D35" s="158" t="str">
        <f>[12]規格!E35</f>
        <v>PC</v>
      </c>
      <c r="E35" s="158">
        <f>[12]規格!F35</f>
        <v>1</v>
      </c>
      <c r="F35" s="159">
        <f>[12]規格!G35</f>
        <v>0</v>
      </c>
      <c r="G35" s="160">
        <f t="shared" si="0"/>
        <v>0</v>
      </c>
    </row>
    <row r="36" spans="1:7" ht="57" customHeight="1">
      <c r="A36" s="156">
        <f>IF([12]規格!C36="","",A35+1)</f>
        <v>35</v>
      </c>
      <c r="B36" s="157" t="str">
        <f>[12]規格!C36</f>
        <v>蓋つき角バケツ</v>
      </c>
      <c r="C36" s="157" t="str">
        <f>[12]規格!D36</f>
        <v>ＥＡ９９１ＰＧ－１０又は同等品以上のもの（他社製品を含む）</v>
      </c>
      <c r="D36" s="158" t="str">
        <f>[12]規格!E36</f>
        <v>EA</v>
      </c>
      <c r="E36" s="158">
        <f>[12]規格!F36</f>
        <v>1</v>
      </c>
      <c r="F36" s="159">
        <f>[12]規格!G36</f>
        <v>0</v>
      </c>
      <c r="G36" s="160">
        <f t="shared" si="0"/>
        <v>0</v>
      </c>
    </row>
    <row r="37" spans="1:7" ht="57" customHeight="1">
      <c r="A37" s="156"/>
      <c r="B37" s="157" t="s">
        <v>49</v>
      </c>
      <c r="D37" s="158"/>
      <c r="E37" s="158"/>
      <c r="F37" s="161"/>
      <c r="G37" s="162">
        <f>SUM(G2:G36)</f>
        <v>0</v>
      </c>
    </row>
    <row r="38" spans="1:7" ht="57" customHeight="1">
      <c r="A38" s="156">
        <f>IF([12]規格!C37="","",A36+1)</f>
        <v>36</v>
      </c>
      <c r="B38" s="157" t="str">
        <f>[12]規格!C37</f>
        <v>タイヤゲージ</v>
      </c>
      <c r="C38" s="157" t="str">
        <f>[12]規格!D37</f>
        <v>ＥＡ１２３ＣＧ－３２又は同等品以上のもの（他社製品を含む）</v>
      </c>
      <c r="D38" s="158" t="str">
        <f>[12]規格!E37</f>
        <v>EA</v>
      </c>
      <c r="E38" s="158">
        <f>[12]規格!F37</f>
        <v>1</v>
      </c>
      <c r="F38" s="159">
        <f>[12]規格!G37</f>
        <v>0</v>
      </c>
      <c r="G38" s="162">
        <f>E38*F38</f>
        <v>0</v>
      </c>
    </row>
    <row r="39" spans="1:7" ht="57" customHeight="1">
      <c r="A39" s="156">
        <f>IF([12]規格!C38="","",A38+1)</f>
        <v>37</v>
      </c>
      <c r="B39" s="157" t="str">
        <f>[12]規格!C38</f>
        <v>伸縮型洗車ブラシ</v>
      </c>
      <c r="C39" s="157" t="str">
        <f>[12]規格!D38</f>
        <v>ＥＡ９２８ＡＧ－５６５又は同等品以上のもの（他社製品を含む）</v>
      </c>
      <c r="D39" s="158" t="str">
        <f>[12]規格!E38</f>
        <v>PC</v>
      </c>
      <c r="E39" s="158">
        <f>[12]規格!F38</f>
        <v>1</v>
      </c>
      <c r="F39" s="159">
        <f>[12]規格!G38</f>
        <v>0</v>
      </c>
      <c r="G39" s="162">
        <f t="shared" ref="G39:G72" si="1">E39*F39</f>
        <v>0</v>
      </c>
    </row>
    <row r="40" spans="1:7" ht="57" customHeight="1">
      <c r="A40" s="156">
        <f>IF([12]規格!C39="","",A39+1)</f>
        <v>38</v>
      </c>
      <c r="B40" s="157" t="str">
        <f>[12]規格!C39</f>
        <v>伸縮型洗車モップ</v>
      </c>
      <c r="C40" s="157" t="str">
        <f>[12]規格!D39</f>
        <v>ＥＡ９２８ＡＧ－５６２又は同等品以上のもの（他社製品を含む）</v>
      </c>
      <c r="D40" s="158" t="str">
        <f>[12]規格!E39</f>
        <v>PC</v>
      </c>
      <c r="E40" s="158">
        <f>[12]規格!F39</f>
        <v>1</v>
      </c>
      <c r="F40" s="159">
        <f>[12]規格!G39</f>
        <v>0</v>
      </c>
      <c r="G40" s="162">
        <f t="shared" si="1"/>
        <v>0</v>
      </c>
    </row>
    <row r="41" spans="1:7" ht="57" customHeight="1">
      <c r="A41" s="156">
        <f>IF([12]規格!C40="","",A40+1)</f>
        <v>39</v>
      </c>
      <c r="B41" s="157" t="str">
        <f>[12]規格!C40</f>
        <v>洗車ブラシ　ソフト</v>
      </c>
      <c r="C41" s="157" t="str">
        <f>[12]規格!D40</f>
        <v>ＥＡ９２８ＡＨ－６１又は同等品以上のもの（他社製品を含む）</v>
      </c>
      <c r="D41" s="158" t="str">
        <f>[12]規格!E40</f>
        <v>PC</v>
      </c>
      <c r="E41" s="158">
        <f>[12]規格!F40</f>
        <v>1</v>
      </c>
      <c r="F41" s="159">
        <f>[12]規格!G40</f>
        <v>0</v>
      </c>
      <c r="G41" s="162">
        <f t="shared" si="1"/>
        <v>0</v>
      </c>
    </row>
    <row r="42" spans="1:7" ht="57" customHeight="1">
      <c r="A42" s="156">
        <f>IF([12]規格!C41="","",A41+1)</f>
        <v>40</v>
      </c>
      <c r="B42" s="157" t="str">
        <f>[12]規格!C41</f>
        <v>洗車ブラシ　馬毛</v>
      </c>
      <c r="C42" s="157" t="str">
        <f>[12]規格!D41</f>
        <v>ＥＡ９２８ＡＨ－３１又は同等品以上のもの（他社製品を含む）</v>
      </c>
      <c r="D42" s="158" t="str">
        <f>[12]規格!E41</f>
        <v>PC</v>
      </c>
      <c r="E42" s="158">
        <f>[12]規格!F41</f>
        <v>1</v>
      </c>
      <c r="F42" s="159">
        <f>[12]規格!G41</f>
        <v>0</v>
      </c>
      <c r="G42" s="162">
        <f t="shared" si="1"/>
        <v>0</v>
      </c>
    </row>
    <row r="43" spans="1:7" ht="57" customHeight="1">
      <c r="A43" s="156">
        <f>IF([12]規格!C42="","",A42+1)</f>
        <v>41</v>
      </c>
      <c r="B43" s="157" t="str">
        <f>[12]規格!C42</f>
        <v>ホイールブラシ</v>
      </c>
      <c r="C43" s="157" t="str">
        <f>[12]規格!D42</f>
        <v>ＥＡ９２８ＡＧ－５５３又は同等品以上のもの（他社製品を含む）</v>
      </c>
      <c r="D43" s="158" t="str">
        <f>[12]規格!E42</f>
        <v>PC</v>
      </c>
      <c r="E43" s="158">
        <f>[12]規格!F42</f>
        <v>1</v>
      </c>
      <c r="F43" s="159">
        <f>[12]規格!G42</f>
        <v>0</v>
      </c>
      <c r="G43" s="162">
        <f t="shared" si="1"/>
        <v>0</v>
      </c>
    </row>
    <row r="44" spans="1:7" ht="57" customHeight="1">
      <c r="A44" s="156">
        <f>IF([12]規格!C43="","",A43+1)</f>
        <v>42</v>
      </c>
      <c r="B44" s="157" t="str">
        <f>[12]規格!C43</f>
        <v>タイヤ用スポンジ</v>
      </c>
      <c r="C44" s="157" t="str">
        <f>[12]規格!D43</f>
        <v>ＥＡ９２８ＡＧ－５１８又は同等品以上のもの（他社製品を含む）</v>
      </c>
      <c r="D44" s="158" t="str">
        <f>[12]規格!E43</f>
        <v>PC</v>
      </c>
      <c r="E44" s="158">
        <f>[12]規格!F43</f>
        <v>1</v>
      </c>
      <c r="F44" s="159">
        <f>[12]規格!G43</f>
        <v>0</v>
      </c>
      <c r="G44" s="162">
        <f t="shared" si="1"/>
        <v>0</v>
      </c>
    </row>
    <row r="45" spans="1:7" ht="57" customHeight="1">
      <c r="A45" s="156">
        <f>IF([12]規格!C44="","",A44+1)</f>
        <v>43</v>
      </c>
      <c r="B45" s="157" t="str">
        <f>[12]規格!C44</f>
        <v>タイヤコート用スポンジ</v>
      </c>
      <c r="C45" s="157" t="str">
        <f>[12]規格!D44</f>
        <v>ＥＡ９２８ＡＧ－５１９又は同等品以上のもの（他社製品を含む）</v>
      </c>
      <c r="D45" s="158" t="str">
        <f>[12]規格!E44</f>
        <v>EA</v>
      </c>
      <c r="E45" s="158">
        <f>[12]規格!F44</f>
        <v>1</v>
      </c>
      <c r="F45" s="159">
        <f>[12]規格!G44</f>
        <v>0</v>
      </c>
      <c r="G45" s="162">
        <f t="shared" si="1"/>
        <v>0</v>
      </c>
    </row>
    <row r="46" spans="1:7" ht="57" customHeight="1">
      <c r="A46" s="156">
        <f>IF([12]規格!C45="","",A45+1)</f>
        <v>44</v>
      </c>
      <c r="B46" s="157" t="str">
        <f>[12]規格!C45</f>
        <v>洗車スポンジ　柄付</v>
      </c>
      <c r="C46" s="157" t="str">
        <f>[12]規格!D45</f>
        <v>ＥＡ９２８ＡＨ－４１Ａ又は同等品以上のもの（他社製品を含む）</v>
      </c>
      <c r="D46" s="158" t="str">
        <f>[12]規格!E45</f>
        <v>PC</v>
      </c>
      <c r="E46" s="158">
        <f>[12]規格!F45</f>
        <v>1</v>
      </c>
      <c r="F46" s="159">
        <f>[12]規格!G45</f>
        <v>0</v>
      </c>
      <c r="G46" s="162">
        <f t="shared" si="1"/>
        <v>0</v>
      </c>
    </row>
    <row r="47" spans="1:7" ht="57" customHeight="1">
      <c r="A47" s="156">
        <f>IF([12]規格!C46="","",A46+1)</f>
        <v>45</v>
      </c>
      <c r="B47" s="157" t="str">
        <f>[12]規格!C46</f>
        <v>マイクロファイバーハンドモップ</v>
      </c>
      <c r="C47" s="157" t="str">
        <f>[12]規格!D46</f>
        <v>ＥＡ９２８ＡＧ－５８２又は同等品以上のもの（他社製品を含む）</v>
      </c>
      <c r="D47" s="158" t="str">
        <f>[12]規格!E46</f>
        <v>PC</v>
      </c>
      <c r="E47" s="158">
        <f>[12]規格!F46</f>
        <v>1</v>
      </c>
      <c r="F47" s="159">
        <f>[12]規格!G46</f>
        <v>0</v>
      </c>
      <c r="G47" s="162">
        <f t="shared" si="1"/>
        <v>0</v>
      </c>
    </row>
    <row r="48" spans="1:7" ht="57" customHeight="1">
      <c r="A48" s="156">
        <f>IF([12]規格!C47="","",A47+1)</f>
        <v>46</v>
      </c>
      <c r="B48" s="157" t="str">
        <f>[12]規格!C47</f>
        <v>マイクロファイバー吸水タオル</v>
      </c>
      <c r="C48" s="157" t="str">
        <f>[12]規格!D47</f>
        <v>ＥＡ９２８ＡＧ－５０９又は同等品以上のもの（他社製品を含む）</v>
      </c>
      <c r="D48" s="158" t="str">
        <f>[12]規格!E47</f>
        <v>ST</v>
      </c>
      <c r="E48" s="158">
        <f>[12]規格!F47</f>
        <v>1</v>
      </c>
      <c r="F48" s="159">
        <f>[12]規格!G47</f>
        <v>0</v>
      </c>
      <c r="G48" s="162">
        <f t="shared" si="1"/>
        <v>0</v>
      </c>
    </row>
    <row r="49" spans="1:7" ht="57" customHeight="1">
      <c r="A49" s="156">
        <f>IF([12]規格!C48="","",A48+1)</f>
        <v>47</v>
      </c>
      <c r="B49" s="157" t="str">
        <f>[12]規格!C48</f>
        <v>カーシャンプー</v>
      </c>
      <c r="C49" s="157" t="str">
        <f>[12]規格!D48</f>
        <v>ＥＡ９２２ＪＭ－１０又は同等品以上のもの（他社製品を含む）</v>
      </c>
      <c r="D49" s="158" t="str">
        <f>[12]規格!E48</f>
        <v>EA</v>
      </c>
      <c r="E49" s="158">
        <f>[12]規格!F48</f>
        <v>1</v>
      </c>
      <c r="F49" s="159">
        <f>[12]規格!G48</f>
        <v>0</v>
      </c>
      <c r="G49" s="162">
        <f t="shared" si="1"/>
        <v>0</v>
      </c>
    </row>
    <row r="50" spans="1:7" ht="57" customHeight="1">
      <c r="A50" s="156">
        <f>IF([12]規格!C49="","",A49+1)</f>
        <v>48</v>
      </c>
      <c r="B50" s="157" t="str">
        <f>[12]規格!C49</f>
        <v>ガラスコーティングスプレー</v>
      </c>
      <c r="C50" s="157" t="str">
        <f>[12]規格!D49</f>
        <v>ＥＡ９２２ＪＧ－４又は同等品以上のもの（他社製品を含む）</v>
      </c>
      <c r="D50" s="158" t="str">
        <f>[12]規格!E49</f>
        <v>PC</v>
      </c>
      <c r="E50" s="158">
        <f>[12]規格!F49</f>
        <v>1</v>
      </c>
      <c r="F50" s="159">
        <f>[12]規格!G49</f>
        <v>0</v>
      </c>
      <c r="G50" s="162">
        <f t="shared" si="1"/>
        <v>0</v>
      </c>
    </row>
    <row r="51" spans="1:7" ht="57" customHeight="1">
      <c r="A51" s="156">
        <f>IF([12]規格!C50="","",A50+1)</f>
        <v>49</v>
      </c>
      <c r="B51" s="157" t="str">
        <f>[12]規格!C50</f>
        <v>革用クリーナー</v>
      </c>
      <c r="C51" s="157" t="str">
        <f>[12]規格!D50</f>
        <v>ＥＡ９２２ＪＢ－２又は同等品以上のもの（他社製品を含む）</v>
      </c>
      <c r="D51" s="158" t="str">
        <f>[12]規格!E50</f>
        <v>PC</v>
      </c>
      <c r="E51" s="158">
        <f>[12]規格!F50</f>
        <v>1</v>
      </c>
      <c r="F51" s="159">
        <f>[12]規格!G50</f>
        <v>0</v>
      </c>
      <c r="G51" s="162">
        <f t="shared" si="1"/>
        <v>0</v>
      </c>
    </row>
    <row r="52" spans="1:7" ht="57" customHeight="1">
      <c r="A52" s="156">
        <f>IF([12]規格!C51="","",A51+1)</f>
        <v>50</v>
      </c>
      <c r="B52" s="157" t="str">
        <f>[12]規格!C51</f>
        <v>タイヤツヤ出しスプレー</v>
      </c>
      <c r="C52" s="157" t="str">
        <f>[12]規格!D51</f>
        <v>ＥＡ９２２ＪＮ－６又は同等品以上のもの（他社製品を含む）</v>
      </c>
      <c r="D52" s="158" t="str">
        <f>[12]規格!E51</f>
        <v>PC</v>
      </c>
      <c r="E52" s="158">
        <f>[12]規格!F51</f>
        <v>1</v>
      </c>
      <c r="F52" s="159">
        <f>[12]規格!G51</f>
        <v>0</v>
      </c>
      <c r="G52" s="162">
        <f t="shared" si="1"/>
        <v>0</v>
      </c>
    </row>
    <row r="53" spans="1:7" ht="57" customHeight="1">
      <c r="A53" s="156">
        <f>IF([12]規格!C52="","",A52+1)</f>
        <v>51</v>
      </c>
      <c r="B53" s="157" t="str">
        <f>[12]規格!C52</f>
        <v>カーワックス</v>
      </c>
      <c r="C53" s="157" t="str">
        <f>[12]規格!D52</f>
        <v>ＥＡ９２２ＡＪ－１５５又は同等品以上のもの（他社製品を含む）</v>
      </c>
      <c r="D53" s="158" t="str">
        <f>[12]規格!E52</f>
        <v>PC</v>
      </c>
      <c r="E53" s="158">
        <f>[12]規格!F52</f>
        <v>1</v>
      </c>
      <c r="F53" s="159">
        <f>[12]規格!G52</f>
        <v>0</v>
      </c>
      <c r="G53" s="162">
        <f t="shared" si="1"/>
        <v>0</v>
      </c>
    </row>
    <row r="54" spans="1:7" ht="57" customHeight="1">
      <c r="A54" s="156">
        <f>IF([12]規格!C53="","",A53+1)</f>
        <v>52</v>
      </c>
      <c r="B54" s="157" t="str">
        <f>[12]規格!C53</f>
        <v>除草剤</v>
      </c>
      <c r="C54" s="157" t="str">
        <f>[12]規格!D53</f>
        <v>ＥＡ９１３ＡＣ－２又は同等品以上のもの（他社製品を含む）</v>
      </c>
      <c r="D54" s="158" t="str">
        <f>[12]規格!E53</f>
        <v>PC</v>
      </c>
      <c r="E54" s="158">
        <f>[12]規格!F53</f>
        <v>1</v>
      </c>
      <c r="F54" s="159">
        <f>[12]規格!G53</f>
        <v>0</v>
      </c>
      <c r="G54" s="162">
        <f t="shared" si="1"/>
        <v>0</v>
      </c>
    </row>
    <row r="55" spans="1:7" ht="57" customHeight="1">
      <c r="A55" s="156">
        <f>IF([12]規格!C54="","",A54+1)</f>
        <v>53</v>
      </c>
      <c r="B55" s="157" t="str">
        <f>[12]規格!C54</f>
        <v>除草剤</v>
      </c>
      <c r="C55" s="157" t="str">
        <f>[12]規格!D54</f>
        <v>ＥＡ９１３ＡＣ－４２Ａ又は同等品以上のもの（他社製品を含む）</v>
      </c>
      <c r="D55" s="158" t="str">
        <f>[12]規格!E54</f>
        <v>PC</v>
      </c>
      <c r="E55" s="158">
        <f>[12]規格!F54</f>
        <v>1</v>
      </c>
      <c r="F55" s="159">
        <f>[12]規格!G54</f>
        <v>0</v>
      </c>
      <c r="G55" s="162">
        <f t="shared" si="1"/>
        <v>0</v>
      </c>
    </row>
    <row r="56" spans="1:7" ht="57" customHeight="1">
      <c r="A56" s="156">
        <f>IF([12]規格!C55="","",A55+1)</f>
        <v>54</v>
      </c>
      <c r="B56" s="157" t="str">
        <f>[12]規格!C55</f>
        <v>洗浄ブラシ</v>
      </c>
      <c r="C56" s="157" t="str">
        <f>[12]規格!D55</f>
        <v>ＥＡ９２８ＡＪ－３５５又は同等品以上のもの（他社製品を含む）</v>
      </c>
      <c r="D56" s="158" t="str">
        <f>[12]規格!E55</f>
        <v>PC</v>
      </c>
      <c r="E56" s="158">
        <f>[12]規格!F55</f>
        <v>1</v>
      </c>
      <c r="F56" s="159">
        <f>[12]規格!G55</f>
        <v>0</v>
      </c>
      <c r="G56" s="162">
        <f t="shared" si="1"/>
        <v>0</v>
      </c>
    </row>
    <row r="57" spans="1:7" ht="57" customHeight="1">
      <c r="A57" s="156">
        <f>IF([12]規格!C56="","",A56+1)</f>
        <v>55</v>
      </c>
      <c r="B57" s="157" t="str">
        <f>[12]規格!C56</f>
        <v>ハンディブラシ</v>
      </c>
      <c r="C57" s="157" t="str">
        <f>[12]規格!D56</f>
        <v>ＥＡ９２８ＣＢ－４又は同等品以上のもの（他社製品を含む）</v>
      </c>
      <c r="D57" s="158" t="str">
        <f>[12]規格!E56</f>
        <v>PC</v>
      </c>
      <c r="E57" s="158">
        <f>[12]規格!F56</f>
        <v>2</v>
      </c>
      <c r="F57" s="159">
        <f>[12]規格!G56</f>
        <v>0</v>
      </c>
      <c r="G57" s="162">
        <f t="shared" si="1"/>
        <v>0</v>
      </c>
    </row>
    <row r="58" spans="1:7" ht="57" customHeight="1">
      <c r="A58" s="156">
        <f>IF([12]規格!C57="","",A57+1)</f>
        <v>56</v>
      </c>
      <c r="B58" s="157" t="str">
        <f>[12]規格!C57</f>
        <v>ロープ止金具</v>
      </c>
      <c r="C58" s="157" t="str">
        <f>[12]規格!D57</f>
        <v>ＥＡ６２８ＺＦ－５又は同等品以上のもの（他社製品を含む）</v>
      </c>
      <c r="D58" s="158" t="str">
        <f>[12]規格!E57</f>
        <v>PC</v>
      </c>
      <c r="E58" s="158">
        <f>[12]規格!F57</f>
        <v>16</v>
      </c>
      <c r="F58" s="159">
        <f>[12]規格!G57</f>
        <v>0</v>
      </c>
      <c r="G58" s="162">
        <f t="shared" si="1"/>
        <v>0</v>
      </c>
    </row>
    <row r="59" spans="1:7" ht="57" customHeight="1">
      <c r="A59" s="156">
        <f>IF([12]規格!C58="","",A58+1)</f>
        <v>57</v>
      </c>
      <c r="B59" s="157" t="str">
        <f>[12]規格!C58</f>
        <v>ナイロン製ひも</v>
      </c>
      <c r="C59" s="157" t="str">
        <f>[12]規格!D58</f>
        <v>ＥＡ６２８ＰＳ－２４５又は同等品以上のもの（他社製品を含む）</v>
      </c>
      <c r="D59" s="158" t="str">
        <f>[12]規格!E58</f>
        <v>PK</v>
      </c>
      <c r="E59" s="158">
        <f>[12]規格!F58</f>
        <v>1</v>
      </c>
      <c r="F59" s="159">
        <f>[12]規格!G58</f>
        <v>0</v>
      </c>
      <c r="G59" s="162">
        <f t="shared" si="1"/>
        <v>0</v>
      </c>
    </row>
    <row r="60" spans="1:7" ht="57" customHeight="1">
      <c r="A60" s="156">
        <f>IF([12]規格!C59="","",A59+1)</f>
        <v>58</v>
      </c>
      <c r="B60" s="157" t="str">
        <f>[12]規格!C59</f>
        <v>片手鍬</v>
      </c>
      <c r="C60" s="157" t="str">
        <f>[12]規格!D59</f>
        <v>ＥＡ６５０ＢＪ－３１又は同等品以上のもの（他社製品を含む）</v>
      </c>
      <c r="D60" s="158" t="str">
        <f>[12]規格!E59</f>
        <v>PC</v>
      </c>
      <c r="E60" s="158">
        <f>[12]規格!F59</f>
        <v>1</v>
      </c>
      <c r="F60" s="159">
        <f>[12]規格!G59</f>
        <v>0</v>
      </c>
      <c r="G60" s="162">
        <f t="shared" si="1"/>
        <v>0</v>
      </c>
    </row>
    <row r="61" spans="1:7" ht="57" customHeight="1">
      <c r="A61" s="156">
        <f>IF([12]規格!C60="","",A60+1)</f>
        <v>59</v>
      </c>
      <c r="B61" s="157" t="str">
        <f>[12]規格!C60</f>
        <v>保護メガネ</v>
      </c>
      <c r="C61" s="157" t="str">
        <f>[12]規格!D60</f>
        <v>ＥＡ８００ＡＲ－１４１又は同等品以上のもの（他社製品を含む）</v>
      </c>
      <c r="D61" s="158" t="str">
        <f>[12]規格!E60</f>
        <v>EA</v>
      </c>
      <c r="E61" s="158">
        <f>[12]規格!F60</f>
        <v>3</v>
      </c>
      <c r="F61" s="159">
        <f>[12]規格!G60</f>
        <v>0</v>
      </c>
      <c r="G61" s="162">
        <f t="shared" si="1"/>
        <v>0</v>
      </c>
    </row>
    <row r="62" spans="1:7" ht="57" customHeight="1">
      <c r="A62" s="156">
        <f>IF([12]規格!C61="","",A61+1)</f>
        <v>60</v>
      </c>
      <c r="B62" s="157" t="str">
        <f>[12]規格!C61</f>
        <v>草刈り機　安定板</v>
      </c>
      <c r="C62" s="157" t="str">
        <f>[12]規格!D61</f>
        <v>４１６－１１４４又は同等品以上のもの（他社製品を含む）</v>
      </c>
      <c r="D62" s="158" t="str">
        <f>[12]規格!E61</f>
        <v>EA</v>
      </c>
      <c r="E62" s="158">
        <f>[12]規格!F61</f>
        <v>2</v>
      </c>
      <c r="F62" s="159">
        <f>[12]規格!G61</f>
        <v>0</v>
      </c>
      <c r="G62" s="162">
        <f t="shared" si="1"/>
        <v>0</v>
      </c>
    </row>
    <row r="63" spans="1:7" ht="57" customHeight="1">
      <c r="A63" s="156">
        <f>IF([12]規格!C62="","",A62+1)</f>
        <v>61</v>
      </c>
      <c r="B63" s="157" t="str">
        <f>[12]規格!C62</f>
        <v>水やりタイマー</v>
      </c>
      <c r="C63" s="157" t="str">
        <f>[12]規格!D62</f>
        <v>７５８－２７０６又は同等品以上のもの（他社製品を含む）</v>
      </c>
      <c r="D63" s="158" t="str">
        <f>[12]規格!E62</f>
        <v>ST</v>
      </c>
      <c r="E63" s="158">
        <f>[12]規格!F62</f>
        <v>2</v>
      </c>
      <c r="F63" s="159">
        <f>[12]規格!G62</f>
        <v>0</v>
      </c>
      <c r="G63" s="162">
        <f t="shared" si="1"/>
        <v>0</v>
      </c>
    </row>
    <row r="64" spans="1:7" ht="57" customHeight="1">
      <c r="A64" s="156">
        <f>IF([12]規格!C63="","",A63+1)</f>
        <v>62</v>
      </c>
      <c r="B64" s="157" t="str">
        <f>[12]規格!C63</f>
        <v>ホースリール</v>
      </c>
      <c r="C64" s="157" t="str">
        <f>[12]規格!D63</f>
        <v>６３４－７３５１又は同等品以上のもの（他社製品を含む）</v>
      </c>
      <c r="D64" s="158" t="str">
        <f>[12]規格!E63</f>
        <v>EA</v>
      </c>
      <c r="E64" s="158">
        <f>[12]規格!F63</f>
        <v>2</v>
      </c>
      <c r="F64" s="159">
        <f>[12]規格!G63</f>
        <v>0</v>
      </c>
      <c r="G64" s="162">
        <f t="shared" si="1"/>
        <v>0</v>
      </c>
    </row>
    <row r="65" spans="1:7" ht="57" customHeight="1">
      <c r="A65" s="156">
        <f>IF([12]規格!C64="","",A64+1)</f>
        <v>63</v>
      </c>
      <c r="B65" s="157" t="str">
        <f>[12]規格!C64</f>
        <v>ローンスパイク</v>
      </c>
      <c r="C65" s="157" t="str">
        <f>[12]規格!D64</f>
        <v>８２８－４０６９又は同等品以上のもの（他社製品を含む）</v>
      </c>
      <c r="D65" s="158" t="str">
        <f>[12]規格!E64</f>
        <v>EA</v>
      </c>
      <c r="E65" s="158">
        <f>[12]規格!F64</f>
        <v>2</v>
      </c>
      <c r="F65" s="159">
        <f>[12]規格!G64</f>
        <v>0</v>
      </c>
      <c r="G65" s="162">
        <f t="shared" si="1"/>
        <v>0</v>
      </c>
    </row>
    <row r="66" spans="1:7" ht="57" customHeight="1">
      <c r="A66" s="156">
        <f>IF([12]規格!C65="","",A65+1)</f>
        <v>64</v>
      </c>
      <c r="B66" s="157" t="str">
        <f>[12]規格!C65</f>
        <v>ターフカッター</v>
      </c>
      <c r="C66" s="157" t="str">
        <f>[12]規格!D65</f>
        <v>８２８－４０７１又は同等品以上のもの（他社製品を含む）</v>
      </c>
      <c r="D66" s="158" t="str">
        <f>[12]規格!E65</f>
        <v>EA</v>
      </c>
      <c r="E66" s="158">
        <f>[12]規格!F65</f>
        <v>2</v>
      </c>
      <c r="F66" s="159">
        <f>[12]規格!G65</f>
        <v>0</v>
      </c>
      <c r="G66" s="162">
        <f t="shared" si="1"/>
        <v>0</v>
      </c>
    </row>
    <row r="67" spans="1:7" ht="57" customHeight="1">
      <c r="A67" s="156">
        <f>IF([12]規格!C66="","",A66+1)</f>
        <v>65</v>
      </c>
      <c r="B67" s="157" t="str">
        <f>[12]規格!C66</f>
        <v>ホース接続セット</v>
      </c>
      <c r="C67" s="157" t="str">
        <f>[12]規格!D66</f>
        <v>５６８－３５０又は同等品以上のもの（他社製品を含む）</v>
      </c>
      <c r="D67" s="158" t="str">
        <f>[12]規格!E66</f>
        <v>EA</v>
      </c>
      <c r="E67" s="158">
        <f>[12]規格!F66</f>
        <v>1</v>
      </c>
      <c r="F67" s="159">
        <f>[12]規格!G66</f>
        <v>0</v>
      </c>
      <c r="G67" s="162">
        <f t="shared" si="1"/>
        <v>0</v>
      </c>
    </row>
    <row r="68" spans="1:7" ht="57" customHeight="1">
      <c r="A68" s="156">
        <f>IF([12]規格!C67="","",A67+1)</f>
        <v>66</v>
      </c>
      <c r="B68" s="157" t="str">
        <f>[12]規格!C67</f>
        <v>ノートパソコンスタンド</v>
      </c>
      <c r="C68" s="157" t="str">
        <f>[12]規格!D67</f>
        <v>ＰＤＡ－ＳＴＮ９０Ｓ又は同等品以上のもの（他社製品を含む）</v>
      </c>
      <c r="D68" s="158" t="str">
        <f>[12]規格!E67</f>
        <v>EA</v>
      </c>
      <c r="E68" s="158">
        <f>[12]規格!F67</f>
        <v>20</v>
      </c>
      <c r="F68" s="159">
        <f>[12]規格!G67</f>
        <v>0</v>
      </c>
      <c r="G68" s="162">
        <f t="shared" si="1"/>
        <v>0</v>
      </c>
    </row>
    <row r="69" spans="1:7" ht="57" customHeight="1">
      <c r="A69" s="156">
        <f>IF([12]規格!C68="","",A68+1)</f>
        <v>67</v>
      </c>
      <c r="B69" s="157" t="str">
        <f>[12]規格!C68</f>
        <v>ＵＳＢコネクタ取付セキュリティ</v>
      </c>
      <c r="C69" s="157" t="str">
        <f>[12]規格!D68</f>
        <v>４９６９８８７　２８６１１１又は同等品以上のもの（他社製品を含む）</v>
      </c>
      <c r="D69" s="158" t="str">
        <f>[12]規格!E68</f>
        <v>EA</v>
      </c>
      <c r="E69" s="158">
        <f>[12]規格!F68</f>
        <v>2</v>
      </c>
      <c r="F69" s="159">
        <f>[12]規格!G68</f>
        <v>0</v>
      </c>
      <c r="G69" s="162">
        <f t="shared" si="1"/>
        <v>0</v>
      </c>
    </row>
    <row r="70" spans="1:7" ht="57" customHeight="1">
      <c r="A70" s="156">
        <f>IF([12]規格!C69="","",A69+1)</f>
        <v>68</v>
      </c>
      <c r="B70" s="157" t="str">
        <f>[12]規格!C69</f>
        <v>ＵＳＢコネクタ取付セキュリティ専用取付部品</v>
      </c>
      <c r="C70" s="157" t="str">
        <f>[12]規格!D69</f>
        <v>４９６９８８７　８９２８８６又は同等品以上のもの（他社製品を含む）</v>
      </c>
      <c r="D70" s="158" t="str">
        <f>[12]規格!E69</f>
        <v>EA</v>
      </c>
      <c r="E70" s="158">
        <f>[12]規格!F69</f>
        <v>10</v>
      </c>
      <c r="F70" s="159">
        <f>[12]規格!G69</f>
        <v>0</v>
      </c>
      <c r="G70" s="162">
        <f t="shared" si="1"/>
        <v>0</v>
      </c>
    </row>
    <row r="71" spans="1:7" ht="57" customHeight="1">
      <c r="A71" s="156">
        <f>IF([12]規格!C70="","",A70+1)</f>
        <v>69</v>
      </c>
      <c r="B71" s="157" t="str">
        <f>[12]規格!C70</f>
        <v>ＴＹＰＥＣポート取付セキュリティ</v>
      </c>
      <c r="C71" s="157" t="str">
        <f>[12]規格!D70</f>
        <v>４９６９８８７　４５０４１３又は同等品以上のもの（他社製品を含む）</v>
      </c>
      <c r="D71" s="158" t="str">
        <f>[12]規格!E70</f>
        <v>EA</v>
      </c>
      <c r="E71" s="158">
        <f>[12]規格!F70</f>
        <v>2</v>
      </c>
      <c r="F71" s="159">
        <f>[12]規格!G70</f>
        <v>0</v>
      </c>
      <c r="G71" s="162">
        <f t="shared" si="1"/>
        <v>0</v>
      </c>
    </row>
    <row r="72" spans="1:7" ht="57" customHeight="1">
      <c r="A72" s="156">
        <f>IF([12]規格!C71="","",A71+1)</f>
        <v>70</v>
      </c>
      <c r="B72" s="157" t="str">
        <f>[12]規格!C71</f>
        <v>ＴＹＰＥＣポート取付セキュリティ専用取付部品</v>
      </c>
      <c r="C72" s="157" t="str">
        <f>[12]規格!D71</f>
        <v>４９６９８８７　４５０５４３又は同等品以上のもの（他社製品を含む）</v>
      </c>
      <c r="D72" s="158" t="str">
        <f>[12]規格!E71</f>
        <v>EA</v>
      </c>
      <c r="E72" s="158">
        <f>[12]規格!F71</f>
        <v>20</v>
      </c>
      <c r="F72" s="159">
        <f>[12]規格!G71</f>
        <v>0</v>
      </c>
      <c r="G72" s="162">
        <f t="shared" si="1"/>
        <v>0</v>
      </c>
    </row>
    <row r="73" spans="1:7" ht="57" customHeight="1">
      <c r="A73" s="156"/>
      <c r="B73" s="157" t="s">
        <v>49</v>
      </c>
      <c r="D73" s="158"/>
      <c r="E73" s="158"/>
      <c r="F73" s="161"/>
      <c r="G73" s="162">
        <f>SUM(G38:G72)</f>
        <v>0</v>
      </c>
    </row>
    <row r="74" spans="1:7" ht="57" customHeight="1">
      <c r="A74" s="156">
        <f>IF([12]規格!C72="","",A72+1)</f>
        <v>71</v>
      </c>
      <c r="B74" s="157" t="str">
        <f>[12]規格!C72</f>
        <v>事務用チェア</v>
      </c>
      <c r="C74" s="157" t="str">
        <f>[12]規格!D72</f>
        <v>２２８－１４０又は同等以上のもの（他社の製品を含む。）</v>
      </c>
      <c r="D74" s="158" t="str">
        <f>[12]規格!E72</f>
        <v>UN</v>
      </c>
      <c r="E74" s="158">
        <f>[12]規格!F72</f>
        <v>2</v>
      </c>
      <c r="F74" s="159">
        <f>[12]規格!G72</f>
        <v>0</v>
      </c>
      <c r="G74" s="162">
        <f>E74*F74</f>
        <v>0</v>
      </c>
    </row>
    <row r="75" spans="1:7" ht="57" customHeight="1">
      <c r="A75" s="156">
        <f>IF([12]規格!C73="","",A74+1)</f>
        <v>72</v>
      </c>
      <c r="B75" s="157" t="str">
        <f>[12]規格!C73</f>
        <v>事務用チェア　ヘッドレスト</v>
      </c>
      <c r="C75" s="157" t="str">
        <f>[12]規格!D73</f>
        <v>１７１×６７０又は同等以上のもの（他社の製品を含む。）</v>
      </c>
      <c r="D75" s="158" t="str">
        <f>[12]規格!E73</f>
        <v>EA</v>
      </c>
      <c r="E75" s="158">
        <f>[12]規格!F73</f>
        <v>2</v>
      </c>
      <c r="F75" s="159">
        <f>[12]規格!G73</f>
        <v>0</v>
      </c>
      <c r="G75" s="162">
        <f t="shared" ref="G75:G108" si="2">E75*F75</f>
        <v>0</v>
      </c>
    </row>
    <row r="76" spans="1:7" ht="57" customHeight="1">
      <c r="A76" s="156">
        <f>IF([12]規格!C74="","",A75+1)</f>
        <v>73</v>
      </c>
      <c r="B76" s="157" t="str">
        <f>[12]規格!C74</f>
        <v>スライド式ＵＳＢメモリー</v>
      </c>
      <c r="C76" s="157" t="str">
        <f>[12]規格!D74</f>
        <v>６６１７－１２５６又は同等以上のもの（他社の製品を含む。）</v>
      </c>
      <c r="D76" s="158" t="str">
        <f>[12]規格!E74</f>
        <v>EA</v>
      </c>
      <c r="E76" s="158">
        <f>[12]規格!F74</f>
        <v>3</v>
      </c>
      <c r="F76" s="159">
        <f>[12]規格!G74</f>
        <v>0</v>
      </c>
      <c r="G76" s="162">
        <f t="shared" si="2"/>
        <v>0</v>
      </c>
    </row>
    <row r="77" spans="1:7" ht="57" customHeight="1">
      <c r="A77" s="156">
        <f>IF([12]規格!C75="","",A76+1)</f>
        <v>74</v>
      </c>
      <c r="B77" s="157" t="str">
        <f>[12]規格!C75</f>
        <v>ループクリップ</v>
      </c>
      <c r="C77" s="157" t="str">
        <f>[12]規格!D75</f>
        <v>２３８３０又は同等以上のもの（他社の製品を含む。）</v>
      </c>
      <c r="D77" s="158" t="str">
        <f>[12]規格!E75</f>
        <v>PC</v>
      </c>
      <c r="E77" s="158">
        <f>[12]規格!F75</f>
        <v>2</v>
      </c>
      <c r="F77" s="159">
        <f>[12]規格!G75</f>
        <v>0</v>
      </c>
      <c r="G77" s="162">
        <f t="shared" si="2"/>
        <v>0</v>
      </c>
    </row>
    <row r="78" spans="1:7" ht="57" customHeight="1">
      <c r="A78" s="156">
        <f>IF([12]規格!C76="","",A77+1)</f>
        <v>75</v>
      </c>
      <c r="B78" s="157" t="str">
        <f>[12]規格!C76</f>
        <v>ワンタッチ式印鑑ホルダー　替朱肉</v>
      </c>
      <c r="C78" s="157" t="str">
        <f>[12]規格!D76</f>
        <v>７４１－０７９又は同等以上のもの（他社の製品を含む。）</v>
      </c>
      <c r="D78" s="158" t="str">
        <f>[12]規格!E76</f>
        <v>PK</v>
      </c>
      <c r="E78" s="158">
        <f>[12]規格!F76</f>
        <v>5</v>
      </c>
      <c r="F78" s="159">
        <f>[12]規格!G76</f>
        <v>0</v>
      </c>
      <c r="G78" s="162">
        <f t="shared" si="2"/>
        <v>0</v>
      </c>
    </row>
    <row r="79" spans="1:7" ht="57" customHeight="1">
      <c r="A79" s="156">
        <f>IF([12]規格!C77="","",A78+1)</f>
        <v>76</v>
      </c>
      <c r="B79" s="157" t="str">
        <f>[12]規格!C77</f>
        <v>ＰＰ製フラットファイルＡ４　タテ型</v>
      </c>
      <c r="C79" s="157" t="str">
        <f>[12]規格!D77</f>
        <v>８９２－５１３又は同等以上のもの（他社の製品を含む。）</v>
      </c>
      <c r="D79" s="158" t="str">
        <f>[12]規格!E77</f>
        <v>PK</v>
      </c>
      <c r="E79" s="158">
        <f>[12]規格!F77</f>
        <v>2</v>
      </c>
      <c r="F79" s="159">
        <f>[12]規格!G77</f>
        <v>0</v>
      </c>
      <c r="G79" s="162">
        <f t="shared" si="2"/>
        <v>0</v>
      </c>
    </row>
    <row r="80" spans="1:7" ht="57" customHeight="1">
      <c r="A80" s="156">
        <f>IF([12]規格!C78="","",A79+1)</f>
        <v>77</v>
      </c>
      <c r="B80" s="157" t="str">
        <f>[12]規格!C78</f>
        <v>用箋挟　タテ型</v>
      </c>
      <c r="C80" s="157" t="str">
        <f>[12]規格!D78</f>
        <v>７０３－８４６又は同等以上のもの（他社の製品を含む。）</v>
      </c>
      <c r="D80" s="158" t="str">
        <f>[12]規格!E78</f>
        <v>CA</v>
      </c>
      <c r="E80" s="158">
        <f>[12]規格!F78</f>
        <v>1</v>
      </c>
      <c r="F80" s="159">
        <f>[12]規格!G78</f>
        <v>0</v>
      </c>
      <c r="G80" s="162">
        <f t="shared" si="2"/>
        <v>0</v>
      </c>
    </row>
    <row r="81" spans="1:7" ht="57" customHeight="1">
      <c r="A81" s="156">
        <f>IF([12]規格!C79="","",A80+1)</f>
        <v>78</v>
      </c>
      <c r="B81" s="157" t="str">
        <f>[12]規格!C79</f>
        <v>ラミネートフィルム　Ａ４</v>
      </c>
      <c r="C81" s="157" t="str">
        <f>[12]規格!D79</f>
        <v>１７９－６２４又は同等以上のもの（他社の製品を含む。）</v>
      </c>
      <c r="D81" s="158" t="str">
        <f>[12]規格!E79</f>
        <v>CA</v>
      </c>
      <c r="E81" s="158">
        <f>[12]規格!F79</f>
        <v>1</v>
      </c>
      <c r="F81" s="159">
        <f>[12]規格!G79</f>
        <v>0</v>
      </c>
      <c r="G81" s="162">
        <f t="shared" si="2"/>
        <v>0</v>
      </c>
    </row>
    <row r="82" spans="1:7" ht="57" customHeight="1">
      <c r="A82" s="156">
        <f>IF([12]規格!C80="","",A81+1)</f>
        <v>79</v>
      </c>
      <c r="B82" s="157" t="str">
        <f>[12]規格!C80</f>
        <v>ふせん　７５×７５</v>
      </c>
      <c r="C82" s="157" t="str">
        <f>[12]規格!D80</f>
        <v>２９５－３９８又は同等以上のもの（他社の製品を含む。）</v>
      </c>
      <c r="D82" s="158" t="str">
        <f>[12]規格!E80</f>
        <v>PK</v>
      </c>
      <c r="E82" s="158">
        <f>[12]規格!F80</f>
        <v>2</v>
      </c>
      <c r="F82" s="159">
        <f>[12]規格!G80</f>
        <v>0</v>
      </c>
      <c r="G82" s="162">
        <f t="shared" si="2"/>
        <v>0</v>
      </c>
    </row>
    <row r="83" spans="1:7" ht="57" customHeight="1">
      <c r="A83" s="156">
        <f>IF([12]規格!C81="","",A82+1)</f>
        <v>80</v>
      </c>
      <c r="B83" s="157" t="str">
        <f>[12]規格!C81</f>
        <v>クリアーポケットリフィール</v>
      </c>
      <c r="C83" s="157" t="str">
        <f>[12]規格!D81</f>
        <v>８７－１８１又は同等以上のもの（他社の製品を含む。）</v>
      </c>
      <c r="D83" s="158" t="str">
        <f>[12]規格!E81</f>
        <v>PK</v>
      </c>
      <c r="E83" s="158">
        <f>[12]規格!F81</f>
        <v>1</v>
      </c>
      <c r="F83" s="159">
        <f>[12]規格!G81</f>
        <v>0</v>
      </c>
      <c r="G83" s="162">
        <f t="shared" si="2"/>
        <v>0</v>
      </c>
    </row>
    <row r="84" spans="1:7" ht="57" customHeight="1">
      <c r="A84" s="156">
        <f>IF([12]規格!C82="","",A83+1)</f>
        <v>81</v>
      </c>
      <c r="B84" s="157" t="str">
        <f>[12]規格!C82</f>
        <v>シュレッダー専用オイル</v>
      </c>
      <c r="C84" s="157" t="str">
        <f>[12]規格!D82</f>
        <v>１８２－６３０又は同等以上のもの（他社の製品を含む。）</v>
      </c>
      <c r="D84" s="158" t="str">
        <f>[12]規格!E82</f>
        <v>PC</v>
      </c>
      <c r="E84" s="158">
        <f>[12]規格!F82</f>
        <v>10</v>
      </c>
      <c r="F84" s="159">
        <f>[12]規格!G82</f>
        <v>0</v>
      </c>
      <c r="G84" s="162">
        <f t="shared" si="2"/>
        <v>0</v>
      </c>
    </row>
    <row r="85" spans="1:7" ht="57" customHeight="1">
      <c r="A85" s="156">
        <f>IF([12]規格!C83="","",A84+1)</f>
        <v>82</v>
      </c>
      <c r="B85" s="157" t="str">
        <f>[12]規格!C83</f>
        <v>ラミネートフィルム</v>
      </c>
      <c r="C85" s="157" t="str">
        <f>[12]規格!D83</f>
        <v>Ｋ００１Ｊ又は同等以上のもの（他社の製品を含む。）</v>
      </c>
      <c r="D85" s="158" t="str">
        <f>[12]規格!E83</f>
        <v>CA</v>
      </c>
      <c r="E85" s="158">
        <f>[12]規格!F83</f>
        <v>1</v>
      </c>
      <c r="F85" s="159">
        <f>[12]規格!G83</f>
        <v>0</v>
      </c>
      <c r="G85" s="162">
        <f t="shared" si="2"/>
        <v>0</v>
      </c>
    </row>
    <row r="86" spans="1:7" ht="57" customHeight="1">
      <c r="A86" s="156">
        <f>IF([12]規格!C84="","",A85+1)</f>
        <v>83</v>
      </c>
      <c r="B86" s="157" t="str">
        <f>[12]規格!C84</f>
        <v>マグネットシート</v>
      </c>
      <c r="C86" s="157" t="str">
        <f>[12]規格!D84</f>
        <v>３３２－０１８又は同等以上のもの（他社の製品を含む。）</v>
      </c>
      <c r="D86" s="158" t="str">
        <f>[12]規格!E84</f>
        <v>PK</v>
      </c>
      <c r="E86" s="158">
        <f>[12]規格!F84</f>
        <v>1</v>
      </c>
      <c r="F86" s="159">
        <f>[12]規格!G84</f>
        <v>0</v>
      </c>
      <c r="G86" s="162">
        <f t="shared" si="2"/>
        <v>0</v>
      </c>
    </row>
    <row r="87" spans="1:7" ht="57" customHeight="1">
      <c r="A87" s="156">
        <f>IF([12]規格!C85="","",A86+1)</f>
        <v>84</v>
      </c>
      <c r="B87" s="157" t="str">
        <f>[12]規格!C85</f>
        <v>粘着付き強力マグネットテープ</v>
      </c>
      <c r="C87" s="157" t="str">
        <f>[12]規格!D85</f>
        <v>３２５－５３５又は同等以上のもの（他社の製品を含む。）</v>
      </c>
      <c r="D87" s="158" t="str">
        <f>[12]規格!E85</f>
        <v>PK</v>
      </c>
      <c r="E87" s="158">
        <f>[12]規格!F85</f>
        <v>5</v>
      </c>
      <c r="F87" s="159">
        <f>[12]規格!G85</f>
        <v>0</v>
      </c>
      <c r="G87" s="162">
        <f t="shared" si="2"/>
        <v>0</v>
      </c>
    </row>
    <row r="88" spans="1:7" ht="57" customHeight="1">
      <c r="A88" s="156">
        <f>IF([12]規格!C86="","",A87+1)</f>
        <v>85</v>
      </c>
      <c r="B88" s="157" t="str">
        <f>[12]規格!C86</f>
        <v>インデックスラベル</v>
      </c>
      <c r="C88" s="157" t="str">
        <f>[12]規格!D86</f>
        <v>２８３－７１９又は同等以上のもの（他社の製品を含む。）</v>
      </c>
      <c r="D88" s="158" t="str">
        <f>[12]規格!E86</f>
        <v>CA</v>
      </c>
      <c r="E88" s="158">
        <f>[12]規格!F86</f>
        <v>2</v>
      </c>
      <c r="F88" s="159">
        <f>[12]規格!G86</f>
        <v>0</v>
      </c>
      <c r="G88" s="162">
        <f t="shared" si="2"/>
        <v>0</v>
      </c>
    </row>
    <row r="89" spans="1:7" ht="57" customHeight="1">
      <c r="A89" s="156">
        <f>IF([12]規格!C87="","",A88+1)</f>
        <v>86</v>
      </c>
      <c r="B89" s="157" t="str">
        <f>[12]規格!C87</f>
        <v>インデックスラベル</v>
      </c>
      <c r="C89" s="157" t="str">
        <f>[12]規格!D87</f>
        <v>２８３－７２１又は同等以上のもの（他社の製品を含む。）</v>
      </c>
      <c r="D89" s="158" t="str">
        <f>[12]規格!E87</f>
        <v>CA</v>
      </c>
      <c r="E89" s="158">
        <f>[12]規格!F87</f>
        <v>2</v>
      </c>
      <c r="F89" s="159">
        <f>[12]規格!G87</f>
        <v>0</v>
      </c>
      <c r="G89" s="162">
        <f t="shared" si="2"/>
        <v>0</v>
      </c>
    </row>
    <row r="90" spans="1:7" ht="57" customHeight="1">
      <c r="A90" s="156">
        <f>IF([12]規格!C88="","",A89+1)</f>
        <v>87</v>
      </c>
      <c r="B90" s="157" t="str">
        <f>[12]規格!C88</f>
        <v>インデックスラベル</v>
      </c>
      <c r="C90" s="157" t="str">
        <f>[12]規格!D88</f>
        <v>２８３－７２３又は同等以上のもの（他社の製品を含む。）</v>
      </c>
      <c r="D90" s="158" t="str">
        <f>[12]規格!E88</f>
        <v>CA</v>
      </c>
      <c r="E90" s="158">
        <f>[12]規格!F88</f>
        <v>2</v>
      </c>
      <c r="F90" s="159">
        <f>[12]規格!G88</f>
        <v>0</v>
      </c>
      <c r="G90" s="162">
        <f t="shared" si="2"/>
        <v>0</v>
      </c>
    </row>
    <row r="91" spans="1:7" ht="57" customHeight="1">
      <c r="A91" s="156">
        <f>IF([12]規格!C89="","",A90+1)</f>
        <v>88</v>
      </c>
      <c r="B91" s="157" t="str">
        <f>[12]規格!C89</f>
        <v>インデックスラベル</v>
      </c>
      <c r="C91" s="157" t="str">
        <f>[12]規格!D89</f>
        <v>２８３－７２０又は同等以上のもの（他社の製品を含む。）</v>
      </c>
      <c r="D91" s="158" t="str">
        <f>[12]規格!E89</f>
        <v>CA</v>
      </c>
      <c r="E91" s="158">
        <f>[12]規格!F89</f>
        <v>2</v>
      </c>
      <c r="F91" s="159">
        <f>[12]規格!G89</f>
        <v>0</v>
      </c>
      <c r="G91" s="162">
        <f t="shared" si="2"/>
        <v>0</v>
      </c>
    </row>
    <row r="92" spans="1:7" ht="57" customHeight="1">
      <c r="A92" s="156">
        <f>IF([12]規格!C90="","",A91+1)</f>
        <v>89</v>
      </c>
      <c r="B92" s="157" t="str">
        <f>[12]規格!C90</f>
        <v>インデックスラベル</v>
      </c>
      <c r="C92" s="157" t="str">
        <f>[12]規格!D90</f>
        <v>２８３－７２２又は同等以上のもの（他社の製品を含む。）</v>
      </c>
      <c r="D92" s="158" t="str">
        <f>[12]規格!E90</f>
        <v>CA</v>
      </c>
      <c r="E92" s="158">
        <f>[12]規格!F90</f>
        <v>2</v>
      </c>
      <c r="F92" s="159">
        <f>[12]規格!G90</f>
        <v>0</v>
      </c>
      <c r="G92" s="162">
        <f t="shared" si="2"/>
        <v>0</v>
      </c>
    </row>
    <row r="93" spans="1:7" ht="57" customHeight="1">
      <c r="A93" s="156">
        <f>IF([12]規格!C91="","",A92+1)</f>
        <v>90</v>
      </c>
      <c r="B93" s="157" t="str">
        <f>[12]規格!C91</f>
        <v>インデックスラベル</v>
      </c>
      <c r="C93" s="157" t="str">
        <f>[12]規格!D91</f>
        <v>２８３－７２４又は同等以上のもの（他社の製品を含む。）</v>
      </c>
      <c r="D93" s="158" t="str">
        <f>[12]規格!E91</f>
        <v>CA</v>
      </c>
      <c r="E93" s="158">
        <f>[12]規格!F91</f>
        <v>2</v>
      </c>
      <c r="F93" s="159">
        <f>[12]規格!G91</f>
        <v>0</v>
      </c>
      <c r="G93" s="162">
        <f t="shared" si="2"/>
        <v>0</v>
      </c>
    </row>
    <row r="94" spans="1:7" ht="57" customHeight="1">
      <c r="A94" s="156">
        <f>IF([12]規格!C92="","",A93+1)</f>
        <v>91</v>
      </c>
      <c r="B94" s="157" t="str">
        <f>[12]規格!C92</f>
        <v>回転ゴム印エルゴグリップ　欧文日付</v>
      </c>
      <c r="C94" s="157" t="str">
        <f>[12]規格!D92</f>
        <v>４５２－１６８又は同等以上のもの（他社の製品を含む。）</v>
      </c>
      <c r="D94" s="158" t="str">
        <f>[12]規格!E92</f>
        <v>EA</v>
      </c>
      <c r="E94" s="158">
        <f>[12]規格!F92</f>
        <v>1</v>
      </c>
      <c r="F94" s="159">
        <f>[12]規格!G92</f>
        <v>0</v>
      </c>
      <c r="G94" s="162">
        <f t="shared" si="2"/>
        <v>0</v>
      </c>
    </row>
    <row r="95" spans="1:7" ht="57" customHeight="1">
      <c r="A95" s="156">
        <f>IF([12]規格!C93="","",A94+1)</f>
        <v>92</v>
      </c>
      <c r="B95" s="157" t="str">
        <f>[12]規格!C93</f>
        <v>キングファイル　タテ型</v>
      </c>
      <c r="C95" s="157" t="str">
        <f>[12]規格!D93</f>
        <v>３５８－４２１又は同等以上のもの（他社の製品を含む。）</v>
      </c>
      <c r="D95" s="158" t="str">
        <f>[12]規格!E93</f>
        <v>CA</v>
      </c>
      <c r="E95" s="158">
        <f>[12]規格!F93</f>
        <v>2</v>
      </c>
      <c r="F95" s="159">
        <f>[12]規格!G93</f>
        <v>0</v>
      </c>
      <c r="G95" s="162">
        <f t="shared" si="2"/>
        <v>0</v>
      </c>
    </row>
    <row r="96" spans="1:7" ht="57" customHeight="1">
      <c r="A96" s="156">
        <f>IF([12]規格!C94="","",A95+1)</f>
        <v>93</v>
      </c>
      <c r="B96" s="157" t="str">
        <f>[12]規格!C94</f>
        <v>キングファイル　タテ型</v>
      </c>
      <c r="C96" s="157" t="str">
        <f>[12]規格!D94</f>
        <v>３５８－４２３又は同等以上のもの（他社の製品を含む。）</v>
      </c>
      <c r="D96" s="158" t="str">
        <f>[12]規格!E94</f>
        <v>CA</v>
      </c>
      <c r="E96" s="158">
        <f>[12]規格!F94</f>
        <v>2</v>
      </c>
      <c r="F96" s="159">
        <f>[12]規格!G94</f>
        <v>0</v>
      </c>
      <c r="G96" s="162">
        <f t="shared" si="2"/>
        <v>0</v>
      </c>
    </row>
    <row r="97" spans="1:7" ht="57" customHeight="1">
      <c r="A97" s="156">
        <f>IF([12]規格!C95="","",A96+1)</f>
        <v>94</v>
      </c>
      <c r="B97" s="157" t="str">
        <f>[12]規格!C95</f>
        <v>再生カードケース　ハードタイプ</v>
      </c>
      <c r="C97" s="157" t="str">
        <f>[12]規格!D95</f>
        <v>３４－４６５又は同等以上のもの（他社の製品を含む。）</v>
      </c>
      <c r="D97" s="158" t="str">
        <f>[12]規格!E95</f>
        <v>SH</v>
      </c>
      <c r="E97" s="158">
        <f>[12]規格!F95</f>
        <v>60</v>
      </c>
      <c r="F97" s="159">
        <f>[12]規格!G95</f>
        <v>0</v>
      </c>
      <c r="G97" s="162">
        <f t="shared" si="2"/>
        <v>0</v>
      </c>
    </row>
    <row r="98" spans="1:7" ht="57" customHeight="1">
      <c r="A98" s="156">
        <f>IF([12]規格!C96="","",A97+1)</f>
        <v>95</v>
      </c>
      <c r="B98" s="157" t="str">
        <f>[12]規格!C96</f>
        <v>再生カードケース　ソフトタイプ</v>
      </c>
      <c r="C98" s="157" t="str">
        <f>[12]規格!D96</f>
        <v>３４－４４０又は同等以上のもの（他社の製品を含む。）</v>
      </c>
      <c r="D98" s="158" t="str">
        <f>[12]規格!E96</f>
        <v>SH</v>
      </c>
      <c r="E98" s="158">
        <f>[12]規格!F96</f>
        <v>60</v>
      </c>
      <c r="F98" s="159">
        <f>[12]規格!G96</f>
        <v>0</v>
      </c>
      <c r="G98" s="162">
        <f t="shared" si="2"/>
        <v>0</v>
      </c>
    </row>
    <row r="99" spans="1:7" ht="57" customHeight="1">
      <c r="A99" s="156">
        <f>IF([12]規格!C97="","",A98+1)</f>
        <v>96</v>
      </c>
      <c r="B99" s="157" t="str">
        <f>[12]規格!C97</f>
        <v>電話メモ</v>
      </c>
      <c r="C99" s="157" t="str">
        <f>[12]規格!D97</f>
        <v>７６６－３６６又は同等以上のもの（他社の製品を含む。）</v>
      </c>
      <c r="D99" s="158" t="str">
        <f>[12]規格!E97</f>
        <v>CA</v>
      </c>
      <c r="E99" s="158">
        <f>[12]規格!F97</f>
        <v>10</v>
      </c>
      <c r="F99" s="159">
        <f>[12]規格!G97</f>
        <v>0</v>
      </c>
      <c r="G99" s="162">
        <f t="shared" si="2"/>
        <v>0</v>
      </c>
    </row>
    <row r="100" spans="1:7" ht="57" customHeight="1">
      <c r="A100" s="156">
        <f>IF([12]規格!C98="","",A99+1)</f>
        <v>97</v>
      </c>
      <c r="B100" s="157" t="str">
        <f>[12]規格!C98</f>
        <v>ホワイトペン</v>
      </c>
      <c r="C100" s="157" t="str">
        <f>[12]規格!D98</f>
        <v>８４６－６０３又は同等以上のもの（他社の製品を含む。）</v>
      </c>
      <c r="D100" s="158" t="str">
        <f>[12]規格!E98</f>
        <v>PC</v>
      </c>
      <c r="E100" s="158">
        <f>[12]規格!F98</f>
        <v>10</v>
      </c>
      <c r="F100" s="159">
        <f>[12]規格!G98</f>
        <v>0</v>
      </c>
      <c r="G100" s="162">
        <f t="shared" si="2"/>
        <v>0</v>
      </c>
    </row>
    <row r="101" spans="1:7" ht="57" customHeight="1">
      <c r="A101" s="156">
        <f>IF([12]規格!C99="","",A100+1)</f>
        <v>98</v>
      </c>
      <c r="B101" s="157" t="str">
        <f>[12]規格!C99</f>
        <v>多穴パンチ用　交換部品</v>
      </c>
      <c r="C101" s="157" t="str">
        <f>[12]規格!D99</f>
        <v>２００－７６又は同等以上のもの（他社の製品を含む。）</v>
      </c>
      <c r="D101" s="158" t="str">
        <f>[12]規格!E99</f>
        <v>PK</v>
      </c>
      <c r="E101" s="158">
        <f>[12]規格!F99</f>
        <v>1</v>
      </c>
      <c r="F101" s="159">
        <f>[12]規格!G99</f>
        <v>0</v>
      </c>
      <c r="G101" s="162">
        <f t="shared" si="2"/>
        <v>0</v>
      </c>
    </row>
    <row r="102" spans="1:7" ht="57" customHeight="1">
      <c r="A102" s="156">
        <f>IF([12]規格!C100="","",A101+1)</f>
        <v>99</v>
      </c>
      <c r="B102" s="157" t="str">
        <f>[12]規格!C100</f>
        <v>楕円定規</v>
      </c>
      <c r="C102" s="157" t="str">
        <f>[12]規格!D100</f>
        <v>０３２４５又は同等以上のもの（他社の製品を含む。）</v>
      </c>
      <c r="D102" s="158" t="str">
        <f>[12]規格!E100</f>
        <v>SH</v>
      </c>
      <c r="E102" s="158">
        <f>[12]規格!F100</f>
        <v>2</v>
      </c>
      <c r="F102" s="159">
        <f>[12]規格!G100</f>
        <v>0</v>
      </c>
      <c r="G102" s="162">
        <f t="shared" si="2"/>
        <v>0</v>
      </c>
    </row>
    <row r="103" spans="1:7" ht="57" customHeight="1">
      <c r="A103" s="156">
        <f>IF([12]規格!C101="","",A102+1)</f>
        <v>100</v>
      </c>
      <c r="B103" s="157" t="str">
        <f>[12]規格!C101</f>
        <v>マウスパッド</v>
      </c>
      <c r="C103" s="157" t="str">
        <f>[12]規格!D101</f>
        <v>ＭＰＤ－ＭＵ１ＮＢＫ２又は同等以上のもの（他社の製品を含む。）</v>
      </c>
      <c r="D103" s="158" t="str">
        <f>[12]規格!E101</f>
        <v>EA</v>
      </c>
      <c r="E103" s="158">
        <f>[12]規格!F101</f>
        <v>10</v>
      </c>
      <c r="F103" s="159">
        <f>[12]規格!G101</f>
        <v>0</v>
      </c>
      <c r="G103" s="162">
        <f t="shared" si="2"/>
        <v>0</v>
      </c>
    </row>
    <row r="104" spans="1:7" ht="57" customHeight="1">
      <c r="A104" s="156">
        <f>IF([12]規格!C102="","",A103+1)</f>
        <v>101</v>
      </c>
      <c r="B104" s="157" t="str">
        <f>[12]規格!C102</f>
        <v>マイク無しＷＥＢカメラ</v>
      </c>
      <c r="C104" s="157" t="str">
        <f>[12]規格!D102</f>
        <v>ＣＭＳ－Ｖ６７ＢＫ又は同等以上のもの（他社の製品を含む。）</v>
      </c>
      <c r="D104" s="158" t="str">
        <f>[12]規格!E102</f>
        <v>EA</v>
      </c>
      <c r="E104" s="158">
        <f>[12]規格!F102</f>
        <v>1</v>
      </c>
      <c r="F104" s="159">
        <f>[12]規格!G102</f>
        <v>0</v>
      </c>
      <c r="G104" s="162">
        <f t="shared" si="2"/>
        <v>0</v>
      </c>
    </row>
    <row r="105" spans="1:7" ht="57" customHeight="1">
      <c r="A105" s="156">
        <f>IF([12]規格!C103="","",A104+1)</f>
        <v>102</v>
      </c>
      <c r="B105" s="157" t="str">
        <f>[12]規格!C103</f>
        <v>鉛筆削器</v>
      </c>
      <c r="C105" s="157" t="str">
        <f>[12]規格!D103</f>
        <v>ＣＳ－１０８－Ｂ又は同等以上のもの（他社の製品を含む。）</v>
      </c>
      <c r="D105" s="158" t="str">
        <f>[12]規格!E103</f>
        <v>EA</v>
      </c>
      <c r="E105" s="158">
        <f>[12]規格!F103</f>
        <v>1</v>
      </c>
      <c r="F105" s="159">
        <f>[12]規格!G103</f>
        <v>0</v>
      </c>
      <c r="G105" s="162">
        <f t="shared" si="2"/>
        <v>0</v>
      </c>
    </row>
    <row r="106" spans="1:7" ht="57" customHeight="1">
      <c r="A106" s="156">
        <f>IF([12]規格!C104="","",A105+1)</f>
        <v>103</v>
      </c>
      <c r="B106" s="157" t="str">
        <f>[12]規格!C104</f>
        <v>シュレッダー用ゴミ袋</v>
      </c>
      <c r="C106" s="157" t="str">
        <f>[12]規格!D104</f>
        <v>２６－３６１又は同等以上のもの（他社の製品を含む。）</v>
      </c>
      <c r="D106" s="158" t="str">
        <f>[12]規格!E104</f>
        <v>CA</v>
      </c>
      <c r="E106" s="158">
        <f>[12]規格!F104</f>
        <v>4</v>
      </c>
      <c r="F106" s="159">
        <f>[12]規格!G104</f>
        <v>0</v>
      </c>
      <c r="G106" s="162">
        <f t="shared" si="2"/>
        <v>0</v>
      </c>
    </row>
    <row r="107" spans="1:7" ht="57" customHeight="1">
      <c r="A107" s="156">
        <f>IF([12]規格!C105="","",A106+1)</f>
        <v>104</v>
      </c>
      <c r="B107" s="157" t="str">
        <f>[12]規格!C105</f>
        <v>シュレッダー専用オイル</v>
      </c>
      <c r="C107" s="157" t="str">
        <f>[12]規格!D105</f>
        <v>１８２－６３０又は同等以上のもの（他社の製品を含む。）</v>
      </c>
      <c r="D107" s="158" t="str">
        <f>[12]規格!E105</f>
        <v>EA</v>
      </c>
      <c r="E107" s="158">
        <f>[12]規格!F105</f>
        <v>1</v>
      </c>
      <c r="F107" s="159">
        <f>[12]規格!G105</f>
        <v>0</v>
      </c>
      <c r="G107" s="162">
        <f t="shared" si="2"/>
        <v>0</v>
      </c>
    </row>
    <row r="108" spans="1:7" ht="57" customHeight="1">
      <c r="A108" s="156">
        <f>IF([12]規格!C106="","",A107+1)</f>
        <v>105</v>
      </c>
      <c r="B108" s="157" t="str">
        <f>[12]規格!C106</f>
        <v>芯なしホッチキス</v>
      </c>
      <c r="C108" s="157" t="str">
        <f>[12]規格!D106</f>
        <v>２０５２－６４７４又は同等以上のもの（他社の製品を含む。）</v>
      </c>
      <c r="D108" s="158" t="str">
        <f>[12]規格!E106</f>
        <v>EA</v>
      </c>
      <c r="E108" s="158">
        <f>[12]規格!F106</f>
        <v>2</v>
      </c>
      <c r="F108" s="159">
        <f>[12]規格!G106</f>
        <v>0</v>
      </c>
      <c r="G108" s="162">
        <f t="shared" si="2"/>
        <v>0</v>
      </c>
    </row>
    <row r="109" spans="1:7" ht="57" customHeight="1">
      <c r="A109" s="156"/>
      <c r="B109" s="157" t="s">
        <v>49</v>
      </c>
      <c r="D109" s="158"/>
      <c r="E109" s="158"/>
      <c r="F109" s="161"/>
      <c r="G109" s="162">
        <f>SUM(G74:G108)</f>
        <v>0</v>
      </c>
    </row>
    <row r="110" spans="1:7" ht="57" customHeight="1">
      <c r="A110" s="156">
        <f>IF([12]規格!C107="","",A108+1)</f>
        <v>106</v>
      </c>
      <c r="B110" s="157" t="str">
        <f>[12]規格!C107</f>
        <v>芯なしホッチキス</v>
      </c>
      <c r="C110" s="157" t="str">
        <f>[12]規格!D107</f>
        <v>２０５２－６４９８又は同等以上のもの（他社の製品を含む。）</v>
      </c>
      <c r="D110" s="158" t="str">
        <f>[12]規格!E107</f>
        <v>EA</v>
      </c>
      <c r="E110" s="158">
        <f>[12]規格!F107</f>
        <v>2</v>
      </c>
      <c r="F110" s="159">
        <f>[12]規格!G107</f>
        <v>0</v>
      </c>
      <c r="G110" s="162">
        <f>E110*F110</f>
        <v>0</v>
      </c>
    </row>
    <row r="111" spans="1:7" ht="57" customHeight="1">
      <c r="A111" s="156">
        <f>IF([12]規格!C108="","",A110+1)</f>
        <v>107</v>
      </c>
      <c r="B111" s="157" t="str">
        <f>[12]規格!C108</f>
        <v>マグネット付きカードケース</v>
      </c>
      <c r="C111" s="157" t="str">
        <f>[12]規格!D108</f>
        <v>２０５３－４２４０又は同等以上のもの（他社の製品を含む。）</v>
      </c>
      <c r="D111" s="158" t="str">
        <f>[12]規格!E108</f>
        <v>SH</v>
      </c>
      <c r="E111" s="158">
        <f>[12]規格!F108</f>
        <v>8</v>
      </c>
      <c r="F111" s="159">
        <f>[12]規格!G108</f>
        <v>0</v>
      </c>
      <c r="G111" s="162">
        <f t="shared" ref="G111:G146" si="3">E111*F111</f>
        <v>0</v>
      </c>
    </row>
    <row r="112" spans="1:7" ht="57" customHeight="1">
      <c r="A112" s="156">
        <f>IF([12]規格!C109="","",A111+1)</f>
        <v>108</v>
      </c>
      <c r="B112" s="157" t="str">
        <f>[12]規格!C109</f>
        <v>マグネット付きカードケース</v>
      </c>
      <c r="C112" s="157" t="str">
        <f>[12]規格!D109</f>
        <v>２０５３－４２５７又は同等以上のもの（他社の製品を含む。）</v>
      </c>
      <c r="D112" s="158" t="str">
        <f>[12]規格!E109</f>
        <v>SH</v>
      </c>
      <c r="E112" s="158">
        <f>[12]規格!F109</f>
        <v>2</v>
      </c>
      <c r="F112" s="159">
        <f>[12]規格!G109</f>
        <v>0</v>
      </c>
      <c r="G112" s="162">
        <f t="shared" si="3"/>
        <v>0</v>
      </c>
    </row>
    <row r="113" spans="1:7" ht="57" customHeight="1">
      <c r="A113" s="156">
        <f>IF([12]規格!C110="","",A112+1)</f>
        <v>109</v>
      </c>
      <c r="B113" s="157" t="str">
        <f>[12]規格!C110</f>
        <v>印鑑ホルダー</v>
      </c>
      <c r="C113" s="157" t="str">
        <f>[12]規格!D110</f>
        <v>６６２０－５３５７又は同等以上のもの（他社の製品を含む。）</v>
      </c>
      <c r="D113" s="158" t="str">
        <f>[12]規格!E110</f>
        <v>PC</v>
      </c>
      <c r="E113" s="158">
        <f>[12]規格!F110</f>
        <v>3</v>
      </c>
      <c r="F113" s="159">
        <f>[12]規格!G110</f>
        <v>0</v>
      </c>
      <c r="G113" s="162">
        <f t="shared" si="3"/>
        <v>0</v>
      </c>
    </row>
    <row r="114" spans="1:7" ht="57" customHeight="1">
      <c r="A114" s="156">
        <f>IF([12]規格!C111="","",A113+1)</f>
        <v>110</v>
      </c>
      <c r="B114" s="157" t="str">
        <f>[12]規格!C111</f>
        <v>印鑑ホルダー</v>
      </c>
      <c r="C114" s="157" t="str">
        <f>[12]規格!D111</f>
        <v>２１０７－６４２８又は同等以上のもの（他社の製品を含む。）</v>
      </c>
      <c r="D114" s="158" t="str">
        <f>[12]規格!E111</f>
        <v>PC</v>
      </c>
      <c r="E114" s="158">
        <f>[12]規格!F111</f>
        <v>3</v>
      </c>
      <c r="F114" s="159">
        <f>[12]規格!G111</f>
        <v>0</v>
      </c>
      <c r="G114" s="162">
        <f t="shared" si="3"/>
        <v>0</v>
      </c>
    </row>
    <row r="115" spans="1:7" ht="57" customHeight="1">
      <c r="A115" s="156">
        <f>IF([12]規格!C112="","",A114+1)</f>
        <v>111</v>
      </c>
      <c r="B115" s="157" t="str">
        <f>[12]規格!C112</f>
        <v>ペイントマーカー　白</v>
      </c>
      <c r="C115" s="157" t="str">
        <f>[12]規格!D112</f>
        <v>６５３４－８６７３又は同等以上のもの（他社の製品を含む。）</v>
      </c>
      <c r="D115" s="158" t="str">
        <f>[12]規格!E112</f>
        <v>PC</v>
      </c>
      <c r="E115" s="158">
        <f>[12]規格!F112</f>
        <v>3</v>
      </c>
      <c r="F115" s="159">
        <f>[12]規格!G112</f>
        <v>0</v>
      </c>
      <c r="G115" s="162">
        <f t="shared" si="3"/>
        <v>0</v>
      </c>
    </row>
    <row r="116" spans="1:7" ht="57" customHeight="1">
      <c r="A116" s="156"/>
      <c r="B116" s="157" t="s">
        <v>49</v>
      </c>
      <c r="D116" s="158"/>
      <c r="E116" s="158"/>
      <c r="F116" s="159"/>
      <c r="G116" s="162">
        <f>SUM(G110:G115)</f>
        <v>0</v>
      </c>
    </row>
    <row r="117" spans="1:7" ht="57" customHeight="1">
      <c r="A117" s="156"/>
      <c r="B117" s="157" t="s">
        <v>50</v>
      </c>
      <c r="D117" s="158"/>
      <c r="E117" s="158"/>
      <c r="F117" s="161"/>
      <c r="G117" s="162">
        <f>G37+G73+G109+G116</f>
        <v>0</v>
      </c>
    </row>
    <row r="118" spans="1:7" ht="57" customHeight="1">
      <c r="A118" s="156" t="str">
        <f>IF([12]規格!C113="","",A115+1)</f>
        <v/>
      </c>
      <c r="B118" s="157">
        <f>[12]規格!C113</f>
        <v>0</v>
      </c>
      <c r="C118" s="157" t="str">
        <f>[12]規格!D113</f>
        <v>以　下　余　白</v>
      </c>
      <c r="D118" s="158">
        <f>[12]規格!E113</f>
        <v>0</v>
      </c>
      <c r="E118" s="158">
        <f>[12]規格!F113</f>
        <v>0</v>
      </c>
      <c r="F118" s="159">
        <f>[12]規格!G113</f>
        <v>0</v>
      </c>
      <c r="G118" s="162">
        <f t="shared" si="3"/>
        <v>0</v>
      </c>
    </row>
    <row r="119" spans="1:7" ht="57" customHeight="1">
      <c r="A119" s="156" t="str">
        <f>IF([12]規格!C114="","",A118+1)</f>
        <v/>
      </c>
      <c r="B119" s="157">
        <f>[12]規格!C114</f>
        <v>0</v>
      </c>
      <c r="C119" s="157" t="str">
        <f>[12]規格!D114</f>
        <v/>
      </c>
      <c r="D119" s="158">
        <f>[12]規格!E114</f>
        <v>0</v>
      </c>
      <c r="E119" s="158">
        <f>[12]規格!F114</f>
        <v>0</v>
      </c>
      <c r="F119" s="159">
        <f>[12]規格!G114</f>
        <v>0</v>
      </c>
      <c r="G119" s="162">
        <f t="shared" si="3"/>
        <v>0</v>
      </c>
    </row>
    <row r="120" spans="1:7" ht="57" customHeight="1">
      <c r="A120" s="156" t="str">
        <f>IF([12]規格!C115="","",A119+1)</f>
        <v/>
      </c>
      <c r="B120" s="157">
        <f>[12]規格!C115</f>
        <v>0</v>
      </c>
      <c r="C120" s="157" t="str">
        <f>[12]規格!D115</f>
        <v/>
      </c>
      <c r="D120" s="158">
        <f>[12]規格!E115</f>
        <v>0</v>
      </c>
      <c r="E120" s="158">
        <f>[12]規格!F115</f>
        <v>0</v>
      </c>
      <c r="F120" s="159">
        <f>[12]規格!G115</f>
        <v>0</v>
      </c>
      <c r="G120" s="162">
        <f t="shared" si="3"/>
        <v>0</v>
      </c>
    </row>
    <row r="121" spans="1:7" ht="57" customHeight="1">
      <c r="A121" s="156" t="str">
        <f>IF([12]規格!C116="","",A120+1)</f>
        <v/>
      </c>
      <c r="B121" s="157">
        <f>[12]規格!C116</f>
        <v>0</v>
      </c>
      <c r="C121" s="157" t="str">
        <f>[12]規格!D116</f>
        <v/>
      </c>
      <c r="D121" s="158">
        <f>[12]規格!E116</f>
        <v>0</v>
      </c>
      <c r="E121" s="158">
        <f>[12]規格!F116</f>
        <v>0</v>
      </c>
      <c r="F121" s="159">
        <f>[12]規格!G116</f>
        <v>0</v>
      </c>
      <c r="G121" s="162">
        <f t="shared" si="3"/>
        <v>0</v>
      </c>
    </row>
    <row r="122" spans="1:7" ht="57" customHeight="1">
      <c r="A122" s="156" t="str">
        <f>IF([12]規格!C117="","",A121+1)</f>
        <v/>
      </c>
      <c r="B122" s="157">
        <f>[12]規格!C117</f>
        <v>0</v>
      </c>
      <c r="C122" s="157" t="str">
        <f>[12]規格!D117</f>
        <v/>
      </c>
      <c r="D122" s="158">
        <f>[12]規格!E117</f>
        <v>0</v>
      </c>
      <c r="E122" s="158">
        <f>[12]規格!F117</f>
        <v>0</v>
      </c>
      <c r="F122" s="159">
        <f>[12]規格!G117</f>
        <v>0</v>
      </c>
      <c r="G122" s="162">
        <f t="shared" si="3"/>
        <v>0</v>
      </c>
    </row>
    <row r="123" spans="1:7" ht="57" customHeight="1">
      <c r="A123" s="156" t="str">
        <f>IF([12]規格!C118="","",A122+1)</f>
        <v/>
      </c>
      <c r="B123" s="157">
        <f>[12]規格!C118</f>
        <v>0</v>
      </c>
      <c r="C123" s="157" t="str">
        <f>[12]規格!D118</f>
        <v/>
      </c>
      <c r="D123" s="158">
        <f>[12]規格!E118</f>
        <v>0</v>
      </c>
      <c r="E123" s="158">
        <f>[12]規格!F118</f>
        <v>0</v>
      </c>
      <c r="F123" s="159">
        <f>[12]規格!G118</f>
        <v>0</v>
      </c>
      <c r="G123" s="162">
        <f t="shared" si="3"/>
        <v>0</v>
      </c>
    </row>
    <row r="124" spans="1:7" ht="57" customHeight="1">
      <c r="A124" s="156" t="str">
        <f>IF([12]規格!C119="","",A123+1)</f>
        <v/>
      </c>
      <c r="B124" s="157">
        <f>[12]規格!C119</f>
        <v>0</v>
      </c>
      <c r="C124" s="157" t="str">
        <f>[12]規格!D119</f>
        <v/>
      </c>
      <c r="D124" s="158">
        <f>[12]規格!E119</f>
        <v>0</v>
      </c>
      <c r="E124" s="158">
        <f>[12]規格!F119</f>
        <v>0</v>
      </c>
      <c r="F124" s="159">
        <f>[12]規格!G119</f>
        <v>0</v>
      </c>
      <c r="G124" s="162">
        <f t="shared" si="3"/>
        <v>0</v>
      </c>
    </row>
    <row r="125" spans="1:7" ht="57" customHeight="1">
      <c r="A125" s="156" t="str">
        <f>IF([12]規格!C120="","",A124+1)</f>
        <v/>
      </c>
      <c r="B125" s="157">
        <f>[12]規格!C120</f>
        <v>0</v>
      </c>
      <c r="C125" s="157" t="str">
        <f>[12]規格!D120</f>
        <v/>
      </c>
      <c r="D125" s="158">
        <f>[12]規格!E120</f>
        <v>0</v>
      </c>
      <c r="E125" s="158">
        <f>[12]規格!F120</f>
        <v>0</v>
      </c>
      <c r="F125" s="159">
        <f>[12]規格!G120</f>
        <v>0</v>
      </c>
      <c r="G125" s="162">
        <f t="shared" si="3"/>
        <v>0</v>
      </c>
    </row>
    <row r="126" spans="1:7" ht="57" customHeight="1">
      <c r="A126" s="156" t="str">
        <f>IF([12]規格!C121="","",A125+1)</f>
        <v/>
      </c>
      <c r="B126" s="157">
        <f>[12]規格!C121</f>
        <v>0</v>
      </c>
      <c r="C126" s="157" t="str">
        <f>[12]規格!D121</f>
        <v/>
      </c>
      <c r="D126" s="158">
        <f>[12]規格!E121</f>
        <v>0</v>
      </c>
      <c r="E126" s="158">
        <f>[12]規格!F121</f>
        <v>0</v>
      </c>
      <c r="F126" s="159">
        <f>[12]規格!G121</f>
        <v>0</v>
      </c>
      <c r="G126" s="162">
        <f t="shared" si="3"/>
        <v>0</v>
      </c>
    </row>
    <row r="127" spans="1:7" ht="57" customHeight="1">
      <c r="A127" s="156" t="str">
        <f>IF([12]規格!C122="","",A126+1)</f>
        <v/>
      </c>
      <c r="B127" s="157">
        <f>[12]規格!C122</f>
        <v>0</v>
      </c>
      <c r="C127" s="157" t="str">
        <f>[12]規格!D122</f>
        <v/>
      </c>
      <c r="D127" s="158">
        <f>[12]規格!E122</f>
        <v>0</v>
      </c>
      <c r="E127" s="158">
        <f>[12]規格!F122</f>
        <v>0</v>
      </c>
      <c r="F127" s="159">
        <f>[12]規格!G122</f>
        <v>0</v>
      </c>
      <c r="G127" s="162">
        <f t="shared" si="3"/>
        <v>0</v>
      </c>
    </row>
    <row r="128" spans="1:7" ht="57" customHeight="1">
      <c r="A128" s="156" t="str">
        <f>IF([12]規格!C123="","",A127+1)</f>
        <v/>
      </c>
      <c r="B128" s="157">
        <f>[12]規格!C123</f>
        <v>0</v>
      </c>
      <c r="C128" s="157" t="str">
        <f>[12]規格!D123</f>
        <v/>
      </c>
      <c r="D128" s="158">
        <f>[12]規格!E123</f>
        <v>0</v>
      </c>
      <c r="E128" s="158">
        <f>[12]規格!F123</f>
        <v>0</v>
      </c>
      <c r="F128" s="159">
        <f>[12]規格!G123</f>
        <v>0</v>
      </c>
      <c r="G128" s="162">
        <f t="shared" si="3"/>
        <v>0</v>
      </c>
    </row>
    <row r="129" spans="1:7" ht="57" customHeight="1">
      <c r="A129" s="156" t="str">
        <f>IF([12]規格!C124="","",A128+1)</f>
        <v/>
      </c>
      <c r="B129" s="157">
        <f>[12]規格!C124</f>
        <v>0</v>
      </c>
      <c r="C129" s="157" t="str">
        <f>[12]規格!D124</f>
        <v/>
      </c>
      <c r="D129" s="158">
        <f>[12]規格!E124</f>
        <v>0</v>
      </c>
      <c r="E129" s="158">
        <f>[12]規格!F124</f>
        <v>0</v>
      </c>
      <c r="F129" s="159">
        <f>[12]規格!G124</f>
        <v>0</v>
      </c>
      <c r="G129" s="162">
        <f t="shared" si="3"/>
        <v>0</v>
      </c>
    </row>
    <row r="130" spans="1:7" ht="57" customHeight="1">
      <c r="A130" s="156" t="str">
        <f>IF([12]規格!C125="","",A129+1)</f>
        <v/>
      </c>
      <c r="B130" s="157">
        <f>[12]規格!C125</f>
        <v>0</v>
      </c>
      <c r="C130" s="157" t="str">
        <f>[12]規格!D125</f>
        <v/>
      </c>
      <c r="D130" s="158">
        <f>[12]規格!E125</f>
        <v>0</v>
      </c>
      <c r="E130" s="158">
        <f>[12]規格!F125</f>
        <v>0</v>
      </c>
      <c r="F130" s="159">
        <f>[12]規格!G125</f>
        <v>0</v>
      </c>
      <c r="G130" s="162">
        <f t="shared" si="3"/>
        <v>0</v>
      </c>
    </row>
    <row r="131" spans="1:7" ht="57" customHeight="1">
      <c r="A131" s="156" t="str">
        <f>IF([12]規格!C126="","",A130+1)</f>
        <v/>
      </c>
      <c r="B131" s="157">
        <f>[12]規格!C126</f>
        <v>0</v>
      </c>
      <c r="C131" s="157" t="str">
        <f>[12]規格!D126</f>
        <v/>
      </c>
      <c r="D131" s="158">
        <f>[12]規格!E126</f>
        <v>0</v>
      </c>
      <c r="E131" s="158">
        <f>[12]規格!F126</f>
        <v>0</v>
      </c>
      <c r="F131" s="159">
        <f>[12]規格!G126</f>
        <v>0</v>
      </c>
      <c r="G131" s="162">
        <f t="shared" si="3"/>
        <v>0</v>
      </c>
    </row>
    <row r="132" spans="1:7" ht="57" customHeight="1">
      <c r="A132" s="156" t="str">
        <f>IF([12]規格!C127="","",A131+1)</f>
        <v/>
      </c>
      <c r="B132" s="157">
        <f>[12]規格!C127</f>
        <v>0</v>
      </c>
      <c r="C132" s="157" t="str">
        <f>[12]規格!D127</f>
        <v/>
      </c>
      <c r="D132" s="158">
        <f>[12]規格!E127</f>
        <v>0</v>
      </c>
      <c r="E132" s="158">
        <f>[12]規格!F127</f>
        <v>0</v>
      </c>
      <c r="F132" s="159">
        <f>[12]規格!G127</f>
        <v>0</v>
      </c>
      <c r="G132" s="162">
        <f t="shared" si="3"/>
        <v>0</v>
      </c>
    </row>
    <row r="133" spans="1:7" ht="57" customHeight="1">
      <c r="A133" s="156" t="str">
        <f>IF([12]規格!C128="","",A132+1)</f>
        <v/>
      </c>
      <c r="B133" s="157">
        <f>[12]規格!C128</f>
        <v>0</v>
      </c>
      <c r="C133" s="157" t="str">
        <f>[12]規格!D128</f>
        <v/>
      </c>
      <c r="D133" s="158">
        <f>[12]規格!E128</f>
        <v>0</v>
      </c>
      <c r="E133" s="158">
        <f>[12]規格!F128</f>
        <v>0</v>
      </c>
      <c r="F133" s="159">
        <f>[12]規格!G128</f>
        <v>0</v>
      </c>
      <c r="G133" s="162">
        <f t="shared" si="3"/>
        <v>0</v>
      </c>
    </row>
    <row r="134" spans="1:7" ht="57" customHeight="1">
      <c r="A134" s="156" t="str">
        <f>IF([12]規格!C129="","",A133+1)</f>
        <v/>
      </c>
      <c r="B134" s="157">
        <f>[12]規格!C129</f>
        <v>0</v>
      </c>
      <c r="C134" s="157" t="str">
        <f>[12]規格!D129</f>
        <v/>
      </c>
      <c r="D134" s="158">
        <f>[12]規格!E129</f>
        <v>0</v>
      </c>
      <c r="E134" s="158">
        <f>[12]規格!F129</f>
        <v>0</v>
      </c>
      <c r="F134" s="159">
        <f>[12]規格!G129</f>
        <v>0</v>
      </c>
      <c r="G134" s="162">
        <f t="shared" si="3"/>
        <v>0</v>
      </c>
    </row>
    <row r="135" spans="1:7" ht="57" customHeight="1">
      <c r="A135" s="156" t="str">
        <f>IF([12]規格!C130="","",A134+1)</f>
        <v/>
      </c>
      <c r="B135" s="157">
        <f>[12]規格!C130</f>
        <v>0</v>
      </c>
      <c r="C135" s="157" t="str">
        <f>[12]規格!D130</f>
        <v/>
      </c>
      <c r="D135" s="158">
        <f>[12]規格!E130</f>
        <v>0</v>
      </c>
      <c r="E135" s="158">
        <f>[12]規格!F130</f>
        <v>0</v>
      </c>
      <c r="F135" s="159">
        <f>[12]規格!G130</f>
        <v>0</v>
      </c>
      <c r="G135" s="162">
        <f t="shared" si="3"/>
        <v>0</v>
      </c>
    </row>
    <row r="136" spans="1:7" ht="57" customHeight="1">
      <c r="A136" s="156" t="str">
        <f>IF([12]規格!C131="","",A135+1)</f>
        <v/>
      </c>
      <c r="B136" s="157">
        <f>[12]規格!C131</f>
        <v>0</v>
      </c>
      <c r="C136" s="157" t="str">
        <f>[12]規格!D131</f>
        <v/>
      </c>
      <c r="D136" s="158">
        <f>[12]規格!E131</f>
        <v>0</v>
      </c>
      <c r="E136" s="158">
        <f>[12]規格!F131</f>
        <v>0</v>
      </c>
      <c r="F136" s="159">
        <f>[12]規格!G131</f>
        <v>0</v>
      </c>
      <c r="G136" s="162">
        <f t="shared" si="3"/>
        <v>0</v>
      </c>
    </row>
    <row r="137" spans="1:7" ht="57" customHeight="1">
      <c r="A137" s="156" t="str">
        <f>IF([12]規格!C132="","",A136+1)</f>
        <v/>
      </c>
      <c r="B137" s="157">
        <f>[12]規格!C132</f>
        <v>0</v>
      </c>
      <c r="C137" s="157" t="str">
        <f>[12]規格!D132</f>
        <v/>
      </c>
      <c r="D137" s="158">
        <f>[12]規格!E132</f>
        <v>0</v>
      </c>
      <c r="E137" s="158">
        <f>[12]規格!F132</f>
        <v>0</v>
      </c>
      <c r="F137" s="159">
        <f>[12]規格!G132</f>
        <v>0</v>
      </c>
      <c r="G137" s="162">
        <f t="shared" si="3"/>
        <v>0</v>
      </c>
    </row>
    <row r="138" spans="1:7" ht="57" customHeight="1">
      <c r="A138" s="156" t="str">
        <f>IF([12]規格!C133="","",A137+1)</f>
        <v/>
      </c>
      <c r="B138" s="157">
        <f>[12]規格!C133</f>
        <v>0</v>
      </c>
      <c r="C138" s="157" t="str">
        <f>[12]規格!D133</f>
        <v/>
      </c>
      <c r="D138" s="158">
        <f>[12]規格!E133</f>
        <v>0</v>
      </c>
      <c r="E138" s="158">
        <f>[12]規格!F133</f>
        <v>0</v>
      </c>
      <c r="F138" s="159">
        <f>[12]規格!G133</f>
        <v>0</v>
      </c>
      <c r="G138" s="162">
        <f t="shared" si="3"/>
        <v>0</v>
      </c>
    </row>
    <row r="139" spans="1:7" ht="57" customHeight="1">
      <c r="A139" s="156" t="str">
        <f>IF([12]規格!C134="","",A138+1)</f>
        <v/>
      </c>
      <c r="B139" s="157">
        <f>[12]規格!C134</f>
        <v>0</v>
      </c>
      <c r="C139" s="157" t="str">
        <f>[12]規格!D134</f>
        <v/>
      </c>
      <c r="D139" s="158">
        <f>[12]規格!E134</f>
        <v>0</v>
      </c>
      <c r="E139" s="158">
        <f>[12]規格!F134</f>
        <v>0</v>
      </c>
      <c r="F139" s="159">
        <f>[12]規格!G134</f>
        <v>0</v>
      </c>
      <c r="G139" s="162">
        <f t="shared" si="3"/>
        <v>0</v>
      </c>
    </row>
    <row r="140" spans="1:7" ht="57" customHeight="1">
      <c r="A140" s="156" t="str">
        <f>IF([12]規格!C135="","",A139+1)</f>
        <v/>
      </c>
      <c r="B140" s="157">
        <f>[12]規格!C135</f>
        <v>0</v>
      </c>
      <c r="C140" s="157" t="str">
        <f>[12]規格!D135</f>
        <v/>
      </c>
      <c r="D140" s="158">
        <f>[12]規格!E135</f>
        <v>0</v>
      </c>
      <c r="E140" s="158">
        <f>[12]規格!F135</f>
        <v>0</v>
      </c>
      <c r="F140" s="159">
        <f>[12]規格!G135</f>
        <v>0</v>
      </c>
      <c r="G140" s="162">
        <f t="shared" si="3"/>
        <v>0</v>
      </c>
    </row>
    <row r="141" spans="1:7" ht="57" customHeight="1">
      <c r="A141" s="156" t="str">
        <f>IF([12]規格!C136="","",A140+1)</f>
        <v/>
      </c>
      <c r="B141" s="157">
        <f>[12]規格!C136</f>
        <v>0</v>
      </c>
      <c r="C141" s="157" t="str">
        <f>[12]規格!D136</f>
        <v/>
      </c>
      <c r="D141" s="158">
        <f>[12]規格!E136</f>
        <v>0</v>
      </c>
      <c r="E141" s="158">
        <f>[12]規格!F136</f>
        <v>0</v>
      </c>
      <c r="F141" s="159">
        <f>[12]規格!G136</f>
        <v>0</v>
      </c>
      <c r="G141" s="162">
        <f t="shared" si="3"/>
        <v>0</v>
      </c>
    </row>
    <row r="142" spans="1:7" ht="57" customHeight="1">
      <c r="A142" s="156" t="str">
        <f>IF([12]規格!C137="","",A141+1)</f>
        <v/>
      </c>
      <c r="B142" s="157">
        <f>[12]規格!C137</f>
        <v>0</v>
      </c>
      <c r="C142" s="157" t="str">
        <f>[12]規格!D137</f>
        <v/>
      </c>
      <c r="D142" s="158">
        <f>[12]規格!E137</f>
        <v>0</v>
      </c>
      <c r="E142" s="158">
        <f>[12]規格!F137</f>
        <v>0</v>
      </c>
      <c r="F142" s="159">
        <f>[12]規格!G137</f>
        <v>0</v>
      </c>
      <c r="G142" s="162">
        <f t="shared" si="3"/>
        <v>0</v>
      </c>
    </row>
    <row r="143" spans="1:7" ht="57" customHeight="1">
      <c r="A143" s="156" t="str">
        <f>IF([12]規格!C138="","",A142+1)</f>
        <v/>
      </c>
      <c r="B143" s="157">
        <f>[12]規格!C138</f>
        <v>0</v>
      </c>
      <c r="C143" s="157" t="str">
        <f>[12]規格!D138</f>
        <v/>
      </c>
      <c r="D143" s="158">
        <f>[12]規格!E138</f>
        <v>0</v>
      </c>
      <c r="E143" s="158">
        <f>[12]規格!F138</f>
        <v>0</v>
      </c>
      <c r="F143" s="159">
        <f>[12]規格!G138</f>
        <v>0</v>
      </c>
      <c r="G143" s="162">
        <f t="shared" si="3"/>
        <v>0</v>
      </c>
    </row>
    <row r="144" spans="1:7" ht="57" customHeight="1">
      <c r="A144" s="156" t="str">
        <f>IF([12]規格!C139="","",A143+1)</f>
        <v/>
      </c>
      <c r="B144" s="157">
        <f>[12]規格!C139</f>
        <v>0</v>
      </c>
      <c r="C144" s="157" t="str">
        <f>[12]規格!D139</f>
        <v/>
      </c>
      <c r="D144" s="158">
        <f>[12]規格!E139</f>
        <v>0</v>
      </c>
      <c r="E144" s="158">
        <f>[12]規格!F139</f>
        <v>0</v>
      </c>
      <c r="F144" s="159">
        <f>[12]規格!G139</f>
        <v>0</v>
      </c>
      <c r="G144" s="162">
        <f t="shared" si="3"/>
        <v>0</v>
      </c>
    </row>
    <row r="145" spans="1:7" ht="57" customHeight="1">
      <c r="A145" s="156" t="str">
        <f>IF([12]規格!C140="","",A144+1)</f>
        <v/>
      </c>
      <c r="B145" s="157">
        <f>[12]規格!C140</f>
        <v>0</v>
      </c>
      <c r="C145" s="157" t="str">
        <f>[12]規格!D140</f>
        <v/>
      </c>
      <c r="D145" s="158">
        <f>[12]規格!E140</f>
        <v>0</v>
      </c>
      <c r="E145" s="158">
        <f>[12]規格!F140</f>
        <v>0</v>
      </c>
      <c r="F145" s="159">
        <f>[12]規格!G140</f>
        <v>0</v>
      </c>
      <c r="G145" s="162">
        <f t="shared" si="3"/>
        <v>0</v>
      </c>
    </row>
    <row r="146" spans="1:7" ht="57" customHeight="1">
      <c r="A146" s="156" t="str">
        <f>IF([12]規格!C141="","",A145+1)</f>
        <v/>
      </c>
      <c r="B146" s="157">
        <f>[12]規格!C141</f>
        <v>0</v>
      </c>
      <c r="C146" s="157" t="str">
        <f>[12]規格!D141</f>
        <v/>
      </c>
      <c r="D146" s="158">
        <f>[12]規格!E141</f>
        <v>0</v>
      </c>
      <c r="E146" s="158">
        <f>[12]規格!F141</f>
        <v>0</v>
      </c>
      <c r="F146" s="159">
        <f>[12]規格!G141</f>
        <v>0</v>
      </c>
      <c r="G146" s="162">
        <f t="shared" si="3"/>
        <v>0</v>
      </c>
    </row>
    <row r="147" spans="1:7" ht="57" customHeight="1">
      <c r="A147" s="156"/>
      <c r="B147" s="157" t="s">
        <v>49</v>
      </c>
      <c r="D147" s="158"/>
      <c r="E147" s="158"/>
      <c r="F147" s="161"/>
      <c r="G147" s="162">
        <f>SUM(G110:G146)</f>
        <v>0</v>
      </c>
    </row>
    <row r="148" spans="1:7" ht="57" customHeight="1">
      <c r="A148" s="156" t="str">
        <f>IF([12]規格!C142="","",A146+1)</f>
        <v/>
      </c>
      <c r="B148" s="157">
        <f>[12]規格!C142</f>
        <v>0</v>
      </c>
      <c r="C148" s="157" t="str">
        <f>[12]規格!D142</f>
        <v/>
      </c>
      <c r="D148" s="158">
        <f>[12]規格!E142</f>
        <v>0</v>
      </c>
      <c r="E148" s="158">
        <f>[12]規格!F142</f>
        <v>0</v>
      </c>
      <c r="F148" s="159">
        <f>[12]規格!G142</f>
        <v>0</v>
      </c>
      <c r="G148" s="162">
        <f>E148*F148</f>
        <v>0</v>
      </c>
    </row>
    <row r="149" spans="1:7" ht="57" customHeight="1">
      <c r="A149" s="156" t="str">
        <f>IF([12]規格!C143="","",A148+1)</f>
        <v/>
      </c>
      <c r="B149" s="157">
        <f>[12]規格!C143</f>
        <v>0</v>
      </c>
      <c r="C149" s="157" t="str">
        <f>[12]規格!D143</f>
        <v/>
      </c>
      <c r="D149" s="158">
        <f>[12]規格!E143</f>
        <v>0</v>
      </c>
      <c r="E149" s="158">
        <f>[12]規格!F143</f>
        <v>0</v>
      </c>
      <c r="F149" s="159">
        <f>[12]規格!G143</f>
        <v>0</v>
      </c>
      <c r="G149" s="162">
        <f t="shared" ref="G149:G182" si="4">E149*F149</f>
        <v>0</v>
      </c>
    </row>
    <row r="150" spans="1:7" ht="57" customHeight="1">
      <c r="A150" s="156" t="str">
        <f>IF([12]規格!C144="","",A149+1)</f>
        <v/>
      </c>
      <c r="B150" s="157">
        <f>[12]規格!C144</f>
        <v>0</v>
      </c>
      <c r="C150" s="157" t="str">
        <f>[12]規格!D144</f>
        <v/>
      </c>
      <c r="D150" s="158">
        <f>[12]規格!E144</f>
        <v>0</v>
      </c>
      <c r="E150" s="158">
        <f>[12]規格!F144</f>
        <v>0</v>
      </c>
      <c r="F150" s="159">
        <f>[12]規格!G144</f>
        <v>0</v>
      </c>
      <c r="G150" s="162">
        <f t="shared" si="4"/>
        <v>0</v>
      </c>
    </row>
    <row r="151" spans="1:7" ht="57" customHeight="1">
      <c r="A151" s="156" t="str">
        <f>IF([12]規格!C145="","",A150+1)</f>
        <v/>
      </c>
      <c r="B151" s="157">
        <f>[12]規格!C145</f>
        <v>0</v>
      </c>
      <c r="C151" s="157" t="str">
        <f>[12]規格!D145</f>
        <v/>
      </c>
      <c r="D151" s="158">
        <f>[12]規格!E145</f>
        <v>0</v>
      </c>
      <c r="E151" s="158">
        <f>[12]規格!F145</f>
        <v>0</v>
      </c>
      <c r="F151" s="159">
        <f>[12]規格!G145</f>
        <v>0</v>
      </c>
      <c r="G151" s="162">
        <f t="shared" si="4"/>
        <v>0</v>
      </c>
    </row>
    <row r="152" spans="1:7" ht="57" customHeight="1">
      <c r="A152" s="156" t="str">
        <f>IF([12]規格!C146="","",A151+1)</f>
        <v/>
      </c>
      <c r="B152" s="157">
        <f>[12]規格!C146</f>
        <v>0</v>
      </c>
      <c r="C152" s="157" t="str">
        <f>[12]規格!D146</f>
        <v/>
      </c>
      <c r="D152" s="158">
        <f>[12]規格!E146</f>
        <v>0</v>
      </c>
      <c r="E152" s="158">
        <f>[12]規格!F146</f>
        <v>0</v>
      </c>
      <c r="F152" s="159">
        <f>[12]規格!G146</f>
        <v>0</v>
      </c>
      <c r="G152" s="162">
        <f t="shared" si="4"/>
        <v>0</v>
      </c>
    </row>
    <row r="153" spans="1:7" ht="57" customHeight="1">
      <c r="A153" s="156" t="str">
        <f>IF([12]規格!C147="","",A152+1)</f>
        <v/>
      </c>
      <c r="B153" s="157">
        <f>[12]規格!C147</f>
        <v>0</v>
      </c>
      <c r="C153" s="157" t="str">
        <f>[12]規格!D147</f>
        <v/>
      </c>
      <c r="D153" s="158">
        <f>[12]規格!E147</f>
        <v>0</v>
      </c>
      <c r="E153" s="158">
        <f>[12]規格!F147</f>
        <v>0</v>
      </c>
      <c r="F153" s="159">
        <f>[12]規格!G147</f>
        <v>0</v>
      </c>
      <c r="G153" s="162">
        <f t="shared" si="4"/>
        <v>0</v>
      </c>
    </row>
    <row r="154" spans="1:7" ht="57" customHeight="1">
      <c r="A154" s="156" t="str">
        <f>IF([12]規格!C148="","",A153+1)</f>
        <v/>
      </c>
      <c r="B154" s="157">
        <f>[12]規格!C148</f>
        <v>0</v>
      </c>
      <c r="C154" s="157" t="str">
        <f>[12]規格!D148</f>
        <v/>
      </c>
      <c r="D154" s="158">
        <f>[12]規格!E148</f>
        <v>0</v>
      </c>
      <c r="E154" s="158">
        <f>[12]規格!F148</f>
        <v>0</v>
      </c>
      <c r="F154" s="159">
        <f>[12]規格!G148</f>
        <v>0</v>
      </c>
      <c r="G154" s="162">
        <f t="shared" si="4"/>
        <v>0</v>
      </c>
    </row>
    <row r="155" spans="1:7" ht="57" customHeight="1">
      <c r="A155" s="156" t="str">
        <f>IF([12]規格!C149="","",A154+1)</f>
        <v/>
      </c>
      <c r="B155" s="157">
        <f>[12]規格!C149</f>
        <v>0</v>
      </c>
      <c r="C155" s="157" t="str">
        <f>[12]規格!D149</f>
        <v/>
      </c>
      <c r="D155" s="158">
        <f>[12]規格!E149</f>
        <v>0</v>
      </c>
      <c r="E155" s="158">
        <f>[12]規格!F149</f>
        <v>0</v>
      </c>
      <c r="F155" s="159">
        <f>[12]規格!G149</f>
        <v>0</v>
      </c>
      <c r="G155" s="162">
        <f t="shared" si="4"/>
        <v>0</v>
      </c>
    </row>
    <row r="156" spans="1:7" ht="57" customHeight="1">
      <c r="A156" s="156" t="str">
        <f>IF([12]規格!C150="","",A155+1)</f>
        <v/>
      </c>
      <c r="B156" s="157">
        <f>[12]規格!C150</f>
        <v>0</v>
      </c>
      <c r="C156" s="157" t="str">
        <f>[12]規格!D150</f>
        <v/>
      </c>
      <c r="D156" s="158">
        <f>[12]規格!E150</f>
        <v>0</v>
      </c>
      <c r="E156" s="158">
        <f>[12]規格!F150</f>
        <v>0</v>
      </c>
      <c r="F156" s="159">
        <f>[12]規格!G150</f>
        <v>0</v>
      </c>
      <c r="G156" s="162">
        <f t="shared" si="4"/>
        <v>0</v>
      </c>
    </row>
    <row r="157" spans="1:7" ht="57" customHeight="1">
      <c r="A157" s="156" t="str">
        <f>IF([12]規格!C151="","",A156+1)</f>
        <v/>
      </c>
      <c r="B157" s="157">
        <f>[12]規格!C151</f>
        <v>0</v>
      </c>
      <c r="C157" s="157" t="str">
        <f>[12]規格!D151</f>
        <v/>
      </c>
      <c r="D157" s="158">
        <f>[12]規格!E151</f>
        <v>0</v>
      </c>
      <c r="E157" s="158">
        <f>[12]規格!F151</f>
        <v>0</v>
      </c>
      <c r="F157" s="159">
        <f>[12]規格!G151</f>
        <v>0</v>
      </c>
      <c r="G157" s="162">
        <f t="shared" si="4"/>
        <v>0</v>
      </c>
    </row>
    <row r="158" spans="1:7" ht="57" customHeight="1">
      <c r="A158" s="156" t="str">
        <f>IF([12]規格!C152="","",A157+1)</f>
        <v/>
      </c>
      <c r="B158" s="157">
        <f>[12]規格!C152</f>
        <v>0</v>
      </c>
      <c r="C158" s="157" t="str">
        <f>[12]規格!D152</f>
        <v/>
      </c>
      <c r="D158" s="158">
        <f>[12]規格!E152</f>
        <v>0</v>
      </c>
      <c r="E158" s="158">
        <f>[12]規格!F152</f>
        <v>0</v>
      </c>
      <c r="F158" s="159">
        <f>[12]規格!G152</f>
        <v>0</v>
      </c>
      <c r="G158" s="162">
        <f t="shared" si="4"/>
        <v>0</v>
      </c>
    </row>
    <row r="159" spans="1:7" ht="57" customHeight="1">
      <c r="A159" s="156" t="str">
        <f>IF([12]規格!C153="","",A158+1)</f>
        <v/>
      </c>
      <c r="B159" s="157">
        <f>[12]規格!C153</f>
        <v>0</v>
      </c>
      <c r="C159" s="157" t="str">
        <f>[12]規格!D153</f>
        <v/>
      </c>
      <c r="D159" s="158">
        <f>[12]規格!E153</f>
        <v>0</v>
      </c>
      <c r="E159" s="158">
        <f>[12]規格!F153</f>
        <v>0</v>
      </c>
      <c r="F159" s="159">
        <f>[12]規格!G153</f>
        <v>0</v>
      </c>
      <c r="G159" s="162">
        <f t="shared" si="4"/>
        <v>0</v>
      </c>
    </row>
    <row r="160" spans="1:7" ht="57" customHeight="1">
      <c r="A160" s="156" t="str">
        <f>IF([12]規格!C154="","",A159+1)</f>
        <v/>
      </c>
      <c r="B160" s="157">
        <f>[12]規格!C154</f>
        <v>0</v>
      </c>
      <c r="C160" s="157" t="str">
        <f>[12]規格!D154</f>
        <v/>
      </c>
      <c r="D160" s="158">
        <f>[12]規格!E154</f>
        <v>0</v>
      </c>
      <c r="E160" s="158">
        <f>[12]規格!F154</f>
        <v>0</v>
      </c>
      <c r="F160" s="159">
        <f>[12]規格!G154</f>
        <v>0</v>
      </c>
      <c r="G160" s="162">
        <f t="shared" si="4"/>
        <v>0</v>
      </c>
    </row>
    <row r="161" spans="1:7" ht="57" customHeight="1">
      <c r="A161" s="156" t="str">
        <f>IF([12]規格!C155="","",A160+1)</f>
        <v/>
      </c>
      <c r="B161" s="157">
        <f>[12]規格!C155</f>
        <v>0</v>
      </c>
      <c r="C161" s="157" t="str">
        <f>[12]規格!D155</f>
        <v/>
      </c>
      <c r="D161" s="158">
        <f>[12]規格!E155</f>
        <v>0</v>
      </c>
      <c r="E161" s="158">
        <f>[12]規格!F155</f>
        <v>0</v>
      </c>
      <c r="F161" s="159">
        <f>[12]規格!G155</f>
        <v>0</v>
      </c>
      <c r="G161" s="162">
        <f t="shared" si="4"/>
        <v>0</v>
      </c>
    </row>
    <row r="162" spans="1:7" ht="57" customHeight="1">
      <c r="A162" s="156" t="str">
        <f>IF([12]規格!C156="","",A161+1)</f>
        <v/>
      </c>
      <c r="B162" s="157">
        <f>[12]規格!C156</f>
        <v>0</v>
      </c>
      <c r="C162" s="157" t="str">
        <f>[12]規格!D156</f>
        <v/>
      </c>
      <c r="D162" s="158">
        <f>[12]規格!E156</f>
        <v>0</v>
      </c>
      <c r="E162" s="158">
        <f>[12]規格!F156</f>
        <v>0</v>
      </c>
      <c r="F162" s="159">
        <f>[12]規格!G156</f>
        <v>0</v>
      </c>
      <c r="G162" s="162">
        <f t="shared" si="4"/>
        <v>0</v>
      </c>
    </row>
    <row r="163" spans="1:7" ht="57" customHeight="1">
      <c r="A163" s="156" t="str">
        <f>IF([12]規格!C157="","",A162+1)</f>
        <v/>
      </c>
      <c r="B163" s="157">
        <f>[12]規格!C157</f>
        <v>0</v>
      </c>
      <c r="C163" s="157" t="str">
        <f>[12]規格!D157</f>
        <v/>
      </c>
      <c r="D163" s="158">
        <f>[12]規格!E157</f>
        <v>0</v>
      </c>
      <c r="E163" s="158">
        <f>[12]規格!F157</f>
        <v>0</v>
      </c>
      <c r="F163" s="159">
        <f>[12]規格!G157</f>
        <v>0</v>
      </c>
      <c r="G163" s="162">
        <f t="shared" si="4"/>
        <v>0</v>
      </c>
    </row>
    <row r="164" spans="1:7" ht="57" customHeight="1">
      <c r="A164" s="156" t="str">
        <f>IF([12]規格!C158="","",A163+1)</f>
        <v/>
      </c>
      <c r="B164" s="157">
        <f>[12]規格!C158</f>
        <v>0</v>
      </c>
      <c r="C164" s="157" t="str">
        <f>[12]規格!D158</f>
        <v/>
      </c>
      <c r="D164" s="158">
        <f>[12]規格!E158</f>
        <v>0</v>
      </c>
      <c r="E164" s="158">
        <f>[12]規格!F158</f>
        <v>0</v>
      </c>
      <c r="F164" s="159">
        <f>[12]規格!G158</f>
        <v>0</v>
      </c>
      <c r="G164" s="162">
        <f t="shared" si="4"/>
        <v>0</v>
      </c>
    </row>
    <row r="165" spans="1:7" ht="57" customHeight="1">
      <c r="A165" s="156" t="str">
        <f>IF([12]規格!C159="","",A164+1)</f>
        <v/>
      </c>
      <c r="B165" s="157">
        <f>[12]規格!C159</f>
        <v>0</v>
      </c>
      <c r="C165" s="157" t="str">
        <f>[12]規格!D159</f>
        <v/>
      </c>
      <c r="D165" s="158">
        <f>[12]規格!E159</f>
        <v>0</v>
      </c>
      <c r="E165" s="158">
        <f>[12]規格!F159</f>
        <v>0</v>
      </c>
      <c r="F165" s="159">
        <f>[12]規格!G159</f>
        <v>0</v>
      </c>
      <c r="G165" s="162">
        <f t="shared" si="4"/>
        <v>0</v>
      </c>
    </row>
    <row r="166" spans="1:7" ht="57" customHeight="1">
      <c r="A166" s="156" t="str">
        <f>IF([12]規格!C160="","",A165+1)</f>
        <v/>
      </c>
      <c r="B166" s="157">
        <f>[12]規格!C160</f>
        <v>0</v>
      </c>
      <c r="C166" s="157" t="str">
        <f>[12]規格!D160</f>
        <v/>
      </c>
      <c r="D166" s="158">
        <f>[12]規格!E160</f>
        <v>0</v>
      </c>
      <c r="E166" s="158">
        <f>[12]規格!F160</f>
        <v>0</v>
      </c>
      <c r="F166" s="159">
        <f>[12]規格!G160</f>
        <v>0</v>
      </c>
      <c r="G166" s="162">
        <f t="shared" si="4"/>
        <v>0</v>
      </c>
    </row>
    <row r="167" spans="1:7" ht="57" customHeight="1">
      <c r="A167" s="156" t="str">
        <f>IF([12]規格!C161="","",A166+1)</f>
        <v/>
      </c>
      <c r="B167" s="157">
        <f>[12]規格!C161</f>
        <v>0</v>
      </c>
      <c r="C167" s="157" t="str">
        <f>[12]規格!D161</f>
        <v/>
      </c>
      <c r="D167" s="158">
        <f>[12]規格!E161</f>
        <v>0</v>
      </c>
      <c r="E167" s="158">
        <f>[12]規格!F161</f>
        <v>0</v>
      </c>
      <c r="F167" s="159">
        <f>[12]規格!G161</f>
        <v>0</v>
      </c>
      <c r="G167" s="162">
        <f t="shared" si="4"/>
        <v>0</v>
      </c>
    </row>
    <row r="168" spans="1:7" ht="57" customHeight="1">
      <c r="A168" s="156" t="str">
        <f>IF([12]規格!C162="","",A167+1)</f>
        <v/>
      </c>
      <c r="B168" s="157">
        <f>[12]規格!C162</f>
        <v>0</v>
      </c>
      <c r="C168" s="157" t="str">
        <f>[12]規格!D162</f>
        <v/>
      </c>
      <c r="D168" s="158">
        <f>[12]規格!E162</f>
        <v>0</v>
      </c>
      <c r="E168" s="158">
        <f>[12]規格!F162</f>
        <v>0</v>
      </c>
      <c r="F168" s="159">
        <f>[12]規格!G162</f>
        <v>0</v>
      </c>
      <c r="G168" s="162">
        <f t="shared" si="4"/>
        <v>0</v>
      </c>
    </row>
    <row r="169" spans="1:7" ht="57" customHeight="1">
      <c r="A169" s="156" t="str">
        <f>IF([12]規格!C163="","",A168+1)</f>
        <v/>
      </c>
      <c r="B169" s="157">
        <f>[12]規格!C163</f>
        <v>0</v>
      </c>
      <c r="C169" s="157" t="str">
        <f>[12]規格!D163</f>
        <v/>
      </c>
      <c r="D169" s="158">
        <f>[12]規格!E163</f>
        <v>0</v>
      </c>
      <c r="E169" s="158">
        <f>[12]規格!F163</f>
        <v>0</v>
      </c>
      <c r="F169" s="159">
        <f>[12]規格!G163</f>
        <v>0</v>
      </c>
      <c r="G169" s="162">
        <f t="shared" si="4"/>
        <v>0</v>
      </c>
    </row>
    <row r="170" spans="1:7" ht="57" customHeight="1">
      <c r="A170" s="156" t="str">
        <f>IF([12]規格!C164="","",A169+1)</f>
        <v/>
      </c>
      <c r="B170" s="157">
        <f>[12]規格!C164</f>
        <v>0</v>
      </c>
      <c r="C170" s="157" t="str">
        <f>[12]規格!D164</f>
        <v/>
      </c>
      <c r="D170" s="158">
        <f>[12]規格!E164</f>
        <v>0</v>
      </c>
      <c r="E170" s="158">
        <f>[12]規格!F164</f>
        <v>0</v>
      </c>
      <c r="F170" s="159">
        <f>[12]規格!G164</f>
        <v>0</v>
      </c>
      <c r="G170" s="162">
        <f t="shared" si="4"/>
        <v>0</v>
      </c>
    </row>
    <row r="171" spans="1:7" ht="57" customHeight="1">
      <c r="A171" s="156" t="str">
        <f>IF([12]規格!C165="","",A170+1)</f>
        <v/>
      </c>
      <c r="B171" s="157">
        <f>[12]規格!C165</f>
        <v>0</v>
      </c>
      <c r="C171" s="157" t="str">
        <f>[12]規格!D165</f>
        <v/>
      </c>
      <c r="D171" s="158">
        <f>[12]規格!E165</f>
        <v>0</v>
      </c>
      <c r="E171" s="158">
        <f>[12]規格!F165</f>
        <v>0</v>
      </c>
      <c r="F171" s="159">
        <f>[12]規格!G165</f>
        <v>0</v>
      </c>
      <c r="G171" s="162">
        <f t="shared" si="4"/>
        <v>0</v>
      </c>
    </row>
    <row r="172" spans="1:7" ht="57" customHeight="1">
      <c r="A172" s="156" t="str">
        <f>IF([12]規格!C166="","",A171+1)</f>
        <v/>
      </c>
      <c r="B172" s="157">
        <f>[12]規格!C166</f>
        <v>0</v>
      </c>
      <c r="C172" s="157" t="str">
        <f>[12]規格!D166</f>
        <v/>
      </c>
      <c r="D172" s="158">
        <f>[12]規格!E166</f>
        <v>0</v>
      </c>
      <c r="E172" s="158">
        <f>[12]規格!F166</f>
        <v>0</v>
      </c>
      <c r="F172" s="159">
        <f>[12]規格!G166</f>
        <v>0</v>
      </c>
      <c r="G172" s="162">
        <f t="shared" si="4"/>
        <v>0</v>
      </c>
    </row>
    <row r="173" spans="1:7" ht="57" customHeight="1">
      <c r="A173" s="156" t="str">
        <f>IF([12]規格!C167="","",A172+1)</f>
        <v/>
      </c>
      <c r="B173" s="157">
        <f>[12]規格!C167</f>
        <v>0</v>
      </c>
      <c r="C173" s="157" t="str">
        <f>[12]規格!D167</f>
        <v/>
      </c>
      <c r="D173" s="158">
        <f>[12]規格!E167</f>
        <v>0</v>
      </c>
      <c r="E173" s="158">
        <f>[12]規格!F167</f>
        <v>0</v>
      </c>
      <c r="F173" s="159">
        <f>[12]規格!G167</f>
        <v>0</v>
      </c>
      <c r="G173" s="162">
        <f t="shared" si="4"/>
        <v>0</v>
      </c>
    </row>
    <row r="174" spans="1:7" ht="57" customHeight="1">
      <c r="A174" s="156" t="str">
        <f>IF([12]規格!C168="","",A173+1)</f>
        <v/>
      </c>
      <c r="B174" s="157">
        <f>[12]規格!C168</f>
        <v>0</v>
      </c>
      <c r="C174" s="157" t="str">
        <f>[12]規格!D168</f>
        <v/>
      </c>
      <c r="D174" s="158">
        <f>[12]規格!E168</f>
        <v>0</v>
      </c>
      <c r="E174" s="158">
        <f>[12]規格!F168</f>
        <v>0</v>
      </c>
      <c r="F174" s="159">
        <f>[12]規格!G168</f>
        <v>0</v>
      </c>
      <c r="G174" s="162">
        <f t="shared" si="4"/>
        <v>0</v>
      </c>
    </row>
    <row r="175" spans="1:7" ht="57" customHeight="1">
      <c r="A175" s="156" t="str">
        <f>IF([12]規格!C169="","",A174+1)</f>
        <v/>
      </c>
      <c r="B175" s="157">
        <f>[12]規格!C169</f>
        <v>0</v>
      </c>
      <c r="C175" s="157" t="str">
        <f>[12]規格!D169</f>
        <v/>
      </c>
      <c r="D175" s="158">
        <f>[12]規格!E169</f>
        <v>0</v>
      </c>
      <c r="E175" s="158">
        <f>[12]規格!F169</f>
        <v>0</v>
      </c>
      <c r="F175" s="159">
        <f>[12]規格!G169</f>
        <v>0</v>
      </c>
      <c r="G175" s="162">
        <f t="shared" si="4"/>
        <v>0</v>
      </c>
    </row>
    <row r="176" spans="1:7" ht="57" customHeight="1">
      <c r="A176" s="156" t="str">
        <f>IF([12]規格!C170="","",A175+1)</f>
        <v/>
      </c>
      <c r="B176" s="157">
        <f>[12]規格!C170</f>
        <v>0</v>
      </c>
      <c r="C176" s="157" t="str">
        <f>[12]規格!D170</f>
        <v/>
      </c>
      <c r="D176" s="158">
        <f>[12]規格!E170</f>
        <v>0</v>
      </c>
      <c r="E176" s="158">
        <f>[12]規格!F170</f>
        <v>0</v>
      </c>
      <c r="F176" s="159">
        <f>[12]規格!G170</f>
        <v>0</v>
      </c>
      <c r="G176" s="162">
        <f t="shared" si="4"/>
        <v>0</v>
      </c>
    </row>
    <row r="177" spans="1:7" ht="57" customHeight="1">
      <c r="A177" s="156" t="str">
        <f>IF([12]規格!C171="","",A176+1)</f>
        <v/>
      </c>
      <c r="B177" s="157">
        <f>[12]規格!C171</f>
        <v>0</v>
      </c>
      <c r="C177" s="157" t="str">
        <f>[12]規格!D171</f>
        <v/>
      </c>
      <c r="D177" s="158">
        <f>[12]規格!E171</f>
        <v>0</v>
      </c>
      <c r="E177" s="158">
        <f>[12]規格!F171</f>
        <v>0</v>
      </c>
      <c r="F177" s="159">
        <f>[12]規格!G171</f>
        <v>0</v>
      </c>
      <c r="G177" s="162">
        <f t="shared" si="4"/>
        <v>0</v>
      </c>
    </row>
    <row r="178" spans="1:7" ht="57" customHeight="1">
      <c r="A178" s="156" t="str">
        <f>IF([12]規格!C172="","",A177+1)</f>
        <v/>
      </c>
      <c r="B178" s="157">
        <f>[12]規格!C172</f>
        <v>0</v>
      </c>
      <c r="C178" s="157" t="str">
        <f>[12]規格!D172</f>
        <v/>
      </c>
      <c r="D178" s="158">
        <f>[12]規格!E172</f>
        <v>0</v>
      </c>
      <c r="E178" s="158">
        <f>[12]規格!F172</f>
        <v>0</v>
      </c>
      <c r="F178" s="159">
        <f>[12]規格!G172</f>
        <v>0</v>
      </c>
      <c r="G178" s="162">
        <f t="shared" si="4"/>
        <v>0</v>
      </c>
    </row>
    <row r="179" spans="1:7" ht="57" customHeight="1">
      <c r="A179" s="156" t="str">
        <f>IF([12]規格!C173="","",A178+1)</f>
        <v/>
      </c>
      <c r="B179" s="157">
        <f>[12]規格!C173</f>
        <v>0</v>
      </c>
      <c r="C179" s="157" t="str">
        <f>[12]規格!D173</f>
        <v/>
      </c>
      <c r="D179" s="158">
        <f>[12]規格!E173</f>
        <v>0</v>
      </c>
      <c r="E179" s="158">
        <f>[12]規格!F173</f>
        <v>0</v>
      </c>
      <c r="F179" s="159">
        <f>[12]規格!G173</f>
        <v>0</v>
      </c>
      <c r="G179" s="162">
        <f t="shared" si="4"/>
        <v>0</v>
      </c>
    </row>
    <row r="180" spans="1:7" ht="57" customHeight="1">
      <c r="A180" s="156" t="str">
        <f>IF([12]規格!C174="","",A179+1)</f>
        <v/>
      </c>
      <c r="B180" s="157">
        <f>[12]規格!C174</f>
        <v>0</v>
      </c>
      <c r="C180" s="157" t="str">
        <f>[12]規格!D174</f>
        <v/>
      </c>
      <c r="D180" s="158">
        <f>[12]規格!E174</f>
        <v>0</v>
      </c>
      <c r="E180" s="158">
        <f>[12]規格!F174</f>
        <v>0</v>
      </c>
      <c r="F180" s="159">
        <f>[12]規格!G174</f>
        <v>0</v>
      </c>
      <c r="G180" s="162">
        <f t="shared" si="4"/>
        <v>0</v>
      </c>
    </row>
    <row r="181" spans="1:7" ht="57" customHeight="1">
      <c r="A181" s="156" t="str">
        <f>IF([12]規格!C175="","",A180+1)</f>
        <v/>
      </c>
      <c r="B181" s="157">
        <f>[12]規格!C175</f>
        <v>0</v>
      </c>
      <c r="C181" s="157" t="str">
        <f>[12]規格!D175</f>
        <v/>
      </c>
      <c r="D181" s="158">
        <f>[12]規格!E175</f>
        <v>0</v>
      </c>
      <c r="E181" s="158">
        <f>[12]規格!F175</f>
        <v>0</v>
      </c>
      <c r="F181" s="159">
        <f>[12]規格!G175</f>
        <v>0</v>
      </c>
      <c r="G181" s="162">
        <f t="shared" si="4"/>
        <v>0</v>
      </c>
    </row>
    <row r="182" spans="1:7" ht="57" customHeight="1">
      <c r="A182" s="156" t="str">
        <f>IF([12]規格!C176="","",A181+1)</f>
        <v/>
      </c>
      <c r="B182" s="157">
        <f>[12]規格!C176</f>
        <v>0</v>
      </c>
      <c r="C182" s="157" t="str">
        <f>[12]規格!D176</f>
        <v/>
      </c>
      <c r="D182" s="158">
        <f>[12]規格!E176</f>
        <v>0</v>
      </c>
      <c r="E182" s="158">
        <f>[12]規格!F176</f>
        <v>0</v>
      </c>
      <c r="F182" s="159">
        <f>[12]規格!G176</f>
        <v>0</v>
      </c>
      <c r="G182" s="162">
        <f t="shared" si="4"/>
        <v>0</v>
      </c>
    </row>
    <row r="183" spans="1:7" ht="57" customHeight="1">
      <c r="A183" s="156"/>
      <c r="B183" s="157" t="s">
        <v>49</v>
      </c>
      <c r="D183" s="158"/>
      <c r="E183" s="158"/>
      <c r="F183" s="161"/>
      <c r="G183" s="162">
        <f>SUM(G148:G182)</f>
        <v>0</v>
      </c>
    </row>
    <row r="184" spans="1:7" ht="57" customHeight="1">
      <c r="A184" s="156" t="str">
        <f>IF([12]規格!C177="","",A182+1)</f>
        <v/>
      </c>
      <c r="B184" s="157">
        <f>[12]規格!C177</f>
        <v>0</v>
      </c>
      <c r="C184" s="157" t="str">
        <f>[12]規格!D177</f>
        <v/>
      </c>
      <c r="D184" s="158">
        <f>[12]規格!E177</f>
        <v>0</v>
      </c>
      <c r="E184" s="158">
        <f>[12]規格!F177</f>
        <v>0</v>
      </c>
      <c r="F184" s="159">
        <f>[12]規格!G177</f>
        <v>0</v>
      </c>
      <c r="G184" s="162">
        <f>E184*F184</f>
        <v>0</v>
      </c>
    </row>
    <row r="185" spans="1:7" ht="57" customHeight="1">
      <c r="A185" s="156" t="str">
        <f>IF([12]規格!C178="","",A184+1)</f>
        <v/>
      </c>
      <c r="B185" s="157">
        <f>[12]規格!C178</f>
        <v>0</v>
      </c>
      <c r="C185" s="157" t="str">
        <f>[12]規格!D178</f>
        <v/>
      </c>
      <c r="D185" s="158">
        <f>[12]規格!E178</f>
        <v>0</v>
      </c>
      <c r="E185" s="158">
        <f>[12]規格!F178</f>
        <v>0</v>
      </c>
      <c r="F185" s="159">
        <f>[12]規格!G178</f>
        <v>0</v>
      </c>
      <c r="G185" s="162">
        <f t="shared" ref="G185:G218" si="5">E185*F185</f>
        <v>0</v>
      </c>
    </row>
    <row r="186" spans="1:7" ht="57" customHeight="1">
      <c r="A186" s="156" t="str">
        <f>IF([12]規格!C179="","",A185+1)</f>
        <v/>
      </c>
      <c r="B186" s="157">
        <f>[12]規格!C179</f>
        <v>0</v>
      </c>
      <c r="C186" s="157" t="str">
        <f>[12]規格!D179</f>
        <v/>
      </c>
      <c r="D186" s="158">
        <f>[12]規格!E179</f>
        <v>0</v>
      </c>
      <c r="E186" s="158">
        <f>[12]規格!F179</f>
        <v>0</v>
      </c>
      <c r="F186" s="159">
        <f>[12]規格!G179</f>
        <v>0</v>
      </c>
      <c r="G186" s="162">
        <f t="shared" si="5"/>
        <v>0</v>
      </c>
    </row>
    <row r="187" spans="1:7" ht="57" customHeight="1">
      <c r="A187" s="156" t="str">
        <f>IF([12]規格!C180="","",A186+1)</f>
        <v/>
      </c>
      <c r="B187" s="157">
        <f>[12]規格!C180</f>
        <v>0</v>
      </c>
      <c r="C187" s="157" t="str">
        <f>[12]規格!D180</f>
        <v/>
      </c>
      <c r="D187" s="158">
        <f>[12]規格!E180</f>
        <v>0</v>
      </c>
      <c r="E187" s="158">
        <f>[12]規格!F180</f>
        <v>0</v>
      </c>
      <c r="F187" s="159">
        <f>[12]規格!G180</f>
        <v>0</v>
      </c>
      <c r="G187" s="162">
        <f t="shared" si="5"/>
        <v>0</v>
      </c>
    </row>
    <row r="188" spans="1:7" ht="57" customHeight="1">
      <c r="A188" s="156" t="str">
        <f>IF([12]規格!C181="","",A187+1)</f>
        <v/>
      </c>
      <c r="B188" s="157">
        <f>[12]規格!C181</f>
        <v>0</v>
      </c>
      <c r="C188" s="157" t="str">
        <f>[12]規格!D181</f>
        <v/>
      </c>
      <c r="D188" s="158">
        <f>[12]規格!E181</f>
        <v>0</v>
      </c>
      <c r="E188" s="158">
        <f>[12]規格!F181</f>
        <v>0</v>
      </c>
      <c r="F188" s="159">
        <f>[12]規格!G181</f>
        <v>0</v>
      </c>
      <c r="G188" s="162">
        <f t="shared" si="5"/>
        <v>0</v>
      </c>
    </row>
    <row r="189" spans="1:7" ht="57" customHeight="1">
      <c r="A189" s="156" t="str">
        <f>IF([12]規格!C182="","",A188+1)</f>
        <v/>
      </c>
      <c r="B189" s="157">
        <f>[12]規格!C182</f>
        <v>0</v>
      </c>
      <c r="C189" s="157" t="str">
        <f>[12]規格!D182</f>
        <v/>
      </c>
      <c r="D189" s="158">
        <f>[12]規格!E182</f>
        <v>0</v>
      </c>
      <c r="E189" s="158">
        <f>[12]規格!F182</f>
        <v>0</v>
      </c>
      <c r="F189" s="159">
        <f>[12]規格!G182</f>
        <v>0</v>
      </c>
      <c r="G189" s="162">
        <f t="shared" si="5"/>
        <v>0</v>
      </c>
    </row>
    <row r="190" spans="1:7" ht="57" customHeight="1">
      <c r="A190" s="156" t="str">
        <f>IF([12]規格!C183="","",A189+1)</f>
        <v/>
      </c>
      <c r="B190" s="157">
        <f>[12]規格!C183</f>
        <v>0</v>
      </c>
      <c r="C190" s="157" t="str">
        <f>[12]規格!D183</f>
        <v/>
      </c>
      <c r="D190" s="158">
        <f>[12]規格!E183</f>
        <v>0</v>
      </c>
      <c r="E190" s="158">
        <f>[12]規格!F183</f>
        <v>0</v>
      </c>
      <c r="F190" s="159">
        <f>[12]規格!G183</f>
        <v>0</v>
      </c>
      <c r="G190" s="162">
        <f t="shared" si="5"/>
        <v>0</v>
      </c>
    </row>
    <row r="191" spans="1:7" ht="57" customHeight="1">
      <c r="A191" s="156" t="str">
        <f>IF([12]規格!C184="","",A190+1)</f>
        <v/>
      </c>
      <c r="B191" s="157">
        <f>[12]規格!C184</f>
        <v>0</v>
      </c>
      <c r="C191" s="157" t="str">
        <f>[12]規格!D184</f>
        <v/>
      </c>
      <c r="D191" s="158">
        <f>[12]規格!E184</f>
        <v>0</v>
      </c>
      <c r="E191" s="158">
        <f>[12]規格!F184</f>
        <v>0</v>
      </c>
      <c r="F191" s="159">
        <f>[12]規格!G184</f>
        <v>0</v>
      </c>
      <c r="G191" s="162">
        <f t="shared" si="5"/>
        <v>0</v>
      </c>
    </row>
    <row r="192" spans="1:7" ht="57" customHeight="1">
      <c r="A192" s="156" t="str">
        <f>IF([12]規格!C185="","",A191+1)</f>
        <v/>
      </c>
      <c r="B192" s="157">
        <f>[12]規格!C185</f>
        <v>0</v>
      </c>
      <c r="C192" s="157" t="str">
        <f>[12]規格!D185</f>
        <v/>
      </c>
      <c r="D192" s="158">
        <f>[12]規格!E185</f>
        <v>0</v>
      </c>
      <c r="E192" s="158">
        <f>[12]規格!F185</f>
        <v>0</v>
      </c>
      <c r="F192" s="159">
        <f>[12]規格!G185</f>
        <v>0</v>
      </c>
      <c r="G192" s="162">
        <f t="shared" si="5"/>
        <v>0</v>
      </c>
    </row>
    <row r="193" spans="1:7" ht="57" customHeight="1">
      <c r="A193" s="156" t="str">
        <f>IF([12]規格!C186="","",A192+1)</f>
        <v/>
      </c>
      <c r="B193" s="157">
        <f>[12]規格!C186</f>
        <v>0</v>
      </c>
      <c r="C193" s="157" t="str">
        <f>[12]規格!D186</f>
        <v/>
      </c>
      <c r="D193" s="158">
        <f>[12]規格!E186</f>
        <v>0</v>
      </c>
      <c r="E193" s="158">
        <f>[12]規格!F186</f>
        <v>0</v>
      </c>
      <c r="F193" s="159">
        <f>[12]規格!G186</f>
        <v>0</v>
      </c>
      <c r="G193" s="162">
        <f t="shared" si="5"/>
        <v>0</v>
      </c>
    </row>
    <row r="194" spans="1:7" ht="57" customHeight="1">
      <c r="A194" s="156" t="str">
        <f>IF([12]規格!C187="","",A193+1)</f>
        <v/>
      </c>
      <c r="B194" s="157">
        <f>[12]規格!C187</f>
        <v>0</v>
      </c>
      <c r="C194" s="157" t="str">
        <f>[12]規格!D187</f>
        <v/>
      </c>
      <c r="D194" s="158">
        <f>[12]規格!E187</f>
        <v>0</v>
      </c>
      <c r="E194" s="158">
        <f>[12]規格!F187</f>
        <v>0</v>
      </c>
      <c r="F194" s="159">
        <f>[12]規格!G187</f>
        <v>0</v>
      </c>
      <c r="G194" s="162">
        <f t="shared" si="5"/>
        <v>0</v>
      </c>
    </row>
    <row r="195" spans="1:7" ht="57" customHeight="1">
      <c r="A195" s="156" t="str">
        <f>IF([12]規格!C188="","",A194+1)</f>
        <v/>
      </c>
      <c r="B195" s="157">
        <f>[12]規格!C188</f>
        <v>0</v>
      </c>
      <c r="C195" s="157" t="str">
        <f>[12]規格!D188</f>
        <v/>
      </c>
      <c r="D195" s="158">
        <f>[12]規格!E188</f>
        <v>0</v>
      </c>
      <c r="E195" s="158">
        <f>[12]規格!F188</f>
        <v>0</v>
      </c>
      <c r="F195" s="159">
        <f>[12]規格!G188</f>
        <v>0</v>
      </c>
      <c r="G195" s="162">
        <f t="shared" si="5"/>
        <v>0</v>
      </c>
    </row>
    <row r="196" spans="1:7" ht="57" customHeight="1">
      <c r="A196" s="156" t="str">
        <f>IF([12]規格!C189="","",A195+1)</f>
        <v/>
      </c>
      <c r="B196" s="157">
        <f>[12]規格!C189</f>
        <v>0</v>
      </c>
      <c r="C196" s="157" t="str">
        <f>[12]規格!D189</f>
        <v/>
      </c>
      <c r="D196" s="158">
        <f>[12]規格!E189</f>
        <v>0</v>
      </c>
      <c r="E196" s="158">
        <f>[12]規格!F189</f>
        <v>0</v>
      </c>
      <c r="F196" s="159">
        <f>[12]規格!G189</f>
        <v>0</v>
      </c>
      <c r="G196" s="162">
        <f t="shared" si="5"/>
        <v>0</v>
      </c>
    </row>
    <row r="197" spans="1:7" ht="57" customHeight="1">
      <c r="A197" s="156" t="str">
        <f>IF([12]規格!C190="","",A196+1)</f>
        <v/>
      </c>
      <c r="B197" s="157">
        <f>[12]規格!C190</f>
        <v>0</v>
      </c>
      <c r="C197" s="157" t="str">
        <f>[12]規格!D190</f>
        <v/>
      </c>
      <c r="D197" s="158">
        <f>[12]規格!E190</f>
        <v>0</v>
      </c>
      <c r="E197" s="158">
        <f>[12]規格!F190</f>
        <v>0</v>
      </c>
      <c r="F197" s="159">
        <f>[12]規格!G190</f>
        <v>0</v>
      </c>
      <c r="G197" s="162">
        <f t="shared" si="5"/>
        <v>0</v>
      </c>
    </row>
    <row r="198" spans="1:7" ht="57" customHeight="1">
      <c r="A198" s="156" t="str">
        <f>IF([12]規格!C191="","",A197+1)</f>
        <v/>
      </c>
      <c r="B198" s="157">
        <f>[12]規格!C191</f>
        <v>0</v>
      </c>
      <c r="C198" s="157" t="str">
        <f>[12]規格!D191</f>
        <v/>
      </c>
      <c r="D198" s="158">
        <f>[12]規格!E191</f>
        <v>0</v>
      </c>
      <c r="E198" s="158">
        <f>[12]規格!F191</f>
        <v>0</v>
      </c>
      <c r="F198" s="159">
        <f>[12]規格!G191</f>
        <v>0</v>
      </c>
      <c r="G198" s="162">
        <f t="shared" si="5"/>
        <v>0</v>
      </c>
    </row>
    <row r="199" spans="1:7" ht="57" customHeight="1">
      <c r="A199" s="156" t="str">
        <f>IF([12]規格!C192="","",A198+1)</f>
        <v/>
      </c>
      <c r="B199" s="157">
        <f>[12]規格!C192</f>
        <v>0</v>
      </c>
      <c r="C199" s="157" t="str">
        <f>[12]規格!D192</f>
        <v/>
      </c>
      <c r="D199" s="158">
        <f>[12]規格!E192</f>
        <v>0</v>
      </c>
      <c r="E199" s="158">
        <f>[12]規格!F192</f>
        <v>0</v>
      </c>
      <c r="F199" s="159">
        <f>[12]規格!G192</f>
        <v>0</v>
      </c>
      <c r="G199" s="162">
        <f t="shared" si="5"/>
        <v>0</v>
      </c>
    </row>
    <row r="200" spans="1:7" ht="57" customHeight="1">
      <c r="A200" s="156" t="str">
        <f>IF([12]規格!C193="","",A199+1)</f>
        <v/>
      </c>
      <c r="B200" s="157">
        <f>[12]規格!C193</f>
        <v>0</v>
      </c>
      <c r="C200" s="157" t="str">
        <f>[12]規格!D193</f>
        <v/>
      </c>
      <c r="D200" s="158">
        <f>[12]規格!E193</f>
        <v>0</v>
      </c>
      <c r="E200" s="158">
        <f>[12]規格!F193</f>
        <v>0</v>
      </c>
      <c r="F200" s="159">
        <f>[12]規格!G193</f>
        <v>0</v>
      </c>
      <c r="G200" s="162">
        <f t="shared" si="5"/>
        <v>0</v>
      </c>
    </row>
    <row r="201" spans="1:7" ht="57" customHeight="1">
      <c r="A201" s="156" t="str">
        <f>IF([12]規格!C194="","",A200+1)</f>
        <v/>
      </c>
      <c r="B201" s="157">
        <f>[12]規格!C194</f>
        <v>0</v>
      </c>
      <c r="C201" s="157" t="str">
        <f>[12]規格!D194</f>
        <v/>
      </c>
      <c r="D201" s="158">
        <f>[12]規格!E194</f>
        <v>0</v>
      </c>
      <c r="E201" s="158">
        <f>[12]規格!F194</f>
        <v>0</v>
      </c>
      <c r="F201" s="159">
        <f>[12]規格!G194</f>
        <v>0</v>
      </c>
      <c r="G201" s="162">
        <f t="shared" si="5"/>
        <v>0</v>
      </c>
    </row>
    <row r="202" spans="1:7" ht="57" customHeight="1">
      <c r="A202" s="156" t="str">
        <f>IF([12]規格!C195="","",A201+1)</f>
        <v/>
      </c>
      <c r="B202" s="157">
        <f>[12]規格!C195</f>
        <v>0</v>
      </c>
      <c r="C202" s="157" t="str">
        <f>[12]規格!D195</f>
        <v/>
      </c>
      <c r="D202" s="158">
        <f>[12]規格!E195</f>
        <v>0</v>
      </c>
      <c r="E202" s="158">
        <f>[12]規格!F195</f>
        <v>0</v>
      </c>
      <c r="F202" s="159">
        <f>[12]規格!G195</f>
        <v>0</v>
      </c>
      <c r="G202" s="162">
        <f t="shared" si="5"/>
        <v>0</v>
      </c>
    </row>
    <row r="203" spans="1:7" ht="57" customHeight="1">
      <c r="A203" s="156" t="str">
        <f>IF([12]規格!C196="","",A202+1)</f>
        <v/>
      </c>
      <c r="B203" s="157">
        <f>[12]規格!C196</f>
        <v>0</v>
      </c>
      <c r="C203" s="157" t="str">
        <f>[12]規格!D196</f>
        <v/>
      </c>
      <c r="D203" s="158">
        <f>[12]規格!E196</f>
        <v>0</v>
      </c>
      <c r="E203" s="158">
        <f>[12]規格!F196</f>
        <v>0</v>
      </c>
      <c r="F203" s="159">
        <f>[12]規格!G196</f>
        <v>0</v>
      </c>
      <c r="G203" s="162">
        <f t="shared" si="5"/>
        <v>0</v>
      </c>
    </row>
    <row r="204" spans="1:7" ht="57" customHeight="1">
      <c r="A204" s="156" t="str">
        <f>IF([12]規格!C197="","",A203+1)</f>
        <v/>
      </c>
      <c r="B204" s="157">
        <f>[12]規格!C197</f>
        <v>0</v>
      </c>
      <c r="C204" s="157" t="str">
        <f>[12]規格!D197</f>
        <v/>
      </c>
      <c r="D204" s="158">
        <f>[12]規格!E197</f>
        <v>0</v>
      </c>
      <c r="E204" s="158">
        <f>[12]規格!F197</f>
        <v>0</v>
      </c>
      <c r="F204" s="159">
        <f>[12]規格!G197</f>
        <v>0</v>
      </c>
      <c r="G204" s="162">
        <f t="shared" si="5"/>
        <v>0</v>
      </c>
    </row>
    <row r="205" spans="1:7" ht="57" customHeight="1">
      <c r="A205" s="156" t="str">
        <f>IF([12]規格!C198="","",A204+1)</f>
        <v/>
      </c>
      <c r="B205" s="157">
        <f>[12]規格!C198</f>
        <v>0</v>
      </c>
      <c r="C205" s="157" t="str">
        <f>[12]規格!D198</f>
        <v/>
      </c>
      <c r="D205" s="158">
        <f>[12]規格!E198</f>
        <v>0</v>
      </c>
      <c r="E205" s="158">
        <f>[12]規格!F198</f>
        <v>0</v>
      </c>
      <c r="F205" s="159">
        <f>[12]規格!G198</f>
        <v>0</v>
      </c>
      <c r="G205" s="162">
        <f t="shared" si="5"/>
        <v>0</v>
      </c>
    </row>
    <row r="206" spans="1:7" ht="57" customHeight="1">
      <c r="A206" s="156" t="str">
        <f>IF([12]規格!C199="","",A205+1)</f>
        <v/>
      </c>
      <c r="B206" s="157">
        <f>[12]規格!C199</f>
        <v>0</v>
      </c>
      <c r="C206" s="157" t="str">
        <f>[12]規格!D199</f>
        <v/>
      </c>
      <c r="D206" s="158">
        <f>[12]規格!E199</f>
        <v>0</v>
      </c>
      <c r="E206" s="158">
        <f>[12]規格!F199</f>
        <v>0</v>
      </c>
      <c r="F206" s="159">
        <f>[12]規格!G199</f>
        <v>0</v>
      </c>
      <c r="G206" s="162">
        <f t="shared" si="5"/>
        <v>0</v>
      </c>
    </row>
    <row r="207" spans="1:7" ht="57" customHeight="1">
      <c r="A207" s="156" t="str">
        <f>IF([12]規格!C200="","",A206+1)</f>
        <v/>
      </c>
      <c r="B207" s="157">
        <f>[12]規格!C200</f>
        <v>0</v>
      </c>
      <c r="C207" s="157" t="str">
        <f>[12]規格!D200</f>
        <v/>
      </c>
      <c r="D207" s="158">
        <f>[12]規格!E200</f>
        <v>0</v>
      </c>
      <c r="E207" s="158">
        <f>[12]規格!F200</f>
        <v>0</v>
      </c>
      <c r="F207" s="159">
        <f>[12]規格!G200</f>
        <v>0</v>
      </c>
      <c r="G207" s="162">
        <f t="shared" si="5"/>
        <v>0</v>
      </c>
    </row>
    <row r="208" spans="1:7" ht="57" customHeight="1">
      <c r="A208" s="156" t="str">
        <f>IF([12]規格!C201="","",A207+1)</f>
        <v/>
      </c>
      <c r="B208" s="157">
        <f>[12]規格!C201</f>
        <v>0</v>
      </c>
      <c r="C208" s="157" t="str">
        <f>[12]規格!D201</f>
        <v/>
      </c>
      <c r="D208" s="158">
        <f>[12]規格!E201</f>
        <v>0</v>
      </c>
      <c r="E208" s="158">
        <f>[12]規格!F201</f>
        <v>0</v>
      </c>
      <c r="F208" s="159">
        <f>[12]規格!G201</f>
        <v>0</v>
      </c>
      <c r="G208" s="162">
        <f t="shared" si="5"/>
        <v>0</v>
      </c>
    </row>
    <row r="209" spans="1:7" ht="57" customHeight="1">
      <c r="A209" s="156" t="str">
        <f>IF([12]規格!C202="","",A208+1)</f>
        <v/>
      </c>
      <c r="B209" s="157">
        <f>[12]規格!C202</f>
        <v>0</v>
      </c>
      <c r="C209" s="157" t="str">
        <f>[12]規格!D202</f>
        <v/>
      </c>
      <c r="D209" s="158">
        <f>[12]規格!E202</f>
        <v>0</v>
      </c>
      <c r="E209" s="158">
        <f>[12]規格!F202</f>
        <v>0</v>
      </c>
      <c r="F209" s="159">
        <f>[12]規格!G202</f>
        <v>0</v>
      </c>
      <c r="G209" s="162">
        <f t="shared" si="5"/>
        <v>0</v>
      </c>
    </row>
    <row r="210" spans="1:7" ht="57" customHeight="1">
      <c r="A210" s="156" t="str">
        <f>IF([12]規格!C203="","",A209+1)</f>
        <v/>
      </c>
      <c r="B210" s="157">
        <f>[12]規格!C203</f>
        <v>0</v>
      </c>
      <c r="C210" s="157" t="str">
        <f>[12]規格!D203</f>
        <v/>
      </c>
      <c r="D210" s="158">
        <f>[12]規格!E203</f>
        <v>0</v>
      </c>
      <c r="E210" s="158">
        <f>[12]規格!F203</f>
        <v>0</v>
      </c>
      <c r="F210" s="159">
        <f>[12]規格!G203</f>
        <v>0</v>
      </c>
      <c r="G210" s="162">
        <f t="shared" si="5"/>
        <v>0</v>
      </c>
    </row>
    <row r="211" spans="1:7" ht="57" customHeight="1">
      <c r="A211" s="156" t="str">
        <f>IF([12]規格!C204="","",A210+1)</f>
        <v/>
      </c>
      <c r="B211" s="157">
        <f>[12]規格!C204</f>
        <v>0</v>
      </c>
      <c r="C211" s="157" t="str">
        <f>[12]規格!D204</f>
        <v/>
      </c>
      <c r="D211" s="158">
        <f>[12]規格!E204</f>
        <v>0</v>
      </c>
      <c r="E211" s="158">
        <f>[12]規格!F204</f>
        <v>0</v>
      </c>
      <c r="F211" s="159">
        <f>[12]規格!G204</f>
        <v>0</v>
      </c>
      <c r="G211" s="162">
        <f t="shared" si="5"/>
        <v>0</v>
      </c>
    </row>
    <row r="212" spans="1:7" ht="57" customHeight="1">
      <c r="A212" s="156" t="str">
        <f>IF([12]規格!C205="","",A211+1)</f>
        <v/>
      </c>
      <c r="B212" s="157">
        <f>[12]規格!C205</f>
        <v>0</v>
      </c>
      <c r="C212" s="157" t="str">
        <f>[12]規格!D205</f>
        <v/>
      </c>
      <c r="D212" s="158">
        <f>[12]規格!E205</f>
        <v>0</v>
      </c>
      <c r="E212" s="158">
        <f>[12]規格!F205</f>
        <v>0</v>
      </c>
      <c r="F212" s="159">
        <f>[12]規格!G205</f>
        <v>0</v>
      </c>
      <c r="G212" s="162">
        <f t="shared" si="5"/>
        <v>0</v>
      </c>
    </row>
    <row r="213" spans="1:7" ht="57" customHeight="1">
      <c r="A213" s="156" t="str">
        <f>IF([12]規格!C206="","",A212+1)</f>
        <v/>
      </c>
      <c r="B213" s="157">
        <f>[12]規格!C206</f>
        <v>0</v>
      </c>
      <c r="C213" s="157" t="str">
        <f>[12]規格!D206</f>
        <v/>
      </c>
      <c r="D213" s="158">
        <f>[12]規格!E206</f>
        <v>0</v>
      </c>
      <c r="E213" s="158">
        <f>[12]規格!F206</f>
        <v>0</v>
      </c>
      <c r="F213" s="159">
        <f>[12]規格!G206</f>
        <v>0</v>
      </c>
      <c r="G213" s="162">
        <f t="shared" si="5"/>
        <v>0</v>
      </c>
    </row>
    <row r="214" spans="1:7" ht="57" customHeight="1">
      <c r="A214" s="156" t="str">
        <f>IF([12]規格!C207="","",A213+1)</f>
        <v/>
      </c>
      <c r="B214" s="157">
        <f>[12]規格!C207</f>
        <v>0</v>
      </c>
      <c r="C214" s="157" t="str">
        <f>[12]規格!D207</f>
        <v/>
      </c>
      <c r="D214" s="158">
        <f>[12]規格!E207</f>
        <v>0</v>
      </c>
      <c r="E214" s="158">
        <f>[12]規格!F207</f>
        <v>0</v>
      </c>
      <c r="F214" s="159">
        <f>[12]規格!G207</f>
        <v>0</v>
      </c>
      <c r="G214" s="162">
        <f t="shared" si="5"/>
        <v>0</v>
      </c>
    </row>
    <row r="215" spans="1:7" ht="57" customHeight="1">
      <c r="A215" s="156" t="str">
        <f>IF([12]規格!C208="","",A214+1)</f>
        <v/>
      </c>
      <c r="B215" s="157">
        <f>[12]規格!C208</f>
        <v>0</v>
      </c>
      <c r="C215" s="157" t="str">
        <f>[12]規格!D208</f>
        <v/>
      </c>
      <c r="D215" s="158">
        <f>[12]規格!E208</f>
        <v>0</v>
      </c>
      <c r="E215" s="158">
        <f>[12]規格!F208</f>
        <v>0</v>
      </c>
      <c r="F215" s="159">
        <f>[12]規格!G208</f>
        <v>0</v>
      </c>
      <c r="G215" s="162">
        <f t="shared" si="5"/>
        <v>0</v>
      </c>
    </row>
    <row r="216" spans="1:7" ht="57" customHeight="1">
      <c r="A216" s="156" t="str">
        <f>IF([12]規格!C209="","",A215+1)</f>
        <v/>
      </c>
      <c r="B216" s="157">
        <f>[12]規格!C209</f>
        <v>0</v>
      </c>
      <c r="C216" s="157" t="str">
        <f>[12]規格!D209</f>
        <v/>
      </c>
      <c r="D216" s="158">
        <f>[12]規格!E209</f>
        <v>0</v>
      </c>
      <c r="E216" s="158">
        <f>[12]規格!F209</f>
        <v>0</v>
      </c>
      <c r="F216" s="159">
        <f>[12]規格!G209</f>
        <v>0</v>
      </c>
      <c r="G216" s="162">
        <f t="shared" si="5"/>
        <v>0</v>
      </c>
    </row>
    <row r="217" spans="1:7" ht="57" customHeight="1">
      <c r="A217" s="156" t="str">
        <f>IF([12]規格!C210="","",A216+1)</f>
        <v/>
      </c>
      <c r="B217" s="157">
        <f>[12]規格!C210</f>
        <v>0</v>
      </c>
      <c r="C217" s="157" t="str">
        <f>[12]規格!D210</f>
        <v/>
      </c>
      <c r="D217" s="158">
        <f>[12]規格!E210</f>
        <v>0</v>
      </c>
      <c r="E217" s="158">
        <f>[12]規格!F210</f>
        <v>0</v>
      </c>
      <c r="F217" s="159">
        <f>[12]規格!G210</f>
        <v>0</v>
      </c>
      <c r="G217" s="162">
        <f t="shared" si="5"/>
        <v>0</v>
      </c>
    </row>
    <row r="218" spans="1:7" ht="57" customHeight="1">
      <c r="A218" s="156" t="str">
        <f>IF([12]規格!C211="","",A217+1)</f>
        <v/>
      </c>
      <c r="B218" s="157">
        <f>[12]規格!C211</f>
        <v>0</v>
      </c>
      <c r="C218" s="157" t="str">
        <f>[12]規格!D211</f>
        <v/>
      </c>
      <c r="D218" s="158">
        <f>[12]規格!E211</f>
        <v>0</v>
      </c>
      <c r="E218" s="158">
        <f>[12]規格!F211</f>
        <v>0</v>
      </c>
      <c r="F218" s="159">
        <f>[12]規格!G211</f>
        <v>0</v>
      </c>
      <c r="G218" s="162">
        <f t="shared" si="5"/>
        <v>0</v>
      </c>
    </row>
    <row r="219" spans="1:7" ht="57" customHeight="1">
      <c r="A219" s="156"/>
      <c r="B219" s="157" t="s">
        <v>49</v>
      </c>
      <c r="D219" s="158"/>
      <c r="E219" s="158"/>
      <c r="F219" s="161"/>
      <c r="G219" s="162">
        <f>SUM(G184:G218)</f>
        <v>0</v>
      </c>
    </row>
    <row r="220" spans="1:7" ht="57" customHeight="1">
      <c r="A220" s="156" t="str">
        <f>IF([12]規格!C212="","",A218+1)</f>
        <v/>
      </c>
      <c r="B220" s="157">
        <f>[12]規格!C212</f>
        <v>0</v>
      </c>
      <c r="C220" s="157" t="str">
        <f>[12]規格!D212</f>
        <v/>
      </c>
      <c r="D220" s="158">
        <f>[12]規格!E212</f>
        <v>0</v>
      </c>
      <c r="E220" s="158">
        <f>[12]規格!F212</f>
        <v>0</v>
      </c>
      <c r="F220" s="159">
        <f>[12]規格!G212</f>
        <v>0</v>
      </c>
      <c r="G220" s="162">
        <f>E220*F220</f>
        <v>0</v>
      </c>
    </row>
    <row r="221" spans="1:7" ht="57" customHeight="1">
      <c r="A221" s="156" t="str">
        <f>IF([12]規格!C213="","",A220+1)</f>
        <v/>
      </c>
      <c r="B221" s="157">
        <f>[12]規格!C213</f>
        <v>0</v>
      </c>
      <c r="C221" s="157" t="str">
        <f>[12]規格!D213</f>
        <v/>
      </c>
      <c r="D221" s="158">
        <f>[12]規格!E213</f>
        <v>0</v>
      </c>
      <c r="E221" s="158">
        <f>[12]規格!F213</f>
        <v>0</v>
      </c>
      <c r="F221" s="159">
        <f>[12]規格!G213</f>
        <v>0</v>
      </c>
      <c r="G221" s="162">
        <f t="shared" ref="G221:G254" si="6">E221*F221</f>
        <v>0</v>
      </c>
    </row>
    <row r="222" spans="1:7" ht="57" customHeight="1">
      <c r="A222" s="156" t="str">
        <f>IF([12]規格!C214="","",A221+1)</f>
        <v/>
      </c>
      <c r="B222" s="157">
        <f>[12]規格!C214</f>
        <v>0</v>
      </c>
      <c r="C222" s="157" t="str">
        <f>[12]規格!D214</f>
        <v/>
      </c>
      <c r="D222" s="158">
        <f>[12]規格!E214</f>
        <v>0</v>
      </c>
      <c r="E222" s="158">
        <f>[12]規格!F214</f>
        <v>0</v>
      </c>
      <c r="F222" s="159">
        <f>[12]規格!G214</f>
        <v>0</v>
      </c>
      <c r="G222" s="162">
        <f t="shared" si="6"/>
        <v>0</v>
      </c>
    </row>
    <row r="223" spans="1:7" ht="57" customHeight="1">
      <c r="A223" s="156" t="str">
        <f>IF([12]規格!C215="","",A222+1)</f>
        <v/>
      </c>
      <c r="B223" s="157">
        <f>[12]規格!C215</f>
        <v>0</v>
      </c>
      <c r="C223" s="157" t="str">
        <f>[12]規格!D215</f>
        <v/>
      </c>
      <c r="D223" s="158">
        <f>[12]規格!E215</f>
        <v>0</v>
      </c>
      <c r="E223" s="158">
        <f>[12]規格!F215</f>
        <v>0</v>
      </c>
      <c r="F223" s="159">
        <f>[12]規格!G215</f>
        <v>0</v>
      </c>
      <c r="G223" s="162">
        <f t="shared" si="6"/>
        <v>0</v>
      </c>
    </row>
    <row r="224" spans="1:7" ht="57" customHeight="1">
      <c r="A224" s="156" t="str">
        <f>IF([12]規格!C216="","",A223+1)</f>
        <v/>
      </c>
      <c r="B224" s="157">
        <f>[12]規格!C216</f>
        <v>0</v>
      </c>
      <c r="C224" s="157" t="str">
        <f>[12]規格!D216</f>
        <v/>
      </c>
      <c r="D224" s="158">
        <f>[12]規格!E216</f>
        <v>0</v>
      </c>
      <c r="E224" s="158">
        <f>[12]規格!F216</f>
        <v>0</v>
      </c>
      <c r="F224" s="159">
        <f>[12]規格!G216</f>
        <v>0</v>
      </c>
      <c r="G224" s="162">
        <f t="shared" si="6"/>
        <v>0</v>
      </c>
    </row>
    <row r="225" spans="1:7" ht="57" customHeight="1">
      <c r="A225" s="156" t="str">
        <f>IF([12]規格!C217="","",A224+1)</f>
        <v/>
      </c>
      <c r="B225" s="157">
        <f>[12]規格!C217</f>
        <v>0</v>
      </c>
      <c r="C225" s="157" t="str">
        <f>[12]規格!D217</f>
        <v/>
      </c>
      <c r="D225" s="158">
        <f>[12]規格!E217</f>
        <v>0</v>
      </c>
      <c r="E225" s="158">
        <f>[12]規格!F217</f>
        <v>0</v>
      </c>
      <c r="F225" s="159">
        <f>[12]規格!G217</f>
        <v>0</v>
      </c>
      <c r="G225" s="162">
        <f t="shared" si="6"/>
        <v>0</v>
      </c>
    </row>
    <row r="226" spans="1:7" ht="57" customHeight="1">
      <c r="A226" s="156" t="str">
        <f>IF([12]規格!C218="","",A225+1)</f>
        <v/>
      </c>
      <c r="B226" s="157">
        <f>[12]規格!C218</f>
        <v>0</v>
      </c>
      <c r="C226" s="157" t="str">
        <f>[12]規格!D218</f>
        <v/>
      </c>
      <c r="D226" s="158">
        <f>[12]規格!E218</f>
        <v>0</v>
      </c>
      <c r="E226" s="158">
        <f>[12]規格!F218</f>
        <v>0</v>
      </c>
      <c r="F226" s="159">
        <f>[12]規格!G218</f>
        <v>0</v>
      </c>
      <c r="G226" s="162">
        <f t="shared" si="6"/>
        <v>0</v>
      </c>
    </row>
    <row r="227" spans="1:7" ht="57" customHeight="1">
      <c r="A227" s="156" t="str">
        <f>IF([12]規格!C219="","",A226+1)</f>
        <v/>
      </c>
      <c r="B227" s="157">
        <f>[12]規格!C219</f>
        <v>0</v>
      </c>
      <c r="C227" s="157" t="str">
        <f>[12]規格!D219</f>
        <v/>
      </c>
      <c r="D227" s="158">
        <f>[12]規格!E219</f>
        <v>0</v>
      </c>
      <c r="E227" s="158">
        <f>[12]規格!F219</f>
        <v>0</v>
      </c>
      <c r="F227" s="159">
        <f>[12]規格!G219</f>
        <v>0</v>
      </c>
      <c r="G227" s="162">
        <f t="shared" si="6"/>
        <v>0</v>
      </c>
    </row>
    <row r="228" spans="1:7" ht="57" customHeight="1">
      <c r="A228" s="156" t="str">
        <f>IF([12]規格!C220="","",A227+1)</f>
        <v/>
      </c>
      <c r="B228" s="157">
        <f>[12]規格!C220</f>
        <v>0</v>
      </c>
      <c r="C228" s="157" t="str">
        <f>[12]規格!D220</f>
        <v/>
      </c>
      <c r="D228" s="158">
        <f>[12]規格!E220</f>
        <v>0</v>
      </c>
      <c r="E228" s="158">
        <f>[12]規格!F220</f>
        <v>0</v>
      </c>
      <c r="F228" s="159">
        <f>[12]規格!G220</f>
        <v>0</v>
      </c>
      <c r="G228" s="162">
        <f t="shared" si="6"/>
        <v>0</v>
      </c>
    </row>
    <row r="229" spans="1:7" ht="57" customHeight="1">
      <c r="A229" s="156" t="str">
        <f>IF([12]規格!C221="","",A228+1)</f>
        <v/>
      </c>
      <c r="B229" s="157">
        <f>[12]規格!C221</f>
        <v>0</v>
      </c>
      <c r="C229" s="157" t="str">
        <f>[12]規格!D221</f>
        <v/>
      </c>
      <c r="D229" s="158">
        <f>[12]規格!E221</f>
        <v>0</v>
      </c>
      <c r="E229" s="158">
        <f>[12]規格!F221</f>
        <v>0</v>
      </c>
      <c r="F229" s="159">
        <f>[12]規格!G221</f>
        <v>0</v>
      </c>
      <c r="G229" s="162">
        <f t="shared" si="6"/>
        <v>0</v>
      </c>
    </row>
    <row r="230" spans="1:7" ht="57" customHeight="1">
      <c r="A230" s="156" t="str">
        <f>IF([12]規格!C222="","",A229+1)</f>
        <v/>
      </c>
      <c r="B230" s="157">
        <f>[12]規格!C222</f>
        <v>0</v>
      </c>
      <c r="C230" s="157" t="str">
        <f>[12]規格!D222</f>
        <v/>
      </c>
      <c r="D230" s="158">
        <f>[12]規格!E222</f>
        <v>0</v>
      </c>
      <c r="E230" s="158">
        <f>[12]規格!F222</f>
        <v>0</v>
      </c>
      <c r="F230" s="159">
        <f>[12]規格!G222</f>
        <v>0</v>
      </c>
      <c r="G230" s="162">
        <f t="shared" si="6"/>
        <v>0</v>
      </c>
    </row>
    <row r="231" spans="1:7" ht="57" customHeight="1">
      <c r="A231" s="156" t="str">
        <f>IF([12]規格!C223="","",A230+1)</f>
        <v/>
      </c>
      <c r="B231" s="157">
        <f>[12]規格!C223</f>
        <v>0</v>
      </c>
      <c r="C231" s="157" t="str">
        <f>[12]規格!D223</f>
        <v/>
      </c>
      <c r="D231" s="158">
        <f>[12]規格!E223</f>
        <v>0</v>
      </c>
      <c r="E231" s="158">
        <f>[12]規格!F223</f>
        <v>0</v>
      </c>
      <c r="F231" s="159">
        <f>[12]規格!G223</f>
        <v>0</v>
      </c>
      <c r="G231" s="162">
        <f t="shared" si="6"/>
        <v>0</v>
      </c>
    </row>
    <row r="232" spans="1:7" ht="57" customHeight="1">
      <c r="A232" s="156" t="str">
        <f>IF([12]規格!C224="","",A231+1)</f>
        <v/>
      </c>
      <c r="B232" s="157">
        <f>[12]規格!C224</f>
        <v>0</v>
      </c>
      <c r="C232" s="157" t="str">
        <f>[12]規格!D224</f>
        <v/>
      </c>
      <c r="D232" s="158">
        <f>[12]規格!E224</f>
        <v>0</v>
      </c>
      <c r="E232" s="158">
        <f>[12]規格!F224</f>
        <v>0</v>
      </c>
      <c r="F232" s="159">
        <f>[12]規格!G224</f>
        <v>0</v>
      </c>
      <c r="G232" s="162">
        <f t="shared" si="6"/>
        <v>0</v>
      </c>
    </row>
    <row r="233" spans="1:7" ht="57" customHeight="1">
      <c r="A233" s="156" t="str">
        <f>IF([12]規格!C225="","",A232+1)</f>
        <v/>
      </c>
      <c r="B233" s="157">
        <f>[12]規格!C225</f>
        <v>0</v>
      </c>
      <c r="C233" s="157" t="str">
        <f>[12]規格!D225</f>
        <v/>
      </c>
      <c r="D233" s="158">
        <f>[12]規格!E225</f>
        <v>0</v>
      </c>
      <c r="E233" s="158">
        <f>[12]規格!F225</f>
        <v>0</v>
      </c>
      <c r="F233" s="159">
        <f>[12]規格!G225</f>
        <v>0</v>
      </c>
      <c r="G233" s="162">
        <f t="shared" si="6"/>
        <v>0</v>
      </c>
    </row>
    <row r="234" spans="1:7" ht="57" customHeight="1">
      <c r="A234" s="156" t="str">
        <f>IF([12]規格!C226="","",A233+1)</f>
        <v/>
      </c>
      <c r="B234" s="157">
        <f>[12]規格!C226</f>
        <v>0</v>
      </c>
      <c r="C234" s="157" t="str">
        <f>[12]規格!D226</f>
        <v/>
      </c>
      <c r="D234" s="158">
        <f>[12]規格!E226</f>
        <v>0</v>
      </c>
      <c r="E234" s="158">
        <f>[12]規格!F226</f>
        <v>0</v>
      </c>
      <c r="F234" s="159">
        <f>[12]規格!G226</f>
        <v>0</v>
      </c>
      <c r="G234" s="162">
        <f t="shared" si="6"/>
        <v>0</v>
      </c>
    </row>
    <row r="235" spans="1:7" ht="57" customHeight="1">
      <c r="A235" s="156" t="str">
        <f>IF([12]規格!C227="","",A234+1)</f>
        <v/>
      </c>
      <c r="B235" s="157">
        <f>[12]規格!C227</f>
        <v>0</v>
      </c>
      <c r="C235" s="157" t="str">
        <f>[12]規格!D227</f>
        <v/>
      </c>
      <c r="D235" s="158">
        <f>[12]規格!E227</f>
        <v>0</v>
      </c>
      <c r="E235" s="158">
        <f>[12]規格!F227</f>
        <v>0</v>
      </c>
      <c r="F235" s="159">
        <f>[12]規格!G227</f>
        <v>0</v>
      </c>
      <c r="G235" s="162">
        <f t="shared" si="6"/>
        <v>0</v>
      </c>
    </row>
    <row r="236" spans="1:7" ht="57" customHeight="1">
      <c r="A236" s="156" t="str">
        <f>IF([12]規格!C228="","",A235+1)</f>
        <v/>
      </c>
      <c r="B236" s="157">
        <f>[12]規格!C228</f>
        <v>0</v>
      </c>
      <c r="C236" s="157" t="str">
        <f>[12]規格!D228</f>
        <v/>
      </c>
      <c r="D236" s="158">
        <f>[12]規格!E228</f>
        <v>0</v>
      </c>
      <c r="E236" s="158">
        <f>[12]規格!F228</f>
        <v>0</v>
      </c>
      <c r="F236" s="159">
        <f>[12]規格!G228</f>
        <v>0</v>
      </c>
      <c r="G236" s="162">
        <f t="shared" si="6"/>
        <v>0</v>
      </c>
    </row>
    <row r="237" spans="1:7" ht="57" customHeight="1">
      <c r="A237" s="156" t="str">
        <f>IF([12]規格!C229="","",A236+1)</f>
        <v/>
      </c>
      <c r="B237" s="157">
        <f>[12]規格!C229</f>
        <v>0</v>
      </c>
      <c r="C237" s="157" t="str">
        <f>[12]規格!D229</f>
        <v/>
      </c>
      <c r="D237" s="158">
        <f>[12]規格!E229</f>
        <v>0</v>
      </c>
      <c r="E237" s="158">
        <f>[12]規格!F229</f>
        <v>0</v>
      </c>
      <c r="F237" s="159">
        <f>[12]規格!G229</f>
        <v>0</v>
      </c>
      <c r="G237" s="162">
        <f t="shared" si="6"/>
        <v>0</v>
      </c>
    </row>
    <row r="238" spans="1:7" ht="57" customHeight="1">
      <c r="A238" s="156" t="str">
        <f>IF([12]規格!C230="","",A237+1)</f>
        <v/>
      </c>
      <c r="B238" s="157">
        <f>[12]規格!C230</f>
        <v>0</v>
      </c>
      <c r="C238" s="157" t="str">
        <f>[12]規格!D230</f>
        <v/>
      </c>
      <c r="D238" s="158">
        <f>[12]規格!E230</f>
        <v>0</v>
      </c>
      <c r="E238" s="158">
        <f>[12]規格!F230</f>
        <v>0</v>
      </c>
      <c r="F238" s="159">
        <f>[12]規格!G230</f>
        <v>0</v>
      </c>
      <c r="G238" s="162">
        <f t="shared" si="6"/>
        <v>0</v>
      </c>
    </row>
    <row r="239" spans="1:7" ht="57" customHeight="1">
      <c r="A239" s="156" t="str">
        <f>IF([12]規格!C231="","",A238+1)</f>
        <v/>
      </c>
      <c r="B239" s="157">
        <f>[12]規格!C231</f>
        <v>0</v>
      </c>
      <c r="C239" s="157" t="str">
        <f>[12]規格!D231</f>
        <v/>
      </c>
      <c r="D239" s="158">
        <f>[12]規格!E231</f>
        <v>0</v>
      </c>
      <c r="E239" s="158">
        <f>[12]規格!F231</f>
        <v>0</v>
      </c>
      <c r="F239" s="159">
        <f>[12]規格!G231</f>
        <v>0</v>
      </c>
      <c r="G239" s="162">
        <f t="shared" si="6"/>
        <v>0</v>
      </c>
    </row>
    <row r="240" spans="1:7" ht="57" customHeight="1">
      <c r="A240" s="156" t="str">
        <f>IF([12]規格!C232="","",A239+1)</f>
        <v/>
      </c>
      <c r="B240" s="157">
        <f>[12]規格!C232</f>
        <v>0</v>
      </c>
      <c r="C240" s="157" t="str">
        <f>[12]規格!D232</f>
        <v/>
      </c>
      <c r="D240" s="158">
        <f>[12]規格!E232</f>
        <v>0</v>
      </c>
      <c r="E240" s="158">
        <f>[12]規格!F232</f>
        <v>0</v>
      </c>
      <c r="F240" s="159">
        <f>[12]規格!G232</f>
        <v>0</v>
      </c>
      <c r="G240" s="162">
        <f t="shared" si="6"/>
        <v>0</v>
      </c>
    </row>
    <row r="241" spans="1:7" ht="57" customHeight="1">
      <c r="A241" s="156" t="str">
        <f>IF([12]規格!C233="","",A240+1)</f>
        <v/>
      </c>
      <c r="B241" s="157">
        <f>[12]規格!C233</f>
        <v>0</v>
      </c>
      <c r="C241" s="157" t="str">
        <f>[12]規格!D233</f>
        <v/>
      </c>
      <c r="D241" s="158">
        <f>[12]規格!E233</f>
        <v>0</v>
      </c>
      <c r="E241" s="158">
        <f>[12]規格!F233</f>
        <v>0</v>
      </c>
      <c r="F241" s="159">
        <f>[12]規格!G233</f>
        <v>0</v>
      </c>
      <c r="G241" s="162">
        <f t="shared" si="6"/>
        <v>0</v>
      </c>
    </row>
    <row r="242" spans="1:7" ht="57" customHeight="1">
      <c r="A242" s="156" t="str">
        <f>IF([12]規格!C234="","",A241+1)</f>
        <v/>
      </c>
      <c r="B242" s="157">
        <f>[12]規格!C234</f>
        <v>0</v>
      </c>
      <c r="C242" s="157" t="str">
        <f>[12]規格!D234</f>
        <v/>
      </c>
      <c r="D242" s="158">
        <f>[12]規格!E234</f>
        <v>0</v>
      </c>
      <c r="E242" s="158">
        <f>[12]規格!F234</f>
        <v>0</v>
      </c>
      <c r="F242" s="159">
        <f>[12]規格!G234</f>
        <v>0</v>
      </c>
      <c r="G242" s="162">
        <f t="shared" si="6"/>
        <v>0</v>
      </c>
    </row>
    <row r="243" spans="1:7" ht="57" customHeight="1">
      <c r="A243" s="156" t="str">
        <f>IF([12]規格!C235="","",A242+1)</f>
        <v/>
      </c>
      <c r="B243" s="157">
        <f>[12]規格!C235</f>
        <v>0</v>
      </c>
      <c r="C243" s="157" t="str">
        <f>[12]規格!D235</f>
        <v/>
      </c>
      <c r="D243" s="158">
        <f>[12]規格!E235</f>
        <v>0</v>
      </c>
      <c r="E243" s="158">
        <f>[12]規格!F235</f>
        <v>0</v>
      </c>
      <c r="F243" s="159">
        <f>[12]規格!G235</f>
        <v>0</v>
      </c>
      <c r="G243" s="162">
        <f t="shared" si="6"/>
        <v>0</v>
      </c>
    </row>
    <row r="244" spans="1:7" ht="57" customHeight="1">
      <c r="A244" s="156" t="str">
        <f>IF([12]規格!C236="","",A243+1)</f>
        <v/>
      </c>
      <c r="B244" s="157">
        <f>[12]規格!C236</f>
        <v>0</v>
      </c>
      <c r="C244" s="157" t="str">
        <f>[12]規格!D236</f>
        <v/>
      </c>
      <c r="D244" s="158">
        <f>[12]規格!E236</f>
        <v>0</v>
      </c>
      <c r="E244" s="158">
        <f>[12]規格!F236</f>
        <v>0</v>
      </c>
      <c r="F244" s="159">
        <f>[12]規格!G236</f>
        <v>0</v>
      </c>
      <c r="G244" s="162">
        <f t="shared" si="6"/>
        <v>0</v>
      </c>
    </row>
    <row r="245" spans="1:7" ht="57" customHeight="1">
      <c r="A245" s="156" t="str">
        <f>IF([12]規格!C237="","",A244+1)</f>
        <v/>
      </c>
      <c r="B245" s="157">
        <f>[12]規格!C237</f>
        <v>0</v>
      </c>
      <c r="C245" s="157" t="str">
        <f>[12]規格!D237</f>
        <v/>
      </c>
      <c r="D245" s="158">
        <f>[12]規格!E237</f>
        <v>0</v>
      </c>
      <c r="E245" s="158">
        <f>[12]規格!F237</f>
        <v>0</v>
      </c>
      <c r="F245" s="159">
        <f>[12]規格!G237</f>
        <v>0</v>
      </c>
      <c r="G245" s="162">
        <f t="shared" si="6"/>
        <v>0</v>
      </c>
    </row>
    <row r="246" spans="1:7" ht="57" customHeight="1">
      <c r="A246" s="156" t="str">
        <f>IF([12]規格!C238="","",A245+1)</f>
        <v/>
      </c>
      <c r="B246" s="157">
        <f>[12]規格!C238</f>
        <v>0</v>
      </c>
      <c r="C246" s="157" t="str">
        <f>[12]規格!D238</f>
        <v/>
      </c>
      <c r="D246" s="158">
        <f>[12]規格!E238</f>
        <v>0</v>
      </c>
      <c r="E246" s="158">
        <f>[12]規格!F238</f>
        <v>0</v>
      </c>
      <c r="F246" s="159">
        <f>[12]規格!G238</f>
        <v>0</v>
      </c>
      <c r="G246" s="162">
        <f t="shared" si="6"/>
        <v>0</v>
      </c>
    </row>
    <row r="247" spans="1:7" ht="57" customHeight="1">
      <c r="A247" s="156" t="str">
        <f>IF([12]規格!C239="","",A246+1)</f>
        <v/>
      </c>
      <c r="B247" s="157">
        <f>[12]規格!C239</f>
        <v>0</v>
      </c>
      <c r="C247" s="157" t="str">
        <f>[12]規格!D239</f>
        <v/>
      </c>
      <c r="D247" s="158">
        <f>[12]規格!E239</f>
        <v>0</v>
      </c>
      <c r="E247" s="158">
        <f>[12]規格!F239</f>
        <v>0</v>
      </c>
      <c r="F247" s="159">
        <f>[12]規格!G239</f>
        <v>0</v>
      </c>
      <c r="G247" s="162">
        <f t="shared" si="6"/>
        <v>0</v>
      </c>
    </row>
    <row r="248" spans="1:7" ht="57" customHeight="1">
      <c r="A248" s="156" t="str">
        <f>IF([12]規格!C240="","",A247+1)</f>
        <v/>
      </c>
      <c r="B248" s="157">
        <f>[12]規格!C240</f>
        <v>0</v>
      </c>
      <c r="C248" s="157" t="str">
        <f>[12]規格!D240</f>
        <v/>
      </c>
      <c r="D248" s="158">
        <f>[12]規格!E240</f>
        <v>0</v>
      </c>
      <c r="E248" s="158">
        <f>[12]規格!F240</f>
        <v>0</v>
      </c>
      <c r="F248" s="159">
        <f>[12]規格!G240</f>
        <v>0</v>
      </c>
      <c r="G248" s="162">
        <f t="shared" si="6"/>
        <v>0</v>
      </c>
    </row>
    <row r="249" spans="1:7" ht="57" customHeight="1">
      <c r="A249" s="156" t="str">
        <f>IF([12]規格!C241="","",A248+1)</f>
        <v/>
      </c>
      <c r="B249" s="157">
        <f>[12]規格!C241</f>
        <v>0</v>
      </c>
      <c r="C249" s="157" t="str">
        <f>[12]規格!D241</f>
        <v/>
      </c>
      <c r="D249" s="158">
        <f>[12]規格!E241</f>
        <v>0</v>
      </c>
      <c r="E249" s="158">
        <f>[12]規格!F241</f>
        <v>0</v>
      </c>
      <c r="F249" s="159">
        <f>[12]規格!G241</f>
        <v>0</v>
      </c>
      <c r="G249" s="162">
        <f t="shared" si="6"/>
        <v>0</v>
      </c>
    </row>
    <row r="250" spans="1:7" ht="57" customHeight="1">
      <c r="A250" s="156" t="str">
        <f>IF([12]規格!C242="","",A249+1)</f>
        <v/>
      </c>
      <c r="B250" s="157">
        <f>[12]規格!C242</f>
        <v>0</v>
      </c>
      <c r="C250" s="157" t="str">
        <f>[12]規格!D242</f>
        <v/>
      </c>
      <c r="D250" s="158">
        <f>[12]規格!E242</f>
        <v>0</v>
      </c>
      <c r="E250" s="158">
        <f>[12]規格!F242</f>
        <v>0</v>
      </c>
      <c r="F250" s="159">
        <f>[12]規格!G242</f>
        <v>0</v>
      </c>
      <c r="G250" s="162">
        <f t="shared" si="6"/>
        <v>0</v>
      </c>
    </row>
    <row r="251" spans="1:7" ht="57" customHeight="1">
      <c r="A251" s="156" t="str">
        <f>IF([12]規格!C243="","",A250+1)</f>
        <v/>
      </c>
      <c r="B251" s="157">
        <f>[12]規格!C243</f>
        <v>0</v>
      </c>
      <c r="C251" s="157" t="str">
        <f>[12]規格!D243</f>
        <v/>
      </c>
      <c r="D251" s="158">
        <f>[12]規格!E243</f>
        <v>0</v>
      </c>
      <c r="E251" s="158">
        <f>[12]規格!F243</f>
        <v>0</v>
      </c>
      <c r="F251" s="159">
        <f>[12]規格!G243</f>
        <v>0</v>
      </c>
      <c r="G251" s="162">
        <f t="shared" si="6"/>
        <v>0</v>
      </c>
    </row>
    <row r="252" spans="1:7" ht="57" customHeight="1">
      <c r="A252" s="156" t="str">
        <f>IF([12]規格!C244="","",A251+1)</f>
        <v/>
      </c>
      <c r="B252" s="157">
        <f>[12]規格!C244</f>
        <v>0</v>
      </c>
      <c r="C252" s="157" t="str">
        <f>[12]規格!D244</f>
        <v/>
      </c>
      <c r="D252" s="158">
        <f>[12]規格!E244</f>
        <v>0</v>
      </c>
      <c r="E252" s="158">
        <f>[12]規格!F244</f>
        <v>0</v>
      </c>
      <c r="F252" s="159">
        <f>[12]規格!G244</f>
        <v>0</v>
      </c>
      <c r="G252" s="162">
        <f t="shared" si="6"/>
        <v>0</v>
      </c>
    </row>
    <row r="253" spans="1:7" ht="57" customHeight="1">
      <c r="A253" s="156" t="str">
        <f>IF([12]規格!C245="","",A252+1)</f>
        <v/>
      </c>
      <c r="B253" s="157">
        <f>[12]規格!C245</f>
        <v>0</v>
      </c>
      <c r="C253" s="157" t="str">
        <f>[12]規格!D245</f>
        <v/>
      </c>
      <c r="D253" s="158">
        <f>[12]規格!E245</f>
        <v>0</v>
      </c>
      <c r="E253" s="158">
        <f>[12]規格!F245</f>
        <v>0</v>
      </c>
      <c r="F253" s="159">
        <f>[12]規格!G245</f>
        <v>0</v>
      </c>
      <c r="G253" s="162">
        <f t="shared" si="6"/>
        <v>0</v>
      </c>
    </row>
    <row r="254" spans="1:7" ht="57" customHeight="1">
      <c r="A254" s="156" t="str">
        <f>IF([12]規格!C246="","",A253+1)</f>
        <v/>
      </c>
      <c r="B254" s="157">
        <f>[12]規格!C246</f>
        <v>0</v>
      </c>
      <c r="C254" s="157" t="str">
        <f>[12]規格!D246</f>
        <v/>
      </c>
      <c r="D254" s="158">
        <f>[12]規格!E246</f>
        <v>0</v>
      </c>
      <c r="E254" s="158">
        <f>[12]規格!F246</f>
        <v>0</v>
      </c>
      <c r="F254" s="159">
        <f>[12]規格!G246</f>
        <v>0</v>
      </c>
      <c r="G254" s="162">
        <f t="shared" si="6"/>
        <v>0</v>
      </c>
    </row>
    <row r="255" spans="1:7" ht="57" customHeight="1">
      <c r="B255" s="164" t="s">
        <v>49</v>
      </c>
      <c r="F255" s="161"/>
      <c r="G255" s="162">
        <f>SUM(G220:G254)</f>
        <v>0</v>
      </c>
    </row>
    <row r="256" spans="1:7" ht="57" customHeight="1">
      <c r="A256" s="156" t="str">
        <f>IF([12]規格!C247="","",A254+1)</f>
        <v/>
      </c>
      <c r="B256" s="157">
        <f>[12]規格!C247</f>
        <v>0</v>
      </c>
      <c r="C256" s="157" t="str">
        <f>[12]規格!D247</f>
        <v/>
      </c>
      <c r="D256" s="158">
        <f>[12]規格!E247</f>
        <v>0</v>
      </c>
      <c r="E256" s="158">
        <f>[12]規格!F247</f>
        <v>0</v>
      </c>
      <c r="F256" s="159">
        <f>[12]規格!G247</f>
        <v>0</v>
      </c>
      <c r="G256" s="162">
        <f>E256*F256</f>
        <v>0</v>
      </c>
    </row>
    <row r="257" spans="1:7" ht="57" customHeight="1">
      <c r="A257" s="156" t="str">
        <f>IF([12]規格!C248="","",A256+1)</f>
        <v/>
      </c>
      <c r="B257" s="157">
        <f>[12]規格!C248</f>
        <v>0</v>
      </c>
      <c r="C257" s="157" t="str">
        <f>[12]規格!D248</f>
        <v/>
      </c>
      <c r="D257" s="158">
        <f>[12]規格!E248</f>
        <v>0</v>
      </c>
      <c r="E257" s="158">
        <f>[12]規格!F248</f>
        <v>0</v>
      </c>
      <c r="F257" s="159">
        <f>[12]規格!G248</f>
        <v>0</v>
      </c>
      <c r="G257" s="162">
        <f t="shared" ref="G257:G290" si="7">E257*F257</f>
        <v>0</v>
      </c>
    </row>
    <row r="258" spans="1:7" ht="57" customHeight="1">
      <c r="A258" s="156" t="str">
        <f>IF([12]規格!C249="","",A257+1)</f>
        <v/>
      </c>
      <c r="B258" s="157">
        <f>[12]規格!C249</f>
        <v>0</v>
      </c>
      <c r="C258" s="157" t="str">
        <f>[12]規格!D249</f>
        <v/>
      </c>
      <c r="D258" s="158">
        <f>[12]規格!E249</f>
        <v>0</v>
      </c>
      <c r="E258" s="158">
        <f>[12]規格!F249</f>
        <v>0</v>
      </c>
      <c r="F258" s="159">
        <f>[12]規格!G249</f>
        <v>0</v>
      </c>
      <c r="G258" s="162">
        <f t="shared" si="7"/>
        <v>0</v>
      </c>
    </row>
    <row r="259" spans="1:7" ht="57" customHeight="1">
      <c r="A259" s="156" t="str">
        <f>IF([12]規格!C250="","",A258+1)</f>
        <v/>
      </c>
      <c r="B259" s="157">
        <f>[12]規格!C250</f>
        <v>0</v>
      </c>
      <c r="C259" s="157" t="str">
        <f>[12]規格!D250</f>
        <v/>
      </c>
      <c r="D259" s="158">
        <f>[12]規格!E250</f>
        <v>0</v>
      </c>
      <c r="E259" s="158">
        <f>[12]規格!F250</f>
        <v>0</v>
      </c>
      <c r="F259" s="159">
        <f>[12]規格!G250</f>
        <v>0</v>
      </c>
      <c r="G259" s="162">
        <f t="shared" si="7"/>
        <v>0</v>
      </c>
    </row>
    <row r="260" spans="1:7" ht="57" customHeight="1">
      <c r="A260" s="156" t="str">
        <f>IF([12]規格!C251="","",A259+1)</f>
        <v/>
      </c>
      <c r="B260" s="157">
        <f>[12]規格!C251</f>
        <v>0</v>
      </c>
      <c r="C260" s="157" t="str">
        <f>[12]規格!D251</f>
        <v/>
      </c>
      <c r="D260" s="158">
        <f>[12]規格!E251</f>
        <v>0</v>
      </c>
      <c r="E260" s="158">
        <f>[12]規格!F251</f>
        <v>0</v>
      </c>
      <c r="F260" s="159">
        <f>[12]規格!G251</f>
        <v>0</v>
      </c>
      <c r="G260" s="162">
        <f t="shared" si="7"/>
        <v>0</v>
      </c>
    </row>
    <row r="261" spans="1:7" ht="57" customHeight="1">
      <c r="A261" s="156" t="str">
        <f>IF([12]規格!C252="","",A260+1)</f>
        <v/>
      </c>
      <c r="B261" s="157">
        <f>[12]規格!C252</f>
        <v>0</v>
      </c>
      <c r="C261" s="157" t="str">
        <f>[12]規格!D252</f>
        <v/>
      </c>
      <c r="D261" s="158">
        <f>[12]規格!E252</f>
        <v>0</v>
      </c>
      <c r="E261" s="158">
        <f>[12]規格!F252</f>
        <v>0</v>
      </c>
      <c r="F261" s="159">
        <f>[12]規格!G252</f>
        <v>0</v>
      </c>
      <c r="G261" s="162">
        <f t="shared" si="7"/>
        <v>0</v>
      </c>
    </row>
    <row r="262" spans="1:7" ht="57" customHeight="1">
      <c r="A262" s="156" t="str">
        <f>IF([12]規格!C253="","",A261+1)</f>
        <v/>
      </c>
      <c r="B262" s="157">
        <f>[12]規格!C253</f>
        <v>0</v>
      </c>
      <c r="C262" s="157" t="str">
        <f>[12]規格!D253</f>
        <v/>
      </c>
      <c r="D262" s="158">
        <f>[12]規格!E253</f>
        <v>0</v>
      </c>
      <c r="E262" s="158">
        <f>[12]規格!F253</f>
        <v>0</v>
      </c>
      <c r="F262" s="159">
        <f>[12]規格!G253</f>
        <v>0</v>
      </c>
      <c r="G262" s="162">
        <f t="shared" si="7"/>
        <v>0</v>
      </c>
    </row>
    <row r="263" spans="1:7" ht="57" customHeight="1">
      <c r="A263" s="156" t="str">
        <f>IF([12]規格!C254="","",A262+1)</f>
        <v/>
      </c>
      <c r="B263" s="157">
        <f>[12]規格!C254</f>
        <v>0</v>
      </c>
      <c r="C263" s="157" t="str">
        <f>[12]規格!D254</f>
        <v/>
      </c>
      <c r="D263" s="158">
        <f>[12]規格!E254</f>
        <v>0</v>
      </c>
      <c r="E263" s="158">
        <f>[12]規格!F254</f>
        <v>0</v>
      </c>
      <c r="F263" s="159">
        <f>[12]規格!G254</f>
        <v>0</v>
      </c>
      <c r="G263" s="162">
        <f t="shared" si="7"/>
        <v>0</v>
      </c>
    </row>
    <row r="264" spans="1:7" ht="57" customHeight="1">
      <c r="A264" s="156" t="str">
        <f>IF([12]規格!C255="","",A263+1)</f>
        <v/>
      </c>
      <c r="B264" s="157">
        <f>[12]規格!C255</f>
        <v>0</v>
      </c>
      <c r="C264" s="157" t="str">
        <f>[12]規格!D255</f>
        <v/>
      </c>
      <c r="D264" s="158">
        <f>[12]規格!E255</f>
        <v>0</v>
      </c>
      <c r="E264" s="158">
        <f>[12]規格!F255</f>
        <v>0</v>
      </c>
      <c r="F264" s="159">
        <f>[12]規格!G255</f>
        <v>0</v>
      </c>
      <c r="G264" s="162">
        <f t="shared" si="7"/>
        <v>0</v>
      </c>
    </row>
    <row r="265" spans="1:7" ht="57" customHeight="1">
      <c r="A265" s="156" t="str">
        <f>IF([12]規格!C256="","",A264+1)</f>
        <v/>
      </c>
      <c r="B265" s="157">
        <f>[12]規格!C256</f>
        <v>0</v>
      </c>
      <c r="C265" s="157" t="str">
        <f>[12]規格!D256</f>
        <v/>
      </c>
      <c r="D265" s="158">
        <f>[12]規格!E256</f>
        <v>0</v>
      </c>
      <c r="E265" s="158">
        <f>[12]規格!F256</f>
        <v>0</v>
      </c>
      <c r="F265" s="159">
        <f>[12]規格!G256</f>
        <v>0</v>
      </c>
      <c r="G265" s="162">
        <f t="shared" si="7"/>
        <v>0</v>
      </c>
    </row>
    <row r="266" spans="1:7" ht="57" customHeight="1">
      <c r="A266" s="156" t="str">
        <f>IF([12]規格!C257="","",A265+1)</f>
        <v/>
      </c>
      <c r="B266" s="157">
        <f>[12]規格!C257</f>
        <v>0</v>
      </c>
      <c r="C266" s="157" t="str">
        <f>[12]規格!D257</f>
        <v/>
      </c>
      <c r="D266" s="158">
        <f>[12]規格!E257</f>
        <v>0</v>
      </c>
      <c r="E266" s="158">
        <f>[12]規格!F257</f>
        <v>0</v>
      </c>
      <c r="F266" s="159">
        <f>[12]規格!G257</f>
        <v>0</v>
      </c>
      <c r="G266" s="162">
        <f t="shared" si="7"/>
        <v>0</v>
      </c>
    </row>
    <row r="267" spans="1:7" ht="57" customHeight="1">
      <c r="A267" s="156" t="str">
        <f>IF([12]規格!C258="","",A266+1)</f>
        <v/>
      </c>
      <c r="B267" s="157">
        <f>[12]規格!C258</f>
        <v>0</v>
      </c>
      <c r="C267" s="157" t="str">
        <f>[12]規格!D258</f>
        <v/>
      </c>
      <c r="D267" s="158">
        <f>[12]規格!E258</f>
        <v>0</v>
      </c>
      <c r="E267" s="158">
        <f>[12]規格!F258</f>
        <v>0</v>
      </c>
      <c r="F267" s="159">
        <f>[12]規格!G258</f>
        <v>0</v>
      </c>
      <c r="G267" s="162">
        <f t="shared" si="7"/>
        <v>0</v>
      </c>
    </row>
    <row r="268" spans="1:7" ht="57" customHeight="1">
      <c r="A268" s="156" t="str">
        <f>IF([12]規格!C259="","",A267+1)</f>
        <v/>
      </c>
      <c r="B268" s="157">
        <f>[12]規格!C259</f>
        <v>0</v>
      </c>
      <c r="C268" s="157" t="str">
        <f>[12]規格!D259</f>
        <v/>
      </c>
      <c r="D268" s="158">
        <f>[12]規格!E259</f>
        <v>0</v>
      </c>
      <c r="E268" s="158">
        <f>[12]規格!F259</f>
        <v>0</v>
      </c>
      <c r="F268" s="159">
        <f>[12]規格!G259</f>
        <v>0</v>
      </c>
      <c r="G268" s="162">
        <f t="shared" si="7"/>
        <v>0</v>
      </c>
    </row>
    <row r="269" spans="1:7" ht="57" customHeight="1">
      <c r="A269" s="156" t="str">
        <f>IF([12]規格!C260="","",A268+1)</f>
        <v/>
      </c>
      <c r="B269" s="157">
        <f>[12]規格!C260</f>
        <v>0</v>
      </c>
      <c r="C269" s="157" t="str">
        <f>[12]規格!D260</f>
        <v/>
      </c>
      <c r="D269" s="158">
        <f>[12]規格!E260</f>
        <v>0</v>
      </c>
      <c r="E269" s="158">
        <f>[12]規格!F260</f>
        <v>0</v>
      </c>
      <c r="F269" s="159">
        <f>[12]規格!G260</f>
        <v>0</v>
      </c>
      <c r="G269" s="162">
        <f t="shared" si="7"/>
        <v>0</v>
      </c>
    </row>
    <row r="270" spans="1:7" ht="57" customHeight="1">
      <c r="A270" s="156" t="str">
        <f>IF([12]規格!C261="","",A269+1)</f>
        <v/>
      </c>
      <c r="B270" s="157">
        <f>[12]規格!C261</f>
        <v>0</v>
      </c>
      <c r="C270" s="157" t="str">
        <f>[12]規格!D261</f>
        <v/>
      </c>
      <c r="D270" s="158">
        <f>[12]規格!E261</f>
        <v>0</v>
      </c>
      <c r="E270" s="158">
        <f>[12]規格!F261</f>
        <v>0</v>
      </c>
      <c r="F270" s="159">
        <f>[12]規格!G261</f>
        <v>0</v>
      </c>
      <c r="G270" s="162">
        <f t="shared" si="7"/>
        <v>0</v>
      </c>
    </row>
    <row r="271" spans="1:7" ht="57" customHeight="1">
      <c r="A271" s="156" t="str">
        <f>IF([12]規格!C262="","",A270+1)</f>
        <v/>
      </c>
      <c r="B271" s="157">
        <f>[12]規格!C262</f>
        <v>0</v>
      </c>
      <c r="C271" s="157" t="str">
        <f>[12]規格!D262</f>
        <v/>
      </c>
      <c r="D271" s="158">
        <f>[12]規格!E262</f>
        <v>0</v>
      </c>
      <c r="E271" s="158">
        <f>[12]規格!F262</f>
        <v>0</v>
      </c>
      <c r="F271" s="159">
        <f>[12]規格!G262</f>
        <v>0</v>
      </c>
      <c r="G271" s="162">
        <f t="shared" si="7"/>
        <v>0</v>
      </c>
    </row>
    <row r="272" spans="1:7" ht="57" customHeight="1">
      <c r="A272" s="156" t="str">
        <f>IF([12]規格!C263="","",A271+1)</f>
        <v/>
      </c>
      <c r="B272" s="157">
        <f>[12]規格!C263</f>
        <v>0</v>
      </c>
      <c r="C272" s="157" t="str">
        <f>[12]規格!D263</f>
        <v/>
      </c>
      <c r="D272" s="158">
        <f>[12]規格!E263</f>
        <v>0</v>
      </c>
      <c r="E272" s="158">
        <f>[12]規格!F263</f>
        <v>0</v>
      </c>
      <c r="F272" s="159">
        <f>[12]規格!G263</f>
        <v>0</v>
      </c>
      <c r="G272" s="162">
        <f t="shared" si="7"/>
        <v>0</v>
      </c>
    </row>
    <row r="273" spans="1:7" ht="57" customHeight="1">
      <c r="A273" s="156" t="str">
        <f>IF([12]規格!C264="","",A272+1)</f>
        <v/>
      </c>
      <c r="B273" s="157">
        <f>[12]規格!C264</f>
        <v>0</v>
      </c>
      <c r="C273" s="157" t="str">
        <f>[12]規格!D264</f>
        <v/>
      </c>
      <c r="D273" s="158">
        <f>[12]規格!E264</f>
        <v>0</v>
      </c>
      <c r="E273" s="158">
        <f>[12]規格!F264</f>
        <v>0</v>
      </c>
      <c r="F273" s="159">
        <f>[12]規格!G264</f>
        <v>0</v>
      </c>
      <c r="G273" s="162">
        <f t="shared" si="7"/>
        <v>0</v>
      </c>
    </row>
    <row r="274" spans="1:7" ht="57" customHeight="1">
      <c r="A274" s="156" t="str">
        <f>IF([12]規格!C265="","",A273+1)</f>
        <v/>
      </c>
      <c r="B274" s="157">
        <f>[12]規格!C265</f>
        <v>0</v>
      </c>
      <c r="C274" s="157" t="str">
        <f>[12]規格!D265</f>
        <v/>
      </c>
      <c r="D274" s="158">
        <f>[12]規格!E265</f>
        <v>0</v>
      </c>
      <c r="E274" s="158">
        <f>[12]規格!F265</f>
        <v>0</v>
      </c>
      <c r="F274" s="159">
        <f>[12]規格!G265</f>
        <v>0</v>
      </c>
      <c r="G274" s="162">
        <f t="shared" si="7"/>
        <v>0</v>
      </c>
    </row>
    <row r="275" spans="1:7" ht="57" customHeight="1">
      <c r="A275" s="156" t="str">
        <f>IF([12]規格!C266="","",A274+1)</f>
        <v/>
      </c>
      <c r="B275" s="157">
        <f>[12]規格!C266</f>
        <v>0</v>
      </c>
      <c r="C275" s="157" t="str">
        <f>[12]規格!D266</f>
        <v/>
      </c>
      <c r="D275" s="158">
        <f>[12]規格!E266</f>
        <v>0</v>
      </c>
      <c r="E275" s="158">
        <f>[12]規格!F266</f>
        <v>0</v>
      </c>
      <c r="F275" s="159">
        <f>[12]規格!G266</f>
        <v>0</v>
      </c>
      <c r="G275" s="162">
        <f t="shared" si="7"/>
        <v>0</v>
      </c>
    </row>
    <row r="276" spans="1:7" ht="57" customHeight="1">
      <c r="A276" s="156" t="str">
        <f>IF([12]規格!C267="","",A275+1)</f>
        <v/>
      </c>
      <c r="B276" s="157">
        <f>[12]規格!C267</f>
        <v>0</v>
      </c>
      <c r="C276" s="157" t="str">
        <f>[12]規格!D267</f>
        <v/>
      </c>
      <c r="D276" s="158">
        <f>[12]規格!E267</f>
        <v>0</v>
      </c>
      <c r="E276" s="158">
        <f>[12]規格!F267</f>
        <v>0</v>
      </c>
      <c r="F276" s="159">
        <f>[12]規格!G267</f>
        <v>0</v>
      </c>
      <c r="G276" s="162">
        <f t="shared" si="7"/>
        <v>0</v>
      </c>
    </row>
    <row r="277" spans="1:7" ht="57" customHeight="1">
      <c r="A277" s="156" t="str">
        <f>IF([12]規格!C268="","",A276+1)</f>
        <v/>
      </c>
      <c r="B277" s="157">
        <f>[12]規格!C268</f>
        <v>0</v>
      </c>
      <c r="C277" s="157" t="str">
        <f>[12]規格!D268</f>
        <v/>
      </c>
      <c r="D277" s="158">
        <f>[12]規格!E268</f>
        <v>0</v>
      </c>
      <c r="E277" s="158">
        <f>[12]規格!F268</f>
        <v>0</v>
      </c>
      <c r="F277" s="159">
        <f>[12]規格!G268</f>
        <v>0</v>
      </c>
      <c r="G277" s="162">
        <f t="shared" si="7"/>
        <v>0</v>
      </c>
    </row>
    <row r="278" spans="1:7" ht="57" customHeight="1">
      <c r="A278" s="156" t="str">
        <f>IF([12]規格!C269="","",A277+1)</f>
        <v/>
      </c>
      <c r="B278" s="157">
        <f>[12]規格!C269</f>
        <v>0</v>
      </c>
      <c r="C278" s="157" t="str">
        <f>[12]規格!D269</f>
        <v/>
      </c>
      <c r="D278" s="158">
        <f>[12]規格!E269</f>
        <v>0</v>
      </c>
      <c r="E278" s="158">
        <f>[12]規格!F269</f>
        <v>0</v>
      </c>
      <c r="F278" s="159">
        <f>[12]規格!G269</f>
        <v>0</v>
      </c>
      <c r="G278" s="162">
        <f t="shared" si="7"/>
        <v>0</v>
      </c>
    </row>
    <row r="279" spans="1:7" ht="57" customHeight="1">
      <c r="A279" s="156" t="str">
        <f>IF([12]規格!C270="","",A278+1)</f>
        <v/>
      </c>
      <c r="B279" s="157">
        <f>[12]規格!C270</f>
        <v>0</v>
      </c>
      <c r="C279" s="157" t="str">
        <f>[12]規格!D270</f>
        <v/>
      </c>
      <c r="D279" s="158">
        <f>[12]規格!E270</f>
        <v>0</v>
      </c>
      <c r="E279" s="158">
        <f>[12]規格!F270</f>
        <v>0</v>
      </c>
      <c r="F279" s="159">
        <f>[12]規格!G270</f>
        <v>0</v>
      </c>
      <c r="G279" s="162">
        <f t="shared" si="7"/>
        <v>0</v>
      </c>
    </row>
    <row r="280" spans="1:7" ht="57" customHeight="1">
      <c r="A280" s="156" t="str">
        <f>IF([12]規格!C271="","",A279+1)</f>
        <v/>
      </c>
      <c r="B280" s="157">
        <f>[12]規格!C271</f>
        <v>0</v>
      </c>
      <c r="C280" s="157" t="str">
        <f>[12]規格!D271</f>
        <v/>
      </c>
      <c r="D280" s="158">
        <f>[12]規格!E271</f>
        <v>0</v>
      </c>
      <c r="E280" s="158">
        <f>[12]規格!F271</f>
        <v>0</v>
      </c>
      <c r="F280" s="159">
        <f>[12]規格!G271</f>
        <v>0</v>
      </c>
      <c r="G280" s="162">
        <f t="shared" si="7"/>
        <v>0</v>
      </c>
    </row>
    <row r="281" spans="1:7" ht="57" customHeight="1">
      <c r="A281" s="156" t="str">
        <f>IF([12]規格!C272="","",A280+1)</f>
        <v/>
      </c>
      <c r="B281" s="157">
        <f>[12]規格!C272</f>
        <v>0</v>
      </c>
      <c r="C281" s="157" t="str">
        <f>[12]規格!D272</f>
        <v/>
      </c>
      <c r="D281" s="158">
        <f>[12]規格!E272</f>
        <v>0</v>
      </c>
      <c r="E281" s="158">
        <f>[12]規格!F272</f>
        <v>0</v>
      </c>
      <c r="F281" s="159">
        <f>[12]規格!G272</f>
        <v>0</v>
      </c>
      <c r="G281" s="162">
        <f t="shared" si="7"/>
        <v>0</v>
      </c>
    </row>
    <row r="282" spans="1:7" ht="57" customHeight="1">
      <c r="A282" s="156" t="str">
        <f>IF([12]規格!C273="","",A281+1)</f>
        <v/>
      </c>
      <c r="B282" s="157">
        <f>[12]規格!C273</f>
        <v>0</v>
      </c>
      <c r="C282" s="157" t="str">
        <f>[12]規格!D273</f>
        <v/>
      </c>
      <c r="D282" s="158">
        <f>[12]規格!E273</f>
        <v>0</v>
      </c>
      <c r="E282" s="158">
        <f>[12]規格!F273</f>
        <v>0</v>
      </c>
      <c r="F282" s="159">
        <f>[12]規格!G273</f>
        <v>0</v>
      </c>
      <c r="G282" s="162">
        <f t="shared" si="7"/>
        <v>0</v>
      </c>
    </row>
    <row r="283" spans="1:7" ht="57" customHeight="1">
      <c r="A283" s="156" t="str">
        <f>IF([12]規格!C274="","",A282+1)</f>
        <v/>
      </c>
      <c r="B283" s="157">
        <f>[12]規格!C274</f>
        <v>0</v>
      </c>
      <c r="C283" s="157" t="str">
        <f>[12]規格!D274</f>
        <v/>
      </c>
      <c r="D283" s="158">
        <f>[12]規格!E274</f>
        <v>0</v>
      </c>
      <c r="E283" s="158">
        <f>[12]規格!F274</f>
        <v>0</v>
      </c>
      <c r="F283" s="159">
        <f>[12]規格!G274</f>
        <v>0</v>
      </c>
      <c r="G283" s="162">
        <f t="shared" si="7"/>
        <v>0</v>
      </c>
    </row>
    <row r="284" spans="1:7" ht="57" customHeight="1">
      <c r="A284" s="156" t="str">
        <f>IF([12]規格!C275="","",A283+1)</f>
        <v/>
      </c>
      <c r="B284" s="157">
        <f>[12]規格!C275</f>
        <v>0</v>
      </c>
      <c r="C284" s="157" t="str">
        <f>[12]規格!D275</f>
        <v/>
      </c>
      <c r="D284" s="158">
        <f>[12]規格!E275</f>
        <v>0</v>
      </c>
      <c r="E284" s="158">
        <f>[12]規格!F275</f>
        <v>0</v>
      </c>
      <c r="F284" s="159">
        <f>[12]規格!G275</f>
        <v>0</v>
      </c>
      <c r="G284" s="162">
        <f t="shared" si="7"/>
        <v>0</v>
      </c>
    </row>
    <row r="285" spans="1:7" ht="57" customHeight="1">
      <c r="A285" s="156" t="str">
        <f>IF([12]規格!C276="","",A284+1)</f>
        <v/>
      </c>
      <c r="B285" s="157">
        <f>[12]規格!C276</f>
        <v>0</v>
      </c>
      <c r="C285" s="157" t="str">
        <f>[12]規格!D276</f>
        <v/>
      </c>
      <c r="D285" s="158">
        <f>[12]規格!E276</f>
        <v>0</v>
      </c>
      <c r="E285" s="158">
        <f>[12]規格!F276</f>
        <v>0</v>
      </c>
      <c r="F285" s="159">
        <f>[12]規格!G276</f>
        <v>0</v>
      </c>
      <c r="G285" s="162">
        <f t="shared" si="7"/>
        <v>0</v>
      </c>
    </row>
    <row r="286" spans="1:7" ht="57" customHeight="1">
      <c r="A286" s="156" t="str">
        <f>IF([12]規格!C277="","",A285+1)</f>
        <v/>
      </c>
      <c r="B286" s="157">
        <f>[12]規格!C277</f>
        <v>0</v>
      </c>
      <c r="C286" s="157" t="str">
        <f>[12]規格!D277</f>
        <v/>
      </c>
      <c r="D286" s="158">
        <f>[12]規格!E277</f>
        <v>0</v>
      </c>
      <c r="E286" s="158">
        <f>[12]規格!F277</f>
        <v>0</v>
      </c>
      <c r="F286" s="159">
        <f>[12]規格!G277</f>
        <v>0</v>
      </c>
      <c r="G286" s="162">
        <f t="shared" si="7"/>
        <v>0</v>
      </c>
    </row>
    <row r="287" spans="1:7" ht="57" customHeight="1">
      <c r="A287" s="156" t="str">
        <f>IF([12]規格!C278="","",A286+1)</f>
        <v/>
      </c>
      <c r="B287" s="157">
        <f>[12]規格!C278</f>
        <v>0</v>
      </c>
      <c r="C287" s="157" t="str">
        <f>[12]規格!D278</f>
        <v/>
      </c>
      <c r="D287" s="158">
        <f>[12]規格!E278</f>
        <v>0</v>
      </c>
      <c r="E287" s="158">
        <f>[12]規格!F278</f>
        <v>0</v>
      </c>
      <c r="F287" s="159">
        <f>[12]規格!G278</f>
        <v>0</v>
      </c>
      <c r="G287" s="162">
        <f t="shared" si="7"/>
        <v>0</v>
      </c>
    </row>
    <row r="288" spans="1:7" ht="57" customHeight="1">
      <c r="A288" s="156" t="str">
        <f>IF([12]規格!C279="","",A287+1)</f>
        <v/>
      </c>
      <c r="B288" s="157">
        <f>[12]規格!C279</f>
        <v>0</v>
      </c>
      <c r="C288" s="157" t="str">
        <f>[12]規格!D279</f>
        <v/>
      </c>
      <c r="D288" s="158">
        <f>[12]規格!E279</f>
        <v>0</v>
      </c>
      <c r="E288" s="158">
        <f>[12]規格!F279</f>
        <v>0</v>
      </c>
      <c r="F288" s="159">
        <f>[12]規格!G279</f>
        <v>0</v>
      </c>
      <c r="G288" s="162">
        <f t="shared" si="7"/>
        <v>0</v>
      </c>
    </row>
    <row r="289" spans="1:7" ht="57" customHeight="1">
      <c r="A289" s="156" t="str">
        <f>IF([12]規格!C280="","",A288+1)</f>
        <v/>
      </c>
      <c r="B289" s="157">
        <f>[12]規格!C280</f>
        <v>0</v>
      </c>
      <c r="C289" s="157" t="str">
        <f>[12]規格!D280</f>
        <v/>
      </c>
      <c r="D289" s="158">
        <f>[12]規格!E280</f>
        <v>0</v>
      </c>
      <c r="E289" s="158">
        <f>[12]規格!F280</f>
        <v>0</v>
      </c>
      <c r="F289" s="159">
        <f>[12]規格!G280</f>
        <v>0</v>
      </c>
      <c r="G289" s="162">
        <f t="shared" si="7"/>
        <v>0</v>
      </c>
    </row>
    <row r="290" spans="1:7" ht="57" customHeight="1">
      <c r="A290" s="156" t="str">
        <f>IF([12]規格!C281="","",A289+1)</f>
        <v/>
      </c>
      <c r="B290" s="157">
        <f>[12]規格!C281</f>
        <v>0</v>
      </c>
      <c r="C290" s="157" t="str">
        <f>[12]規格!D281</f>
        <v/>
      </c>
      <c r="D290" s="158">
        <f>[12]規格!E281</f>
        <v>0</v>
      </c>
      <c r="E290" s="158">
        <f>[12]規格!F281</f>
        <v>0</v>
      </c>
      <c r="F290" s="159">
        <f>[12]規格!G281</f>
        <v>0</v>
      </c>
      <c r="G290" s="162">
        <f t="shared" si="7"/>
        <v>0</v>
      </c>
    </row>
    <row r="291" spans="1:7" ht="57" customHeight="1">
      <c r="B291" s="164" t="s">
        <v>49</v>
      </c>
      <c r="F291" s="161"/>
      <c r="G291" s="162">
        <f>SUM(G256:G290)</f>
        <v>0</v>
      </c>
    </row>
    <row r="292" spans="1:7" ht="57" customHeight="1">
      <c r="A292" s="156" t="str">
        <f>IF([12]規格!C282="","",A290+1)</f>
        <v/>
      </c>
      <c r="B292" s="157">
        <f>[12]規格!C282</f>
        <v>0</v>
      </c>
      <c r="C292" s="157" t="str">
        <f>[12]規格!D282</f>
        <v/>
      </c>
      <c r="D292" s="158">
        <f>[12]規格!E282</f>
        <v>0</v>
      </c>
      <c r="E292" s="158">
        <f>[12]規格!F282</f>
        <v>0</v>
      </c>
      <c r="F292" s="159">
        <f>[12]規格!G282</f>
        <v>0</v>
      </c>
      <c r="G292" s="162">
        <f>E292*F292</f>
        <v>0</v>
      </c>
    </row>
    <row r="293" spans="1:7" ht="57" customHeight="1">
      <c r="A293" s="156" t="str">
        <f>IF([12]規格!C283="","",A292+1)</f>
        <v/>
      </c>
      <c r="B293" s="157">
        <f>[12]規格!C283</f>
        <v>0</v>
      </c>
      <c r="C293" s="157" t="str">
        <f>[12]規格!D283</f>
        <v/>
      </c>
      <c r="D293" s="158">
        <f>[12]規格!E283</f>
        <v>0</v>
      </c>
      <c r="E293" s="158">
        <f>[12]規格!F283</f>
        <v>0</v>
      </c>
      <c r="F293" s="159">
        <f>[12]規格!G283</f>
        <v>0</v>
      </c>
      <c r="G293" s="162">
        <f t="shared" ref="G293:G326" si="8">E293*F293</f>
        <v>0</v>
      </c>
    </row>
    <row r="294" spans="1:7" ht="57" customHeight="1">
      <c r="A294" s="156" t="str">
        <f>IF([12]規格!C284="","",A293+1)</f>
        <v/>
      </c>
      <c r="B294" s="157">
        <f>[12]規格!C284</f>
        <v>0</v>
      </c>
      <c r="C294" s="157" t="str">
        <f>[12]規格!D284</f>
        <v/>
      </c>
      <c r="D294" s="158">
        <f>[12]規格!E284</f>
        <v>0</v>
      </c>
      <c r="E294" s="158">
        <f>[12]規格!F284</f>
        <v>0</v>
      </c>
      <c r="F294" s="159">
        <f>[12]規格!G284</f>
        <v>0</v>
      </c>
      <c r="G294" s="162">
        <f t="shared" si="8"/>
        <v>0</v>
      </c>
    </row>
    <row r="295" spans="1:7" ht="57" customHeight="1">
      <c r="A295" s="156" t="str">
        <f>IF([12]規格!C285="","",A294+1)</f>
        <v/>
      </c>
      <c r="B295" s="157">
        <f>[12]規格!C285</f>
        <v>0</v>
      </c>
      <c r="C295" s="157" t="str">
        <f>[12]規格!D285</f>
        <v/>
      </c>
      <c r="D295" s="158">
        <f>[12]規格!E285</f>
        <v>0</v>
      </c>
      <c r="E295" s="158">
        <f>[12]規格!F285</f>
        <v>0</v>
      </c>
      <c r="F295" s="159">
        <f>[12]規格!G285</f>
        <v>0</v>
      </c>
      <c r="G295" s="162">
        <f t="shared" si="8"/>
        <v>0</v>
      </c>
    </row>
    <row r="296" spans="1:7" ht="57" customHeight="1">
      <c r="A296" s="156" t="str">
        <f>IF([12]規格!C286="","",A295+1)</f>
        <v/>
      </c>
      <c r="B296" s="157">
        <f>[12]規格!C286</f>
        <v>0</v>
      </c>
      <c r="C296" s="157" t="str">
        <f>[12]規格!D286</f>
        <v/>
      </c>
      <c r="D296" s="158">
        <f>[12]規格!E286</f>
        <v>0</v>
      </c>
      <c r="E296" s="158">
        <f>[12]規格!F286</f>
        <v>0</v>
      </c>
      <c r="F296" s="159">
        <f>[12]規格!G286</f>
        <v>0</v>
      </c>
      <c r="G296" s="162">
        <f t="shared" si="8"/>
        <v>0</v>
      </c>
    </row>
    <row r="297" spans="1:7" ht="57" customHeight="1">
      <c r="A297" s="156" t="str">
        <f>IF([12]規格!C287="","",A296+1)</f>
        <v/>
      </c>
      <c r="B297" s="157">
        <f>[12]規格!C287</f>
        <v>0</v>
      </c>
      <c r="C297" s="157" t="str">
        <f>[12]規格!D287</f>
        <v/>
      </c>
      <c r="D297" s="158">
        <f>[12]規格!E287</f>
        <v>0</v>
      </c>
      <c r="E297" s="158">
        <f>[12]規格!F287</f>
        <v>0</v>
      </c>
      <c r="F297" s="159">
        <f>[12]規格!G287</f>
        <v>0</v>
      </c>
      <c r="G297" s="162">
        <f t="shared" si="8"/>
        <v>0</v>
      </c>
    </row>
    <row r="298" spans="1:7" ht="57" customHeight="1">
      <c r="A298" s="156" t="str">
        <f>IF([12]規格!C288="","",A297+1)</f>
        <v/>
      </c>
      <c r="B298" s="157">
        <f>[12]規格!C288</f>
        <v>0</v>
      </c>
      <c r="C298" s="157" t="str">
        <f>[12]規格!D288</f>
        <v/>
      </c>
      <c r="D298" s="158">
        <f>[12]規格!E288</f>
        <v>0</v>
      </c>
      <c r="E298" s="158">
        <f>[12]規格!F288</f>
        <v>0</v>
      </c>
      <c r="F298" s="159">
        <f>[12]規格!G288</f>
        <v>0</v>
      </c>
      <c r="G298" s="162">
        <f t="shared" si="8"/>
        <v>0</v>
      </c>
    </row>
    <row r="299" spans="1:7" ht="57" customHeight="1">
      <c r="A299" s="156" t="str">
        <f>IF([12]規格!C289="","",A298+1)</f>
        <v/>
      </c>
      <c r="B299" s="157">
        <f>[12]規格!C289</f>
        <v>0</v>
      </c>
      <c r="C299" s="157" t="str">
        <f>[12]規格!D289</f>
        <v/>
      </c>
      <c r="D299" s="158">
        <f>[12]規格!E289</f>
        <v>0</v>
      </c>
      <c r="E299" s="158">
        <f>[12]規格!F289</f>
        <v>0</v>
      </c>
      <c r="F299" s="159">
        <f>[12]規格!G289</f>
        <v>0</v>
      </c>
      <c r="G299" s="162">
        <f t="shared" si="8"/>
        <v>0</v>
      </c>
    </row>
    <row r="300" spans="1:7" ht="57" customHeight="1">
      <c r="A300" s="156" t="str">
        <f>IF([12]規格!C290="","",A299+1)</f>
        <v/>
      </c>
      <c r="B300" s="157">
        <f>[12]規格!C290</f>
        <v>0</v>
      </c>
      <c r="C300" s="157" t="str">
        <f>[12]規格!D290</f>
        <v/>
      </c>
      <c r="D300" s="158">
        <f>[12]規格!E290</f>
        <v>0</v>
      </c>
      <c r="E300" s="158">
        <f>[12]規格!F290</f>
        <v>0</v>
      </c>
      <c r="F300" s="159">
        <f>[12]規格!G290</f>
        <v>0</v>
      </c>
      <c r="G300" s="162">
        <f t="shared" si="8"/>
        <v>0</v>
      </c>
    </row>
    <row r="301" spans="1:7" ht="57" customHeight="1">
      <c r="A301" s="156" t="str">
        <f>IF([12]規格!C291="","",A300+1)</f>
        <v/>
      </c>
      <c r="B301" s="157">
        <f>[12]規格!C291</f>
        <v>0</v>
      </c>
      <c r="C301" s="157" t="str">
        <f>[12]規格!D291</f>
        <v/>
      </c>
      <c r="D301" s="158">
        <f>[12]規格!E291</f>
        <v>0</v>
      </c>
      <c r="E301" s="158">
        <f>[12]規格!F291</f>
        <v>0</v>
      </c>
      <c r="F301" s="159">
        <f>[12]規格!G291</f>
        <v>0</v>
      </c>
      <c r="G301" s="162">
        <f t="shared" si="8"/>
        <v>0</v>
      </c>
    </row>
    <row r="302" spans="1:7" ht="57" customHeight="1">
      <c r="A302" s="156" t="str">
        <f>IF([12]規格!C292="","",A301+1)</f>
        <v/>
      </c>
      <c r="B302" s="157">
        <f>[12]規格!C292</f>
        <v>0</v>
      </c>
      <c r="C302" s="157" t="str">
        <f>[12]規格!D292</f>
        <v/>
      </c>
      <c r="D302" s="158">
        <f>[12]規格!E292</f>
        <v>0</v>
      </c>
      <c r="E302" s="158">
        <f>[12]規格!F292</f>
        <v>0</v>
      </c>
      <c r="F302" s="159">
        <f>[12]規格!G292</f>
        <v>0</v>
      </c>
      <c r="G302" s="162">
        <f t="shared" si="8"/>
        <v>0</v>
      </c>
    </row>
    <row r="303" spans="1:7" ht="57" customHeight="1">
      <c r="A303" s="156" t="str">
        <f>IF([12]規格!C293="","",A302+1)</f>
        <v/>
      </c>
      <c r="B303" s="157">
        <f>[12]規格!C293</f>
        <v>0</v>
      </c>
      <c r="C303" s="157" t="str">
        <f>[12]規格!D293</f>
        <v/>
      </c>
      <c r="D303" s="158">
        <f>[12]規格!E293</f>
        <v>0</v>
      </c>
      <c r="E303" s="158">
        <f>[12]規格!F293</f>
        <v>0</v>
      </c>
      <c r="F303" s="159">
        <f>[12]規格!G293</f>
        <v>0</v>
      </c>
      <c r="G303" s="162">
        <f t="shared" si="8"/>
        <v>0</v>
      </c>
    </row>
    <row r="304" spans="1:7" ht="57" customHeight="1">
      <c r="A304" s="156" t="str">
        <f>IF([12]規格!C294="","",A303+1)</f>
        <v/>
      </c>
      <c r="B304" s="157">
        <f>[12]規格!C294</f>
        <v>0</v>
      </c>
      <c r="C304" s="157" t="str">
        <f>[12]規格!D294</f>
        <v/>
      </c>
      <c r="D304" s="158">
        <f>[12]規格!E294</f>
        <v>0</v>
      </c>
      <c r="E304" s="158">
        <f>[12]規格!F294</f>
        <v>0</v>
      </c>
      <c r="F304" s="159">
        <f>[12]規格!G294</f>
        <v>0</v>
      </c>
      <c r="G304" s="162">
        <f t="shared" si="8"/>
        <v>0</v>
      </c>
    </row>
    <row r="305" spans="1:7" ht="57" customHeight="1">
      <c r="A305" s="156" t="str">
        <f>IF([12]規格!C295="","",A304+1)</f>
        <v/>
      </c>
      <c r="B305" s="157">
        <f>[12]規格!C295</f>
        <v>0</v>
      </c>
      <c r="C305" s="157" t="str">
        <f>[12]規格!D295</f>
        <v/>
      </c>
      <c r="D305" s="158">
        <f>[12]規格!E295</f>
        <v>0</v>
      </c>
      <c r="E305" s="158">
        <f>[12]規格!F295</f>
        <v>0</v>
      </c>
      <c r="F305" s="159">
        <f>[12]規格!G295</f>
        <v>0</v>
      </c>
      <c r="G305" s="162">
        <f t="shared" si="8"/>
        <v>0</v>
      </c>
    </row>
    <row r="306" spans="1:7" ht="57" customHeight="1">
      <c r="A306" s="156" t="str">
        <f>IF([12]規格!C296="","",A305+1)</f>
        <v/>
      </c>
      <c r="B306" s="157">
        <f>[12]規格!C296</f>
        <v>0</v>
      </c>
      <c r="C306" s="157" t="str">
        <f>[12]規格!D296</f>
        <v/>
      </c>
      <c r="D306" s="158">
        <f>[12]規格!E296</f>
        <v>0</v>
      </c>
      <c r="E306" s="158">
        <f>[12]規格!F296</f>
        <v>0</v>
      </c>
      <c r="F306" s="159">
        <f>[12]規格!G296</f>
        <v>0</v>
      </c>
      <c r="G306" s="162">
        <f t="shared" si="8"/>
        <v>0</v>
      </c>
    </row>
    <row r="307" spans="1:7" ht="57" customHeight="1">
      <c r="A307" s="156" t="str">
        <f>IF([12]規格!C297="","",A306+1)</f>
        <v/>
      </c>
      <c r="B307" s="157">
        <f>[12]規格!C297</f>
        <v>0</v>
      </c>
      <c r="C307" s="157" t="str">
        <f>[12]規格!D297</f>
        <v/>
      </c>
      <c r="D307" s="158">
        <f>[12]規格!E297</f>
        <v>0</v>
      </c>
      <c r="E307" s="158">
        <f>[12]規格!F297</f>
        <v>0</v>
      </c>
      <c r="F307" s="159">
        <f>[12]規格!G297</f>
        <v>0</v>
      </c>
      <c r="G307" s="162">
        <f t="shared" si="8"/>
        <v>0</v>
      </c>
    </row>
    <row r="308" spans="1:7" ht="57" customHeight="1">
      <c r="A308" s="156" t="str">
        <f>IF([12]規格!C298="","",A307+1)</f>
        <v/>
      </c>
      <c r="B308" s="157">
        <f>[12]規格!C298</f>
        <v>0</v>
      </c>
      <c r="C308" s="157" t="str">
        <f>[12]規格!D298</f>
        <v/>
      </c>
      <c r="D308" s="158">
        <f>[12]規格!E298</f>
        <v>0</v>
      </c>
      <c r="E308" s="158">
        <f>[12]規格!F298</f>
        <v>0</v>
      </c>
      <c r="F308" s="159">
        <f>[12]規格!G298</f>
        <v>0</v>
      </c>
      <c r="G308" s="162">
        <f t="shared" si="8"/>
        <v>0</v>
      </c>
    </row>
    <row r="309" spans="1:7" ht="57" customHeight="1">
      <c r="A309" s="156" t="str">
        <f>IF([12]規格!C299="","",A308+1)</f>
        <v/>
      </c>
      <c r="B309" s="157">
        <f>[12]規格!C299</f>
        <v>0</v>
      </c>
      <c r="C309" s="157" t="str">
        <f>[12]規格!D299</f>
        <v/>
      </c>
      <c r="D309" s="158">
        <f>[12]規格!E299</f>
        <v>0</v>
      </c>
      <c r="E309" s="158">
        <f>[12]規格!F299</f>
        <v>0</v>
      </c>
      <c r="F309" s="159">
        <f>[12]規格!G299</f>
        <v>0</v>
      </c>
      <c r="G309" s="162">
        <f t="shared" si="8"/>
        <v>0</v>
      </c>
    </row>
    <row r="310" spans="1:7" ht="57" customHeight="1">
      <c r="A310" s="156" t="str">
        <f>IF([12]規格!C300="","",A309+1)</f>
        <v/>
      </c>
      <c r="B310" s="157">
        <f>[12]規格!C300</f>
        <v>0</v>
      </c>
      <c r="C310" s="157" t="str">
        <f>[12]規格!D300</f>
        <v/>
      </c>
      <c r="D310" s="158">
        <f>[12]規格!E300</f>
        <v>0</v>
      </c>
      <c r="E310" s="158">
        <f>[12]規格!F300</f>
        <v>0</v>
      </c>
      <c r="F310" s="159">
        <f>[12]規格!G300</f>
        <v>0</v>
      </c>
      <c r="G310" s="162">
        <f t="shared" si="8"/>
        <v>0</v>
      </c>
    </row>
    <row r="311" spans="1:7" ht="57" customHeight="1">
      <c r="A311" s="156" t="str">
        <f>IF([12]規格!C301="","",A310+1)</f>
        <v/>
      </c>
      <c r="B311" s="157">
        <f>[12]規格!C301</f>
        <v>0</v>
      </c>
      <c r="C311" s="157" t="str">
        <f>[12]規格!D301</f>
        <v/>
      </c>
      <c r="D311" s="158">
        <f>[12]規格!E301</f>
        <v>0</v>
      </c>
      <c r="E311" s="158">
        <f>[12]規格!F301</f>
        <v>0</v>
      </c>
      <c r="F311" s="159">
        <f>[12]規格!G301</f>
        <v>0</v>
      </c>
      <c r="G311" s="162">
        <f t="shared" si="8"/>
        <v>0</v>
      </c>
    </row>
    <row r="312" spans="1:7" ht="57" customHeight="1">
      <c r="A312" s="156" t="str">
        <f>IF([12]規格!C302="","",A311+1)</f>
        <v/>
      </c>
      <c r="B312" s="157">
        <f>[12]規格!C302</f>
        <v>0</v>
      </c>
      <c r="C312" s="157" t="str">
        <f>[12]規格!D302</f>
        <v/>
      </c>
      <c r="D312" s="158">
        <f>[12]規格!E302</f>
        <v>0</v>
      </c>
      <c r="E312" s="158">
        <f>[12]規格!F302</f>
        <v>0</v>
      </c>
      <c r="F312" s="159">
        <f>[12]規格!G302</f>
        <v>0</v>
      </c>
      <c r="G312" s="162">
        <f t="shared" si="8"/>
        <v>0</v>
      </c>
    </row>
    <row r="313" spans="1:7" ht="57" customHeight="1">
      <c r="A313" s="156" t="str">
        <f>IF([12]規格!C303="","",A312+1)</f>
        <v/>
      </c>
      <c r="B313" s="157">
        <f>[12]規格!C303</f>
        <v>0</v>
      </c>
      <c r="C313" s="157" t="str">
        <f>[12]規格!D303</f>
        <v/>
      </c>
      <c r="D313" s="158">
        <f>[12]規格!E303</f>
        <v>0</v>
      </c>
      <c r="E313" s="158">
        <f>[12]規格!F303</f>
        <v>0</v>
      </c>
      <c r="F313" s="159">
        <f>[12]規格!G303</f>
        <v>0</v>
      </c>
      <c r="G313" s="162">
        <f t="shared" si="8"/>
        <v>0</v>
      </c>
    </row>
    <row r="314" spans="1:7" ht="57" customHeight="1">
      <c r="A314" s="156" t="str">
        <f>IF([12]規格!C304="","",A313+1)</f>
        <v/>
      </c>
      <c r="B314" s="157">
        <f>[12]規格!C304</f>
        <v>0</v>
      </c>
      <c r="C314" s="157" t="str">
        <f>[12]規格!D304</f>
        <v/>
      </c>
      <c r="D314" s="158">
        <f>[12]規格!E304</f>
        <v>0</v>
      </c>
      <c r="E314" s="158">
        <f>[12]規格!F304</f>
        <v>0</v>
      </c>
      <c r="F314" s="159">
        <f>[12]規格!G304</f>
        <v>0</v>
      </c>
      <c r="G314" s="162">
        <f t="shared" si="8"/>
        <v>0</v>
      </c>
    </row>
    <row r="315" spans="1:7" ht="57" customHeight="1">
      <c r="A315" s="156" t="str">
        <f>IF([12]規格!C305="","",A314+1)</f>
        <v/>
      </c>
      <c r="B315" s="157">
        <f>[12]規格!C305</f>
        <v>0</v>
      </c>
      <c r="C315" s="157" t="str">
        <f>[12]規格!D305</f>
        <v/>
      </c>
      <c r="D315" s="158">
        <f>[12]規格!E305</f>
        <v>0</v>
      </c>
      <c r="E315" s="158">
        <f>[12]規格!F305</f>
        <v>0</v>
      </c>
      <c r="F315" s="159">
        <f>[12]規格!G305</f>
        <v>0</v>
      </c>
      <c r="G315" s="162">
        <f t="shared" si="8"/>
        <v>0</v>
      </c>
    </row>
    <row r="316" spans="1:7" ht="57" customHeight="1">
      <c r="A316" s="156" t="str">
        <f>IF([12]規格!C306="","",A315+1)</f>
        <v/>
      </c>
      <c r="B316" s="157">
        <f>[12]規格!C306</f>
        <v>0</v>
      </c>
      <c r="C316" s="157" t="str">
        <f>[12]規格!D306</f>
        <v/>
      </c>
      <c r="D316" s="158">
        <f>[12]規格!E306</f>
        <v>0</v>
      </c>
      <c r="E316" s="158">
        <f>[12]規格!F306</f>
        <v>0</v>
      </c>
      <c r="F316" s="159">
        <f>[12]規格!G306</f>
        <v>0</v>
      </c>
      <c r="G316" s="162">
        <f t="shared" si="8"/>
        <v>0</v>
      </c>
    </row>
    <row r="317" spans="1:7" ht="57" customHeight="1">
      <c r="A317" s="156" t="str">
        <f>IF([12]規格!C307="","",A316+1)</f>
        <v/>
      </c>
      <c r="B317" s="157">
        <f>[12]規格!C307</f>
        <v>0</v>
      </c>
      <c r="C317" s="157" t="str">
        <f>[12]規格!D307</f>
        <v/>
      </c>
      <c r="D317" s="158">
        <f>[12]規格!E307</f>
        <v>0</v>
      </c>
      <c r="E317" s="158">
        <f>[12]規格!F307</f>
        <v>0</v>
      </c>
      <c r="F317" s="159">
        <f>[12]規格!G307</f>
        <v>0</v>
      </c>
      <c r="G317" s="162">
        <f t="shared" si="8"/>
        <v>0</v>
      </c>
    </row>
    <row r="318" spans="1:7" ht="57" customHeight="1">
      <c r="A318" s="156" t="str">
        <f>IF([12]規格!C308="","",A317+1)</f>
        <v/>
      </c>
      <c r="B318" s="157">
        <f>[12]規格!C308</f>
        <v>0</v>
      </c>
      <c r="C318" s="157" t="str">
        <f>[12]規格!D308</f>
        <v/>
      </c>
      <c r="D318" s="158">
        <f>[12]規格!E308</f>
        <v>0</v>
      </c>
      <c r="E318" s="158">
        <f>[12]規格!F308</f>
        <v>0</v>
      </c>
      <c r="F318" s="159">
        <f>[12]規格!G308</f>
        <v>0</v>
      </c>
      <c r="G318" s="162">
        <f t="shared" si="8"/>
        <v>0</v>
      </c>
    </row>
    <row r="319" spans="1:7" ht="57" customHeight="1">
      <c r="A319" s="156" t="str">
        <f>IF([12]規格!C309="","",A318+1)</f>
        <v/>
      </c>
      <c r="B319" s="157">
        <f>[12]規格!C309</f>
        <v>0</v>
      </c>
      <c r="C319" s="157" t="str">
        <f>[12]規格!D309</f>
        <v/>
      </c>
      <c r="D319" s="158">
        <f>[12]規格!E309</f>
        <v>0</v>
      </c>
      <c r="E319" s="158">
        <f>[12]規格!F309</f>
        <v>0</v>
      </c>
      <c r="F319" s="159">
        <f>[12]規格!G309</f>
        <v>0</v>
      </c>
      <c r="G319" s="162">
        <f t="shared" si="8"/>
        <v>0</v>
      </c>
    </row>
    <row r="320" spans="1:7" ht="57" customHeight="1">
      <c r="A320" s="156" t="str">
        <f>IF([12]規格!C310="","",A319+1)</f>
        <v/>
      </c>
      <c r="B320" s="157">
        <f>[12]規格!C310</f>
        <v>0</v>
      </c>
      <c r="C320" s="157" t="str">
        <f>[12]規格!D310</f>
        <v/>
      </c>
      <c r="D320" s="158">
        <f>[12]規格!E310</f>
        <v>0</v>
      </c>
      <c r="E320" s="158">
        <f>[12]規格!F310</f>
        <v>0</v>
      </c>
      <c r="F320" s="159">
        <f>[12]規格!G310</f>
        <v>0</v>
      </c>
      <c r="G320" s="162">
        <f t="shared" si="8"/>
        <v>0</v>
      </c>
    </row>
    <row r="321" spans="1:7" ht="57" customHeight="1">
      <c r="A321" s="156" t="str">
        <f>IF([12]規格!C311="","",A320+1)</f>
        <v/>
      </c>
      <c r="B321" s="157">
        <f>[12]規格!C311</f>
        <v>0</v>
      </c>
      <c r="C321" s="157" t="str">
        <f>[12]規格!D311</f>
        <v/>
      </c>
      <c r="D321" s="158">
        <f>[12]規格!E311</f>
        <v>0</v>
      </c>
      <c r="E321" s="158">
        <f>[12]規格!F311</f>
        <v>0</v>
      </c>
      <c r="F321" s="159">
        <f>[12]規格!G311</f>
        <v>0</v>
      </c>
      <c r="G321" s="162">
        <f t="shared" si="8"/>
        <v>0</v>
      </c>
    </row>
    <row r="322" spans="1:7" ht="57" customHeight="1">
      <c r="A322" s="156" t="str">
        <f>IF([12]規格!C312="","",A321+1)</f>
        <v/>
      </c>
      <c r="B322" s="157">
        <f>[12]規格!C312</f>
        <v>0</v>
      </c>
      <c r="C322" s="157" t="str">
        <f>[12]規格!D312</f>
        <v/>
      </c>
      <c r="D322" s="158">
        <f>[12]規格!E312</f>
        <v>0</v>
      </c>
      <c r="E322" s="158">
        <f>[12]規格!F312</f>
        <v>0</v>
      </c>
      <c r="F322" s="159">
        <f>[12]規格!G312</f>
        <v>0</v>
      </c>
      <c r="G322" s="162">
        <f t="shared" si="8"/>
        <v>0</v>
      </c>
    </row>
    <row r="323" spans="1:7" ht="57" customHeight="1">
      <c r="A323" s="156" t="str">
        <f>IF([12]規格!C313="","",A322+1)</f>
        <v/>
      </c>
      <c r="B323" s="157">
        <f>[12]規格!C313</f>
        <v>0</v>
      </c>
      <c r="C323" s="157" t="str">
        <f>[12]規格!D313</f>
        <v/>
      </c>
      <c r="D323" s="158">
        <f>[12]規格!E313</f>
        <v>0</v>
      </c>
      <c r="E323" s="158">
        <f>[12]規格!F313</f>
        <v>0</v>
      </c>
      <c r="F323" s="159">
        <f>[12]規格!G313</f>
        <v>0</v>
      </c>
      <c r="G323" s="162">
        <f t="shared" si="8"/>
        <v>0</v>
      </c>
    </row>
    <row r="324" spans="1:7" ht="57" customHeight="1">
      <c r="A324" s="156" t="str">
        <f>IF([12]規格!C314="","",A323+1)</f>
        <v/>
      </c>
      <c r="B324" s="157">
        <f>[12]規格!C314</f>
        <v>0</v>
      </c>
      <c r="C324" s="157" t="str">
        <f>[12]規格!D314</f>
        <v/>
      </c>
      <c r="D324" s="158">
        <f>[12]規格!E314</f>
        <v>0</v>
      </c>
      <c r="E324" s="158">
        <f>[12]規格!F314</f>
        <v>0</v>
      </c>
      <c r="F324" s="159">
        <f>[12]規格!G314</f>
        <v>0</v>
      </c>
      <c r="G324" s="162">
        <f t="shared" si="8"/>
        <v>0</v>
      </c>
    </row>
    <row r="325" spans="1:7" ht="57" customHeight="1">
      <c r="A325" s="156" t="str">
        <f>IF([12]規格!C315="","",A324+1)</f>
        <v/>
      </c>
      <c r="B325" s="157">
        <f>[12]規格!C315</f>
        <v>0</v>
      </c>
      <c r="C325" s="157" t="str">
        <f>[12]規格!D315</f>
        <v/>
      </c>
      <c r="D325" s="158">
        <f>[12]規格!E315</f>
        <v>0</v>
      </c>
      <c r="E325" s="158">
        <f>[12]規格!F315</f>
        <v>0</v>
      </c>
      <c r="F325" s="159">
        <f>[12]規格!G315</f>
        <v>0</v>
      </c>
      <c r="G325" s="162">
        <f t="shared" si="8"/>
        <v>0</v>
      </c>
    </row>
    <row r="326" spans="1:7" ht="57" customHeight="1">
      <c r="A326" s="156" t="str">
        <f>IF([12]規格!C316="","",A325+1)</f>
        <v/>
      </c>
      <c r="B326" s="157">
        <f>[12]規格!C316</f>
        <v>0</v>
      </c>
      <c r="C326" s="157" t="str">
        <f>[12]規格!D316</f>
        <v/>
      </c>
      <c r="D326" s="158">
        <f>[12]規格!E316</f>
        <v>0</v>
      </c>
      <c r="E326" s="158">
        <f>[12]規格!F316</f>
        <v>0</v>
      </c>
      <c r="F326" s="159">
        <f>[12]規格!G316</f>
        <v>0</v>
      </c>
      <c r="G326" s="162">
        <f t="shared" si="8"/>
        <v>0</v>
      </c>
    </row>
    <row r="327" spans="1:7" ht="57" customHeight="1">
      <c r="B327" s="164" t="s">
        <v>49</v>
      </c>
      <c r="F327" s="161"/>
      <c r="G327" s="162">
        <f>SUM(G292:G326)</f>
        <v>0</v>
      </c>
    </row>
    <row r="328" spans="1:7" ht="57" customHeight="1">
      <c r="B328" s="164" t="s">
        <v>50</v>
      </c>
      <c r="F328" s="161"/>
      <c r="G328" s="162">
        <f>G37+G73+G109+G147+G183+G219+G255+G291+G327</f>
        <v>0</v>
      </c>
    </row>
    <row r="329" spans="1:7" ht="45" customHeight="1">
      <c r="F329" s="161"/>
      <c r="G329" s="162"/>
    </row>
    <row r="330" spans="1:7" ht="45" customHeight="1">
      <c r="F330" s="161"/>
      <c r="G330" s="162"/>
    </row>
    <row r="331" spans="1:7" ht="45" customHeight="1">
      <c r="F331" s="161"/>
      <c r="G331" s="162"/>
    </row>
    <row r="332" spans="1:7" ht="45" customHeight="1">
      <c r="F332" s="161"/>
      <c r="G332" s="162"/>
    </row>
    <row r="333" spans="1:7" ht="45" customHeight="1">
      <c r="F333" s="161"/>
      <c r="G333" s="162"/>
    </row>
    <row r="334" spans="1:7" ht="45" customHeight="1">
      <c r="F334" s="161"/>
      <c r="G334" s="162"/>
    </row>
    <row r="335" spans="1:7" ht="45" customHeight="1">
      <c r="F335" s="161"/>
      <c r="G335" s="162"/>
    </row>
    <row r="336" spans="1:7" ht="45" customHeight="1">
      <c r="F336" s="161"/>
      <c r="G336" s="162"/>
    </row>
    <row r="337" spans="6:7" ht="45" customHeight="1">
      <c r="F337" s="161"/>
      <c r="G337" s="162"/>
    </row>
    <row r="338" spans="6:7" ht="45" customHeight="1">
      <c r="F338" s="161"/>
      <c r="G338" s="162"/>
    </row>
    <row r="339" spans="6:7" ht="45" customHeight="1">
      <c r="F339" s="161"/>
      <c r="G339" s="162"/>
    </row>
    <row r="340" spans="6:7" ht="45" customHeight="1">
      <c r="F340" s="161"/>
      <c r="G340" s="162"/>
    </row>
    <row r="341" spans="6:7" ht="45" customHeight="1">
      <c r="F341" s="161"/>
      <c r="G341" s="162"/>
    </row>
    <row r="342" spans="6:7" ht="45" customHeight="1">
      <c r="F342" s="161"/>
      <c r="G342" s="162"/>
    </row>
    <row r="343" spans="6:7" ht="45" customHeight="1">
      <c r="F343" s="161"/>
      <c r="G343" s="162"/>
    </row>
    <row r="344" spans="6:7" ht="45" customHeight="1">
      <c r="F344" s="161"/>
      <c r="G344" s="162"/>
    </row>
    <row r="345" spans="6:7" ht="45" customHeight="1">
      <c r="F345" s="161"/>
      <c r="G345" s="162"/>
    </row>
    <row r="346" spans="6:7" ht="45" customHeight="1">
      <c r="F346" s="161"/>
      <c r="G346" s="162"/>
    </row>
    <row r="347" spans="6:7" ht="45" customHeight="1">
      <c r="F347" s="161"/>
      <c r="G347" s="162"/>
    </row>
    <row r="348" spans="6:7" ht="45" customHeight="1">
      <c r="F348" s="161"/>
      <c r="G348" s="162"/>
    </row>
    <row r="349" spans="6:7" ht="45" customHeight="1">
      <c r="F349" s="161"/>
      <c r="G349" s="162"/>
    </row>
    <row r="350" spans="6:7" ht="45" customHeight="1">
      <c r="F350" s="161"/>
      <c r="G350" s="162"/>
    </row>
    <row r="351" spans="6:7" ht="45" customHeight="1">
      <c r="F351" s="161"/>
      <c r="G351" s="162"/>
    </row>
    <row r="352" spans="6:7" ht="45" customHeight="1">
      <c r="F352" s="161"/>
      <c r="G352" s="162"/>
    </row>
    <row r="353" spans="6:7" ht="45" customHeight="1">
      <c r="F353" s="161"/>
      <c r="G353" s="162"/>
    </row>
    <row r="354" spans="6:7" ht="45" customHeight="1">
      <c r="F354" s="161"/>
      <c r="G354" s="162"/>
    </row>
    <row r="355" spans="6:7" ht="45" customHeight="1">
      <c r="F355" s="161"/>
      <c r="G355" s="162"/>
    </row>
    <row r="356" spans="6:7" ht="45" customHeight="1">
      <c r="F356" s="161"/>
      <c r="G356" s="162"/>
    </row>
    <row r="357" spans="6:7" ht="45" customHeight="1">
      <c r="F357" s="161"/>
      <c r="G357" s="162"/>
    </row>
    <row r="358" spans="6:7" ht="45" customHeight="1">
      <c r="F358" s="161"/>
      <c r="G358" s="162"/>
    </row>
    <row r="359" spans="6:7" ht="45" customHeight="1">
      <c r="F359" s="161"/>
      <c r="G359" s="162"/>
    </row>
    <row r="360" spans="6:7" ht="45" customHeight="1">
      <c r="F360" s="161"/>
      <c r="G360" s="162"/>
    </row>
    <row r="361" spans="6:7" ht="45" customHeight="1">
      <c r="F361" s="161"/>
      <c r="G361" s="162"/>
    </row>
    <row r="362" spans="6:7" ht="45" customHeight="1">
      <c r="F362" s="161"/>
      <c r="G362" s="162"/>
    </row>
    <row r="363" spans="6:7" ht="45" customHeight="1">
      <c r="F363" s="161"/>
      <c r="G363" s="162"/>
    </row>
    <row r="364" spans="6:7" ht="45" customHeight="1">
      <c r="F364" s="161"/>
      <c r="G364" s="162"/>
    </row>
    <row r="365" spans="6:7" ht="45" customHeight="1">
      <c r="F365" s="161"/>
      <c r="G365" s="162"/>
    </row>
    <row r="366" spans="6:7" ht="45" customHeight="1">
      <c r="F366" s="161"/>
      <c r="G366" s="162"/>
    </row>
    <row r="367" spans="6:7" ht="45" customHeight="1">
      <c r="F367" s="161"/>
      <c r="G367" s="162"/>
    </row>
    <row r="368" spans="6:7" ht="45" customHeight="1">
      <c r="F368" s="161"/>
      <c r="G368" s="162"/>
    </row>
    <row r="369" spans="6:7" ht="45" customHeight="1">
      <c r="F369" s="161"/>
      <c r="G369" s="162"/>
    </row>
    <row r="370" spans="6:7" ht="45" customHeight="1">
      <c r="F370" s="161"/>
      <c r="G370" s="162"/>
    </row>
    <row r="371" spans="6:7" ht="45" customHeight="1">
      <c r="F371" s="161"/>
      <c r="G371" s="162"/>
    </row>
    <row r="372" spans="6:7" ht="45" customHeight="1">
      <c r="F372" s="161"/>
      <c r="G372" s="162"/>
    </row>
    <row r="373" spans="6:7" ht="45" customHeight="1">
      <c r="F373" s="161"/>
      <c r="G373" s="162"/>
    </row>
    <row r="374" spans="6:7" ht="45" customHeight="1">
      <c r="F374" s="161"/>
      <c r="G374" s="162"/>
    </row>
    <row r="375" spans="6:7" ht="45" customHeight="1">
      <c r="F375" s="161"/>
      <c r="G375" s="162"/>
    </row>
    <row r="376" spans="6:7" ht="45" customHeight="1">
      <c r="F376" s="161"/>
      <c r="G376" s="162"/>
    </row>
    <row r="377" spans="6:7" ht="45" customHeight="1">
      <c r="F377" s="161"/>
      <c r="G377" s="162"/>
    </row>
    <row r="378" spans="6:7" ht="45" customHeight="1">
      <c r="F378" s="161"/>
      <c r="G378" s="162"/>
    </row>
    <row r="379" spans="6:7" ht="45" customHeight="1">
      <c r="F379" s="161"/>
      <c r="G379" s="162"/>
    </row>
    <row r="380" spans="6:7" ht="45" customHeight="1">
      <c r="F380" s="161"/>
      <c r="G380" s="162"/>
    </row>
    <row r="381" spans="6:7" ht="45" customHeight="1">
      <c r="F381" s="161"/>
      <c r="G381" s="162"/>
    </row>
    <row r="382" spans="6:7" ht="45" customHeight="1">
      <c r="F382" s="161"/>
      <c r="G382" s="162"/>
    </row>
    <row r="383" spans="6:7" ht="45" customHeight="1">
      <c r="F383" s="161"/>
      <c r="G383" s="162"/>
    </row>
    <row r="384" spans="6:7" ht="45" customHeight="1">
      <c r="F384" s="161"/>
      <c r="G384" s="162"/>
    </row>
    <row r="385" spans="6:7" ht="45" customHeight="1">
      <c r="F385" s="161"/>
      <c r="G385" s="162"/>
    </row>
    <row r="386" spans="6:7" ht="45" customHeight="1">
      <c r="F386" s="161"/>
      <c r="G386" s="162"/>
    </row>
    <row r="387" spans="6:7" ht="45" customHeight="1">
      <c r="F387" s="161"/>
      <c r="G387" s="162"/>
    </row>
    <row r="388" spans="6:7" ht="45" customHeight="1">
      <c r="F388" s="161"/>
      <c r="G388" s="162"/>
    </row>
    <row r="389" spans="6:7" ht="45" customHeight="1">
      <c r="F389" s="161"/>
      <c r="G389" s="162"/>
    </row>
    <row r="390" spans="6:7" ht="45" customHeight="1">
      <c r="F390" s="161"/>
      <c r="G390" s="162"/>
    </row>
    <row r="391" spans="6:7" ht="45" customHeight="1">
      <c r="F391" s="161"/>
      <c r="G391" s="162"/>
    </row>
    <row r="392" spans="6:7" ht="45" customHeight="1">
      <c r="F392" s="161"/>
      <c r="G392" s="162"/>
    </row>
    <row r="393" spans="6:7" ht="45" customHeight="1">
      <c r="F393" s="161"/>
      <c r="G393" s="162"/>
    </row>
    <row r="394" spans="6:7" ht="45" customHeight="1">
      <c r="F394" s="161"/>
      <c r="G394" s="162"/>
    </row>
    <row r="395" spans="6:7" ht="45" customHeight="1">
      <c r="F395" s="161"/>
      <c r="G395" s="162"/>
    </row>
    <row r="396" spans="6:7" ht="45" customHeight="1">
      <c r="F396" s="161"/>
      <c r="G396" s="162"/>
    </row>
    <row r="397" spans="6:7" ht="45" customHeight="1">
      <c r="F397" s="161"/>
      <c r="G397" s="162"/>
    </row>
    <row r="398" spans="6:7" ht="45" customHeight="1">
      <c r="F398" s="161"/>
      <c r="G398" s="162"/>
    </row>
    <row r="399" spans="6:7" ht="45" customHeight="1">
      <c r="F399" s="161"/>
      <c r="G399" s="162"/>
    </row>
    <row r="400" spans="6:7" ht="45" customHeight="1">
      <c r="F400" s="161"/>
      <c r="G400" s="162"/>
    </row>
    <row r="401" spans="6:7" ht="45" customHeight="1">
      <c r="F401" s="161"/>
      <c r="G401" s="162"/>
    </row>
    <row r="402" spans="6:7" ht="45" customHeight="1">
      <c r="F402" s="161"/>
      <c r="G402" s="162"/>
    </row>
    <row r="403" spans="6:7" ht="45" customHeight="1">
      <c r="F403" s="161"/>
      <c r="G403" s="162"/>
    </row>
    <row r="404" spans="6:7" ht="45" customHeight="1">
      <c r="F404" s="161"/>
      <c r="G404" s="162"/>
    </row>
    <row r="405" spans="6:7" ht="45" customHeight="1">
      <c r="F405" s="161"/>
      <c r="G405" s="162"/>
    </row>
    <row r="406" spans="6:7" ht="45" customHeight="1">
      <c r="F406" s="161"/>
      <c r="G406" s="162"/>
    </row>
    <row r="407" spans="6:7" ht="45" customHeight="1">
      <c r="F407" s="161"/>
      <c r="G407" s="162"/>
    </row>
    <row r="408" spans="6:7" ht="45" customHeight="1">
      <c r="F408" s="161"/>
      <c r="G408" s="162"/>
    </row>
    <row r="409" spans="6:7" ht="45" customHeight="1">
      <c r="F409" s="161"/>
      <c r="G409" s="162"/>
    </row>
    <row r="410" spans="6:7" ht="45" customHeight="1">
      <c r="F410" s="161"/>
      <c r="G410" s="162"/>
    </row>
    <row r="411" spans="6:7" ht="45" customHeight="1">
      <c r="F411" s="161"/>
      <c r="G411" s="162"/>
    </row>
    <row r="412" spans="6:7" ht="45" customHeight="1">
      <c r="F412" s="161"/>
      <c r="G412" s="162"/>
    </row>
    <row r="413" spans="6:7" ht="45" customHeight="1">
      <c r="F413" s="161"/>
      <c r="G413" s="162"/>
    </row>
    <row r="414" spans="6:7" ht="45" customHeight="1">
      <c r="F414" s="161"/>
      <c r="G414" s="162"/>
    </row>
    <row r="415" spans="6:7" ht="45" customHeight="1">
      <c r="F415" s="161"/>
      <c r="G415" s="162"/>
    </row>
    <row r="416" spans="6:7" ht="45" customHeight="1">
      <c r="F416" s="161"/>
      <c r="G416" s="162"/>
    </row>
    <row r="417" spans="6:7" ht="45" customHeight="1">
      <c r="F417" s="161"/>
      <c r="G417" s="162"/>
    </row>
    <row r="418" spans="6:7" ht="45" customHeight="1">
      <c r="F418" s="161"/>
      <c r="G418" s="162"/>
    </row>
    <row r="419" spans="6:7" ht="45" customHeight="1">
      <c r="F419" s="161"/>
      <c r="G419" s="162"/>
    </row>
    <row r="420" spans="6:7" ht="45" customHeight="1">
      <c r="F420" s="161"/>
      <c r="G420" s="162"/>
    </row>
    <row r="421" spans="6:7" ht="45" customHeight="1">
      <c r="F421" s="161"/>
      <c r="G421" s="162"/>
    </row>
    <row r="422" spans="6:7" ht="45" customHeight="1">
      <c r="F422" s="161"/>
      <c r="G422" s="162"/>
    </row>
    <row r="423" spans="6:7" ht="45" customHeight="1">
      <c r="F423" s="161"/>
      <c r="G423" s="162"/>
    </row>
    <row r="424" spans="6:7" ht="45" customHeight="1">
      <c r="F424" s="161"/>
      <c r="G424" s="162"/>
    </row>
    <row r="425" spans="6:7" ht="45" customHeight="1">
      <c r="F425" s="161"/>
      <c r="G425" s="162"/>
    </row>
    <row r="426" spans="6:7" ht="45" customHeight="1">
      <c r="F426" s="161"/>
      <c r="G426" s="162"/>
    </row>
    <row r="427" spans="6:7" ht="45" customHeight="1">
      <c r="F427" s="161"/>
      <c r="G427" s="162"/>
    </row>
    <row r="428" spans="6:7" ht="45" customHeight="1">
      <c r="F428" s="161"/>
      <c r="G428" s="162"/>
    </row>
    <row r="429" spans="6:7" ht="45" customHeight="1">
      <c r="F429" s="161"/>
      <c r="G429" s="162"/>
    </row>
    <row r="430" spans="6:7" ht="45" customHeight="1">
      <c r="F430" s="161"/>
      <c r="G430" s="162"/>
    </row>
    <row r="431" spans="6:7" ht="45" customHeight="1">
      <c r="F431" s="161"/>
      <c r="G431" s="162"/>
    </row>
    <row r="432" spans="6:7" ht="45" customHeight="1">
      <c r="F432" s="161"/>
      <c r="G432" s="162"/>
    </row>
    <row r="433" spans="6:7" ht="45" customHeight="1">
      <c r="F433" s="161"/>
      <c r="G433" s="162"/>
    </row>
    <row r="434" spans="6:7" ht="45" customHeight="1">
      <c r="F434" s="161"/>
      <c r="G434" s="162"/>
    </row>
    <row r="435" spans="6:7" ht="45" customHeight="1">
      <c r="F435" s="161"/>
      <c r="G435" s="162"/>
    </row>
    <row r="436" spans="6:7" ht="45" customHeight="1">
      <c r="F436" s="161"/>
      <c r="G436" s="162"/>
    </row>
    <row r="437" spans="6:7" ht="45" customHeight="1">
      <c r="F437" s="161"/>
      <c r="G437" s="162"/>
    </row>
    <row r="438" spans="6:7" ht="45" customHeight="1">
      <c r="F438" s="161"/>
      <c r="G438" s="162"/>
    </row>
    <row r="439" spans="6:7" ht="45" customHeight="1">
      <c r="F439" s="161"/>
      <c r="G439" s="162"/>
    </row>
    <row r="440" spans="6:7" ht="45" customHeight="1">
      <c r="F440" s="161"/>
      <c r="G440" s="162"/>
    </row>
    <row r="441" spans="6:7" ht="45" customHeight="1">
      <c r="F441" s="161"/>
      <c r="G441" s="162"/>
    </row>
    <row r="442" spans="6:7" ht="45" customHeight="1">
      <c r="F442" s="161"/>
      <c r="G442" s="162"/>
    </row>
    <row r="443" spans="6:7" ht="45" customHeight="1">
      <c r="F443" s="161"/>
      <c r="G443" s="162"/>
    </row>
    <row r="444" spans="6:7" ht="45" customHeight="1">
      <c r="F444" s="161"/>
      <c r="G444" s="162"/>
    </row>
    <row r="445" spans="6:7" ht="45" customHeight="1">
      <c r="F445" s="161"/>
      <c r="G445" s="162"/>
    </row>
    <row r="446" spans="6:7" ht="45" customHeight="1">
      <c r="F446" s="161"/>
      <c r="G446" s="162"/>
    </row>
    <row r="447" spans="6:7" ht="45" customHeight="1">
      <c r="F447" s="161"/>
      <c r="G447" s="162"/>
    </row>
    <row r="448" spans="6:7" ht="45" customHeight="1">
      <c r="F448" s="161"/>
      <c r="G448" s="162"/>
    </row>
    <row r="449" spans="6:7" ht="45" customHeight="1">
      <c r="F449" s="161"/>
      <c r="G449" s="162"/>
    </row>
    <row r="450" spans="6:7" ht="45" customHeight="1">
      <c r="F450" s="161"/>
      <c r="G450" s="162"/>
    </row>
    <row r="451" spans="6:7" ht="45" customHeight="1">
      <c r="F451" s="161"/>
      <c r="G451" s="162"/>
    </row>
    <row r="452" spans="6:7" ht="45" customHeight="1">
      <c r="F452" s="161"/>
      <c r="G452" s="162"/>
    </row>
    <row r="453" spans="6:7" ht="45" customHeight="1">
      <c r="F453" s="161"/>
      <c r="G453" s="162"/>
    </row>
    <row r="454" spans="6:7" ht="45" customHeight="1">
      <c r="F454" s="161"/>
      <c r="G454" s="162"/>
    </row>
    <row r="455" spans="6:7" ht="45" customHeight="1">
      <c r="F455" s="161"/>
      <c r="G455" s="162"/>
    </row>
    <row r="456" spans="6:7" ht="45" customHeight="1">
      <c r="F456" s="161"/>
      <c r="G456" s="162"/>
    </row>
    <row r="457" spans="6:7" ht="45" customHeight="1">
      <c r="F457" s="161"/>
      <c r="G457" s="162"/>
    </row>
    <row r="458" spans="6:7" ht="45" customHeight="1">
      <c r="F458" s="161"/>
      <c r="G458" s="162"/>
    </row>
    <row r="459" spans="6:7" ht="45" customHeight="1">
      <c r="F459" s="161"/>
      <c r="G459" s="162"/>
    </row>
    <row r="460" spans="6:7" ht="45" customHeight="1">
      <c r="F460" s="161"/>
      <c r="G460" s="162"/>
    </row>
    <row r="461" spans="6:7" ht="45" customHeight="1">
      <c r="F461" s="161"/>
      <c r="G461" s="162"/>
    </row>
    <row r="462" spans="6:7" ht="45" customHeight="1">
      <c r="F462" s="161"/>
      <c r="G462" s="162"/>
    </row>
    <row r="463" spans="6:7" ht="45" customHeight="1">
      <c r="F463" s="161"/>
      <c r="G463" s="162"/>
    </row>
    <row r="464" spans="6:7" ht="45" customHeight="1">
      <c r="F464" s="161"/>
      <c r="G464" s="162"/>
    </row>
    <row r="465" spans="6:7" ht="45" customHeight="1">
      <c r="F465" s="161"/>
      <c r="G465" s="162"/>
    </row>
    <row r="466" spans="6:7" ht="45" customHeight="1">
      <c r="F466" s="161"/>
      <c r="G466" s="162"/>
    </row>
    <row r="467" spans="6:7" ht="45" customHeight="1">
      <c r="F467" s="161"/>
      <c r="G467" s="162"/>
    </row>
    <row r="468" spans="6:7" ht="45" customHeight="1">
      <c r="F468" s="161"/>
      <c r="G468" s="162"/>
    </row>
    <row r="469" spans="6:7" ht="45" customHeight="1">
      <c r="F469" s="161"/>
      <c r="G469" s="162"/>
    </row>
    <row r="470" spans="6:7" ht="45" customHeight="1">
      <c r="F470" s="161"/>
      <c r="G470" s="162"/>
    </row>
    <row r="471" spans="6:7" ht="45" customHeight="1">
      <c r="F471" s="161"/>
      <c r="G471" s="162"/>
    </row>
    <row r="472" spans="6:7" ht="45" customHeight="1">
      <c r="F472" s="161"/>
      <c r="G472" s="162"/>
    </row>
    <row r="473" spans="6:7" ht="45" customHeight="1">
      <c r="F473" s="161"/>
      <c r="G473" s="162"/>
    </row>
    <row r="474" spans="6:7" ht="45" customHeight="1">
      <c r="F474" s="161"/>
      <c r="G474" s="162"/>
    </row>
    <row r="475" spans="6:7" ht="45" customHeight="1">
      <c r="F475" s="161"/>
      <c r="G475" s="162"/>
    </row>
    <row r="476" spans="6:7" ht="45" customHeight="1">
      <c r="F476" s="161"/>
      <c r="G476" s="162"/>
    </row>
    <row r="477" spans="6:7" ht="45" customHeight="1">
      <c r="F477" s="161"/>
      <c r="G477" s="162"/>
    </row>
    <row r="478" spans="6:7" ht="45" customHeight="1">
      <c r="F478" s="161"/>
      <c r="G478" s="162"/>
    </row>
    <row r="479" spans="6:7" ht="45" customHeight="1">
      <c r="F479" s="161"/>
      <c r="G479" s="162"/>
    </row>
    <row r="480" spans="6:7" ht="45" customHeight="1">
      <c r="F480" s="161"/>
      <c r="G480" s="162"/>
    </row>
    <row r="481" spans="6:7" ht="45" customHeight="1">
      <c r="F481" s="161"/>
      <c r="G481" s="162"/>
    </row>
    <row r="482" spans="6:7" ht="45" customHeight="1">
      <c r="F482" s="161"/>
      <c r="G482" s="162"/>
    </row>
    <row r="483" spans="6:7" ht="45" customHeight="1">
      <c r="F483" s="161"/>
      <c r="G483" s="162"/>
    </row>
    <row r="484" spans="6:7" ht="45" customHeight="1">
      <c r="F484" s="161"/>
      <c r="G484" s="162"/>
    </row>
    <row r="485" spans="6:7" ht="45" customHeight="1">
      <c r="F485" s="161"/>
      <c r="G485" s="162"/>
    </row>
    <row r="486" spans="6:7" ht="45" customHeight="1">
      <c r="F486" s="161"/>
      <c r="G486" s="162"/>
    </row>
    <row r="487" spans="6:7" ht="45" customHeight="1">
      <c r="F487" s="161"/>
      <c r="G487" s="162"/>
    </row>
    <row r="488" spans="6:7" ht="45" customHeight="1">
      <c r="F488" s="161"/>
      <c r="G488" s="162"/>
    </row>
    <row r="489" spans="6:7" ht="45" customHeight="1">
      <c r="F489" s="161"/>
      <c r="G489" s="162"/>
    </row>
    <row r="490" spans="6:7" ht="45" customHeight="1">
      <c r="F490" s="161"/>
      <c r="G490" s="162"/>
    </row>
    <row r="491" spans="6:7" ht="45" customHeight="1">
      <c r="F491" s="161"/>
      <c r="G491" s="162"/>
    </row>
    <row r="492" spans="6:7" ht="45" customHeight="1">
      <c r="F492" s="161"/>
      <c r="G492" s="162"/>
    </row>
    <row r="493" spans="6:7" ht="45" customHeight="1">
      <c r="F493" s="161"/>
      <c r="G493" s="162"/>
    </row>
    <row r="494" spans="6:7" ht="45" customHeight="1">
      <c r="F494" s="161"/>
      <c r="G494" s="162"/>
    </row>
    <row r="495" spans="6:7" ht="45" customHeight="1">
      <c r="F495" s="161"/>
      <c r="G495" s="162"/>
    </row>
    <row r="496" spans="6:7" ht="45" customHeight="1">
      <c r="F496" s="161"/>
      <c r="G496" s="162"/>
    </row>
    <row r="497" spans="6:7" ht="45" customHeight="1">
      <c r="F497" s="161"/>
      <c r="G497" s="162"/>
    </row>
    <row r="498" spans="6:7" ht="45" customHeight="1">
      <c r="F498" s="161"/>
      <c r="G498" s="162"/>
    </row>
    <row r="499" spans="6:7" ht="45" customHeight="1">
      <c r="F499" s="161"/>
      <c r="G499" s="162"/>
    </row>
    <row r="500" spans="6:7" ht="45" customHeight="1">
      <c r="F500" s="161"/>
      <c r="G500" s="162"/>
    </row>
    <row r="501" spans="6:7" ht="45" customHeight="1">
      <c r="F501" s="161"/>
      <c r="G501" s="162"/>
    </row>
    <row r="502" spans="6:7" ht="45" customHeight="1">
      <c r="F502" s="161"/>
      <c r="G502" s="162"/>
    </row>
    <row r="503" spans="6:7" ht="45" customHeight="1">
      <c r="F503" s="161"/>
      <c r="G503" s="162"/>
    </row>
    <row r="504" spans="6:7" ht="45" customHeight="1">
      <c r="F504" s="161"/>
      <c r="G504" s="162"/>
    </row>
    <row r="505" spans="6:7" ht="45" customHeight="1">
      <c r="F505" s="161"/>
      <c r="G505" s="162"/>
    </row>
    <row r="506" spans="6:7" ht="45" customHeight="1">
      <c r="F506" s="161"/>
      <c r="G506" s="162"/>
    </row>
    <row r="507" spans="6:7" ht="45" customHeight="1">
      <c r="F507" s="161"/>
      <c r="G507" s="162"/>
    </row>
    <row r="508" spans="6:7" ht="45" customHeight="1">
      <c r="F508" s="161"/>
      <c r="G508" s="162"/>
    </row>
    <row r="509" spans="6:7" ht="45" customHeight="1">
      <c r="F509" s="161"/>
      <c r="G509" s="162"/>
    </row>
    <row r="510" spans="6:7" ht="45" customHeight="1">
      <c r="F510" s="161"/>
      <c r="G510" s="162"/>
    </row>
    <row r="511" spans="6:7" ht="45" customHeight="1">
      <c r="F511" s="161"/>
      <c r="G511" s="162"/>
    </row>
    <row r="512" spans="6:7" ht="45" customHeight="1">
      <c r="F512" s="161"/>
      <c r="G512" s="162"/>
    </row>
    <row r="513" spans="6:7" ht="45" customHeight="1">
      <c r="F513" s="161"/>
      <c r="G513" s="162"/>
    </row>
    <row r="514" spans="6:7" ht="45" customHeight="1">
      <c r="F514" s="161"/>
      <c r="G514" s="162"/>
    </row>
    <row r="515" spans="6:7" ht="45" customHeight="1">
      <c r="F515" s="161"/>
      <c r="G515" s="162"/>
    </row>
    <row r="516" spans="6:7" ht="45" customHeight="1">
      <c r="F516" s="161"/>
      <c r="G516" s="162"/>
    </row>
    <row r="517" spans="6:7" ht="45" customHeight="1">
      <c r="F517" s="161"/>
      <c r="G517" s="162"/>
    </row>
    <row r="518" spans="6:7" ht="45" customHeight="1">
      <c r="F518" s="161"/>
      <c r="G518" s="162"/>
    </row>
    <row r="519" spans="6:7" ht="45" customHeight="1">
      <c r="F519" s="161"/>
      <c r="G519" s="162"/>
    </row>
    <row r="520" spans="6:7" ht="45" customHeight="1">
      <c r="F520" s="161"/>
      <c r="G520" s="162"/>
    </row>
    <row r="521" spans="6:7" ht="45" customHeight="1">
      <c r="F521" s="161"/>
      <c r="G521" s="162"/>
    </row>
    <row r="522" spans="6:7" ht="45" customHeight="1">
      <c r="F522" s="161"/>
      <c r="G522" s="162"/>
    </row>
    <row r="523" spans="6:7" ht="45" customHeight="1">
      <c r="F523" s="161"/>
      <c r="G523" s="162"/>
    </row>
    <row r="524" spans="6:7" ht="45" customHeight="1">
      <c r="F524" s="161"/>
      <c r="G524" s="162"/>
    </row>
    <row r="525" spans="6:7" ht="45" customHeight="1">
      <c r="F525" s="161"/>
      <c r="G525" s="162"/>
    </row>
    <row r="526" spans="6:7" ht="45" customHeight="1">
      <c r="F526" s="161"/>
      <c r="G526" s="162"/>
    </row>
    <row r="527" spans="6:7" ht="45" customHeight="1">
      <c r="F527" s="161"/>
      <c r="G527" s="162"/>
    </row>
    <row r="528" spans="6:7" ht="45" customHeight="1">
      <c r="F528" s="161"/>
      <c r="G528" s="162"/>
    </row>
    <row r="529" spans="6:7" ht="45" customHeight="1">
      <c r="F529" s="161"/>
      <c r="G529" s="162"/>
    </row>
    <row r="530" spans="6:7" ht="45" customHeight="1">
      <c r="F530" s="161"/>
      <c r="G530" s="162"/>
    </row>
    <row r="531" spans="6:7" ht="45" customHeight="1">
      <c r="F531" s="161"/>
      <c r="G531" s="162"/>
    </row>
    <row r="532" spans="6:7" ht="45" customHeight="1">
      <c r="F532" s="161"/>
      <c r="G532" s="162"/>
    </row>
    <row r="533" spans="6:7" ht="45" customHeight="1">
      <c r="F533" s="161"/>
      <c r="G533" s="162"/>
    </row>
    <row r="534" spans="6:7" ht="45" customHeight="1">
      <c r="F534" s="161"/>
      <c r="G534" s="162"/>
    </row>
    <row r="535" spans="6:7" ht="45" customHeight="1">
      <c r="F535" s="161"/>
      <c r="G535" s="162"/>
    </row>
    <row r="536" spans="6:7" ht="45" customHeight="1">
      <c r="F536" s="161"/>
      <c r="G536" s="162"/>
    </row>
    <row r="537" spans="6:7" ht="45" customHeight="1">
      <c r="F537" s="161"/>
      <c r="G537" s="162"/>
    </row>
    <row r="538" spans="6:7" ht="45" customHeight="1">
      <c r="F538" s="161"/>
      <c r="G538" s="162"/>
    </row>
    <row r="539" spans="6:7" ht="45" customHeight="1">
      <c r="F539" s="161"/>
      <c r="G539" s="162"/>
    </row>
    <row r="540" spans="6:7" ht="45" customHeight="1">
      <c r="F540" s="161"/>
      <c r="G540" s="162"/>
    </row>
    <row r="541" spans="6:7" ht="45" customHeight="1">
      <c r="F541" s="161"/>
      <c r="G541" s="162"/>
    </row>
    <row r="542" spans="6:7" ht="45" customHeight="1">
      <c r="F542" s="161"/>
      <c r="G542" s="162"/>
    </row>
    <row r="543" spans="6:7" ht="45" customHeight="1">
      <c r="F543" s="161"/>
      <c r="G543" s="162"/>
    </row>
    <row r="544" spans="6:7" ht="45" customHeight="1">
      <c r="F544" s="161"/>
      <c r="G544" s="162"/>
    </row>
    <row r="545" spans="6:7" ht="45" customHeight="1">
      <c r="F545" s="161"/>
      <c r="G545" s="162"/>
    </row>
    <row r="546" spans="6:7" ht="45" customHeight="1">
      <c r="F546" s="161"/>
      <c r="G546" s="162"/>
    </row>
    <row r="547" spans="6:7" ht="45" customHeight="1">
      <c r="F547" s="161"/>
      <c r="G547" s="162"/>
    </row>
    <row r="548" spans="6:7" ht="45" customHeight="1">
      <c r="F548" s="161"/>
      <c r="G548" s="162"/>
    </row>
    <row r="549" spans="6:7" ht="45" customHeight="1">
      <c r="F549" s="161"/>
      <c r="G549" s="162"/>
    </row>
    <row r="550" spans="6:7" ht="45" customHeight="1">
      <c r="F550" s="161"/>
      <c r="G550" s="162"/>
    </row>
    <row r="551" spans="6:7" ht="45" customHeight="1">
      <c r="F551" s="161"/>
      <c r="G551" s="162"/>
    </row>
    <row r="552" spans="6:7" ht="45" customHeight="1">
      <c r="F552" s="161"/>
      <c r="G552" s="162"/>
    </row>
    <row r="553" spans="6:7" ht="45" customHeight="1">
      <c r="F553" s="161"/>
      <c r="G553" s="162"/>
    </row>
    <row r="554" spans="6:7" ht="45" customHeight="1">
      <c r="F554" s="161"/>
      <c r="G554" s="162"/>
    </row>
    <row r="555" spans="6:7" ht="45" customHeight="1">
      <c r="F555" s="161"/>
      <c r="G555" s="162"/>
    </row>
    <row r="556" spans="6:7" ht="45" customHeight="1">
      <c r="F556" s="161"/>
      <c r="G556" s="162"/>
    </row>
    <row r="557" spans="6:7" ht="45" customHeight="1">
      <c r="F557" s="161"/>
      <c r="G557" s="162"/>
    </row>
    <row r="558" spans="6:7" ht="45" customHeight="1">
      <c r="F558" s="161"/>
      <c r="G558" s="162"/>
    </row>
    <row r="559" spans="6:7" ht="45" customHeight="1">
      <c r="F559" s="161"/>
      <c r="G559" s="162"/>
    </row>
    <row r="560" spans="6:7" ht="45" customHeight="1">
      <c r="F560" s="161"/>
      <c r="G560" s="162"/>
    </row>
    <row r="561" spans="6:7" ht="45" customHeight="1">
      <c r="F561" s="161"/>
      <c r="G561" s="162"/>
    </row>
    <row r="562" spans="6:7" ht="45" customHeight="1">
      <c r="F562" s="161"/>
      <c r="G562" s="162"/>
    </row>
    <row r="563" spans="6:7" ht="45" customHeight="1">
      <c r="F563" s="161"/>
      <c r="G563" s="162"/>
    </row>
    <row r="564" spans="6:7" ht="45" customHeight="1">
      <c r="F564" s="161"/>
      <c r="G564" s="162"/>
    </row>
    <row r="565" spans="6:7" ht="45" customHeight="1">
      <c r="F565" s="161"/>
      <c r="G565" s="162"/>
    </row>
    <row r="566" spans="6:7" ht="45" customHeight="1">
      <c r="F566" s="161"/>
      <c r="G566" s="162"/>
    </row>
    <row r="567" spans="6:7" ht="45" customHeight="1">
      <c r="F567" s="161"/>
      <c r="G567" s="162"/>
    </row>
    <row r="568" spans="6:7" ht="45" customHeight="1">
      <c r="F568" s="161"/>
      <c r="G568" s="162"/>
    </row>
    <row r="569" spans="6:7" ht="45" customHeight="1">
      <c r="F569" s="161"/>
      <c r="G569" s="162"/>
    </row>
    <row r="570" spans="6:7" ht="45" customHeight="1">
      <c r="F570" s="161"/>
      <c r="G570" s="162"/>
    </row>
    <row r="571" spans="6:7" ht="45" customHeight="1">
      <c r="F571" s="161"/>
      <c r="G571" s="162"/>
    </row>
    <row r="572" spans="6:7" ht="45" customHeight="1">
      <c r="F572" s="161"/>
      <c r="G572" s="162"/>
    </row>
    <row r="573" spans="6:7" ht="45" customHeight="1">
      <c r="F573" s="161"/>
      <c r="G573" s="162"/>
    </row>
    <row r="574" spans="6:7" ht="45" customHeight="1">
      <c r="F574" s="161"/>
      <c r="G574" s="162"/>
    </row>
    <row r="575" spans="6:7" ht="45" customHeight="1">
      <c r="F575" s="161"/>
      <c r="G575" s="162"/>
    </row>
    <row r="576" spans="6:7" ht="45" customHeight="1">
      <c r="F576" s="161"/>
      <c r="G576" s="162"/>
    </row>
    <row r="577" spans="6:7" ht="45" customHeight="1">
      <c r="F577" s="161"/>
      <c r="G577" s="162"/>
    </row>
    <row r="578" spans="6:7" ht="45" customHeight="1">
      <c r="F578" s="161"/>
      <c r="G578" s="162"/>
    </row>
    <row r="579" spans="6:7" ht="45" customHeight="1">
      <c r="F579" s="161"/>
      <c r="G579" s="162"/>
    </row>
    <row r="580" spans="6:7" ht="45" customHeight="1">
      <c r="F580" s="161"/>
      <c r="G580" s="162"/>
    </row>
    <row r="581" spans="6:7" ht="45" customHeight="1">
      <c r="F581" s="161"/>
      <c r="G581" s="162"/>
    </row>
    <row r="582" spans="6:7" ht="45" customHeight="1">
      <c r="F582" s="161"/>
      <c r="G582" s="162"/>
    </row>
    <row r="583" spans="6:7" ht="45" customHeight="1">
      <c r="F583" s="161"/>
      <c r="G583" s="162"/>
    </row>
    <row r="584" spans="6:7" ht="45" customHeight="1">
      <c r="F584" s="161"/>
      <c r="G584" s="162"/>
    </row>
    <row r="585" spans="6:7" ht="45" customHeight="1">
      <c r="F585" s="161"/>
      <c r="G585" s="162"/>
    </row>
    <row r="586" spans="6:7" ht="45" customHeight="1">
      <c r="F586" s="161"/>
      <c r="G586" s="162"/>
    </row>
    <row r="587" spans="6:7" ht="45" customHeight="1">
      <c r="F587" s="161"/>
      <c r="G587" s="162"/>
    </row>
    <row r="588" spans="6:7" ht="45" customHeight="1">
      <c r="F588" s="161"/>
      <c r="G588" s="162"/>
    </row>
    <row r="589" spans="6:7" ht="45" customHeight="1">
      <c r="F589" s="161"/>
      <c r="G589" s="162"/>
    </row>
    <row r="590" spans="6:7" ht="45" customHeight="1">
      <c r="F590" s="161"/>
      <c r="G590" s="162"/>
    </row>
    <row r="591" spans="6:7" ht="45" customHeight="1">
      <c r="F591" s="161"/>
      <c r="G591" s="162"/>
    </row>
    <row r="592" spans="6:7" ht="45" customHeight="1">
      <c r="F592" s="161"/>
      <c r="G592" s="162"/>
    </row>
    <row r="593" spans="6:7" ht="45" customHeight="1">
      <c r="F593" s="161"/>
      <c r="G593" s="162"/>
    </row>
    <row r="594" spans="6:7" ht="45" customHeight="1">
      <c r="F594" s="161"/>
      <c r="G594" s="162"/>
    </row>
    <row r="595" spans="6:7" ht="45" customHeight="1">
      <c r="F595" s="161"/>
      <c r="G595" s="162"/>
    </row>
    <row r="596" spans="6:7" ht="45" customHeight="1">
      <c r="F596" s="161"/>
      <c r="G596" s="162"/>
    </row>
    <row r="597" spans="6:7" ht="45" customHeight="1">
      <c r="F597" s="161"/>
      <c r="G597" s="162"/>
    </row>
    <row r="598" spans="6:7" ht="45" customHeight="1">
      <c r="F598" s="161"/>
      <c r="G598" s="162"/>
    </row>
    <row r="599" spans="6:7" ht="45" customHeight="1">
      <c r="F599" s="161"/>
      <c r="G599" s="162"/>
    </row>
    <row r="600" spans="6:7" ht="45" customHeight="1">
      <c r="F600" s="161"/>
      <c r="G600" s="162"/>
    </row>
    <row r="601" spans="6:7" ht="45" customHeight="1">
      <c r="F601" s="161"/>
      <c r="G601" s="162"/>
    </row>
    <row r="602" spans="6:7" ht="45" customHeight="1">
      <c r="F602" s="161"/>
      <c r="G602" s="162"/>
    </row>
    <row r="603" spans="6:7" ht="45" customHeight="1">
      <c r="F603" s="161"/>
      <c r="G603" s="162"/>
    </row>
    <row r="604" spans="6:7" ht="45" customHeight="1">
      <c r="F604" s="161"/>
      <c r="G604" s="162"/>
    </row>
    <row r="605" spans="6:7" ht="45" customHeight="1">
      <c r="F605" s="161"/>
      <c r="G605" s="162"/>
    </row>
    <row r="606" spans="6:7" ht="45" customHeight="1">
      <c r="F606" s="161"/>
      <c r="G606" s="162"/>
    </row>
    <row r="607" spans="6:7" ht="45" customHeight="1">
      <c r="F607" s="161"/>
      <c r="G607" s="162"/>
    </row>
    <row r="608" spans="6:7" ht="45" customHeight="1">
      <c r="F608" s="161"/>
      <c r="G608" s="162"/>
    </row>
    <row r="609" spans="6:7" ht="45" customHeight="1">
      <c r="F609" s="161"/>
      <c r="G609" s="162"/>
    </row>
    <row r="610" spans="6:7" ht="45" customHeight="1">
      <c r="F610" s="161"/>
      <c r="G610" s="162"/>
    </row>
    <row r="611" spans="6:7" ht="45" customHeight="1">
      <c r="F611" s="161"/>
      <c r="G611" s="162"/>
    </row>
    <row r="612" spans="6:7" ht="45" customHeight="1">
      <c r="F612" s="161"/>
      <c r="G612" s="162"/>
    </row>
    <row r="613" spans="6:7" ht="45" customHeight="1">
      <c r="F613" s="161"/>
      <c r="G613" s="162"/>
    </row>
    <row r="614" spans="6:7" ht="45" customHeight="1">
      <c r="F614" s="161"/>
      <c r="G614" s="162"/>
    </row>
    <row r="615" spans="6:7" ht="45" customHeight="1">
      <c r="F615" s="161"/>
      <c r="G615" s="162"/>
    </row>
    <row r="616" spans="6:7" ht="45" customHeight="1">
      <c r="F616" s="161"/>
      <c r="G616" s="162"/>
    </row>
    <row r="617" spans="6:7" ht="45" customHeight="1">
      <c r="F617" s="161"/>
      <c r="G617" s="162"/>
    </row>
    <row r="618" spans="6:7" ht="45" customHeight="1">
      <c r="F618" s="161"/>
      <c r="G618" s="162"/>
    </row>
    <row r="619" spans="6:7" ht="45" customHeight="1">
      <c r="F619" s="161"/>
      <c r="G619" s="162"/>
    </row>
    <row r="620" spans="6:7" ht="45" customHeight="1">
      <c r="F620" s="161"/>
      <c r="G620" s="162"/>
    </row>
    <row r="621" spans="6:7" ht="45" customHeight="1">
      <c r="F621" s="161"/>
      <c r="G621" s="162"/>
    </row>
    <row r="622" spans="6:7" ht="45" customHeight="1">
      <c r="F622" s="161"/>
      <c r="G622" s="162"/>
    </row>
    <row r="623" spans="6:7" ht="45" customHeight="1">
      <c r="F623" s="161"/>
      <c r="G623" s="162"/>
    </row>
    <row r="624" spans="6:7" ht="45" customHeight="1">
      <c r="F624" s="161"/>
      <c r="G624" s="162"/>
    </row>
    <row r="625" spans="6:7" ht="45" customHeight="1">
      <c r="F625" s="161"/>
      <c r="G625" s="162"/>
    </row>
    <row r="626" spans="6:7" ht="45" customHeight="1">
      <c r="F626" s="161"/>
      <c r="G626" s="162"/>
    </row>
    <row r="627" spans="6:7" ht="45" customHeight="1">
      <c r="F627" s="161"/>
      <c r="G627" s="162"/>
    </row>
    <row r="628" spans="6:7" ht="45" customHeight="1">
      <c r="F628" s="161"/>
      <c r="G628" s="162"/>
    </row>
    <row r="629" spans="6:7" ht="45" customHeight="1">
      <c r="F629" s="161"/>
      <c r="G629" s="162"/>
    </row>
    <row r="630" spans="6:7" ht="45" customHeight="1">
      <c r="F630" s="161"/>
      <c r="G630" s="162"/>
    </row>
    <row r="631" spans="6:7" ht="45" customHeight="1">
      <c r="F631" s="161"/>
      <c r="G631" s="162"/>
    </row>
    <row r="632" spans="6:7" ht="45" customHeight="1">
      <c r="F632" s="161"/>
      <c r="G632" s="162"/>
    </row>
    <row r="633" spans="6:7" ht="45" customHeight="1">
      <c r="F633" s="161"/>
      <c r="G633" s="162"/>
    </row>
    <row r="634" spans="6:7" ht="45" customHeight="1">
      <c r="F634" s="161"/>
      <c r="G634" s="162"/>
    </row>
    <row r="635" spans="6:7" ht="45" customHeight="1">
      <c r="F635" s="161"/>
      <c r="G635" s="162"/>
    </row>
    <row r="636" spans="6:7" ht="45" customHeight="1">
      <c r="F636" s="161"/>
      <c r="G636" s="162"/>
    </row>
    <row r="637" spans="6:7" ht="45" customHeight="1">
      <c r="F637" s="161"/>
      <c r="G637" s="162"/>
    </row>
    <row r="638" spans="6:7" ht="45" customHeight="1">
      <c r="F638" s="161"/>
      <c r="G638" s="162"/>
    </row>
    <row r="639" spans="6:7" ht="45" customHeight="1">
      <c r="F639" s="161"/>
      <c r="G639" s="162"/>
    </row>
    <row r="640" spans="6:7" ht="45" customHeight="1">
      <c r="F640" s="161"/>
      <c r="G640" s="162"/>
    </row>
    <row r="641" spans="6:7" ht="45" customHeight="1">
      <c r="F641" s="161"/>
      <c r="G641" s="162"/>
    </row>
    <row r="642" spans="6:7" ht="45" customHeight="1">
      <c r="F642" s="161"/>
      <c r="G642" s="162"/>
    </row>
    <row r="643" spans="6:7" ht="45" customHeight="1">
      <c r="F643" s="161"/>
      <c r="G643" s="162"/>
    </row>
    <row r="644" spans="6:7" ht="45" customHeight="1">
      <c r="F644" s="161"/>
      <c r="G644" s="162"/>
    </row>
    <row r="645" spans="6:7" ht="45" customHeight="1">
      <c r="F645" s="161"/>
      <c r="G645" s="162"/>
    </row>
    <row r="646" spans="6:7" ht="45" customHeight="1">
      <c r="F646" s="161"/>
      <c r="G646" s="162"/>
    </row>
    <row r="647" spans="6:7" ht="45" customHeight="1">
      <c r="F647" s="161"/>
      <c r="G647" s="162"/>
    </row>
    <row r="648" spans="6:7" ht="45" customHeight="1">
      <c r="F648" s="161"/>
      <c r="G648" s="162"/>
    </row>
    <row r="649" spans="6:7" ht="45" customHeight="1">
      <c r="F649" s="161"/>
      <c r="G649" s="162"/>
    </row>
    <row r="650" spans="6:7" ht="45" customHeight="1">
      <c r="F650" s="161"/>
      <c r="G650" s="162"/>
    </row>
    <row r="651" spans="6:7" ht="45" customHeight="1">
      <c r="F651" s="161"/>
      <c r="G651" s="162"/>
    </row>
    <row r="652" spans="6:7" ht="45" customHeight="1">
      <c r="F652" s="161"/>
      <c r="G652" s="162"/>
    </row>
    <row r="653" spans="6:7" ht="45" customHeight="1">
      <c r="F653" s="161"/>
      <c r="G653" s="162"/>
    </row>
    <row r="654" spans="6:7" ht="45" customHeight="1">
      <c r="F654" s="161"/>
      <c r="G654" s="162"/>
    </row>
    <row r="655" spans="6:7" ht="45" customHeight="1">
      <c r="F655" s="161"/>
      <c r="G655" s="162"/>
    </row>
    <row r="656" spans="6:7" ht="45" customHeight="1">
      <c r="F656" s="161"/>
      <c r="G656" s="162"/>
    </row>
    <row r="657" spans="6:7" ht="45" customHeight="1">
      <c r="F657" s="161"/>
      <c r="G657" s="162"/>
    </row>
    <row r="658" spans="6:7" ht="45" customHeight="1">
      <c r="F658" s="161"/>
      <c r="G658" s="162"/>
    </row>
    <row r="659" spans="6:7" ht="45" customHeight="1">
      <c r="F659" s="161"/>
      <c r="G659" s="162"/>
    </row>
    <row r="660" spans="6:7" ht="45" customHeight="1">
      <c r="F660" s="161"/>
      <c r="G660" s="162"/>
    </row>
    <row r="661" spans="6:7" ht="45" customHeight="1">
      <c r="F661" s="161"/>
      <c r="G661" s="162"/>
    </row>
    <row r="662" spans="6:7" ht="45" customHeight="1">
      <c r="F662" s="161"/>
      <c r="G662" s="162"/>
    </row>
    <row r="663" spans="6:7" ht="45" customHeight="1">
      <c r="F663" s="161"/>
      <c r="G663" s="162"/>
    </row>
    <row r="664" spans="6:7" ht="45" customHeight="1">
      <c r="F664" s="161"/>
      <c r="G664" s="162"/>
    </row>
    <row r="665" spans="6:7" ht="45" customHeight="1">
      <c r="F665" s="161"/>
      <c r="G665" s="162"/>
    </row>
    <row r="666" spans="6:7" ht="45" customHeight="1">
      <c r="F666" s="161"/>
      <c r="G666" s="162"/>
    </row>
    <row r="667" spans="6:7" ht="45" customHeight="1">
      <c r="F667" s="161"/>
      <c r="G667" s="162"/>
    </row>
    <row r="668" spans="6:7" ht="45" customHeight="1">
      <c r="F668" s="161"/>
      <c r="G668" s="162"/>
    </row>
    <row r="669" spans="6:7" ht="45" customHeight="1">
      <c r="F669" s="161"/>
      <c r="G669" s="162"/>
    </row>
    <row r="670" spans="6:7" ht="45" customHeight="1">
      <c r="F670" s="161"/>
      <c r="G670" s="162"/>
    </row>
    <row r="671" spans="6:7" ht="45" customHeight="1">
      <c r="F671" s="161"/>
      <c r="G671" s="162"/>
    </row>
    <row r="672" spans="6:7" ht="45" customHeight="1">
      <c r="F672" s="161"/>
      <c r="G672" s="162"/>
    </row>
    <row r="673" spans="6:7" ht="45" customHeight="1">
      <c r="F673" s="161"/>
      <c r="G673" s="162"/>
    </row>
    <row r="674" spans="6:7" ht="45" customHeight="1">
      <c r="F674" s="161"/>
      <c r="G674" s="162"/>
    </row>
    <row r="675" spans="6:7" ht="45" customHeight="1">
      <c r="F675" s="161"/>
      <c r="G675" s="162"/>
    </row>
    <row r="676" spans="6:7" ht="45" customHeight="1">
      <c r="F676" s="161"/>
      <c r="G676" s="162"/>
    </row>
    <row r="677" spans="6:7" ht="45" customHeight="1">
      <c r="F677" s="161"/>
      <c r="G677" s="162"/>
    </row>
    <row r="678" spans="6:7" ht="45" customHeight="1">
      <c r="F678" s="161"/>
      <c r="G678" s="162"/>
    </row>
    <row r="679" spans="6:7" ht="45" customHeight="1">
      <c r="F679" s="161"/>
      <c r="G679" s="162"/>
    </row>
    <row r="680" spans="6:7" ht="45" customHeight="1">
      <c r="F680" s="161"/>
      <c r="G680" s="162"/>
    </row>
    <row r="681" spans="6:7" ht="45" customHeight="1">
      <c r="F681" s="161"/>
      <c r="G681" s="162"/>
    </row>
    <row r="682" spans="6:7" ht="45" customHeight="1">
      <c r="F682" s="161"/>
      <c r="G682" s="162"/>
    </row>
    <row r="683" spans="6:7" ht="45" customHeight="1">
      <c r="F683" s="161"/>
      <c r="G683" s="162"/>
    </row>
    <row r="684" spans="6:7" ht="45" customHeight="1">
      <c r="F684" s="161"/>
      <c r="G684" s="162"/>
    </row>
    <row r="685" spans="6:7" ht="45" customHeight="1">
      <c r="F685" s="161"/>
      <c r="G685" s="162"/>
    </row>
    <row r="686" spans="6:7" ht="45" customHeight="1">
      <c r="F686" s="161"/>
      <c r="G686" s="162"/>
    </row>
    <row r="687" spans="6:7" ht="45" customHeight="1">
      <c r="F687" s="161"/>
      <c r="G687" s="162"/>
    </row>
    <row r="688" spans="6:7" ht="45" customHeight="1">
      <c r="F688" s="161"/>
      <c r="G688" s="162"/>
    </row>
    <row r="689" spans="6:7" ht="45" customHeight="1">
      <c r="F689" s="161"/>
      <c r="G689" s="162"/>
    </row>
    <row r="690" spans="6:7" ht="45" customHeight="1">
      <c r="F690" s="161"/>
      <c r="G690" s="162"/>
    </row>
    <row r="691" spans="6:7" ht="45" customHeight="1">
      <c r="F691" s="161"/>
      <c r="G691" s="162"/>
    </row>
    <row r="692" spans="6:7" ht="45" customHeight="1">
      <c r="F692" s="161"/>
      <c r="G692" s="162"/>
    </row>
    <row r="693" spans="6:7" ht="45" customHeight="1">
      <c r="F693" s="161"/>
      <c r="G693" s="162"/>
    </row>
    <row r="694" spans="6:7" ht="45" customHeight="1">
      <c r="F694" s="161"/>
      <c r="G694" s="162"/>
    </row>
    <row r="695" spans="6:7" ht="45" customHeight="1">
      <c r="F695" s="161"/>
      <c r="G695" s="162"/>
    </row>
    <row r="696" spans="6:7" ht="45" customHeight="1">
      <c r="F696" s="161"/>
      <c r="G696" s="162"/>
    </row>
    <row r="697" spans="6:7" ht="45" customHeight="1">
      <c r="F697" s="161"/>
      <c r="G697" s="162"/>
    </row>
    <row r="698" spans="6:7" ht="45" customHeight="1">
      <c r="F698" s="161"/>
      <c r="G698" s="162"/>
    </row>
    <row r="699" spans="6:7" ht="45" customHeight="1">
      <c r="F699" s="161"/>
      <c r="G699" s="162"/>
    </row>
    <row r="700" spans="6:7" ht="45" customHeight="1">
      <c r="F700" s="161"/>
      <c r="G700" s="162"/>
    </row>
    <row r="701" spans="6:7" ht="45" customHeight="1">
      <c r="F701" s="161"/>
      <c r="G701" s="162"/>
    </row>
    <row r="702" spans="6:7" ht="45" customHeight="1">
      <c r="F702" s="161"/>
      <c r="G702" s="162"/>
    </row>
    <row r="703" spans="6:7" ht="45" customHeight="1">
      <c r="F703" s="161"/>
      <c r="G703" s="162"/>
    </row>
    <row r="704" spans="6:7" ht="45" customHeight="1">
      <c r="F704" s="161"/>
      <c r="G704" s="162"/>
    </row>
    <row r="705" spans="6:7" ht="45" customHeight="1">
      <c r="F705" s="161"/>
      <c r="G705" s="162"/>
    </row>
    <row r="706" spans="6:7" ht="45" customHeight="1">
      <c r="F706" s="161"/>
      <c r="G706" s="162"/>
    </row>
    <row r="707" spans="6:7" ht="45" customHeight="1">
      <c r="F707" s="161"/>
      <c r="G707" s="162"/>
    </row>
    <row r="708" spans="6:7" ht="45" customHeight="1">
      <c r="F708" s="161"/>
      <c r="G708" s="162"/>
    </row>
    <row r="709" spans="6:7" ht="45" customHeight="1">
      <c r="F709" s="161"/>
      <c r="G709" s="162"/>
    </row>
    <row r="710" spans="6:7" ht="45" customHeight="1">
      <c r="F710" s="161"/>
      <c r="G710" s="162"/>
    </row>
    <row r="711" spans="6:7" ht="45" customHeight="1">
      <c r="F711" s="161"/>
      <c r="G711" s="162"/>
    </row>
    <row r="712" spans="6:7" ht="45" customHeight="1">
      <c r="F712" s="161"/>
      <c r="G712" s="162"/>
    </row>
    <row r="713" spans="6:7" ht="45" customHeight="1">
      <c r="F713" s="161"/>
      <c r="G713" s="162"/>
    </row>
    <row r="714" spans="6:7" ht="45" customHeight="1">
      <c r="F714" s="161"/>
      <c r="G714" s="162"/>
    </row>
    <row r="715" spans="6:7" ht="45" customHeight="1">
      <c r="F715" s="161"/>
      <c r="G715" s="162"/>
    </row>
    <row r="716" spans="6:7" ht="45" customHeight="1">
      <c r="F716" s="161"/>
      <c r="G716" s="162"/>
    </row>
    <row r="717" spans="6:7" ht="45" customHeight="1">
      <c r="F717" s="161"/>
      <c r="G717" s="162"/>
    </row>
    <row r="718" spans="6:7" ht="45" customHeight="1">
      <c r="F718" s="161"/>
      <c r="G718" s="162"/>
    </row>
    <row r="719" spans="6:7" ht="45" customHeight="1">
      <c r="F719" s="161"/>
      <c r="G719" s="162"/>
    </row>
    <row r="720" spans="6:7" ht="45" customHeight="1">
      <c r="F720" s="161"/>
      <c r="G720" s="162"/>
    </row>
    <row r="721" spans="6:7" ht="45" customHeight="1">
      <c r="F721" s="161"/>
      <c r="G721" s="162"/>
    </row>
    <row r="722" spans="6:7" ht="45" customHeight="1">
      <c r="F722" s="161"/>
      <c r="G722" s="162"/>
    </row>
    <row r="723" spans="6:7" ht="45" customHeight="1">
      <c r="F723" s="161"/>
      <c r="G723" s="162"/>
    </row>
    <row r="724" spans="6:7" ht="45" customHeight="1">
      <c r="F724" s="161"/>
      <c r="G724" s="162"/>
    </row>
    <row r="725" spans="6:7" ht="45" customHeight="1">
      <c r="F725" s="161"/>
      <c r="G725" s="162"/>
    </row>
    <row r="726" spans="6:7" ht="45" customHeight="1">
      <c r="F726" s="161"/>
      <c r="G726" s="162"/>
    </row>
    <row r="727" spans="6:7" ht="45" customHeight="1">
      <c r="F727" s="161"/>
      <c r="G727" s="162"/>
    </row>
    <row r="728" spans="6:7" ht="45" customHeight="1">
      <c r="F728" s="161"/>
      <c r="G728" s="162"/>
    </row>
    <row r="729" spans="6:7" ht="45" customHeight="1">
      <c r="F729" s="161"/>
      <c r="G729" s="162"/>
    </row>
    <row r="730" spans="6:7" ht="45" customHeight="1">
      <c r="F730" s="161"/>
      <c r="G730" s="162"/>
    </row>
    <row r="731" spans="6:7" ht="45" customHeight="1">
      <c r="F731" s="161"/>
      <c r="G731" s="162"/>
    </row>
    <row r="732" spans="6:7" ht="45" customHeight="1">
      <c r="F732" s="161"/>
      <c r="G732" s="162"/>
    </row>
    <row r="733" spans="6:7" ht="45" customHeight="1">
      <c r="F733" s="161"/>
      <c r="G733" s="162"/>
    </row>
    <row r="734" spans="6:7" ht="45" customHeight="1">
      <c r="F734" s="161"/>
      <c r="G734" s="162"/>
    </row>
    <row r="735" spans="6:7" ht="45" customHeight="1">
      <c r="F735" s="161"/>
      <c r="G735" s="162"/>
    </row>
    <row r="736" spans="6:7" ht="45" customHeight="1">
      <c r="F736" s="161"/>
      <c r="G736" s="162"/>
    </row>
    <row r="737" spans="6:7" ht="45" customHeight="1">
      <c r="F737" s="161"/>
      <c r="G737" s="162"/>
    </row>
    <row r="738" spans="6:7" ht="45" customHeight="1">
      <c r="F738" s="161"/>
      <c r="G738" s="162"/>
    </row>
    <row r="739" spans="6:7" ht="45" customHeight="1">
      <c r="F739" s="161"/>
      <c r="G739" s="162"/>
    </row>
    <row r="740" spans="6:7" ht="45" customHeight="1">
      <c r="F740" s="161"/>
      <c r="G740" s="162"/>
    </row>
    <row r="741" spans="6:7" ht="45" customHeight="1">
      <c r="F741" s="161"/>
      <c r="G741" s="162"/>
    </row>
    <row r="742" spans="6:7" ht="45" customHeight="1">
      <c r="F742" s="161"/>
      <c r="G742" s="162"/>
    </row>
    <row r="743" spans="6:7" ht="45" customHeight="1">
      <c r="F743" s="161"/>
      <c r="G743" s="162"/>
    </row>
    <row r="744" spans="6:7" ht="45" customHeight="1">
      <c r="F744" s="161"/>
      <c r="G744" s="162"/>
    </row>
    <row r="745" spans="6:7" ht="45" customHeight="1">
      <c r="F745" s="161"/>
      <c r="G745" s="162"/>
    </row>
    <row r="746" spans="6:7" ht="45" customHeight="1">
      <c r="F746" s="161"/>
      <c r="G746" s="162"/>
    </row>
    <row r="747" spans="6:7" ht="45" customHeight="1">
      <c r="F747" s="161"/>
      <c r="G747" s="162"/>
    </row>
    <row r="748" spans="6:7" ht="45" customHeight="1">
      <c r="F748" s="161"/>
      <c r="G748" s="162"/>
    </row>
    <row r="749" spans="6:7" ht="45" customHeight="1">
      <c r="F749" s="161"/>
      <c r="G749" s="162"/>
    </row>
    <row r="750" spans="6:7" ht="45" customHeight="1">
      <c r="F750" s="161"/>
      <c r="G750" s="162"/>
    </row>
    <row r="751" spans="6:7" ht="45" customHeight="1">
      <c r="F751" s="161"/>
      <c r="G751" s="162"/>
    </row>
    <row r="752" spans="6:7" ht="45" customHeight="1">
      <c r="F752" s="161"/>
      <c r="G752" s="162"/>
    </row>
    <row r="753" spans="6:7" ht="45" customHeight="1">
      <c r="F753" s="161"/>
      <c r="G753" s="162"/>
    </row>
    <row r="754" spans="6:7" ht="45" customHeight="1">
      <c r="F754" s="161"/>
      <c r="G754" s="162"/>
    </row>
    <row r="755" spans="6:7" ht="45" customHeight="1">
      <c r="F755" s="161"/>
      <c r="G755" s="162"/>
    </row>
    <row r="756" spans="6:7" ht="45" customHeight="1">
      <c r="F756" s="161"/>
      <c r="G756" s="162"/>
    </row>
    <row r="757" spans="6:7" ht="45" customHeight="1">
      <c r="F757" s="161"/>
      <c r="G757" s="162"/>
    </row>
    <row r="758" spans="6:7" ht="45" customHeight="1">
      <c r="F758" s="161"/>
      <c r="G758" s="162"/>
    </row>
    <row r="759" spans="6:7" ht="45" customHeight="1">
      <c r="F759" s="161"/>
      <c r="G759" s="162"/>
    </row>
    <row r="760" spans="6:7" ht="45" customHeight="1">
      <c r="F760" s="161"/>
      <c r="G760" s="162"/>
    </row>
    <row r="761" spans="6:7" ht="45" customHeight="1">
      <c r="F761" s="161"/>
      <c r="G761" s="162"/>
    </row>
    <row r="762" spans="6:7" ht="45" customHeight="1">
      <c r="F762" s="161"/>
      <c r="G762" s="162"/>
    </row>
    <row r="763" spans="6:7" ht="45" customHeight="1">
      <c r="F763" s="161"/>
      <c r="G763" s="162"/>
    </row>
    <row r="764" spans="6:7" ht="45" customHeight="1">
      <c r="F764" s="161"/>
      <c r="G764" s="162"/>
    </row>
    <row r="765" spans="6:7" ht="45" customHeight="1">
      <c r="F765" s="161"/>
      <c r="G765" s="162"/>
    </row>
    <row r="766" spans="6:7" ht="45" customHeight="1">
      <c r="F766" s="161"/>
      <c r="G766" s="162"/>
    </row>
    <row r="767" spans="6:7" ht="45" customHeight="1">
      <c r="F767" s="161"/>
      <c r="G767" s="162"/>
    </row>
    <row r="768" spans="6:7" ht="45" customHeight="1">
      <c r="F768" s="161"/>
      <c r="G768" s="162"/>
    </row>
    <row r="769" spans="6:7" ht="45" customHeight="1">
      <c r="F769" s="161"/>
      <c r="G769" s="162"/>
    </row>
    <row r="770" spans="6:7" ht="45" customHeight="1">
      <c r="F770" s="161"/>
      <c r="G770" s="162"/>
    </row>
    <row r="771" spans="6:7" ht="45" customHeight="1">
      <c r="F771" s="161"/>
      <c r="G771" s="162"/>
    </row>
    <row r="772" spans="6:7" ht="45" customHeight="1">
      <c r="F772" s="161"/>
      <c r="G772" s="162"/>
    </row>
    <row r="773" spans="6:7" ht="45" customHeight="1">
      <c r="F773" s="161"/>
      <c r="G773" s="162"/>
    </row>
    <row r="774" spans="6:7" ht="45" customHeight="1">
      <c r="F774" s="161"/>
      <c r="G774" s="162"/>
    </row>
    <row r="775" spans="6:7" ht="45" customHeight="1">
      <c r="F775" s="161"/>
      <c r="G775" s="162"/>
    </row>
    <row r="776" spans="6:7" ht="45" customHeight="1">
      <c r="F776" s="161"/>
      <c r="G776" s="162"/>
    </row>
    <row r="777" spans="6:7" ht="45" customHeight="1">
      <c r="F777" s="161"/>
      <c r="G777" s="162"/>
    </row>
    <row r="778" spans="6:7" ht="45" customHeight="1">
      <c r="F778" s="161"/>
      <c r="G778" s="162"/>
    </row>
    <row r="779" spans="6:7" ht="45" customHeight="1">
      <c r="F779" s="161"/>
      <c r="G779" s="162"/>
    </row>
    <row r="780" spans="6:7" ht="45" customHeight="1">
      <c r="F780" s="161"/>
      <c r="G780" s="162"/>
    </row>
    <row r="781" spans="6:7" ht="45" customHeight="1">
      <c r="F781" s="161"/>
      <c r="G781" s="162"/>
    </row>
    <row r="782" spans="6:7" ht="45" customHeight="1">
      <c r="F782" s="161"/>
      <c r="G782" s="162"/>
    </row>
    <row r="783" spans="6:7" ht="45" customHeight="1">
      <c r="F783" s="161"/>
      <c r="G783" s="162"/>
    </row>
    <row r="784" spans="6:7" ht="45" customHeight="1">
      <c r="F784" s="161"/>
      <c r="G784" s="162"/>
    </row>
    <row r="785" spans="6:7" ht="45" customHeight="1">
      <c r="F785" s="161"/>
      <c r="G785" s="162"/>
    </row>
    <row r="786" spans="6:7" ht="45" customHeight="1">
      <c r="F786" s="161"/>
      <c r="G786" s="162"/>
    </row>
    <row r="787" spans="6:7" ht="45" customHeight="1">
      <c r="F787" s="161"/>
      <c r="G787" s="162"/>
    </row>
    <row r="788" spans="6:7" ht="45" customHeight="1">
      <c r="F788" s="161"/>
      <c r="G788" s="162"/>
    </row>
    <row r="789" spans="6:7" ht="45" customHeight="1">
      <c r="F789" s="161"/>
      <c r="G789" s="162"/>
    </row>
    <row r="790" spans="6:7" ht="45" customHeight="1">
      <c r="F790" s="161"/>
      <c r="G790" s="162"/>
    </row>
    <row r="791" spans="6:7" ht="45" customHeight="1">
      <c r="F791" s="161"/>
      <c r="G791" s="162"/>
    </row>
    <row r="792" spans="6:7" ht="45" customHeight="1">
      <c r="F792" s="161"/>
      <c r="G792" s="162"/>
    </row>
    <row r="793" spans="6:7" ht="45" customHeight="1">
      <c r="F793" s="161"/>
      <c r="G793" s="162"/>
    </row>
    <row r="794" spans="6:7" ht="45" customHeight="1">
      <c r="F794" s="161"/>
      <c r="G794" s="162"/>
    </row>
    <row r="795" spans="6:7" ht="45" customHeight="1">
      <c r="F795" s="161"/>
      <c r="G795" s="162"/>
    </row>
    <row r="796" spans="6:7" ht="45" customHeight="1">
      <c r="F796" s="161"/>
      <c r="G796" s="162"/>
    </row>
    <row r="797" spans="6:7" ht="45" customHeight="1">
      <c r="F797" s="161"/>
      <c r="G797" s="162"/>
    </row>
    <row r="798" spans="6:7" ht="45" customHeight="1">
      <c r="F798" s="161"/>
      <c r="G798" s="162"/>
    </row>
    <row r="799" spans="6:7" ht="45" customHeight="1">
      <c r="F799" s="161"/>
      <c r="G799" s="162"/>
    </row>
    <row r="800" spans="6:7" ht="45" customHeight="1">
      <c r="F800" s="161"/>
      <c r="G800" s="162"/>
    </row>
    <row r="801" spans="6:7" ht="45" customHeight="1">
      <c r="F801" s="161"/>
      <c r="G801" s="162"/>
    </row>
    <row r="802" spans="6:7" ht="45" customHeight="1">
      <c r="F802" s="161"/>
      <c r="G802" s="162"/>
    </row>
    <row r="803" spans="6:7" ht="45" customHeight="1">
      <c r="F803" s="161"/>
      <c r="G803" s="162"/>
    </row>
    <row r="804" spans="6:7" ht="45" customHeight="1">
      <c r="F804" s="161"/>
      <c r="G804" s="162"/>
    </row>
    <row r="805" spans="6:7" ht="45" customHeight="1">
      <c r="F805" s="161"/>
      <c r="G805" s="162"/>
    </row>
    <row r="806" spans="6:7" ht="45" customHeight="1">
      <c r="F806" s="161"/>
      <c r="G806" s="162"/>
    </row>
    <row r="807" spans="6:7" ht="45" customHeight="1">
      <c r="F807" s="161"/>
      <c r="G807" s="162"/>
    </row>
    <row r="808" spans="6:7" ht="45" customHeight="1">
      <c r="F808" s="161"/>
      <c r="G808" s="162"/>
    </row>
    <row r="809" spans="6:7" ht="45" customHeight="1">
      <c r="F809" s="161"/>
      <c r="G809" s="162"/>
    </row>
    <row r="810" spans="6:7" ht="45" customHeight="1">
      <c r="F810" s="161"/>
      <c r="G810" s="162"/>
    </row>
    <row r="811" spans="6:7" ht="45" customHeight="1">
      <c r="F811" s="161"/>
      <c r="G811" s="162"/>
    </row>
    <row r="812" spans="6:7" ht="45" customHeight="1">
      <c r="F812" s="161"/>
      <c r="G812" s="162"/>
    </row>
    <row r="813" spans="6:7" ht="45" customHeight="1">
      <c r="F813" s="161"/>
      <c r="G813" s="162"/>
    </row>
    <row r="814" spans="6:7" ht="45" customHeight="1">
      <c r="F814" s="161"/>
      <c r="G814" s="162"/>
    </row>
    <row r="815" spans="6:7" ht="45" customHeight="1">
      <c r="F815" s="161"/>
      <c r="G815" s="162"/>
    </row>
    <row r="816" spans="6:7" ht="45" customHeight="1">
      <c r="F816" s="161"/>
      <c r="G816" s="162"/>
    </row>
    <row r="817" spans="6:7" ht="45" customHeight="1">
      <c r="F817" s="161"/>
      <c r="G817" s="162"/>
    </row>
    <row r="818" spans="6:7" ht="45" customHeight="1">
      <c r="F818" s="161"/>
      <c r="G818" s="162"/>
    </row>
    <row r="819" spans="6:7" ht="45" customHeight="1">
      <c r="F819" s="161"/>
      <c r="G819" s="162"/>
    </row>
    <row r="820" spans="6:7" ht="45" customHeight="1">
      <c r="F820" s="161"/>
      <c r="G820" s="162"/>
    </row>
    <row r="821" spans="6:7" ht="45" customHeight="1">
      <c r="F821" s="161"/>
      <c r="G821" s="162"/>
    </row>
    <row r="822" spans="6:7" ht="45" customHeight="1">
      <c r="F822" s="161"/>
      <c r="G822" s="162"/>
    </row>
    <row r="823" spans="6:7" ht="45" customHeight="1">
      <c r="F823" s="161"/>
      <c r="G823" s="162"/>
    </row>
    <row r="824" spans="6:7" ht="45" customHeight="1">
      <c r="F824" s="161"/>
      <c r="G824" s="162"/>
    </row>
    <row r="825" spans="6:7" ht="45" customHeight="1">
      <c r="F825" s="161"/>
      <c r="G825" s="162"/>
    </row>
    <row r="826" spans="6:7" ht="45" customHeight="1">
      <c r="F826" s="161"/>
      <c r="G826" s="162"/>
    </row>
    <row r="827" spans="6:7" ht="45" customHeight="1">
      <c r="F827" s="161"/>
      <c r="G827" s="162"/>
    </row>
    <row r="828" spans="6:7" ht="45" customHeight="1">
      <c r="F828" s="161"/>
      <c r="G828" s="162"/>
    </row>
    <row r="829" spans="6:7" ht="45" customHeight="1">
      <c r="F829" s="161"/>
      <c r="G829" s="162"/>
    </row>
    <row r="830" spans="6:7" ht="45" customHeight="1">
      <c r="F830" s="161"/>
      <c r="G830" s="162"/>
    </row>
    <row r="831" spans="6:7" ht="45" customHeight="1">
      <c r="F831" s="161"/>
      <c r="G831" s="162"/>
    </row>
    <row r="832" spans="6:7" ht="45" customHeight="1">
      <c r="F832" s="161"/>
      <c r="G832" s="162"/>
    </row>
    <row r="833" spans="6:7" ht="45" customHeight="1">
      <c r="F833" s="161"/>
      <c r="G833" s="162"/>
    </row>
    <row r="834" spans="6:7" ht="45" customHeight="1">
      <c r="F834" s="161"/>
      <c r="G834" s="162"/>
    </row>
    <row r="835" spans="6:7" ht="45" customHeight="1">
      <c r="F835" s="161"/>
      <c r="G835" s="162"/>
    </row>
    <row r="836" spans="6:7" ht="45" customHeight="1">
      <c r="F836" s="161"/>
      <c r="G836" s="162"/>
    </row>
    <row r="837" spans="6:7" ht="45" customHeight="1">
      <c r="F837" s="161"/>
      <c r="G837" s="162"/>
    </row>
    <row r="838" spans="6:7" ht="45" customHeight="1">
      <c r="F838" s="161"/>
      <c r="G838" s="162"/>
    </row>
    <row r="839" spans="6:7" ht="45" customHeight="1">
      <c r="F839" s="161"/>
      <c r="G839" s="162"/>
    </row>
    <row r="840" spans="6:7" ht="45" customHeight="1">
      <c r="F840" s="161"/>
      <c r="G840" s="162"/>
    </row>
    <row r="841" spans="6:7" ht="45" customHeight="1">
      <c r="F841" s="161"/>
      <c r="G841" s="162"/>
    </row>
    <row r="842" spans="6:7" ht="45" customHeight="1">
      <c r="F842" s="161"/>
      <c r="G842" s="162"/>
    </row>
    <row r="843" spans="6:7" ht="45" customHeight="1">
      <c r="F843" s="161"/>
      <c r="G843" s="162"/>
    </row>
    <row r="844" spans="6:7" ht="45" customHeight="1">
      <c r="F844" s="161"/>
      <c r="G844" s="162"/>
    </row>
    <row r="845" spans="6:7" ht="45" customHeight="1">
      <c r="F845" s="161"/>
      <c r="G845" s="162"/>
    </row>
    <row r="846" spans="6:7" ht="45" customHeight="1">
      <c r="F846" s="161"/>
      <c r="G846" s="162"/>
    </row>
    <row r="847" spans="6:7" ht="45" customHeight="1">
      <c r="F847" s="161"/>
      <c r="G847" s="162"/>
    </row>
  </sheetData>
  <phoneticPr fontId="3"/>
  <dataValidations count="1">
    <dataValidation imeMode="halfAlpha" allowBlank="1" showInputMessage="1" showErrorMessage="1" sqref="F65511:F65588 JB65511:JB65588 SX65511:SX65588 ACT65511:ACT65588 AMP65511:AMP65588 AWL65511:AWL65588 BGH65511:BGH65588 BQD65511:BQD65588 BZZ65511:BZZ65588 CJV65511:CJV65588 CTR65511:CTR65588 DDN65511:DDN65588 DNJ65511:DNJ65588 DXF65511:DXF65588 EHB65511:EHB65588 EQX65511:EQX65588 FAT65511:FAT65588 FKP65511:FKP65588 FUL65511:FUL65588 GEH65511:GEH65588 GOD65511:GOD65588 GXZ65511:GXZ65588 HHV65511:HHV65588 HRR65511:HRR65588 IBN65511:IBN65588 ILJ65511:ILJ65588 IVF65511:IVF65588 JFB65511:JFB65588 JOX65511:JOX65588 JYT65511:JYT65588 KIP65511:KIP65588 KSL65511:KSL65588 LCH65511:LCH65588 LMD65511:LMD65588 LVZ65511:LVZ65588 MFV65511:MFV65588 MPR65511:MPR65588 MZN65511:MZN65588 NJJ65511:NJJ65588 NTF65511:NTF65588 ODB65511:ODB65588 OMX65511:OMX65588 OWT65511:OWT65588 PGP65511:PGP65588 PQL65511:PQL65588 QAH65511:QAH65588 QKD65511:QKD65588 QTZ65511:QTZ65588 RDV65511:RDV65588 RNR65511:RNR65588 RXN65511:RXN65588 SHJ65511:SHJ65588 SRF65511:SRF65588 TBB65511:TBB65588 TKX65511:TKX65588 TUT65511:TUT65588 UEP65511:UEP65588 UOL65511:UOL65588 UYH65511:UYH65588 VID65511:VID65588 VRZ65511:VRZ65588 WBV65511:WBV65588 WLR65511:WLR65588 WVN65511:WVN65588 F131047:F131124 JB131047:JB131124 SX131047:SX131124 ACT131047:ACT131124 AMP131047:AMP131124 AWL131047:AWL131124 BGH131047:BGH131124 BQD131047:BQD131124 BZZ131047:BZZ131124 CJV131047:CJV131124 CTR131047:CTR131124 DDN131047:DDN131124 DNJ131047:DNJ131124 DXF131047:DXF131124 EHB131047:EHB131124 EQX131047:EQX131124 FAT131047:FAT131124 FKP131047:FKP131124 FUL131047:FUL131124 GEH131047:GEH131124 GOD131047:GOD131124 GXZ131047:GXZ131124 HHV131047:HHV131124 HRR131047:HRR131124 IBN131047:IBN131124 ILJ131047:ILJ131124 IVF131047:IVF131124 JFB131047:JFB131124 JOX131047:JOX131124 JYT131047:JYT131124 KIP131047:KIP131124 KSL131047:KSL131124 LCH131047:LCH131124 LMD131047:LMD131124 LVZ131047:LVZ131124 MFV131047:MFV131124 MPR131047:MPR131124 MZN131047:MZN131124 NJJ131047:NJJ131124 NTF131047:NTF131124 ODB131047:ODB131124 OMX131047:OMX131124 OWT131047:OWT131124 PGP131047:PGP131124 PQL131047:PQL131124 QAH131047:QAH131124 QKD131047:QKD131124 QTZ131047:QTZ131124 RDV131047:RDV131124 RNR131047:RNR131124 RXN131047:RXN131124 SHJ131047:SHJ131124 SRF131047:SRF131124 TBB131047:TBB131124 TKX131047:TKX131124 TUT131047:TUT131124 UEP131047:UEP131124 UOL131047:UOL131124 UYH131047:UYH131124 VID131047:VID131124 VRZ131047:VRZ131124 WBV131047:WBV131124 WLR131047:WLR131124 WVN131047:WVN131124 F196583:F196660 JB196583:JB196660 SX196583:SX196660 ACT196583:ACT196660 AMP196583:AMP196660 AWL196583:AWL196660 BGH196583:BGH196660 BQD196583:BQD196660 BZZ196583:BZZ196660 CJV196583:CJV196660 CTR196583:CTR196660 DDN196583:DDN196660 DNJ196583:DNJ196660 DXF196583:DXF196660 EHB196583:EHB196660 EQX196583:EQX196660 FAT196583:FAT196660 FKP196583:FKP196660 FUL196583:FUL196660 GEH196583:GEH196660 GOD196583:GOD196660 GXZ196583:GXZ196660 HHV196583:HHV196660 HRR196583:HRR196660 IBN196583:IBN196660 ILJ196583:ILJ196660 IVF196583:IVF196660 JFB196583:JFB196660 JOX196583:JOX196660 JYT196583:JYT196660 KIP196583:KIP196660 KSL196583:KSL196660 LCH196583:LCH196660 LMD196583:LMD196660 LVZ196583:LVZ196660 MFV196583:MFV196660 MPR196583:MPR196660 MZN196583:MZN196660 NJJ196583:NJJ196660 NTF196583:NTF196660 ODB196583:ODB196660 OMX196583:OMX196660 OWT196583:OWT196660 PGP196583:PGP196660 PQL196583:PQL196660 QAH196583:QAH196660 QKD196583:QKD196660 QTZ196583:QTZ196660 RDV196583:RDV196660 RNR196583:RNR196660 RXN196583:RXN196660 SHJ196583:SHJ196660 SRF196583:SRF196660 TBB196583:TBB196660 TKX196583:TKX196660 TUT196583:TUT196660 UEP196583:UEP196660 UOL196583:UOL196660 UYH196583:UYH196660 VID196583:VID196660 VRZ196583:VRZ196660 WBV196583:WBV196660 WLR196583:WLR196660 WVN196583:WVN196660 F262119:F262196 JB262119:JB262196 SX262119:SX262196 ACT262119:ACT262196 AMP262119:AMP262196 AWL262119:AWL262196 BGH262119:BGH262196 BQD262119:BQD262196 BZZ262119:BZZ262196 CJV262119:CJV262196 CTR262119:CTR262196 DDN262119:DDN262196 DNJ262119:DNJ262196 DXF262119:DXF262196 EHB262119:EHB262196 EQX262119:EQX262196 FAT262119:FAT262196 FKP262119:FKP262196 FUL262119:FUL262196 GEH262119:GEH262196 GOD262119:GOD262196 GXZ262119:GXZ262196 HHV262119:HHV262196 HRR262119:HRR262196 IBN262119:IBN262196 ILJ262119:ILJ262196 IVF262119:IVF262196 JFB262119:JFB262196 JOX262119:JOX262196 JYT262119:JYT262196 KIP262119:KIP262196 KSL262119:KSL262196 LCH262119:LCH262196 LMD262119:LMD262196 LVZ262119:LVZ262196 MFV262119:MFV262196 MPR262119:MPR262196 MZN262119:MZN262196 NJJ262119:NJJ262196 NTF262119:NTF262196 ODB262119:ODB262196 OMX262119:OMX262196 OWT262119:OWT262196 PGP262119:PGP262196 PQL262119:PQL262196 QAH262119:QAH262196 QKD262119:QKD262196 QTZ262119:QTZ262196 RDV262119:RDV262196 RNR262119:RNR262196 RXN262119:RXN262196 SHJ262119:SHJ262196 SRF262119:SRF262196 TBB262119:TBB262196 TKX262119:TKX262196 TUT262119:TUT262196 UEP262119:UEP262196 UOL262119:UOL262196 UYH262119:UYH262196 VID262119:VID262196 VRZ262119:VRZ262196 WBV262119:WBV262196 WLR262119:WLR262196 WVN262119:WVN262196 F327655:F327732 JB327655:JB327732 SX327655:SX327732 ACT327655:ACT327732 AMP327655:AMP327732 AWL327655:AWL327732 BGH327655:BGH327732 BQD327655:BQD327732 BZZ327655:BZZ327732 CJV327655:CJV327732 CTR327655:CTR327732 DDN327655:DDN327732 DNJ327655:DNJ327732 DXF327655:DXF327732 EHB327655:EHB327732 EQX327655:EQX327732 FAT327655:FAT327732 FKP327655:FKP327732 FUL327655:FUL327732 GEH327655:GEH327732 GOD327655:GOD327732 GXZ327655:GXZ327732 HHV327655:HHV327732 HRR327655:HRR327732 IBN327655:IBN327732 ILJ327655:ILJ327732 IVF327655:IVF327732 JFB327655:JFB327732 JOX327655:JOX327732 JYT327655:JYT327732 KIP327655:KIP327732 KSL327655:KSL327732 LCH327655:LCH327732 LMD327655:LMD327732 LVZ327655:LVZ327732 MFV327655:MFV327732 MPR327655:MPR327732 MZN327655:MZN327732 NJJ327655:NJJ327732 NTF327655:NTF327732 ODB327655:ODB327732 OMX327655:OMX327732 OWT327655:OWT327732 PGP327655:PGP327732 PQL327655:PQL327732 QAH327655:QAH327732 QKD327655:QKD327732 QTZ327655:QTZ327732 RDV327655:RDV327732 RNR327655:RNR327732 RXN327655:RXN327732 SHJ327655:SHJ327732 SRF327655:SRF327732 TBB327655:TBB327732 TKX327655:TKX327732 TUT327655:TUT327732 UEP327655:UEP327732 UOL327655:UOL327732 UYH327655:UYH327732 VID327655:VID327732 VRZ327655:VRZ327732 WBV327655:WBV327732 WLR327655:WLR327732 WVN327655:WVN327732 F393191:F393268 JB393191:JB393268 SX393191:SX393268 ACT393191:ACT393268 AMP393191:AMP393268 AWL393191:AWL393268 BGH393191:BGH393268 BQD393191:BQD393268 BZZ393191:BZZ393268 CJV393191:CJV393268 CTR393191:CTR393268 DDN393191:DDN393268 DNJ393191:DNJ393268 DXF393191:DXF393268 EHB393191:EHB393268 EQX393191:EQX393268 FAT393191:FAT393268 FKP393191:FKP393268 FUL393191:FUL393268 GEH393191:GEH393268 GOD393191:GOD393268 GXZ393191:GXZ393268 HHV393191:HHV393268 HRR393191:HRR393268 IBN393191:IBN393268 ILJ393191:ILJ393268 IVF393191:IVF393268 JFB393191:JFB393268 JOX393191:JOX393268 JYT393191:JYT393268 KIP393191:KIP393268 KSL393191:KSL393268 LCH393191:LCH393268 LMD393191:LMD393268 LVZ393191:LVZ393268 MFV393191:MFV393268 MPR393191:MPR393268 MZN393191:MZN393268 NJJ393191:NJJ393268 NTF393191:NTF393268 ODB393191:ODB393268 OMX393191:OMX393268 OWT393191:OWT393268 PGP393191:PGP393268 PQL393191:PQL393268 QAH393191:QAH393268 QKD393191:QKD393268 QTZ393191:QTZ393268 RDV393191:RDV393268 RNR393191:RNR393268 RXN393191:RXN393268 SHJ393191:SHJ393268 SRF393191:SRF393268 TBB393191:TBB393268 TKX393191:TKX393268 TUT393191:TUT393268 UEP393191:UEP393268 UOL393191:UOL393268 UYH393191:UYH393268 VID393191:VID393268 VRZ393191:VRZ393268 WBV393191:WBV393268 WLR393191:WLR393268 WVN393191:WVN393268 F458727:F458804 JB458727:JB458804 SX458727:SX458804 ACT458727:ACT458804 AMP458727:AMP458804 AWL458727:AWL458804 BGH458727:BGH458804 BQD458727:BQD458804 BZZ458727:BZZ458804 CJV458727:CJV458804 CTR458727:CTR458804 DDN458727:DDN458804 DNJ458727:DNJ458804 DXF458727:DXF458804 EHB458727:EHB458804 EQX458727:EQX458804 FAT458727:FAT458804 FKP458727:FKP458804 FUL458727:FUL458804 GEH458727:GEH458804 GOD458727:GOD458804 GXZ458727:GXZ458804 HHV458727:HHV458804 HRR458727:HRR458804 IBN458727:IBN458804 ILJ458727:ILJ458804 IVF458727:IVF458804 JFB458727:JFB458804 JOX458727:JOX458804 JYT458727:JYT458804 KIP458727:KIP458804 KSL458727:KSL458804 LCH458727:LCH458804 LMD458727:LMD458804 LVZ458727:LVZ458804 MFV458727:MFV458804 MPR458727:MPR458804 MZN458727:MZN458804 NJJ458727:NJJ458804 NTF458727:NTF458804 ODB458727:ODB458804 OMX458727:OMX458804 OWT458727:OWT458804 PGP458727:PGP458804 PQL458727:PQL458804 QAH458727:QAH458804 QKD458727:QKD458804 QTZ458727:QTZ458804 RDV458727:RDV458804 RNR458727:RNR458804 RXN458727:RXN458804 SHJ458727:SHJ458804 SRF458727:SRF458804 TBB458727:TBB458804 TKX458727:TKX458804 TUT458727:TUT458804 UEP458727:UEP458804 UOL458727:UOL458804 UYH458727:UYH458804 VID458727:VID458804 VRZ458727:VRZ458804 WBV458727:WBV458804 WLR458727:WLR458804 WVN458727:WVN458804 F524263:F524340 JB524263:JB524340 SX524263:SX524340 ACT524263:ACT524340 AMP524263:AMP524340 AWL524263:AWL524340 BGH524263:BGH524340 BQD524263:BQD524340 BZZ524263:BZZ524340 CJV524263:CJV524340 CTR524263:CTR524340 DDN524263:DDN524340 DNJ524263:DNJ524340 DXF524263:DXF524340 EHB524263:EHB524340 EQX524263:EQX524340 FAT524263:FAT524340 FKP524263:FKP524340 FUL524263:FUL524340 GEH524263:GEH524340 GOD524263:GOD524340 GXZ524263:GXZ524340 HHV524263:HHV524340 HRR524263:HRR524340 IBN524263:IBN524340 ILJ524263:ILJ524340 IVF524263:IVF524340 JFB524263:JFB524340 JOX524263:JOX524340 JYT524263:JYT524340 KIP524263:KIP524340 KSL524263:KSL524340 LCH524263:LCH524340 LMD524263:LMD524340 LVZ524263:LVZ524340 MFV524263:MFV524340 MPR524263:MPR524340 MZN524263:MZN524340 NJJ524263:NJJ524340 NTF524263:NTF524340 ODB524263:ODB524340 OMX524263:OMX524340 OWT524263:OWT524340 PGP524263:PGP524340 PQL524263:PQL524340 QAH524263:QAH524340 QKD524263:QKD524340 QTZ524263:QTZ524340 RDV524263:RDV524340 RNR524263:RNR524340 RXN524263:RXN524340 SHJ524263:SHJ524340 SRF524263:SRF524340 TBB524263:TBB524340 TKX524263:TKX524340 TUT524263:TUT524340 UEP524263:UEP524340 UOL524263:UOL524340 UYH524263:UYH524340 VID524263:VID524340 VRZ524263:VRZ524340 WBV524263:WBV524340 WLR524263:WLR524340 WVN524263:WVN524340 F589799:F589876 JB589799:JB589876 SX589799:SX589876 ACT589799:ACT589876 AMP589799:AMP589876 AWL589799:AWL589876 BGH589799:BGH589876 BQD589799:BQD589876 BZZ589799:BZZ589876 CJV589799:CJV589876 CTR589799:CTR589876 DDN589799:DDN589876 DNJ589799:DNJ589876 DXF589799:DXF589876 EHB589799:EHB589876 EQX589799:EQX589876 FAT589799:FAT589876 FKP589799:FKP589876 FUL589799:FUL589876 GEH589799:GEH589876 GOD589799:GOD589876 GXZ589799:GXZ589876 HHV589799:HHV589876 HRR589799:HRR589876 IBN589799:IBN589876 ILJ589799:ILJ589876 IVF589799:IVF589876 JFB589799:JFB589876 JOX589799:JOX589876 JYT589799:JYT589876 KIP589799:KIP589876 KSL589799:KSL589876 LCH589799:LCH589876 LMD589799:LMD589876 LVZ589799:LVZ589876 MFV589799:MFV589876 MPR589799:MPR589876 MZN589799:MZN589876 NJJ589799:NJJ589876 NTF589799:NTF589876 ODB589799:ODB589876 OMX589799:OMX589876 OWT589799:OWT589876 PGP589799:PGP589876 PQL589799:PQL589876 QAH589799:QAH589876 QKD589799:QKD589876 QTZ589799:QTZ589876 RDV589799:RDV589876 RNR589799:RNR589876 RXN589799:RXN589876 SHJ589799:SHJ589876 SRF589799:SRF589876 TBB589799:TBB589876 TKX589799:TKX589876 TUT589799:TUT589876 UEP589799:UEP589876 UOL589799:UOL589876 UYH589799:UYH589876 VID589799:VID589876 VRZ589799:VRZ589876 WBV589799:WBV589876 WLR589799:WLR589876 WVN589799:WVN589876 F655335:F655412 JB655335:JB655412 SX655335:SX655412 ACT655335:ACT655412 AMP655335:AMP655412 AWL655335:AWL655412 BGH655335:BGH655412 BQD655335:BQD655412 BZZ655335:BZZ655412 CJV655335:CJV655412 CTR655335:CTR655412 DDN655335:DDN655412 DNJ655335:DNJ655412 DXF655335:DXF655412 EHB655335:EHB655412 EQX655335:EQX655412 FAT655335:FAT655412 FKP655335:FKP655412 FUL655335:FUL655412 GEH655335:GEH655412 GOD655335:GOD655412 GXZ655335:GXZ655412 HHV655335:HHV655412 HRR655335:HRR655412 IBN655335:IBN655412 ILJ655335:ILJ655412 IVF655335:IVF655412 JFB655335:JFB655412 JOX655335:JOX655412 JYT655335:JYT655412 KIP655335:KIP655412 KSL655335:KSL655412 LCH655335:LCH655412 LMD655335:LMD655412 LVZ655335:LVZ655412 MFV655335:MFV655412 MPR655335:MPR655412 MZN655335:MZN655412 NJJ655335:NJJ655412 NTF655335:NTF655412 ODB655335:ODB655412 OMX655335:OMX655412 OWT655335:OWT655412 PGP655335:PGP655412 PQL655335:PQL655412 QAH655335:QAH655412 QKD655335:QKD655412 QTZ655335:QTZ655412 RDV655335:RDV655412 RNR655335:RNR655412 RXN655335:RXN655412 SHJ655335:SHJ655412 SRF655335:SRF655412 TBB655335:TBB655412 TKX655335:TKX655412 TUT655335:TUT655412 UEP655335:UEP655412 UOL655335:UOL655412 UYH655335:UYH655412 VID655335:VID655412 VRZ655335:VRZ655412 WBV655335:WBV655412 WLR655335:WLR655412 WVN655335:WVN655412 F720871:F720948 JB720871:JB720948 SX720871:SX720948 ACT720871:ACT720948 AMP720871:AMP720948 AWL720871:AWL720948 BGH720871:BGH720948 BQD720871:BQD720948 BZZ720871:BZZ720948 CJV720871:CJV720948 CTR720871:CTR720948 DDN720871:DDN720948 DNJ720871:DNJ720948 DXF720871:DXF720948 EHB720871:EHB720948 EQX720871:EQX720948 FAT720871:FAT720948 FKP720871:FKP720948 FUL720871:FUL720948 GEH720871:GEH720948 GOD720871:GOD720948 GXZ720871:GXZ720948 HHV720871:HHV720948 HRR720871:HRR720948 IBN720871:IBN720948 ILJ720871:ILJ720948 IVF720871:IVF720948 JFB720871:JFB720948 JOX720871:JOX720948 JYT720871:JYT720948 KIP720871:KIP720948 KSL720871:KSL720948 LCH720871:LCH720948 LMD720871:LMD720948 LVZ720871:LVZ720948 MFV720871:MFV720948 MPR720871:MPR720948 MZN720871:MZN720948 NJJ720871:NJJ720948 NTF720871:NTF720948 ODB720871:ODB720948 OMX720871:OMX720948 OWT720871:OWT720948 PGP720871:PGP720948 PQL720871:PQL720948 QAH720871:QAH720948 QKD720871:QKD720948 QTZ720871:QTZ720948 RDV720871:RDV720948 RNR720871:RNR720948 RXN720871:RXN720948 SHJ720871:SHJ720948 SRF720871:SRF720948 TBB720871:TBB720948 TKX720871:TKX720948 TUT720871:TUT720948 UEP720871:UEP720948 UOL720871:UOL720948 UYH720871:UYH720948 VID720871:VID720948 VRZ720871:VRZ720948 WBV720871:WBV720948 WLR720871:WLR720948 WVN720871:WVN720948 F786407:F786484 JB786407:JB786484 SX786407:SX786484 ACT786407:ACT786484 AMP786407:AMP786484 AWL786407:AWL786484 BGH786407:BGH786484 BQD786407:BQD786484 BZZ786407:BZZ786484 CJV786407:CJV786484 CTR786407:CTR786484 DDN786407:DDN786484 DNJ786407:DNJ786484 DXF786407:DXF786484 EHB786407:EHB786484 EQX786407:EQX786484 FAT786407:FAT786484 FKP786407:FKP786484 FUL786407:FUL786484 GEH786407:GEH786484 GOD786407:GOD786484 GXZ786407:GXZ786484 HHV786407:HHV786484 HRR786407:HRR786484 IBN786407:IBN786484 ILJ786407:ILJ786484 IVF786407:IVF786484 JFB786407:JFB786484 JOX786407:JOX786484 JYT786407:JYT786484 KIP786407:KIP786484 KSL786407:KSL786484 LCH786407:LCH786484 LMD786407:LMD786484 LVZ786407:LVZ786484 MFV786407:MFV786484 MPR786407:MPR786484 MZN786407:MZN786484 NJJ786407:NJJ786484 NTF786407:NTF786484 ODB786407:ODB786484 OMX786407:OMX786484 OWT786407:OWT786484 PGP786407:PGP786484 PQL786407:PQL786484 QAH786407:QAH786484 QKD786407:QKD786484 QTZ786407:QTZ786484 RDV786407:RDV786484 RNR786407:RNR786484 RXN786407:RXN786484 SHJ786407:SHJ786484 SRF786407:SRF786484 TBB786407:TBB786484 TKX786407:TKX786484 TUT786407:TUT786484 UEP786407:UEP786484 UOL786407:UOL786484 UYH786407:UYH786484 VID786407:VID786484 VRZ786407:VRZ786484 WBV786407:WBV786484 WLR786407:WLR786484 WVN786407:WVN786484 F851943:F852020 JB851943:JB852020 SX851943:SX852020 ACT851943:ACT852020 AMP851943:AMP852020 AWL851943:AWL852020 BGH851943:BGH852020 BQD851943:BQD852020 BZZ851943:BZZ852020 CJV851943:CJV852020 CTR851943:CTR852020 DDN851943:DDN852020 DNJ851943:DNJ852020 DXF851943:DXF852020 EHB851943:EHB852020 EQX851943:EQX852020 FAT851943:FAT852020 FKP851943:FKP852020 FUL851943:FUL852020 GEH851943:GEH852020 GOD851943:GOD852020 GXZ851943:GXZ852020 HHV851943:HHV852020 HRR851943:HRR852020 IBN851943:IBN852020 ILJ851943:ILJ852020 IVF851943:IVF852020 JFB851943:JFB852020 JOX851943:JOX852020 JYT851943:JYT852020 KIP851943:KIP852020 KSL851943:KSL852020 LCH851943:LCH852020 LMD851943:LMD852020 LVZ851943:LVZ852020 MFV851943:MFV852020 MPR851943:MPR852020 MZN851943:MZN852020 NJJ851943:NJJ852020 NTF851943:NTF852020 ODB851943:ODB852020 OMX851943:OMX852020 OWT851943:OWT852020 PGP851943:PGP852020 PQL851943:PQL852020 QAH851943:QAH852020 QKD851943:QKD852020 QTZ851943:QTZ852020 RDV851943:RDV852020 RNR851943:RNR852020 RXN851943:RXN852020 SHJ851943:SHJ852020 SRF851943:SRF852020 TBB851943:TBB852020 TKX851943:TKX852020 TUT851943:TUT852020 UEP851943:UEP852020 UOL851943:UOL852020 UYH851943:UYH852020 VID851943:VID852020 VRZ851943:VRZ852020 WBV851943:WBV852020 WLR851943:WLR852020 WVN851943:WVN852020 F917479:F917556 JB917479:JB917556 SX917479:SX917556 ACT917479:ACT917556 AMP917479:AMP917556 AWL917479:AWL917556 BGH917479:BGH917556 BQD917479:BQD917556 BZZ917479:BZZ917556 CJV917479:CJV917556 CTR917479:CTR917556 DDN917479:DDN917556 DNJ917479:DNJ917556 DXF917479:DXF917556 EHB917479:EHB917556 EQX917479:EQX917556 FAT917479:FAT917556 FKP917479:FKP917556 FUL917479:FUL917556 GEH917479:GEH917556 GOD917479:GOD917556 GXZ917479:GXZ917556 HHV917479:HHV917556 HRR917479:HRR917556 IBN917479:IBN917556 ILJ917479:ILJ917556 IVF917479:IVF917556 JFB917479:JFB917556 JOX917479:JOX917556 JYT917479:JYT917556 KIP917479:KIP917556 KSL917479:KSL917556 LCH917479:LCH917556 LMD917479:LMD917556 LVZ917479:LVZ917556 MFV917479:MFV917556 MPR917479:MPR917556 MZN917479:MZN917556 NJJ917479:NJJ917556 NTF917479:NTF917556 ODB917479:ODB917556 OMX917479:OMX917556 OWT917479:OWT917556 PGP917479:PGP917556 PQL917479:PQL917556 QAH917479:QAH917556 QKD917479:QKD917556 QTZ917479:QTZ917556 RDV917479:RDV917556 RNR917479:RNR917556 RXN917479:RXN917556 SHJ917479:SHJ917556 SRF917479:SRF917556 TBB917479:TBB917556 TKX917479:TKX917556 TUT917479:TUT917556 UEP917479:UEP917556 UOL917479:UOL917556 UYH917479:UYH917556 VID917479:VID917556 VRZ917479:VRZ917556 WBV917479:WBV917556 WLR917479:WLR917556 WVN917479:WVN917556 F983015:F983092 JB983015:JB983092 SX983015:SX983092 ACT983015:ACT983092 AMP983015:AMP983092 AWL983015:AWL983092 BGH983015:BGH983092 BQD983015:BQD983092 BZZ983015:BZZ983092 CJV983015:CJV983092 CTR983015:CTR983092 DDN983015:DDN983092 DNJ983015:DNJ983092 DXF983015:DXF983092 EHB983015:EHB983092 EQX983015:EQX983092 FAT983015:FAT983092 FKP983015:FKP983092 FUL983015:FUL983092 GEH983015:GEH983092 GOD983015:GOD983092 GXZ983015:GXZ983092 HHV983015:HHV983092 HRR983015:HRR983092 IBN983015:IBN983092 ILJ983015:ILJ983092 IVF983015:IVF983092 JFB983015:JFB983092 JOX983015:JOX983092 JYT983015:JYT983092 KIP983015:KIP983092 KSL983015:KSL983092 LCH983015:LCH983092 LMD983015:LMD983092 LVZ983015:LVZ983092 MFV983015:MFV983092 MPR983015:MPR983092 MZN983015:MZN983092 NJJ983015:NJJ983092 NTF983015:NTF983092 ODB983015:ODB983092 OMX983015:OMX983092 OWT983015:OWT983092 PGP983015:PGP983092 PQL983015:PQL983092 QAH983015:QAH983092 QKD983015:QKD983092 QTZ983015:QTZ983092 RDV983015:RDV983092 RNR983015:RNR983092 RXN983015:RXN983092 SHJ983015:SHJ983092 SRF983015:SRF983092 TBB983015:TBB983092 TKX983015:TKX983092 TUT983015:TUT983092 UEP983015:UEP983092 UOL983015:UOL983092 UYH983015:UYH983092 VID983015:VID983092 VRZ983015:VRZ983092 WBV983015:WBV983092 WLR983015:WLR983092 WVN983015:WVN983092 WVM983170:WVM983281 E65512:E65588 JA65512:JA65588 SW65512:SW65588 ACS65512:ACS65588 AMO65512:AMO65588 AWK65512:AWK65588 BGG65512:BGG65588 BQC65512:BQC65588 BZY65512:BZY65588 CJU65512:CJU65588 CTQ65512:CTQ65588 DDM65512:DDM65588 DNI65512:DNI65588 DXE65512:DXE65588 EHA65512:EHA65588 EQW65512:EQW65588 FAS65512:FAS65588 FKO65512:FKO65588 FUK65512:FUK65588 GEG65512:GEG65588 GOC65512:GOC65588 GXY65512:GXY65588 HHU65512:HHU65588 HRQ65512:HRQ65588 IBM65512:IBM65588 ILI65512:ILI65588 IVE65512:IVE65588 JFA65512:JFA65588 JOW65512:JOW65588 JYS65512:JYS65588 KIO65512:KIO65588 KSK65512:KSK65588 LCG65512:LCG65588 LMC65512:LMC65588 LVY65512:LVY65588 MFU65512:MFU65588 MPQ65512:MPQ65588 MZM65512:MZM65588 NJI65512:NJI65588 NTE65512:NTE65588 ODA65512:ODA65588 OMW65512:OMW65588 OWS65512:OWS65588 PGO65512:PGO65588 PQK65512:PQK65588 QAG65512:QAG65588 QKC65512:QKC65588 QTY65512:QTY65588 RDU65512:RDU65588 RNQ65512:RNQ65588 RXM65512:RXM65588 SHI65512:SHI65588 SRE65512:SRE65588 TBA65512:TBA65588 TKW65512:TKW65588 TUS65512:TUS65588 UEO65512:UEO65588 UOK65512:UOK65588 UYG65512:UYG65588 VIC65512:VIC65588 VRY65512:VRY65588 WBU65512:WBU65588 WLQ65512:WLQ65588 WVM65512:WVM65588 E131048:E131124 JA131048:JA131124 SW131048:SW131124 ACS131048:ACS131124 AMO131048:AMO131124 AWK131048:AWK131124 BGG131048:BGG131124 BQC131048:BQC131124 BZY131048:BZY131124 CJU131048:CJU131124 CTQ131048:CTQ131124 DDM131048:DDM131124 DNI131048:DNI131124 DXE131048:DXE131124 EHA131048:EHA131124 EQW131048:EQW131124 FAS131048:FAS131124 FKO131048:FKO131124 FUK131048:FUK131124 GEG131048:GEG131124 GOC131048:GOC131124 GXY131048:GXY131124 HHU131048:HHU131124 HRQ131048:HRQ131124 IBM131048:IBM131124 ILI131048:ILI131124 IVE131048:IVE131124 JFA131048:JFA131124 JOW131048:JOW131124 JYS131048:JYS131124 KIO131048:KIO131124 KSK131048:KSK131124 LCG131048:LCG131124 LMC131048:LMC131124 LVY131048:LVY131124 MFU131048:MFU131124 MPQ131048:MPQ131124 MZM131048:MZM131124 NJI131048:NJI131124 NTE131048:NTE131124 ODA131048:ODA131124 OMW131048:OMW131124 OWS131048:OWS131124 PGO131048:PGO131124 PQK131048:PQK131124 QAG131048:QAG131124 QKC131048:QKC131124 QTY131048:QTY131124 RDU131048:RDU131124 RNQ131048:RNQ131124 RXM131048:RXM131124 SHI131048:SHI131124 SRE131048:SRE131124 TBA131048:TBA131124 TKW131048:TKW131124 TUS131048:TUS131124 UEO131048:UEO131124 UOK131048:UOK131124 UYG131048:UYG131124 VIC131048:VIC131124 VRY131048:VRY131124 WBU131048:WBU131124 WLQ131048:WLQ131124 WVM131048:WVM131124 E196584:E196660 JA196584:JA196660 SW196584:SW196660 ACS196584:ACS196660 AMO196584:AMO196660 AWK196584:AWK196660 BGG196584:BGG196660 BQC196584:BQC196660 BZY196584:BZY196660 CJU196584:CJU196660 CTQ196584:CTQ196660 DDM196584:DDM196660 DNI196584:DNI196660 DXE196584:DXE196660 EHA196584:EHA196660 EQW196584:EQW196660 FAS196584:FAS196660 FKO196584:FKO196660 FUK196584:FUK196660 GEG196584:GEG196660 GOC196584:GOC196660 GXY196584:GXY196660 HHU196584:HHU196660 HRQ196584:HRQ196660 IBM196584:IBM196660 ILI196584:ILI196660 IVE196584:IVE196660 JFA196584:JFA196660 JOW196584:JOW196660 JYS196584:JYS196660 KIO196584:KIO196660 KSK196584:KSK196660 LCG196584:LCG196660 LMC196584:LMC196660 LVY196584:LVY196660 MFU196584:MFU196660 MPQ196584:MPQ196660 MZM196584:MZM196660 NJI196584:NJI196660 NTE196584:NTE196660 ODA196584:ODA196660 OMW196584:OMW196660 OWS196584:OWS196660 PGO196584:PGO196660 PQK196584:PQK196660 QAG196584:QAG196660 QKC196584:QKC196660 QTY196584:QTY196660 RDU196584:RDU196660 RNQ196584:RNQ196660 RXM196584:RXM196660 SHI196584:SHI196660 SRE196584:SRE196660 TBA196584:TBA196660 TKW196584:TKW196660 TUS196584:TUS196660 UEO196584:UEO196660 UOK196584:UOK196660 UYG196584:UYG196660 VIC196584:VIC196660 VRY196584:VRY196660 WBU196584:WBU196660 WLQ196584:WLQ196660 WVM196584:WVM196660 E262120:E262196 JA262120:JA262196 SW262120:SW262196 ACS262120:ACS262196 AMO262120:AMO262196 AWK262120:AWK262196 BGG262120:BGG262196 BQC262120:BQC262196 BZY262120:BZY262196 CJU262120:CJU262196 CTQ262120:CTQ262196 DDM262120:DDM262196 DNI262120:DNI262196 DXE262120:DXE262196 EHA262120:EHA262196 EQW262120:EQW262196 FAS262120:FAS262196 FKO262120:FKO262196 FUK262120:FUK262196 GEG262120:GEG262196 GOC262120:GOC262196 GXY262120:GXY262196 HHU262120:HHU262196 HRQ262120:HRQ262196 IBM262120:IBM262196 ILI262120:ILI262196 IVE262120:IVE262196 JFA262120:JFA262196 JOW262120:JOW262196 JYS262120:JYS262196 KIO262120:KIO262196 KSK262120:KSK262196 LCG262120:LCG262196 LMC262120:LMC262196 LVY262120:LVY262196 MFU262120:MFU262196 MPQ262120:MPQ262196 MZM262120:MZM262196 NJI262120:NJI262196 NTE262120:NTE262196 ODA262120:ODA262196 OMW262120:OMW262196 OWS262120:OWS262196 PGO262120:PGO262196 PQK262120:PQK262196 QAG262120:QAG262196 QKC262120:QKC262196 QTY262120:QTY262196 RDU262120:RDU262196 RNQ262120:RNQ262196 RXM262120:RXM262196 SHI262120:SHI262196 SRE262120:SRE262196 TBA262120:TBA262196 TKW262120:TKW262196 TUS262120:TUS262196 UEO262120:UEO262196 UOK262120:UOK262196 UYG262120:UYG262196 VIC262120:VIC262196 VRY262120:VRY262196 WBU262120:WBU262196 WLQ262120:WLQ262196 WVM262120:WVM262196 E327656:E327732 JA327656:JA327732 SW327656:SW327732 ACS327656:ACS327732 AMO327656:AMO327732 AWK327656:AWK327732 BGG327656:BGG327732 BQC327656:BQC327732 BZY327656:BZY327732 CJU327656:CJU327732 CTQ327656:CTQ327732 DDM327656:DDM327732 DNI327656:DNI327732 DXE327656:DXE327732 EHA327656:EHA327732 EQW327656:EQW327732 FAS327656:FAS327732 FKO327656:FKO327732 FUK327656:FUK327732 GEG327656:GEG327732 GOC327656:GOC327732 GXY327656:GXY327732 HHU327656:HHU327732 HRQ327656:HRQ327732 IBM327656:IBM327732 ILI327656:ILI327732 IVE327656:IVE327732 JFA327656:JFA327732 JOW327656:JOW327732 JYS327656:JYS327732 KIO327656:KIO327732 KSK327656:KSK327732 LCG327656:LCG327732 LMC327656:LMC327732 LVY327656:LVY327732 MFU327656:MFU327732 MPQ327656:MPQ327732 MZM327656:MZM327732 NJI327656:NJI327732 NTE327656:NTE327732 ODA327656:ODA327732 OMW327656:OMW327732 OWS327656:OWS327732 PGO327656:PGO327732 PQK327656:PQK327732 QAG327656:QAG327732 QKC327656:QKC327732 QTY327656:QTY327732 RDU327656:RDU327732 RNQ327656:RNQ327732 RXM327656:RXM327732 SHI327656:SHI327732 SRE327656:SRE327732 TBA327656:TBA327732 TKW327656:TKW327732 TUS327656:TUS327732 UEO327656:UEO327732 UOK327656:UOK327732 UYG327656:UYG327732 VIC327656:VIC327732 VRY327656:VRY327732 WBU327656:WBU327732 WLQ327656:WLQ327732 WVM327656:WVM327732 E393192:E393268 JA393192:JA393268 SW393192:SW393268 ACS393192:ACS393268 AMO393192:AMO393268 AWK393192:AWK393268 BGG393192:BGG393268 BQC393192:BQC393268 BZY393192:BZY393268 CJU393192:CJU393268 CTQ393192:CTQ393268 DDM393192:DDM393268 DNI393192:DNI393268 DXE393192:DXE393268 EHA393192:EHA393268 EQW393192:EQW393268 FAS393192:FAS393268 FKO393192:FKO393268 FUK393192:FUK393268 GEG393192:GEG393268 GOC393192:GOC393268 GXY393192:GXY393268 HHU393192:HHU393268 HRQ393192:HRQ393268 IBM393192:IBM393268 ILI393192:ILI393268 IVE393192:IVE393268 JFA393192:JFA393268 JOW393192:JOW393268 JYS393192:JYS393268 KIO393192:KIO393268 KSK393192:KSK393268 LCG393192:LCG393268 LMC393192:LMC393268 LVY393192:LVY393268 MFU393192:MFU393268 MPQ393192:MPQ393268 MZM393192:MZM393268 NJI393192:NJI393268 NTE393192:NTE393268 ODA393192:ODA393268 OMW393192:OMW393268 OWS393192:OWS393268 PGO393192:PGO393268 PQK393192:PQK393268 QAG393192:QAG393268 QKC393192:QKC393268 QTY393192:QTY393268 RDU393192:RDU393268 RNQ393192:RNQ393268 RXM393192:RXM393268 SHI393192:SHI393268 SRE393192:SRE393268 TBA393192:TBA393268 TKW393192:TKW393268 TUS393192:TUS393268 UEO393192:UEO393268 UOK393192:UOK393268 UYG393192:UYG393268 VIC393192:VIC393268 VRY393192:VRY393268 WBU393192:WBU393268 WLQ393192:WLQ393268 WVM393192:WVM393268 E458728:E458804 JA458728:JA458804 SW458728:SW458804 ACS458728:ACS458804 AMO458728:AMO458804 AWK458728:AWK458804 BGG458728:BGG458804 BQC458728:BQC458804 BZY458728:BZY458804 CJU458728:CJU458804 CTQ458728:CTQ458804 DDM458728:DDM458804 DNI458728:DNI458804 DXE458728:DXE458804 EHA458728:EHA458804 EQW458728:EQW458804 FAS458728:FAS458804 FKO458728:FKO458804 FUK458728:FUK458804 GEG458728:GEG458804 GOC458728:GOC458804 GXY458728:GXY458804 HHU458728:HHU458804 HRQ458728:HRQ458804 IBM458728:IBM458804 ILI458728:ILI458804 IVE458728:IVE458804 JFA458728:JFA458804 JOW458728:JOW458804 JYS458728:JYS458804 KIO458728:KIO458804 KSK458728:KSK458804 LCG458728:LCG458804 LMC458728:LMC458804 LVY458728:LVY458804 MFU458728:MFU458804 MPQ458728:MPQ458804 MZM458728:MZM458804 NJI458728:NJI458804 NTE458728:NTE458804 ODA458728:ODA458804 OMW458728:OMW458804 OWS458728:OWS458804 PGO458728:PGO458804 PQK458728:PQK458804 QAG458728:QAG458804 QKC458728:QKC458804 QTY458728:QTY458804 RDU458728:RDU458804 RNQ458728:RNQ458804 RXM458728:RXM458804 SHI458728:SHI458804 SRE458728:SRE458804 TBA458728:TBA458804 TKW458728:TKW458804 TUS458728:TUS458804 UEO458728:UEO458804 UOK458728:UOK458804 UYG458728:UYG458804 VIC458728:VIC458804 VRY458728:VRY458804 WBU458728:WBU458804 WLQ458728:WLQ458804 WVM458728:WVM458804 E524264:E524340 JA524264:JA524340 SW524264:SW524340 ACS524264:ACS524340 AMO524264:AMO524340 AWK524264:AWK524340 BGG524264:BGG524340 BQC524264:BQC524340 BZY524264:BZY524340 CJU524264:CJU524340 CTQ524264:CTQ524340 DDM524264:DDM524340 DNI524264:DNI524340 DXE524264:DXE524340 EHA524264:EHA524340 EQW524264:EQW524340 FAS524264:FAS524340 FKO524264:FKO524340 FUK524264:FUK524340 GEG524264:GEG524340 GOC524264:GOC524340 GXY524264:GXY524340 HHU524264:HHU524340 HRQ524264:HRQ524340 IBM524264:IBM524340 ILI524264:ILI524340 IVE524264:IVE524340 JFA524264:JFA524340 JOW524264:JOW524340 JYS524264:JYS524340 KIO524264:KIO524340 KSK524264:KSK524340 LCG524264:LCG524340 LMC524264:LMC524340 LVY524264:LVY524340 MFU524264:MFU524340 MPQ524264:MPQ524340 MZM524264:MZM524340 NJI524264:NJI524340 NTE524264:NTE524340 ODA524264:ODA524340 OMW524264:OMW524340 OWS524264:OWS524340 PGO524264:PGO524340 PQK524264:PQK524340 QAG524264:QAG524340 QKC524264:QKC524340 QTY524264:QTY524340 RDU524264:RDU524340 RNQ524264:RNQ524340 RXM524264:RXM524340 SHI524264:SHI524340 SRE524264:SRE524340 TBA524264:TBA524340 TKW524264:TKW524340 TUS524264:TUS524340 UEO524264:UEO524340 UOK524264:UOK524340 UYG524264:UYG524340 VIC524264:VIC524340 VRY524264:VRY524340 WBU524264:WBU524340 WLQ524264:WLQ524340 WVM524264:WVM524340 E589800:E589876 JA589800:JA589876 SW589800:SW589876 ACS589800:ACS589876 AMO589800:AMO589876 AWK589800:AWK589876 BGG589800:BGG589876 BQC589800:BQC589876 BZY589800:BZY589876 CJU589800:CJU589876 CTQ589800:CTQ589876 DDM589800:DDM589876 DNI589800:DNI589876 DXE589800:DXE589876 EHA589800:EHA589876 EQW589800:EQW589876 FAS589800:FAS589876 FKO589800:FKO589876 FUK589800:FUK589876 GEG589800:GEG589876 GOC589800:GOC589876 GXY589800:GXY589876 HHU589800:HHU589876 HRQ589800:HRQ589876 IBM589800:IBM589876 ILI589800:ILI589876 IVE589800:IVE589876 JFA589800:JFA589876 JOW589800:JOW589876 JYS589800:JYS589876 KIO589800:KIO589876 KSK589800:KSK589876 LCG589800:LCG589876 LMC589800:LMC589876 LVY589800:LVY589876 MFU589800:MFU589876 MPQ589800:MPQ589876 MZM589800:MZM589876 NJI589800:NJI589876 NTE589800:NTE589876 ODA589800:ODA589876 OMW589800:OMW589876 OWS589800:OWS589876 PGO589800:PGO589876 PQK589800:PQK589876 QAG589800:QAG589876 QKC589800:QKC589876 QTY589800:QTY589876 RDU589800:RDU589876 RNQ589800:RNQ589876 RXM589800:RXM589876 SHI589800:SHI589876 SRE589800:SRE589876 TBA589800:TBA589876 TKW589800:TKW589876 TUS589800:TUS589876 UEO589800:UEO589876 UOK589800:UOK589876 UYG589800:UYG589876 VIC589800:VIC589876 VRY589800:VRY589876 WBU589800:WBU589876 WLQ589800:WLQ589876 WVM589800:WVM589876 E655336:E655412 JA655336:JA655412 SW655336:SW655412 ACS655336:ACS655412 AMO655336:AMO655412 AWK655336:AWK655412 BGG655336:BGG655412 BQC655336:BQC655412 BZY655336:BZY655412 CJU655336:CJU655412 CTQ655336:CTQ655412 DDM655336:DDM655412 DNI655336:DNI655412 DXE655336:DXE655412 EHA655336:EHA655412 EQW655336:EQW655412 FAS655336:FAS655412 FKO655336:FKO655412 FUK655336:FUK655412 GEG655336:GEG655412 GOC655336:GOC655412 GXY655336:GXY655412 HHU655336:HHU655412 HRQ655336:HRQ655412 IBM655336:IBM655412 ILI655336:ILI655412 IVE655336:IVE655412 JFA655336:JFA655412 JOW655336:JOW655412 JYS655336:JYS655412 KIO655336:KIO655412 KSK655336:KSK655412 LCG655336:LCG655412 LMC655336:LMC655412 LVY655336:LVY655412 MFU655336:MFU655412 MPQ655336:MPQ655412 MZM655336:MZM655412 NJI655336:NJI655412 NTE655336:NTE655412 ODA655336:ODA655412 OMW655336:OMW655412 OWS655336:OWS655412 PGO655336:PGO655412 PQK655336:PQK655412 QAG655336:QAG655412 QKC655336:QKC655412 QTY655336:QTY655412 RDU655336:RDU655412 RNQ655336:RNQ655412 RXM655336:RXM655412 SHI655336:SHI655412 SRE655336:SRE655412 TBA655336:TBA655412 TKW655336:TKW655412 TUS655336:TUS655412 UEO655336:UEO655412 UOK655336:UOK655412 UYG655336:UYG655412 VIC655336:VIC655412 VRY655336:VRY655412 WBU655336:WBU655412 WLQ655336:WLQ655412 WVM655336:WVM655412 E720872:E720948 JA720872:JA720948 SW720872:SW720948 ACS720872:ACS720948 AMO720872:AMO720948 AWK720872:AWK720948 BGG720872:BGG720948 BQC720872:BQC720948 BZY720872:BZY720948 CJU720872:CJU720948 CTQ720872:CTQ720948 DDM720872:DDM720948 DNI720872:DNI720948 DXE720872:DXE720948 EHA720872:EHA720948 EQW720872:EQW720948 FAS720872:FAS720948 FKO720872:FKO720948 FUK720872:FUK720948 GEG720872:GEG720948 GOC720872:GOC720948 GXY720872:GXY720948 HHU720872:HHU720948 HRQ720872:HRQ720948 IBM720872:IBM720948 ILI720872:ILI720948 IVE720872:IVE720948 JFA720872:JFA720948 JOW720872:JOW720948 JYS720872:JYS720948 KIO720872:KIO720948 KSK720872:KSK720948 LCG720872:LCG720948 LMC720872:LMC720948 LVY720872:LVY720948 MFU720872:MFU720948 MPQ720872:MPQ720948 MZM720872:MZM720948 NJI720872:NJI720948 NTE720872:NTE720948 ODA720872:ODA720948 OMW720872:OMW720948 OWS720872:OWS720948 PGO720872:PGO720948 PQK720872:PQK720948 QAG720872:QAG720948 QKC720872:QKC720948 QTY720872:QTY720948 RDU720872:RDU720948 RNQ720872:RNQ720948 RXM720872:RXM720948 SHI720872:SHI720948 SRE720872:SRE720948 TBA720872:TBA720948 TKW720872:TKW720948 TUS720872:TUS720948 UEO720872:UEO720948 UOK720872:UOK720948 UYG720872:UYG720948 VIC720872:VIC720948 VRY720872:VRY720948 WBU720872:WBU720948 WLQ720872:WLQ720948 WVM720872:WVM720948 E786408:E786484 JA786408:JA786484 SW786408:SW786484 ACS786408:ACS786484 AMO786408:AMO786484 AWK786408:AWK786484 BGG786408:BGG786484 BQC786408:BQC786484 BZY786408:BZY786484 CJU786408:CJU786484 CTQ786408:CTQ786484 DDM786408:DDM786484 DNI786408:DNI786484 DXE786408:DXE786484 EHA786408:EHA786484 EQW786408:EQW786484 FAS786408:FAS786484 FKO786408:FKO786484 FUK786408:FUK786484 GEG786408:GEG786484 GOC786408:GOC786484 GXY786408:GXY786484 HHU786408:HHU786484 HRQ786408:HRQ786484 IBM786408:IBM786484 ILI786408:ILI786484 IVE786408:IVE786484 JFA786408:JFA786484 JOW786408:JOW786484 JYS786408:JYS786484 KIO786408:KIO786484 KSK786408:KSK786484 LCG786408:LCG786484 LMC786408:LMC786484 LVY786408:LVY786484 MFU786408:MFU786484 MPQ786408:MPQ786484 MZM786408:MZM786484 NJI786408:NJI786484 NTE786408:NTE786484 ODA786408:ODA786484 OMW786408:OMW786484 OWS786408:OWS786484 PGO786408:PGO786484 PQK786408:PQK786484 QAG786408:QAG786484 QKC786408:QKC786484 QTY786408:QTY786484 RDU786408:RDU786484 RNQ786408:RNQ786484 RXM786408:RXM786484 SHI786408:SHI786484 SRE786408:SRE786484 TBA786408:TBA786484 TKW786408:TKW786484 TUS786408:TUS786484 UEO786408:UEO786484 UOK786408:UOK786484 UYG786408:UYG786484 VIC786408:VIC786484 VRY786408:VRY786484 WBU786408:WBU786484 WLQ786408:WLQ786484 WVM786408:WVM786484 E851944:E852020 JA851944:JA852020 SW851944:SW852020 ACS851944:ACS852020 AMO851944:AMO852020 AWK851944:AWK852020 BGG851944:BGG852020 BQC851944:BQC852020 BZY851944:BZY852020 CJU851944:CJU852020 CTQ851944:CTQ852020 DDM851944:DDM852020 DNI851944:DNI852020 DXE851944:DXE852020 EHA851944:EHA852020 EQW851944:EQW852020 FAS851944:FAS852020 FKO851944:FKO852020 FUK851944:FUK852020 GEG851944:GEG852020 GOC851944:GOC852020 GXY851944:GXY852020 HHU851944:HHU852020 HRQ851944:HRQ852020 IBM851944:IBM852020 ILI851944:ILI852020 IVE851944:IVE852020 JFA851944:JFA852020 JOW851944:JOW852020 JYS851944:JYS852020 KIO851944:KIO852020 KSK851944:KSK852020 LCG851944:LCG852020 LMC851944:LMC852020 LVY851944:LVY852020 MFU851944:MFU852020 MPQ851944:MPQ852020 MZM851944:MZM852020 NJI851944:NJI852020 NTE851944:NTE852020 ODA851944:ODA852020 OMW851944:OMW852020 OWS851944:OWS852020 PGO851944:PGO852020 PQK851944:PQK852020 QAG851944:QAG852020 QKC851944:QKC852020 QTY851944:QTY852020 RDU851944:RDU852020 RNQ851944:RNQ852020 RXM851944:RXM852020 SHI851944:SHI852020 SRE851944:SRE852020 TBA851944:TBA852020 TKW851944:TKW852020 TUS851944:TUS852020 UEO851944:UEO852020 UOK851944:UOK852020 UYG851944:UYG852020 VIC851944:VIC852020 VRY851944:VRY852020 WBU851944:WBU852020 WLQ851944:WLQ852020 WVM851944:WVM852020 E917480:E917556 JA917480:JA917556 SW917480:SW917556 ACS917480:ACS917556 AMO917480:AMO917556 AWK917480:AWK917556 BGG917480:BGG917556 BQC917480:BQC917556 BZY917480:BZY917556 CJU917480:CJU917556 CTQ917480:CTQ917556 DDM917480:DDM917556 DNI917480:DNI917556 DXE917480:DXE917556 EHA917480:EHA917556 EQW917480:EQW917556 FAS917480:FAS917556 FKO917480:FKO917556 FUK917480:FUK917556 GEG917480:GEG917556 GOC917480:GOC917556 GXY917480:GXY917556 HHU917480:HHU917556 HRQ917480:HRQ917556 IBM917480:IBM917556 ILI917480:ILI917556 IVE917480:IVE917556 JFA917480:JFA917556 JOW917480:JOW917556 JYS917480:JYS917556 KIO917480:KIO917556 KSK917480:KSK917556 LCG917480:LCG917556 LMC917480:LMC917556 LVY917480:LVY917556 MFU917480:MFU917556 MPQ917480:MPQ917556 MZM917480:MZM917556 NJI917480:NJI917556 NTE917480:NTE917556 ODA917480:ODA917556 OMW917480:OMW917556 OWS917480:OWS917556 PGO917480:PGO917556 PQK917480:PQK917556 QAG917480:QAG917556 QKC917480:QKC917556 QTY917480:QTY917556 RDU917480:RDU917556 RNQ917480:RNQ917556 RXM917480:RXM917556 SHI917480:SHI917556 SRE917480:SRE917556 TBA917480:TBA917556 TKW917480:TKW917556 TUS917480:TUS917556 UEO917480:UEO917556 UOK917480:UOK917556 UYG917480:UYG917556 VIC917480:VIC917556 VRY917480:VRY917556 WBU917480:WBU917556 WLQ917480:WLQ917556 WVM917480:WVM917556 E983016:E983092 JA983016:JA983092 SW983016:SW983092 ACS983016:ACS983092 AMO983016:AMO983092 AWK983016:AWK983092 BGG983016:BGG983092 BQC983016:BQC983092 BZY983016:BZY983092 CJU983016:CJU983092 CTQ983016:CTQ983092 DDM983016:DDM983092 DNI983016:DNI983092 DXE983016:DXE983092 EHA983016:EHA983092 EQW983016:EQW983092 FAS983016:FAS983092 FKO983016:FKO983092 FUK983016:FUK983092 GEG983016:GEG983092 GOC983016:GOC983092 GXY983016:GXY983092 HHU983016:HHU983092 HRQ983016:HRQ983092 IBM983016:IBM983092 ILI983016:ILI983092 IVE983016:IVE983092 JFA983016:JFA983092 JOW983016:JOW983092 JYS983016:JYS983092 KIO983016:KIO983092 KSK983016:KSK983092 LCG983016:LCG983092 LMC983016:LMC983092 LVY983016:LVY983092 MFU983016:MFU983092 MPQ983016:MPQ983092 MZM983016:MZM983092 NJI983016:NJI983092 NTE983016:NTE983092 ODA983016:ODA983092 OMW983016:OMW983092 OWS983016:OWS983092 PGO983016:PGO983092 PQK983016:PQK983092 QAG983016:QAG983092 QKC983016:QKC983092 QTY983016:QTY983092 RDU983016:RDU983092 RNQ983016:RNQ983092 RXM983016:RXM983092 SHI983016:SHI983092 SRE983016:SRE983092 TBA983016:TBA983092 TKW983016:TKW983092 TUS983016:TUS983092 UEO983016:UEO983092 UOK983016:UOK983092 UYG983016:UYG983092 VIC983016:VIC983092 VRY983016:VRY983092 WBU983016:WBU983092 WLQ983016:WLQ983092 WVM983016:WVM983092 F1:F72 E65589:F65665 JA65589:JB65665 SW65589:SX65665 ACS65589:ACT65665 AMO65589:AMP65665 AWK65589:AWL65665 BGG65589:BGH65665 BQC65589:BQD65665 BZY65589:BZZ65665 CJU65589:CJV65665 CTQ65589:CTR65665 DDM65589:DDN65665 DNI65589:DNJ65665 DXE65589:DXF65665 EHA65589:EHB65665 EQW65589:EQX65665 FAS65589:FAT65665 FKO65589:FKP65665 FUK65589:FUL65665 GEG65589:GEH65665 GOC65589:GOD65665 GXY65589:GXZ65665 HHU65589:HHV65665 HRQ65589:HRR65665 IBM65589:IBN65665 ILI65589:ILJ65665 IVE65589:IVF65665 JFA65589:JFB65665 JOW65589:JOX65665 JYS65589:JYT65665 KIO65589:KIP65665 KSK65589:KSL65665 LCG65589:LCH65665 LMC65589:LMD65665 LVY65589:LVZ65665 MFU65589:MFV65665 MPQ65589:MPR65665 MZM65589:MZN65665 NJI65589:NJJ65665 NTE65589:NTF65665 ODA65589:ODB65665 OMW65589:OMX65665 OWS65589:OWT65665 PGO65589:PGP65665 PQK65589:PQL65665 QAG65589:QAH65665 QKC65589:QKD65665 QTY65589:QTZ65665 RDU65589:RDV65665 RNQ65589:RNR65665 RXM65589:RXN65665 SHI65589:SHJ65665 SRE65589:SRF65665 TBA65589:TBB65665 TKW65589:TKX65665 TUS65589:TUT65665 UEO65589:UEP65665 UOK65589:UOL65665 UYG65589:UYH65665 VIC65589:VID65665 VRY65589:VRZ65665 WBU65589:WBV65665 WLQ65589:WLR65665 WVM65589:WVN65665 E131125:F131201 JA131125:JB131201 SW131125:SX131201 ACS131125:ACT131201 AMO131125:AMP131201 AWK131125:AWL131201 BGG131125:BGH131201 BQC131125:BQD131201 BZY131125:BZZ131201 CJU131125:CJV131201 CTQ131125:CTR131201 DDM131125:DDN131201 DNI131125:DNJ131201 DXE131125:DXF131201 EHA131125:EHB131201 EQW131125:EQX131201 FAS131125:FAT131201 FKO131125:FKP131201 FUK131125:FUL131201 GEG131125:GEH131201 GOC131125:GOD131201 GXY131125:GXZ131201 HHU131125:HHV131201 HRQ131125:HRR131201 IBM131125:IBN131201 ILI131125:ILJ131201 IVE131125:IVF131201 JFA131125:JFB131201 JOW131125:JOX131201 JYS131125:JYT131201 KIO131125:KIP131201 KSK131125:KSL131201 LCG131125:LCH131201 LMC131125:LMD131201 LVY131125:LVZ131201 MFU131125:MFV131201 MPQ131125:MPR131201 MZM131125:MZN131201 NJI131125:NJJ131201 NTE131125:NTF131201 ODA131125:ODB131201 OMW131125:OMX131201 OWS131125:OWT131201 PGO131125:PGP131201 PQK131125:PQL131201 QAG131125:QAH131201 QKC131125:QKD131201 QTY131125:QTZ131201 RDU131125:RDV131201 RNQ131125:RNR131201 RXM131125:RXN131201 SHI131125:SHJ131201 SRE131125:SRF131201 TBA131125:TBB131201 TKW131125:TKX131201 TUS131125:TUT131201 UEO131125:UEP131201 UOK131125:UOL131201 UYG131125:UYH131201 VIC131125:VID131201 VRY131125:VRZ131201 WBU131125:WBV131201 WLQ131125:WLR131201 WVM131125:WVN131201 E196661:F196737 JA196661:JB196737 SW196661:SX196737 ACS196661:ACT196737 AMO196661:AMP196737 AWK196661:AWL196737 BGG196661:BGH196737 BQC196661:BQD196737 BZY196661:BZZ196737 CJU196661:CJV196737 CTQ196661:CTR196737 DDM196661:DDN196737 DNI196661:DNJ196737 DXE196661:DXF196737 EHA196661:EHB196737 EQW196661:EQX196737 FAS196661:FAT196737 FKO196661:FKP196737 FUK196661:FUL196737 GEG196661:GEH196737 GOC196661:GOD196737 GXY196661:GXZ196737 HHU196661:HHV196737 HRQ196661:HRR196737 IBM196661:IBN196737 ILI196661:ILJ196737 IVE196661:IVF196737 JFA196661:JFB196737 JOW196661:JOX196737 JYS196661:JYT196737 KIO196661:KIP196737 KSK196661:KSL196737 LCG196661:LCH196737 LMC196661:LMD196737 LVY196661:LVZ196737 MFU196661:MFV196737 MPQ196661:MPR196737 MZM196661:MZN196737 NJI196661:NJJ196737 NTE196661:NTF196737 ODA196661:ODB196737 OMW196661:OMX196737 OWS196661:OWT196737 PGO196661:PGP196737 PQK196661:PQL196737 QAG196661:QAH196737 QKC196661:QKD196737 QTY196661:QTZ196737 RDU196661:RDV196737 RNQ196661:RNR196737 RXM196661:RXN196737 SHI196661:SHJ196737 SRE196661:SRF196737 TBA196661:TBB196737 TKW196661:TKX196737 TUS196661:TUT196737 UEO196661:UEP196737 UOK196661:UOL196737 UYG196661:UYH196737 VIC196661:VID196737 VRY196661:VRZ196737 WBU196661:WBV196737 WLQ196661:WLR196737 WVM196661:WVN196737 E262197:F262273 JA262197:JB262273 SW262197:SX262273 ACS262197:ACT262273 AMO262197:AMP262273 AWK262197:AWL262273 BGG262197:BGH262273 BQC262197:BQD262273 BZY262197:BZZ262273 CJU262197:CJV262273 CTQ262197:CTR262273 DDM262197:DDN262273 DNI262197:DNJ262273 DXE262197:DXF262273 EHA262197:EHB262273 EQW262197:EQX262273 FAS262197:FAT262273 FKO262197:FKP262273 FUK262197:FUL262273 GEG262197:GEH262273 GOC262197:GOD262273 GXY262197:GXZ262273 HHU262197:HHV262273 HRQ262197:HRR262273 IBM262197:IBN262273 ILI262197:ILJ262273 IVE262197:IVF262273 JFA262197:JFB262273 JOW262197:JOX262273 JYS262197:JYT262273 KIO262197:KIP262273 KSK262197:KSL262273 LCG262197:LCH262273 LMC262197:LMD262273 LVY262197:LVZ262273 MFU262197:MFV262273 MPQ262197:MPR262273 MZM262197:MZN262273 NJI262197:NJJ262273 NTE262197:NTF262273 ODA262197:ODB262273 OMW262197:OMX262273 OWS262197:OWT262273 PGO262197:PGP262273 PQK262197:PQL262273 QAG262197:QAH262273 QKC262197:QKD262273 QTY262197:QTZ262273 RDU262197:RDV262273 RNQ262197:RNR262273 RXM262197:RXN262273 SHI262197:SHJ262273 SRE262197:SRF262273 TBA262197:TBB262273 TKW262197:TKX262273 TUS262197:TUT262273 UEO262197:UEP262273 UOK262197:UOL262273 UYG262197:UYH262273 VIC262197:VID262273 VRY262197:VRZ262273 WBU262197:WBV262273 WLQ262197:WLR262273 WVM262197:WVN262273 E327733:F327809 JA327733:JB327809 SW327733:SX327809 ACS327733:ACT327809 AMO327733:AMP327809 AWK327733:AWL327809 BGG327733:BGH327809 BQC327733:BQD327809 BZY327733:BZZ327809 CJU327733:CJV327809 CTQ327733:CTR327809 DDM327733:DDN327809 DNI327733:DNJ327809 DXE327733:DXF327809 EHA327733:EHB327809 EQW327733:EQX327809 FAS327733:FAT327809 FKO327733:FKP327809 FUK327733:FUL327809 GEG327733:GEH327809 GOC327733:GOD327809 GXY327733:GXZ327809 HHU327733:HHV327809 HRQ327733:HRR327809 IBM327733:IBN327809 ILI327733:ILJ327809 IVE327733:IVF327809 JFA327733:JFB327809 JOW327733:JOX327809 JYS327733:JYT327809 KIO327733:KIP327809 KSK327733:KSL327809 LCG327733:LCH327809 LMC327733:LMD327809 LVY327733:LVZ327809 MFU327733:MFV327809 MPQ327733:MPR327809 MZM327733:MZN327809 NJI327733:NJJ327809 NTE327733:NTF327809 ODA327733:ODB327809 OMW327733:OMX327809 OWS327733:OWT327809 PGO327733:PGP327809 PQK327733:PQL327809 QAG327733:QAH327809 QKC327733:QKD327809 QTY327733:QTZ327809 RDU327733:RDV327809 RNQ327733:RNR327809 RXM327733:RXN327809 SHI327733:SHJ327809 SRE327733:SRF327809 TBA327733:TBB327809 TKW327733:TKX327809 TUS327733:TUT327809 UEO327733:UEP327809 UOK327733:UOL327809 UYG327733:UYH327809 VIC327733:VID327809 VRY327733:VRZ327809 WBU327733:WBV327809 WLQ327733:WLR327809 WVM327733:WVN327809 E393269:F393345 JA393269:JB393345 SW393269:SX393345 ACS393269:ACT393345 AMO393269:AMP393345 AWK393269:AWL393345 BGG393269:BGH393345 BQC393269:BQD393345 BZY393269:BZZ393345 CJU393269:CJV393345 CTQ393269:CTR393345 DDM393269:DDN393345 DNI393269:DNJ393345 DXE393269:DXF393345 EHA393269:EHB393345 EQW393269:EQX393345 FAS393269:FAT393345 FKO393269:FKP393345 FUK393269:FUL393345 GEG393269:GEH393345 GOC393269:GOD393345 GXY393269:GXZ393345 HHU393269:HHV393345 HRQ393269:HRR393345 IBM393269:IBN393345 ILI393269:ILJ393345 IVE393269:IVF393345 JFA393269:JFB393345 JOW393269:JOX393345 JYS393269:JYT393345 KIO393269:KIP393345 KSK393269:KSL393345 LCG393269:LCH393345 LMC393269:LMD393345 LVY393269:LVZ393345 MFU393269:MFV393345 MPQ393269:MPR393345 MZM393269:MZN393345 NJI393269:NJJ393345 NTE393269:NTF393345 ODA393269:ODB393345 OMW393269:OMX393345 OWS393269:OWT393345 PGO393269:PGP393345 PQK393269:PQL393345 QAG393269:QAH393345 QKC393269:QKD393345 QTY393269:QTZ393345 RDU393269:RDV393345 RNQ393269:RNR393345 RXM393269:RXN393345 SHI393269:SHJ393345 SRE393269:SRF393345 TBA393269:TBB393345 TKW393269:TKX393345 TUS393269:TUT393345 UEO393269:UEP393345 UOK393269:UOL393345 UYG393269:UYH393345 VIC393269:VID393345 VRY393269:VRZ393345 WBU393269:WBV393345 WLQ393269:WLR393345 WVM393269:WVN393345 E458805:F458881 JA458805:JB458881 SW458805:SX458881 ACS458805:ACT458881 AMO458805:AMP458881 AWK458805:AWL458881 BGG458805:BGH458881 BQC458805:BQD458881 BZY458805:BZZ458881 CJU458805:CJV458881 CTQ458805:CTR458881 DDM458805:DDN458881 DNI458805:DNJ458881 DXE458805:DXF458881 EHA458805:EHB458881 EQW458805:EQX458881 FAS458805:FAT458881 FKO458805:FKP458881 FUK458805:FUL458881 GEG458805:GEH458881 GOC458805:GOD458881 GXY458805:GXZ458881 HHU458805:HHV458881 HRQ458805:HRR458881 IBM458805:IBN458881 ILI458805:ILJ458881 IVE458805:IVF458881 JFA458805:JFB458881 JOW458805:JOX458881 JYS458805:JYT458881 KIO458805:KIP458881 KSK458805:KSL458881 LCG458805:LCH458881 LMC458805:LMD458881 LVY458805:LVZ458881 MFU458805:MFV458881 MPQ458805:MPR458881 MZM458805:MZN458881 NJI458805:NJJ458881 NTE458805:NTF458881 ODA458805:ODB458881 OMW458805:OMX458881 OWS458805:OWT458881 PGO458805:PGP458881 PQK458805:PQL458881 QAG458805:QAH458881 QKC458805:QKD458881 QTY458805:QTZ458881 RDU458805:RDV458881 RNQ458805:RNR458881 RXM458805:RXN458881 SHI458805:SHJ458881 SRE458805:SRF458881 TBA458805:TBB458881 TKW458805:TKX458881 TUS458805:TUT458881 UEO458805:UEP458881 UOK458805:UOL458881 UYG458805:UYH458881 VIC458805:VID458881 VRY458805:VRZ458881 WBU458805:WBV458881 WLQ458805:WLR458881 WVM458805:WVN458881 E524341:F524417 JA524341:JB524417 SW524341:SX524417 ACS524341:ACT524417 AMO524341:AMP524417 AWK524341:AWL524417 BGG524341:BGH524417 BQC524341:BQD524417 BZY524341:BZZ524417 CJU524341:CJV524417 CTQ524341:CTR524417 DDM524341:DDN524417 DNI524341:DNJ524417 DXE524341:DXF524417 EHA524341:EHB524417 EQW524341:EQX524417 FAS524341:FAT524417 FKO524341:FKP524417 FUK524341:FUL524417 GEG524341:GEH524417 GOC524341:GOD524417 GXY524341:GXZ524417 HHU524341:HHV524417 HRQ524341:HRR524417 IBM524341:IBN524417 ILI524341:ILJ524417 IVE524341:IVF524417 JFA524341:JFB524417 JOW524341:JOX524417 JYS524341:JYT524417 KIO524341:KIP524417 KSK524341:KSL524417 LCG524341:LCH524417 LMC524341:LMD524417 LVY524341:LVZ524417 MFU524341:MFV524417 MPQ524341:MPR524417 MZM524341:MZN524417 NJI524341:NJJ524417 NTE524341:NTF524417 ODA524341:ODB524417 OMW524341:OMX524417 OWS524341:OWT524417 PGO524341:PGP524417 PQK524341:PQL524417 QAG524341:QAH524417 QKC524341:QKD524417 QTY524341:QTZ524417 RDU524341:RDV524417 RNQ524341:RNR524417 RXM524341:RXN524417 SHI524341:SHJ524417 SRE524341:SRF524417 TBA524341:TBB524417 TKW524341:TKX524417 TUS524341:TUT524417 UEO524341:UEP524417 UOK524341:UOL524417 UYG524341:UYH524417 VIC524341:VID524417 VRY524341:VRZ524417 WBU524341:WBV524417 WLQ524341:WLR524417 WVM524341:WVN524417 E589877:F589953 JA589877:JB589953 SW589877:SX589953 ACS589877:ACT589953 AMO589877:AMP589953 AWK589877:AWL589953 BGG589877:BGH589953 BQC589877:BQD589953 BZY589877:BZZ589953 CJU589877:CJV589953 CTQ589877:CTR589953 DDM589877:DDN589953 DNI589877:DNJ589953 DXE589877:DXF589953 EHA589877:EHB589953 EQW589877:EQX589953 FAS589877:FAT589953 FKO589877:FKP589953 FUK589877:FUL589953 GEG589877:GEH589953 GOC589877:GOD589953 GXY589877:GXZ589953 HHU589877:HHV589953 HRQ589877:HRR589953 IBM589877:IBN589953 ILI589877:ILJ589953 IVE589877:IVF589953 JFA589877:JFB589953 JOW589877:JOX589953 JYS589877:JYT589953 KIO589877:KIP589953 KSK589877:KSL589953 LCG589877:LCH589953 LMC589877:LMD589953 LVY589877:LVZ589953 MFU589877:MFV589953 MPQ589877:MPR589953 MZM589877:MZN589953 NJI589877:NJJ589953 NTE589877:NTF589953 ODA589877:ODB589953 OMW589877:OMX589953 OWS589877:OWT589953 PGO589877:PGP589953 PQK589877:PQL589953 QAG589877:QAH589953 QKC589877:QKD589953 QTY589877:QTZ589953 RDU589877:RDV589953 RNQ589877:RNR589953 RXM589877:RXN589953 SHI589877:SHJ589953 SRE589877:SRF589953 TBA589877:TBB589953 TKW589877:TKX589953 TUS589877:TUT589953 UEO589877:UEP589953 UOK589877:UOL589953 UYG589877:UYH589953 VIC589877:VID589953 VRY589877:VRZ589953 WBU589877:WBV589953 WLQ589877:WLR589953 WVM589877:WVN589953 E655413:F655489 JA655413:JB655489 SW655413:SX655489 ACS655413:ACT655489 AMO655413:AMP655489 AWK655413:AWL655489 BGG655413:BGH655489 BQC655413:BQD655489 BZY655413:BZZ655489 CJU655413:CJV655489 CTQ655413:CTR655489 DDM655413:DDN655489 DNI655413:DNJ655489 DXE655413:DXF655489 EHA655413:EHB655489 EQW655413:EQX655489 FAS655413:FAT655489 FKO655413:FKP655489 FUK655413:FUL655489 GEG655413:GEH655489 GOC655413:GOD655489 GXY655413:GXZ655489 HHU655413:HHV655489 HRQ655413:HRR655489 IBM655413:IBN655489 ILI655413:ILJ655489 IVE655413:IVF655489 JFA655413:JFB655489 JOW655413:JOX655489 JYS655413:JYT655489 KIO655413:KIP655489 KSK655413:KSL655489 LCG655413:LCH655489 LMC655413:LMD655489 LVY655413:LVZ655489 MFU655413:MFV655489 MPQ655413:MPR655489 MZM655413:MZN655489 NJI655413:NJJ655489 NTE655413:NTF655489 ODA655413:ODB655489 OMW655413:OMX655489 OWS655413:OWT655489 PGO655413:PGP655489 PQK655413:PQL655489 QAG655413:QAH655489 QKC655413:QKD655489 QTY655413:QTZ655489 RDU655413:RDV655489 RNQ655413:RNR655489 RXM655413:RXN655489 SHI655413:SHJ655489 SRE655413:SRF655489 TBA655413:TBB655489 TKW655413:TKX655489 TUS655413:TUT655489 UEO655413:UEP655489 UOK655413:UOL655489 UYG655413:UYH655489 VIC655413:VID655489 VRY655413:VRZ655489 WBU655413:WBV655489 WLQ655413:WLR655489 WVM655413:WVN655489 E720949:F721025 JA720949:JB721025 SW720949:SX721025 ACS720949:ACT721025 AMO720949:AMP721025 AWK720949:AWL721025 BGG720949:BGH721025 BQC720949:BQD721025 BZY720949:BZZ721025 CJU720949:CJV721025 CTQ720949:CTR721025 DDM720949:DDN721025 DNI720949:DNJ721025 DXE720949:DXF721025 EHA720949:EHB721025 EQW720949:EQX721025 FAS720949:FAT721025 FKO720949:FKP721025 FUK720949:FUL721025 GEG720949:GEH721025 GOC720949:GOD721025 GXY720949:GXZ721025 HHU720949:HHV721025 HRQ720949:HRR721025 IBM720949:IBN721025 ILI720949:ILJ721025 IVE720949:IVF721025 JFA720949:JFB721025 JOW720949:JOX721025 JYS720949:JYT721025 KIO720949:KIP721025 KSK720949:KSL721025 LCG720949:LCH721025 LMC720949:LMD721025 LVY720949:LVZ721025 MFU720949:MFV721025 MPQ720949:MPR721025 MZM720949:MZN721025 NJI720949:NJJ721025 NTE720949:NTF721025 ODA720949:ODB721025 OMW720949:OMX721025 OWS720949:OWT721025 PGO720949:PGP721025 PQK720949:PQL721025 QAG720949:QAH721025 QKC720949:QKD721025 QTY720949:QTZ721025 RDU720949:RDV721025 RNQ720949:RNR721025 RXM720949:RXN721025 SHI720949:SHJ721025 SRE720949:SRF721025 TBA720949:TBB721025 TKW720949:TKX721025 TUS720949:TUT721025 UEO720949:UEP721025 UOK720949:UOL721025 UYG720949:UYH721025 VIC720949:VID721025 VRY720949:VRZ721025 WBU720949:WBV721025 WLQ720949:WLR721025 WVM720949:WVN721025 E786485:F786561 JA786485:JB786561 SW786485:SX786561 ACS786485:ACT786561 AMO786485:AMP786561 AWK786485:AWL786561 BGG786485:BGH786561 BQC786485:BQD786561 BZY786485:BZZ786561 CJU786485:CJV786561 CTQ786485:CTR786561 DDM786485:DDN786561 DNI786485:DNJ786561 DXE786485:DXF786561 EHA786485:EHB786561 EQW786485:EQX786561 FAS786485:FAT786561 FKO786485:FKP786561 FUK786485:FUL786561 GEG786485:GEH786561 GOC786485:GOD786561 GXY786485:GXZ786561 HHU786485:HHV786561 HRQ786485:HRR786561 IBM786485:IBN786561 ILI786485:ILJ786561 IVE786485:IVF786561 JFA786485:JFB786561 JOW786485:JOX786561 JYS786485:JYT786561 KIO786485:KIP786561 KSK786485:KSL786561 LCG786485:LCH786561 LMC786485:LMD786561 LVY786485:LVZ786561 MFU786485:MFV786561 MPQ786485:MPR786561 MZM786485:MZN786561 NJI786485:NJJ786561 NTE786485:NTF786561 ODA786485:ODB786561 OMW786485:OMX786561 OWS786485:OWT786561 PGO786485:PGP786561 PQK786485:PQL786561 QAG786485:QAH786561 QKC786485:QKD786561 QTY786485:QTZ786561 RDU786485:RDV786561 RNQ786485:RNR786561 RXM786485:RXN786561 SHI786485:SHJ786561 SRE786485:SRF786561 TBA786485:TBB786561 TKW786485:TKX786561 TUS786485:TUT786561 UEO786485:UEP786561 UOK786485:UOL786561 UYG786485:UYH786561 VIC786485:VID786561 VRY786485:VRZ786561 WBU786485:WBV786561 WLQ786485:WLR786561 WVM786485:WVN786561 E852021:F852097 JA852021:JB852097 SW852021:SX852097 ACS852021:ACT852097 AMO852021:AMP852097 AWK852021:AWL852097 BGG852021:BGH852097 BQC852021:BQD852097 BZY852021:BZZ852097 CJU852021:CJV852097 CTQ852021:CTR852097 DDM852021:DDN852097 DNI852021:DNJ852097 DXE852021:DXF852097 EHA852021:EHB852097 EQW852021:EQX852097 FAS852021:FAT852097 FKO852021:FKP852097 FUK852021:FUL852097 GEG852021:GEH852097 GOC852021:GOD852097 GXY852021:GXZ852097 HHU852021:HHV852097 HRQ852021:HRR852097 IBM852021:IBN852097 ILI852021:ILJ852097 IVE852021:IVF852097 JFA852021:JFB852097 JOW852021:JOX852097 JYS852021:JYT852097 KIO852021:KIP852097 KSK852021:KSL852097 LCG852021:LCH852097 LMC852021:LMD852097 LVY852021:LVZ852097 MFU852021:MFV852097 MPQ852021:MPR852097 MZM852021:MZN852097 NJI852021:NJJ852097 NTE852021:NTF852097 ODA852021:ODB852097 OMW852021:OMX852097 OWS852021:OWT852097 PGO852021:PGP852097 PQK852021:PQL852097 QAG852021:QAH852097 QKC852021:QKD852097 QTY852021:QTZ852097 RDU852021:RDV852097 RNQ852021:RNR852097 RXM852021:RXN852097 SHI852021:SHJ852097 SRE852021:SRF852097 TBA852021:TBB852097 TKW852021:TKX852097 TUS852021:TUT852097 UEO852021:UEP852097 UOK852021:UOL852097 UYG852021:UYH852097 VIC852021:VID852097 VRY852021:VRZ852097 WBU852021:WBV852097 WLQ852021:WLR852097 WVM852021:WVN852097 E917557:F917633 JA917557:JB917633 SW917557:SX917633 ACS917557:ACT917633 AMO917557:AMP917633 AWK917557:AWL917633 BGG917557:BGH917633 BQC917557:BQD917633 BZY917557:BZZ917633 CJU917557:CJV917633 CTQ917557:CTR917633 DDM917557:DDN917633 DNI917557:DNJ917633 DXE917557:DXF917633 EHA917557:EHB917633 EQW917557:EQX917633 FAS917557:FAT917633 FKO917557:FKP917633 FUK917557:FUL917633 GEG917557:GEH917633 GOC917557:GOD917633 GXY917557:GXZ917633 HHU917557:HHV917633 HRQ917557:HRR917633 IBM917557:IBN917633 ILI917557:ILJ917633 IVE917557:IVF917633 JFA917557:JFB917633 JOW917557:JOX917633 JYS917557:JYT917633 KIO917557:KIP917633 KSK917557:KSL917633 LCG917557:LCH917633 LMC917557:LMD917633 LVY917557:LVZ917633 MFU917557:MFV917633 MPQ917557:MPR917633 MZM917557:MZN917633 NJI917557:NJJ917633 NTE917557:NTF917633 ODA917557:ODB917633 OMW917557:OMX917633 OWS917557:OWT917633 PGO917557:PGP917633 PQK917557:PQL917633 QAG917557:QAH917633 QKC917557:QKD917633 QTY917557:QTZ917633 RDU917557:RDV917633 RNQ917557:RNR917633 RXM917557:RXN917633 SHI917557:SHJ917633 SRE917557:SRF917633 TBA917557:TBB917633 TKW917557:TKX917633 TUS917557:TUT917633 UEO917557:UEP917633 UOK917557:UOL917633 UYG917557:UYH917633 VIC917557:VID917633 VRY917557:VRZ917633 WBU917557:WBV917633 WLQ917557:WLR917633 WVM917557:WVN917633 E983093:F983169 JA983093:JB983169 SW983093:SX983169 ACS983093:ACT983169 AMO983093:AMP983169 AWK983093:AWL983169 BGG983093:BGH983169 BQC983093:BQD983169 BZY983093:BZZ983169 CJU983093:CJV983169 CTQ983093:CTR983169 DDM983093:DDN983169 DNI983093:DNJ983169 DXE983093:DXF983169 EHA983093:EHB983169 EQW983093:EQX983169 FAS983093:FAT983169 FKO983093:FKP983169 FUK983093:FUL983169 GEG983093:GEH983169 GOC983093:GOD983169 GXY983093:GXZ983169 HHU983093:HHV983169 HRQ983093:HRR983169 IBM983093:IBN983169 ILI983093:ILJ983169 IVE983093:IVF983169 JFA983093:JFB983169 JOW983093:JOX983169 JYS983093:JYT983169 KIO983093:KIP983169 KSK983093:KSL983169 LCG983093:LCH983169 LMC983093:LMD983169 LVY983093:LVZ983169 MFU983093:MFV983169 MPQ983093:MPR983169 MZM983093:MZN983169 NJI983093:NJJ983169 NTE983093:NTF983169 ODA983093:ODB983169 OMW983093:OMX983169 OWS983093:OWT983169 PGO983093:PGP983169 PQK983093:PQL983169 QAG983093:QAH983169 QKC983093:QKD983169 QTY983093:QTZ983169 RDU983093:RDV983169 RNQ983093:RNR983169 RXM983093:RXN983169 SHI983093:SHJ983169 SRE983093:SRF983169 TBA983093:TBB983169 TKW983093:TKX983169 TUS983093:TUT983169 UEO983093:UEP983169 UOK983093:UOL983169 UYG983093:UYH983169 VIC983093:VID983169 VRY983093:VRZ983169 WBU983093:WBV983169 WLQ983093:WLR983169 WVM983093:WVN983169 F327:F847 JB130:JB847 SX130:SX847 ACT130:ACT847 AMP130:AMP847 AWL130:AWL847 BGH130:BGH847 BQD130:BQD847 BZZ130:BZZ847 CJV130:CJV847 CTR130:CTR847 DDN130:DDN847 DNJ130:DNJ847 DXF130:DXF847 EHB130:EHB847 EQX130:EQX847 FAT130:FAT847 FKP130:FKP847 FUL130:FUL847 GEH130:GEH847 GOD130:GOD847 GXZ130:GXZ847 HHV130:HHV847 HRR130:HRR847 IBN130:IBN847 ILJ130:ILJ847 IVF130:IVF847 JFB130:JFB847 JOX130:JOX847 JYT130:JYT847 KIP130:KIP847 KSL130:KSL847 LCH130:LCH847 LMD130:LMD847 LVZ130:LVZ847 MFV130:MFV847 MPR130:MPR847 MZN130:MZN847 NJJ130:NJJ847 NTF130:NTF847 ODB130:ODB847 OMX130:OMX847 OWT130:OWT847 PGP130:PGP847 PQL130:PQL847 QAH130:QAH847 QKD130:QKD847 QTZ130:QTZ847 RDV130:RDV847 RNR130:RNR847 RXN130:RXN847 SHJ130:SHJ847 SRF130:SRF847 TBB130:TBB847 TKX130:TKX847 TUT130:TUT847 UEP130:UEP847 UOL130:UOL847 UYH130:UYH847 VID130:VID847 VRZ130:VRZ847 WBV130:WBV847 WLR130:WLR847 WVN130:WVN847 F65666:F66383 JB65666:JB66383 SX65666:SX66383 ACT65666:ACT66383 AMP65666:AMP66383 AWL65666:AWL66383 BGH65666:BGH66383 BQD65666:BQD66383 BZZ65666:BZZ66383 CJV65666:CJV66383 CTR65666:CTR66383 DDN65666:DDN66383 DNJ65666:DNJ66383 DXF65666:DXF66383 EHB65666:EHB66383 EQX65666:EQX66383 FAT65666:FAT66383 FKP65666:FKP66383 FUL65666:FUL66383 GEH65666:GEH66383 GOD65666:GOD66383 GXZ65666:GXZ66383 HHV65666:HHV66383 HRR65666:HRR66383 IBN65666:IBN66383 ILJ65666:ILJ66383 IVF65666:IVF66383 JFB65666:JFB66383 JOX65666:JOX66383 JYT65666:JYT66383 KIP65666:KIP66383 KSL65666:KSL66383 LCH65666:LCH66383 LMD65666:LMD66383 LVZ65666:LVZ66383 MFV65666:MFV66383 MPR65666:MPR66383 MZN65666:MZN66383 NJJ65666:NJJ66383 NTF65666:NTF66383 ODB65666:ODB66383 OMX65666:OMX66383 OWT65666:OWT66383 PGP65666:PGP66383 PQL65666:PQL66383 QAH65666:QAH66383 QKD65666:QKD66383 QTZ65666:QTZ66383 RDV65666:RDV66383 RNR65666:RNR66383 RXN65666:RXN66383 SHJ65666:SHJ66383 SRF65666:SRF66383 TBB65666:TBB66383 TKX65666:TKX66383 TUT65666:TUT66383 UEP65666:UEP66383 UOL65666:UOL66383 UYH65666:UYH66383 VID65666:VID66383 VRZ65666:VRZ66383 WBV65666:WBV66383 WLR65666:WLR66383 WVN65666:WVN66383 F131202:F131919 JB131202:JB131919 SX131202:SX131919 ACT131202:ACT131919 AMP131202:AMP131919 AWL131202:AWL131919 BGH131202:BGH131919 BQD131202:BQD131919 BZZ131202:BZZ131919 CJV131202:CJV131919 CTR131202:CTR131919 DDN131202:DDN131919 DNJ131202:DNJ131919 DXF131202:DXF131919 EHB131202:EHB131919 EQX131202:EQX131919 FAT131202:FAT131919 FKP131202:FKP131919 FUL131202:FUL131919 GEH131202:GEH131919 GOD131202:GOD131919 GXZ131202:GXZ131919 HHV131202:HHV131919 HRR131202:HRR131919 IBN131202:IBN131919 ILJ131202:ILJ131919 IVF131202:IVF131919 JFB131202:JFB131919 JOX131202:JOX131919 JYT131202:JYT131919 KIP131202:KIP131919 KSL131202:KSL131919 LCH131202:LCH131919 LMD131202:LMD131919 LVZ131202:LVZ131919 MFV131202:MFV131919 MPR131202:MPR131919 MZN131202:MZN131919 NJJ131202:NJJ131919 NTF131202:NTF131919 ODB131202:ODB131919 OMX131202:OMX131919 OWT131202:OWT131919 PGP131202:PGP131919 PQL131202:PQL131919 QAH131202:QAH131919 QKD131202:QKD131919 QTZ131202:QTZ131919 RDV131202:RDV131919 RNR131202:RNR131919 RXN131202:RXN131919 SHJ131202:SHJ131919 SRF131202:SRF131919 TBB131202:TBB131919 TKX131202:TKX131919 TUT131202:TUT131919 UEP131202:UEP131919 UOL131202:UOL131919 UYH131202:UYH131919 VID131202:VID131919 VRZ131202:VRZ131919 WBV131202:WBV131919 WLR131202:WLR131919 WVN131202:WVN131919 F196738:F197455 JB196738:JB197455 SX196738:SX197455 ACT196738:ACT197455 AMP196738:AMP197455 AWL196738:AWL197455 BGH196738:BGH197455 BQD196738:BQD197455 BZZ196738:BZZ197455 CJV196738:CJV197455 CTR196738:CTR197455 DDN196738:DDN197455 DNJ196738:DNJ197455 DXF196738:DXF197455 EHB196738:EHB197455 EQX196738:EQX197455 FAT196738:FAT197455 FKP196738:FKP197455 FUL196738:FUL197455 GEH196738:GEH197455 GOD196738:GOD197455 GXZ196738:GXZ197455 HHV196738:HHV197455 HRR196738:HRR197455 IBN196738:IBN197455 ILJ196738:ILJ197455 IVF196738:IVF197455 JFB196738:JFB197455 JOX196738:JOX197455 JYT196738:JYT197455 KIP196738:KIP197455 KSL196738:KSL197455 LCH196738:LCH197455 LMD196738:LMD197455 LVZ196738:LVZ197455 MFV196738:MFV197455 MPR196738:MPR197455 MZN196738:MZN197455 NJJ196738:NJJ197455 NTF196738:NTF197455 ODB196738:ODB197455 OMX196738:OMX197455 OWT196738:OWT197455 PGP196738:PGP197455 PQL196738:PQL197455 QAH196738:QAH197455 QKD196738:QKD197455 QTZ196738:QTZ197455 RDV196738:RDV197455 RNR196738:RNR197455 RXN196738:RXN197455 SHJ196738:SHJ197455 SRF196738:SRF197455 TBB196738:TBB197455 TKX196738:TKX197455 TUT196738:TUT197455 UEP196738:UEP197455 UOL196738:UOL197455 UYH196738:UYH197455 VID196738:VID197455 VRZ196738:VRZ197455 WBV196738:WBV197455 WLR196738:WLR197455 WVN196738:WVN197455 F262274:F262991 JB262274:JB262991 SX262274:SX262991 ACT262274:ACT262991 AMP262274:AMP262991 AWL262274:AWL262991 BGH262274:BGH262991 BQD262274:BQD262991 BZZ262274:BZZ262991 CJV262274:CJV262991 CTR262274:CTR262991 DDN262274:DDN262991 DNJ262274:DNJ262991 DXF262274:DXF262991 EHB262274:EHB262991 EQX262274:EQX262991 FAT262274:FAT262991 FKP262274:FKP262991 FUL262274:FUL262991 GEH262274:GEH262991 GOD262274:GOD262991 GXZ262274:GXZ262991 HHV262274:HHV262991 HRR262274:HRR262991 IBN262274:IBN262991 ILJ262274:ILJ262991 IVF262274:IVF262991 JFB262274:JFB262991 JOX262274:JOX262991 JYT262274:JYT262991 KIP262274:KIP262991 KSL262274:KSL262991 LCH262274:LCH262991 LMD262274:LMD262991 LVZ262274:LVZ262991 MFV262274:MFV262991 MPR262274:MPR262991 MZN262274:MZN262991 NJJ262274:NJJ262991 NTF262274:NTF262991 ODB262274:ODB262991 OMX262274:OMX262991 OWT262274:OWT262991 PGP262274:PGP262991 PQL262274:PQL262991 QAH262274:QAH262991 QKD262274:QKD262991 QTZ262274:QTZ262991 RDV262274:RDV262991 RNR262274:RNR262991 RXN262274:RXN262991 SHJ262274:SHJ262991 SRF262274:SRF262991 TBB262274:TBB262991 TKX262274:TKX262991 TUT262274:TUT262991 UEP262274:UEP262991 UOL262274:UOL262991 UYH262274:UYH262991 VID262274:VID262991 VRZ262274:VRZ262991 WBV262274:WBV262991 WLR262274:WLR262991 WVN262274:WVN262991 F327810:F328527 JB327810:JB328527 SX327810:SX328527 ACT327810:ACT328527 AMP327810:AMP328527 AWL327810:AWL328527 BGH327810:BGH328527 BQD327810:BQD328527 BZZ327810:BZZ328527 CJV327810:CJV328527 CTR327810:CTR328527 DDN327810:DDN328527 DNJ327810:DNJ328527 DXF327810:DXF328527 EHB327810:EHB328527 EQX327810:EQX328527 FAT327810:FAT328527 FKP327810:FKP328527 FUL327810:FUL328527 GEH327810:GEH328527 GOD327810:GOD328527 GXZ327810:GXZ328527 HHV327810:HHV328527 HRR327810:HRR328527 IBN327810:IBN328527 ILJ327810:ILJ328527 IVF327810:IVF328527 JFB327810:JFB328527 JOX327810:JOX328527 JYT327810:JYT328527 KIP327810:KIP328527 KSL327810:KSL328527 LCH327810:LCH328527 LMD327810:LMD328527 LVZ327810:LVZ328527 MFV327810:MFV328527 MPR327810:MPR328527 MZN327810:MZN328527 NJJ327810:NJJ328527 NTF327810:NTF328527 ODB327810:ODB328527 OMX327810:OMX328527 OWT327810:OWT328527 PGP327810:PGP328527 PQL327810:PQL328527 QAH327810:QAH328527 QKD327810:QKD328527 QTZ327810:QTZ328527 RDV327810:RDV328527 RNR327810:RNR328527 RXN327810:RXN328527 SHJ327810:SHJ328527 SRF327810:SRF328527 TBB327810:TBB328527 TKX327810:TKX328527 TUT327810:TUT328527 UEP327810:UEP328527 UOL327810:UOL328527 UYH327810:UYH328527 VID327810:VID328527 VRZ327810:VRZ328527 WBV327810:WBV328527 WLR327810:WLR328527 WVN327810:WVN328527 F393346:F394063 JB393346:JB394063 SX393346:SX394063 ACT393346:ACT394063 AMP393346:AMP394063 AWL393346:AWL394063 BGH393346:BGH394063 BQD393346:BQD394063 BZZ393346:BZZ394063 CJV393346:CJV394063 CTR393346:CTR394063 DDN393346:DDN394063 DNJ393346:DNJ394063 DXF393346:DXF394063 EHB393346:EHB394063 EQX393346:EQX394063 FAT393346:FAT394063 FKP393346:FKP394063 FUL393346:FUL394063 GEH393346:GEH394063 GOD393346:GOD394063 GXZ393346:GXZ394063 HHV393346:HHV394063 HRR393346:HRR394063 IBN393346:IBN394063 ILJ393346:ILJ394063 IVF393346:IVF394063 JFB393346:JFB394063 JOX393346:JOX394063 JYT393346:JYT394063 KIP393346:KIP394063 KSL393346:KSL394063 LCH393346:LCH394063 LMD393346:LMD394063 LVZ393346:LVZ394063 MFV393346:MFV394063 MPR393346:MPR394063 MZN393346:MZN394063 NJJ393346:NJJ394063 NTF393346:NTF394063 ODB393346:ODB394063 OMX393346:OMX394063 OWT393346:OWT394063 PGP393346:PGP394063 PQL393346:PQL394063 QAH393346:QAH394063 QKD393346:QKD394063 QTZ393346:QTZ394063 RDV393346:RDV394063 RNR393346:RNR394063 RXN393346:RXN394063 SHJ393346:SHJ394063 SRF393346:SRF394063 TBB393346:TBB394063 TKX393346:TKX394063 TUT393346:TUT394063 UEP393346:UEP394063 UOL393346:UOL394063 UYH393346:UYH394063 VID393346:VID394063 VRZ393346:VRZ394063 WBV393346:WBV394063 WLR393346:WLR394063 WVN393346:WVN394063 F458882:F459599 JB458882:JB459599 SX458882:SX459599 ACT458882:ACT459599 AMP458882:AMP459599 AWL458882:AWL459599 BGH458882:BGH459599 BQD458882:BQD459599 BZZ458882:BZZ459599 CJV458882:CJV459599 CTR458882:CTR459599 DDN458882:DDN459599 DNJ458882:DNJ459599 DXF458882:DXF459599 EHB458882:EHB459599 EQX458882:EQX459599 FAT458882:FAT459599 FKP458882:FKP459599 FUL458882:FUL459599 GEH458882:GEH459599 GOD458882:GOD459599 GXZ458882:GXZ459599 HHV458882:HHV459599 HRR458882:HRR459599 IBN458882:IBN459599 ILJ458882:ILJ459599 IVF458882:IVF459599 JFB458882:JFB459599 JOX458882:JOX459599 JYT458882:JYT459599 KIP458882:KIP459599 KSL458882:KSL459599 LCH458882:LCH459599 LMD458882:LMD459599 LVZ458882:LVZ459599 MFV458882:MFV459599 MPR458882:MPR459599 MZN458882:MZN459599 NJJ458882:NJJ459599 NTF458882:NTF459599 ODB458882:ODB459599 OMX458882:OMX459599 OWT458882:OWT459599 PGP458882:PGP459599 PQL458882:PQL459599 QAH458882:QAH459599 QKD458882:QKD459599 QTZ458882:QTZ459599 RDV458882:RDV459599 RNR458882:RNR459599 RXN458882:RXN459599 SHJ458882:SHJ459599 SRF458882:SRF459599 TBB458882:TBB459599 TKX458882:TKX459599 TUT458882:TUT459599 UEP458882:UEP459599 UOL458882:UOL459599 UYH458882:UYH459599 VID458882:VID459599 VRZ458882:VRZ459599 WBV458882:WBV459599 WLR458882:WLR459599 WVN458882:WVN459599 F524418:F525135 JB524418:JB525135 SX524418:SX525135 ACT524418:ACT525135 AMP524418:AMP525135 AWL524418:AWL525135 BGH524418:BGH525135 BQD524418:BQD525135 BZZ524418:BZZ525135 CJV524418:CJV525135 CTR524418:CTR525135 DDN524418:DDN525135 DNJ524418:DNJ525135 DXF524418:DXF525135 EHB524418:EHB525135 EQX524418:EQX525135 FAT524418:FAT525135 FKP524418:FKP525135 FUL524418:FUL525135 GEH524418:GEH525135 GOD524418:GOD525135 GXZ524418:GXZ525135 HHV524418:HHV525135 HRR524418:HRR525135 IBN524418:IBN525135 ILJ524418:ILJ525135 IVF524418:IVF525135 JFB524418:JFB525135 JOX524418:JOX525135 JYT524418:JYT525135 KIP524418:KIP525135 KSL524418:KSL525135 LCH524418:LCH525135 LMD524418:LMD525135 LVZ524418:LVZ525135 MFV524418:MFV525135 MPR524418:MPR525135 MZN524418:MZN525135 NJJ524418:NJJ525135 NTF524418:NTF525135 ODB524418:ODB525135 OMX524418:OMX525135 OWT524418:OWT525135 PGP524418:PGP525135 PQL524418:PQL525135 QAH524418:QAH525135 QKD524418:QKD525135 QTZ524418:QTZ525135 RDV524418:RDV525135 RNR524418:RNR525135 RXN524418:RXN525135 SHJ524418:SHJ525135 SRF524418:SRF525135 TBB524418:TBB525135 TKX524418:TKX525135 TUT524418:TUT525135 UEP524418:UEP525135 UOL524418:UOL525135 UYH524418:UYH525135 VID524418:VID525135 VRZ524418:VRZ525135 WBV524418:WBV525135 WLR524418:WLR525135 WVN524418:WVN525135 F589954:F590671 JB589954:JB590671 SX589954:SX590671 ACT589954:ACT590671 AMP589954:AMP590671 AWL589954:AWL590671 BGH589954:BGH590671 BQD589954:BQD590671 BZZ589954:BZZ590671 CJV589954:CJV590671 CTR589954:CTR590671 DDN589954:DDN590671 DNJ589954:DNJ590671 DXF589954:DXF590671 EHB589954:EHB590671 EQX589954:EQX590671 FAT589954:FAT590671 FKP589954:FKP590671 FUL589954:FUL590671 GEH589954:GEH590671 GOD589954:GOD590671 GXZ589954:GXZ590671 HHV589954:HHV590671 HRR589954:HRR590671 IBN589954:IBN590671 ILJ589954:ILJ590671 IVF589954:IVF590671 JFB589954:JFB590671 JOX589954:JOX590671 JYT589954:JYT590671 KIP589954:KIP590671 KSL589954:KSL590671 LCH589954:LCH590671 LMD589954:LMD590671 LVZ589954:LVZ590671 MFV589954:MFV590671 MPR589954:MPR590671 MZN589954:MZN590671 NJJ589954:NJJ590671 NTF589954:NTF590671 ODB589954:ODB590671 OMX589954:OMX590671 OWT589954:OWT590671 PGP589954:PGP590671 PQL589954:PQL590671 QAH589954:QAH590671 QKD589954:QKD590671 QTZ589954:QTZ590671 RDV589954:RDV590671 RNR589954:RNR590671 RXN589954:RXN590671 SHJ589954:SHJ590671 SRF589954:SRF590671 TBB589954:TBB590671 TKX589954:TKX590671 TUT589954:TUT590671 UEP589954:UEP590671 UOL589954:UOL590671 UYH589954:UYH590671 VID589954:VID590671 VRZ589954:VRZ590671 WBV589954:WBV590671 WLR589954:WLR590671 WVN589954:WVN590671 F655490:F656207 JB655490:JB656207 SX655490:SX656207 ACT655490:ACT656207 AMP655490:AMP656207 AWL655490:AWL656207 BGH655490:BGH656207 BQD655490:BQD656207 BZZ655490:BZZ656207 CJV655490:CJV656207 CTR655490:CTR656207 DDN655490:DDN656207 DNJ655490:DNJ656207 DXF655490:DXF656207 EHB655490:EHB656207 EQX655490:EQX656207 FAT655490:FAT656207 FKP655490:FKP656207 FUL655490:FUL656207 GEH655490:GEH656207 GOD655490:GOD656207 GXZ655490:GXZ656207 HHV655490:HHV656207 HRR655490:HRR656207 IBN655490:IBN656207 ILJ655490:ILJ656207 IVF655490:IVF656207 JFB655490:JFB656207 JOX655490:JOX656207 JYT655490:JYT656207 KIP655490:KIP656207 KSL655490:KSL656207 LCH655490:LCH656207 LMD655490:LMD656207 LVZ655490:LVZ656207 MFV655490:MFV656207 MPR655490:MPR656207 MZN655490:MZN656207 NJJ655490:NJJ656207 NTF655490:NTF656207 ODB655490:ODB656207 OMX655490:OMX656207 OWT655490:OWT656207 PGP655490:PGP656207 PQL655490:PQL656207 QAH655490:QAH656207 QKD655490:QKD656207 QTZ655490:QTZ656207 RDV655490:RDV656207 RNR655490:RNR656207 RXN655490:RXN656207 SHJ655490:SHJ656207 SRF655490:SRF656207 TBB655490:TBB656207 TKX655490:TKX656207 TUT655490:TUT656207 UEP655490:UEP656207 UOL655490:UOL656207 UYH655490:UYH656207 VID655490:VID656207 VRZ655490:VRZ656207 WBV655490:WBV656207 WLR655490:WLR656207 WVN655490:WVN656207 F721026:F721743 JB721026:JB721743 SX721026:SX721743 ACT721026:ACT721743 AMP721026:AMP721743 AWL721026:AWL721743 BGH721026:BGH721743 BQD721026:BQD721743 BZZ721026:BZZ721743 CJV721026:CJV721743 CTR721026:CTR721743 DDN721026:DDN721743 DNJ721026:DNJ721743 DXF721026:DXF721743 EHB721026:EHB721743 EQX721026:EQX721743 FAT721026:FAT721743 FKP721026:FKP721743 FUL721026:FUL721743 GEH721026:GEH721743 GOD721026:GOD721743 GXZ721026:GXZ721743 HHV721026:HHV721743 HRR721026:HRR721743 IBN721026:IBN721743 ILJ721026:ILJ721743 IVF721026:IVF721743 JFB721026:JFB721743 JOX721026:JOX721743 JYT721026:JYT721743 KIP721026:KIP721743 KSL721026:KSL721743 LCH721026:LCH721743 LMD721026:LMD721743 LVZ721026:LVZ721743 MFV721026:MFV721743 MPR721026:MPR721743 MZN721026:MZN721743 NJJ721026:NJJ721743 NTF721026:NTF721743 ODB721026:ODB721743 OMX721026:OMX721743 OWT721026:OWT721743 PGP721026:PGP721743 PQL721026:PQL721743 QAH721026:QAH721743 QKD721026:QKD721743 QTZ721026:QTZ721743 RDV721026:RDV721743 RNR721026:RNR721743 RXN721026:RXN721743 SHJ721026:SHJ721743 SRF721026:SRF721743 TBB721026:TBB721743 TKX721026:TKX721743 TUT721026:TUT721743 UEP721026:UEP721743 UOL721026:UOL721743 UYH721026:UYH721743 VID721026:VID721743 VRZ721026:VRZ721743 WBV721026:WBV721743 WLR721026:WLR721743 WVN721026:WVN721743 F786562:F787279 JB786562:JB787279 SX786562:SX787279 ACT786562:ACT787279 AMP786562:AMP787279 AWL786562:AWL787279 BGH786562:BGH787279 BQD786562:BQD787279 BZZ786562:BZZ787279 CJV786562:CJV787279 CTR786562:CTR787279 DDN786562:DDN787279 DNJ786562:DNJ787279 DXF786562:DXF787279 EHB786562:EHB787279 EQX786562:EQX787279 FAT786562:FAT787279 FKP786562:FKP787279 FUL786562:FUL787279 GEH786562:GEH787279 GOD786562:GOD787279 GXZ786562:GXZ787279 HHV786562:HHV787279 HRR786562:HRR787279 IBN786562:IBN787279 ILJ786562:ILJ787279 IVF786562:IVF787279 JFB786562:JFB787279 JOX786562:JOX787279 JYT786562:JYT787279 KIP786562:KIP787279 KSL786562:KSL787279 LCH786562:LCH787279 LMD786562:LMD787279 LVZ786562:LVZ787279 MFV786562:MFV787279 MPR786562:MPR787279 MZN786562:MZN787279 NJJ786562:NJJ787279 NTF786562:NTF787279 ODB786562:ODB787279 OMX786562:OMX787279 OWT786562:OWT787279 PGP786562:PGP787279 PQL786562:PQL787279 QAH786562:QAH787279 QKD786562:QKD787279 QTZ786562:QTZ787279 RDV786562:RDV787279 RNR786562:RNR787279 RXN786562:RXN787279 SHJ786562:SHJ787279 SRF786562:SRF787279 TBB786562:TBB787279 TKX786562:TKX787279 TUT786562:TUT787279 UEP786562:UEP787279 UOL786562:UOL787279 UYH786562:UYH787279 VID786562:VID787279 VRZ786562:VRZ787279 WBV786562:WBV787279 WLR786562:WLR787279 WVN786562:WVN787279 F852098:F852815 JB852098:JB852815 SX852098:SX852815 ACT852098:ACT852815 AMP852098:AMP852815 AWL852098:AWL852815 BGH852098:BGH852815 BQD852098:BQD852815 BZZ852098:BZZ852815 CJV852098:CJV852815 CTR852098:CTR852815 DDN852098:DDN852815 DNJ852098:DNJ852815 DXF852098:DXF852815 EHB852098:EHB852815 EQX852098:EQX852815 FAT852098:FAT852815 FKP852098:FKP852815 FUL852098:FUL852815 GEH852098:GEH852815 GOD852098:GOD852815 GXZ852098:GXZ852815 HHV852098:HHV852815 HRR852098:HRR852815 IBN852098:IBN852815 ILJ852098:ILJ852815 IVF852098:IVF852815 JFB852098:JFB852815 JOX852098:JOX852815 JYT852098:JYT852815 KIP852098:KIP852815 KSL852098:KSL852815 LCH852098:LCH852815 LMD852098:LMD852815 LVZ852098:LVZ852815 MFV852098:MFV852815 MPR852098:MPR852815 MZN852098:MZN852815 NJJ852098:NJJ852815 NTF852098:NTF852815 ODB852098:ODB852815 OMX852098:OMX852815 OWT852098:OWT852815 PGP852098:PGP852815 PQL852098:PQL852815 QAH852098:QAH852815 QKD852098:QKD852815 QTZ852098:QTZ852815 RDV852098:RDV852815 RNR852098:RNR852815 RXN852098:RXN852815 SHJ852098:SHJ852815 SRF852098:SRF852815 TBB852098:TBB852815 TKX852098:TKX852815 TUT852098:TUT852815 UEP852098:UEP852815 UOL852098:UOL852815 UYH852098:UYH852815 VID852098:VID852815 VRZ852098:VRZ852815 WBV852098:WBV852815 WLR852098:WLR852815 WVN852098:WVN852815 F917634:F918351 JB917634:JB918351 SX917634:SX918351 ACT917634:ACT918351 AMP917634:AMP918351 AWL917634:AWL918351 BGH917634:BGH918351 BQD917634:BQD918351 BZZ917634:BZZ918351 CJV917634:CJV918351 CTR917634:CTR918351 DDN917634:DDN918351 DNJ917634:DNJ918351 DXF917634:DXF918351 EHB917634:EHB918351 EQX917634:EQX918351 FAT917634:FAT918351 FKP917634:FKP918351 FUL917634:FUL918351 GEH917634:GEH918351 GOD917634:GOD918351 GXZ917634:GXZ918351 HHV917634:HHV918351 HRR917634:HRR918351 IBN917634:IBN918351 ILJ917634:ILJ918351 IVF917634:IVF918351 JFB917634:JFB918351 JOX917634:JOX918351 JYT917634:JYT918351 KIP917634:KIP918351 KSL917634:KSL918351 LCH917634:LCH918351 LMD917634:LMD918351 LVZ917634:LVZ918351 MFV917634:MFV918351 MPR917634:MPR918351 MZN917634:MZN918351 NJJ917634:NJJ918351 NTF917634:NTF918351 ODB917634:ODB918351 OMX917634:OMX918351 OWT917634:OWT918351 PGP917634:PGP918351 PQL917634:PQL918351 QAH917634:QAH918351 QKD917634:QKD918351 QTZ917634:QTZ918351 RDV917634:RDV918351 RNR917634:RNR918351 RXN917634:RXN918351 SHJ917634:SHJ918351 SRF917634:SRF918351 TBB917634:TBB918351 TKX917634:TKX918351 TUT917634:TUT918351 UEP917634:UEP918351 UOL917634:UOL918351 UYH917634:UYH918351 VID917634:VID918351 VRZ917634:VRZ918351 WBV917634:WBV918351 WLR917634:WLR918351 WVN917634:WVN918351 F983170:F983887 JB983170:JB983887 SX983170:SX983887 ACT983170:ACT983887 AMP983170:AMP983887 AWL983170:AWL983887 BGH983170:BGH983887 BQD983170:BQD983887 BZZ983170:BZZ983887 CJV983170:CJV983887 CTR983170:CTR983887 DDN983170:DDN983887 DNJ983170:DNJ983887 DXF983170:DXF983887 EHB983170:EHB983887 EQX983170:EQX983887 FAT983170:FAT983887 FKP983170:FKP983887 FUL983170:FUL983887 GEH983170:GEH983887 GOD983170:GOD983887 GXZ983170:GXZ983887 HHV983170:HHV983887 HRR983170:HRR983887 IBN983170:IBN983887 ILJ983170:ILJ983887 IVF983170:IVF983887 JFB983170:JFB983887 JOX983170:JOX983887 JYT983170:JYT983887 KIP983170:KIP983887 KSL983170:KSL983887 LCH983170:LCH983887 LMD983170:LMD983887 LVZ983170:LVZ983887 MFV983170:MFV983887 MPR983170:MPR983887 MZN983170:MZN983887 NJJ983170:NJJ983887 NTF983170:NTF983887 ODB983170:ODB983887 OMX983170:OMX983887 OWT983170:OWT983887 PGP983170:PGP983887 PQL983170:PQL983887 QAH983170:QAH983887 QKD983170:QKD983887 QTZ983170:QTZ983887 RDV983170:RDV983887 RNR983170:RNR983887 RXN983170:RXN983887 SHJ983170:SHJ983887 SRF983170:SRF983887 TBB983170:TBB983887 TKX983170:TKX983887 TUT983170:TUT983887 UEP983170:UEP983887 UOL983170:UOL983887 UYH983170:UYH983887 VID983170:VID983887 VRZ983170:VRZ983887 WBV983170:WBV983887 WLR983170:WLR983887 WVN983170:WVN983887 JA130:JA241 SW130:SW241 ACS130:ACS241 AMO130:AMO241 AWK130:AWK241 BGG130:BGG241 BQC130:BQC241 BZY130:BZY241 CJU130:CJU241 CTQ130:CTQ241 DDM130:DDM241 DNI130:DNI241 DXE130:DXE241 EHA130:EHA241 EQW130:EQW241 FAS130:FAS241 FKO130:FKO241 FUK130:FUK241 GEG130:GEG241 GOC130:GOC241 GXY130:GXY241 HHU130:HHU241 HRQ130:HRQ241 IBM130:IBM241 ILI130:ILI241 IVE130:IVE241 JFA130:JFA241 JOW130:JOW241 JYS130:JYS241 KIO130:KIO241 KSK130:KSK241 LCG130:LCG241 LMC130:LMC241 LVY130:LVY241 MFU130:MFU241 MPQ130:MPQ241 MZM130:MZM241 NJI130:NJI241 NTE130:NTE241 ODA130:ODA241 OMW130:OMW241 OWS130:OWS241 PGO130:PGO241 PQK130:PQK241 QAG130:QAG241 QKC130:QKC241 QTY130:QTY241 RDU130:RDU241 RNQ130:RNQ241 RXM130:RXM241 SHI130:SHI241 SRE130:SRE241 TBA130:TBA241 TKW130:TKW241 TUS130:TUS241 UEO130:UEO241 UOK130:UOK241 UYG130:UYG241 VIC130:VIC241 VRY130:VRY241 WBU130:WBU241 WLQ130:WLQ241 WVM130:WVM241 E65666:E65777 JA65666:JA65777 SW65666:SW65777 ACS65666:ACS65777 AMO65666:AMO65777 AWK65666:AWK65777 BGG65666:BGG65777 BQC65666:BQC65777 BZY65666:BZY65777 CJU65666:CJU65777 CTQ65666:CTQ65777 DDM65666:DDM65777 DNI65666:DNI65777 DXE65666:DXE65777 EHA65666:EHA65777 EQW65666:EQW65777 FAS65666:FAS65777 FKO65666:FKO65777 FUK65666:FUK65777 GEG65666:GEG65777 GOC65666:GOC65777 GXY65666:GXY65777 HHU65666:HHU65777 HRQ65666:HRQ65777 IBM65666:IBM65777 ILI65666:ILI65777 IVE65666:IVE65777 JFA65666:JFA65777 JOW65666:JOW65777 JYS65666:JYS65777 KIO65666:KIO65777 KSK65666:KSK65777 LCG65666:LCG65777 LMC65666:LMC65777 LVY65666:LVY65777 MFU65666:MFU65777 MPQ65666:MPQ65777 MZM65666:MZM65777 NJI65666:NJI65777 NTE65666:NTE65777 ODA65666:ODA65777 OMW65666:OMW65777 OWS65666:OWS65777 PGO65666:PGO65777 PQK65666:PQK65777 QAG65666:QAG65777 QKC65666:QKC65777 QTY65666:QTY65777 RDU65666:RDU65777 RNQ65666:RNQ65777 RXM65666:RXM65777 SHI65666:SHI65777 SRE65666:SRE65777 TBA65666:TBA65777 TKW65666:TKW65777 TUS65666:TUS65777 UEO65666:UEO65777 UOK65666:UOK65777 UYG65666:UYG65777 VIC65666:VIC65777 VRY65666:VRY65777 WBU65666:WBU65777 WLQ65666:WLQ65777 WVM65666:WVM65777 E131202:E131313 JA131202:JA131313 SW131202:SW131313 ACS131202:ACS131313 AMO131202:AMO131313 AWK131202:AWK131313 BGG131202:BGG131313 BQC131202:BQC131313 BZY131202:BZY131313 CJU131202:CJU131313 CTQ131202:CTQ131313 DDM131202:DDM131313 DNI131202:DNI131313 DXE131202:DXE131313 EHA131202:EHA131313 EQW131202:EQW131313 FAS131202:FAS131313 FKO131202:FKO131313 FUK131202:FUK131313 GEG131202:GEG131313 GOC131202:GOC131313 GXY131202:GXY131313 HHU131202:HHU131313 HRQ131202:HRQ131313 IBM131202:IBM131313 ILI131202:ILI131313 IVE131202:IVE131313 JFA131202:JFA131313 JOW131202:JOW131313 JYS131202:JYS131313 KIO131202:KIO131313 KSK131202:KSK131313 LCG131202:LCG131313 LMC131202:LMC131313 LVY131202:LVY131313 MFU131202:MFU131313 MPQ131202:MPQ131313 MZM131202:MZM131313 NJI131202:NJI131313 NTE131202:NTE131313 ODA131202:ODA131313 OMW131202:OMW131313 OWS131202:OWS131313 PGO131202:PGO131313 PQK131202:PQK131313 QAG131202:QAG131313 QKC131202:QKC131313 QTY131202:QTY131313 RDU131202:RDU131313 RNQ131202:RNQ131313 RXM131202:RXM131313 SHI131202:SHI131313 SRE131202:SRE131313 TBA131202:TBA131313 TKW131202:TKW131313 TUS131202:TUS131313 UEO131202:UEO131313 UOK131202:UOK131313 UYG131202:UYG131313 VIC131202:VIC131313 VRY131202:VRY131313 WBU131202:WBU131313 WLQ131202:WLQ131313 WVM131202:WVM131313 E196738:E196849 JA196738:JA196849 SW196738:SW196849 ACS196738:ACS196849 AMO196738:AMO196849 AWK196738:AWK196849 BGG196738:BGG196849 BQC196738:BQC196849 BZY196738:BZY196849 CJU196738:CJU196849 CTQ196738:CTQ196849 DDM196738:DDM196849 DNI196738:DNI196849 DXE196738:DXE196849 EHA196738:EHA196849 EQW196738:EQW196849 FAS196738:FAS196849 FKO196738:FKO196849 FUK196738:FUK196849 GEG196738:GEG196849 GOC196738:GOC196849 GXY196738:GXY196849 HHU196738:HHU196849 HRQ196738:HRQ196849 IBM196738:IBM196849 ILI196738:ILI196849 IVE196738:IVE196849 JFA196738:JFA196849 JOW196738:JOW196849 JYS196738:JYS196849 KIO196738:KIO196849 KSK196738:KSK196849 LCG196738:LCG196849 LMC196738:LMC196849 LVY196738:LVY196849 MFU196738:MFU196849 MPQ196738:MPQ196849 MZM196738:MZM196849 NJI196738:NJI196849 NTE196738:NTE196849 ODA196738:ODA196849 OMW196738:OMW196849 OWS196738:OWS196849 PGO196738:PGO196849 PQK196738:PQK196849 QAG196738:QAG196849 QKC196738:QKC196849 QTY196738:QTY196849 RDU196738:RDU196849 RNQ196738:RNQ196849 RXM196738:RXM196849 SHI196738:SHI196849 SRE196738:SRE196849 TBA196738:TBA196849 TKW196738:TKW196849 TUS196738:TUS196849 UEO196738:UEO196849 UOK196738:UOK196849 UYG196738:UYG196849 VIC196738:VIC196849 VRY196738:VRY196849 WBU196738:WBU196849 WLQ196738:WLQ196849 WVM196738:WVM196849 E262274:E262385 JA262274:JA262385 SW262274:SW262385 ACS262274:ACS262385 AMO262274:AMO262385 AWK262274:AWK262385 BGG262274:BGG262385 BQC262274:BQC262385 BZY262274:BZY262385 CJU262274:CJU262385 CTQ262274:CTQ262385 DDM262274:DDM262385 DNI262274:DNI262385 DXE262274:DXE262385 EHA262274:EHA262385 EQW262274:EQW262385 FAS262274:FAS262385 FKO262274:FKO262385 FUK262274:FUK262385 GEG262274:GEG262385 GOC262274:GOC262385 GXY262274:GXY262385 HHU262274:HHU262385 HRQ262274:HRQ262385 IBM262274:IBM262385 ILI262274:ILI262385 IVE262274:IVE262385 JFA262274:JFA262385 JOW262274:JOW262385 JYS262274:JYS262385 KIO262274:KIO262385 KSK262274:KSK262385 LCG262274:LCG262385 LMC262274:LMC262385 LVY262274:LVY262385 MFU262274:MFU262385 MPQ262274:MPQ262385 MZM262274:MZM262385 NJI262274:NJI262385 NTE262274:NTE262385 ODA262274:ODA262385 OMW262274:OMW262385 OWS262274:OWS262385 PGO262274:PGO262385 PQK262274:PQK262385 QAG262274:QAG262385 QKC262274:QKC262385 QTY262274:QTY262385 RDU262274:RDU262385 RNQ262274:RNQ262385 RXM262274:RXM262385 SHI262274:SHI262385 SRE262274:SRE262385 TBA262274:TBA262385 TKW262274:TKW262385 TUS262274:TUS262385 UEO262274:UEO262385 UOK262274:UOK262385 UYG262274:UYG262385 VIC262274:VIC262385 VRY262274:VRY262385 WBU262274:WBU262385 WLQ262274:WLQ262385 WVM262274:WVM262385 E327810:E327921 JA327810:JA327921 SW327810:SW327921 ACS327810:ACS327921 AMO327810:AMO327921 AWK327810:AWK327921 BGG327810:BGG327921 BQC327810:BQC327921 BZY327810:BZY327921 CJU327810:CJU327921 CTQ327810:CTQ327921 DDM327810:DDM327921 DNI327810:DNI327921 DXE327810:DXE327921 EHA327810:EHA327921 EQW327810:EQW327921 FAS327810:FAS327921 FKO327810:FKO327921 FUK327810:FUK327921 GEG327810:GEG327921 GOC327810:GOC327921 GXY327810:GXY327921 HHU327810:HHU327921 HRQ327810:HRQ327921 IBM327810:IBM327921 ILI327810:ILI327921 IVE327810:IVE327921 JFA327810:JFA327921 JOW327810:JOW327921 JYS327810:JYS327921 KIO327810:KIO327921 KSK327810:KSK327921 LCG327810:LCG327921 LMC327810:LMC327921 LVY327810:LVY327921 MFU327810:MFU327921 MPQ327810:MPQ327921 MZM327810:MZM327921 NJI327810:NJI327921 NTE327810:NTE327921 ODA327810:ODA327921 OMW327810:OMW327921 OWS327810:OWS327921 PGO327810:PGO327921 PQK327810:PQK327921 QAG327810:QAG327921 QKC327810:QKC327921 QTY327810:QTY327921 RDU327810:RDU327921 RNQ327810:RNQ327921 RXM327810:RXM327921 SHI327810:SHI327921 SRE327810:SRE327921 TBA327810:TBA327921 TKW327810:TKW327921 TUS327810:TUS327921 UEO327810:UEO327921 UOK327810:UOK327921 UYG327810:UYG327921 VIC327810:VIC327921 VRY327810:VRY327921 WBU327810:WBU327921 WLQ327810:WLQ327921 WVM327810:WVM327921 E393346:E393457 JA393346:JA393457 SW393346:SW393457 ACS393346:ACS393457 AMO393346:AMO393457 AWK393346:AWK393457 BGG393346:BGG393457 BQC393346:BQC393457 BZY393346:BZY393457 CJU393346:CJU393457 CTQ393346:CTQ393457 DDM393346:DDM393457 DNI393346:DNI393457 DXE393346:DXE393457 EHA393346:EHA393457 EQW393346:EQW393457 FAS393346:FAS393457 FKO393346:FKO393457 FUK393346:FUK393457 GEG393346:GEG393457 GOC393346:GOC393457 GXY393346:GXY393457 HHU393346:HHU393457 HRQ393346:HRQ393457 IBM393346:IBM393457 ILI393346:ILI393457 IVE393346:IVE393457 JFA393346:JFA393457 JOW393346:JOW393457 JYS393346:JYS393457 KIO393346:KIO393457 KSK393346:KSK393457 LCG393346:LCG393457 LMC393346:LMC393457 LVY393346:LVY393457 MFU393346:MFU393457 MPQ393346:MPQ393457 MZM393346:MZM393457 NJI393346:NJI393457 NTE393346:NTE393457 ODA393346:ODA393457 OMW393346:OMW393457 OWS393346:OWS393457 PGO393346:PGO393457 PQK393346:PQK393457 QAG393346:QAG393457 QKC393346:QKC393457 QTY393346:QTY393457 RDU393346:RDU393457 RNQ393346:RNQ393457 RXM393346:RXM393457 SHI393346:SHI393457 SRE393346:SRE393457 TBA393346:TBA393457 TKW393346:TKW393457 TUS393346:TUS393457 UEO393346:UEO393457 UOK393346:UOK393457 UYG393346:UYG393457 VIC393346:VIC393457 VRY393346:VRY393457 WBU393346:WBU393457 WLQ393346:WLQ393457 WVM393346:WVM393457 E458882:E458993 JA458882:JA458993 SW458882:SW458993 ACS458882:ACS458993 AMO458882:AMO458993 AWK458882:AWK458993 BGG458882:BGG458993 BQC458882:BQC458993 BZY458882:BZY458993 CJU458882:CJU458993 CTQ458882:CTQ458993 DDM458882:DDM458993 DNI458882:DNI458993 DXE458882:DXE458993 EHA458882:EHA458993 EQW458882:EQW458993 FAS458882:FAS458993 FKO458882:FKO458993 FUK458882:FUK458993 GEG458882:GEG458993 GOC458882:GOC458993 GXY458882:GXY458993 HHU458882:HHU458993 HRQ458882:HRQ458993 IBM458882:IBM458993 ILI458882:ILI458993 IVE458882:IVE458993 JFA458882:JFA458993 JOW458882:JOW458993 JYS458882:JYS458993 KIO458882:KIO458993 KSK458882:KSK458993 LCG458882:LCG458993 LMC458882:LMC458993 LVY458882:LVY458993 MFU458882:MFU458993 MPQ458882:MPQ458993 MZM458882:MZM458993 NJI458882:NJI458993 NTE458882:NTE458993 ODA458882:ODA458993 OMW458882:OMW458993 OWS458882:OWS458993 PGO458882:PGO458993 PQK458882:PQK458993 QAG458882:QAG458993 QKC458882:QKC458993 QTY458882:QTY458993 RDU458882:RDU458993 RNQ458882:RNQ458993 RXM458882:RXM458993 SHI458882:SHI458993 SRE458882:SRE458993 TBA458882:TBA458993 TKW458882:TKW458993 TUS458882:TUS458993 UEO458882:UEO458993 UOK458882:UOK458993 UYG458882:UYG458993 VIC458882:VIC458993 VRY458882:VRY458993 WBU458882:WBU458993 WLQ458882:WLQ458993 WVM458882:WVM458993 E524418:E524529 JA524418:JA524529 SW524418:SW524529 ACS524418:ACS524529 AMO524418:AMO524529 AWK524418:AWK524529 BGG524418:BGG524529 BQC524418:BQC524529 BZY524418:BZY524529 CJU524418:CJU524529 CTQ524418:CTQ524529 DDM524418:DDM524529 DNI524418:DNI524529 DXE524418:DXE524529 EHA524418:EHA524529 EQW524418:EQW524529 FAS524418:FAS524529 FKO524418:FKO524529 FUK524418:FUK524529 GEG524418:GEG524529 GOC524418:GOC524529 GXY524418:GXY524529 HHU524418:HHU524529 HRQ524418:HRQ524529 IBM524418:IBM524529 ILI524418:ILI524529 IVE524418:IVE524529 JFA524418:JFA524529 JOW524418:JOW524529 JYS524418:JYS524529 KIO524418:KIO524529 KSK524418:KSK524529 LCG524418:LCG524529 LMC524418:LMC524529 LVY524418:LVY524529 MFU524418:MFU524529 MPQ524418:MPQ524529 MZM524418:MZM524529 NJI524418:NJI524529 NTE524418:NTE524529 ODA524418:ODA524529 OMW524418:OMW524529 OWS524418:OWS524529 PGO524418:PGO524529 PQK524418:PQK524529 QAG524418:QAG524529 QKC524418:QKC524529 QTY524418:QTY524529 RDU524418:RDU524529 RNQ524418:RNQ524529 RXM524418:RXM524529 SHI524418:SHI524529 SRE524418:SRE524529 TBA524418:TBA524529 TKW524418:TKW524529 TUS524418:TUS524529 UEO524418:UEO524529 UOK524418:UOK524529 UYG524418:UYG524529 VIC524418:VIC524529 VRY524418:VRY524529 WBU524418:WBU524529 WLQ524418:WLQ524529 WVM524418:WVM524529 E589954:E590065 JA589954:JA590065 SW589954:SW590065 ACS589954:ACS590065 AMO589954:AMO590065 AWK589954:AWK590065 BGG589954:BGG590065 BQC589954:BQC590065 BZY589954:BZY590065 CJU589954:CJU590065 CTQ589954:CTQ590065 DDM589954:DDM590065 DNI589954:DNI590065 DXE589954:DXE590065 EHA589954:EHA590065 EQW589954:EQW590065 FAS589954:FAS590065 FKO589954:FKO590065 FUK589954:FUK590065 GEG589954:GEG590065 GOC589954:GOC590065 GXY589954:GXY590065 HHU589954:HHU590065 HRQ589954:HRQ590065 IBM589954:IBM590065 ILI589954:ILI590065 IVE589954:IVE590065 JFA589954:JFA590065 JOW589954:JOW590065 JYS589954:JYS590065 KIO589954:KIO590065 KSK589954:KSK590065 LCG589954:LCG590065 LMC589954:LMC590065 LVY589954:LVY590065 MFU589954:MFU590065 MPQ589954:MPQ590065 MZM589954:MZM590065 NJI589954:NJI590065 NTE589954:NTE590065 ODA589954:ODA590065 OMW589954:OMW590065 OWS589954:OWS590065 PGO589954:PGO590065 PQK589954:PQK590065 QAG589954:QAG590065 QKC589954:QKC590065 QTY589954:QTY590065 RDU589954:RDU590065 RNQ589954:RNQ590065 RXM589954:RXM590065 SHI589954:SHI590065 SRE589954:SRE590065 TBA589954:TBA590065 TKW589954:TKW590065 TUS589954:TUS590065 UEO589954:UEO590065 UOK589954:UOK590065 UYG589954:UYG590065 VIC589954:VIC590065 VRY589954:VRY590065 WBU589954:WBU590065 WLQ589954:WLQ590065 WVM589954:WVM590065 E655490:E655601 JA655490:JA655601 SW655490:SW655601 ACS655490:ACS655601 AMO655490:AMO655601 AWK655490:AWK655601 BGG655490:BGG655601 BQC655490:BQC655601 BZY655490:BZY655601 CJU655490:CJU655601 CTQ655490:CTQ655601 DDM655490:DDM655601 DNI655490:DNI655601 DXE655490:DXE655601 EHA655490:EHA655601 EQW655490:EQW655601 FAS655490:FAS655601 FKO655490:FKO655601 FUK655490:FUK655601 GEG655490:GEG655601 GOC655490:GOC655601 GXY655490:GXY655601 HHU655490:HHU655601 HRQ655490:HRQ655601 IBM655490:IBM655601 ILI655490:ILI655601 IVE655490:IVE655601 JFA655490:JFA655601 JOW655490:JOW655601 JYS655490:JYS655601 KIO655490:KIO655601 KSK655490:KSK655601 LCG655490:LCG655601 LMC655490:LMC655601 LVY655490:LVY655601 MFU655490:MFU655601 MPQ655490:MPQ655601 MZM655490:MZM655601 NJI655490:NJI655601 NTE655490:NTE655601 ODA655490:ODA655601 OMW655490:OMW655601 OWS655490:OWS655601 PGO655490:PGO655601 PQK655490:PQK655601 QAG655490:QAG655601 QKC655490:QKC655601 QTY655490:QTY655601 RDU655490:RDU655601 RNQ655490:RNQ655601 RXM655490:RXM655601 SHI655490:SHI655601 SRE655490:SRE655601 TBA655490:TBA655601 TKW655490:TKW655601 TUS655490:TUS655601 UEO655490:UEO655601 UOK655490:UOK655601 UYG655490:UYG655601 VIC655490:VIC655601 VRY655490:VRY655601 WBU655490:WBU655601 WLQ655490:WLQ655601 WVM655490:WVM655601 E721026:E721137 JA721026:JA721137 SW721026:SW721137 ACS721026:ACS721137 AMO721026:AMO721137 AWK721026:AWK721137 BGG721026:BGG721137 BQC721026:BQC721137 BZY721026:BZY721137 CJU721026:CJU721137 CTQ721026:CTQ721137 DDM721026:DDM721137 DNI721026:DNI721137 DXE721026:DXE721137 EHA721026:EHA721137 EQW721026:EQW721137 FAS721026:FAS721137 FKO721026:FKO721137 FUK721026:FUK721137 GEG721026:GEG721137 GOC721026:GOC721137 GXY721026:GXY721137 HHU721026:HHU721137 HRQ721026:HRQ721137 IBM721026:IBM721137 ILI721026:ILI721137 IVE721026:IVE721137 JFA721026:JFA721137 JOW721026:JOW721137 JYS721026:JYS721137 KIO721026:KIO721137 KSK721026:KSK721137 LCG721026:LCG721137 LMC721026:LMC721137 LVY721026:LVY721137 MFU721026:MFU721137 MPQ721026:MPQ721137 MZM721026:MZM721137 NJI721026:NJI721137 NTE721026:NTE721137 ODA721026:ODA721137 OMW721026:OMW721137 OWS721026:OWS721137 PGO721026:PGO721137 PQK721026:PQK721137 QAG721026:QAG721137 QKC721026:QKC721137 QTY721026:QTY721137 RDU721026:RDU721137 RNQ721026:RNQ721137 RXM721026:RXM721137 SHI721026:SHI721137 SRE721026:SRE721137 TBA721026:TBA721137 TKW721026:TKW721137 TUS721026:TUS721137 UEO721026:UEO721137 UOK721026:UOK721137 UYG721026:UYG721137 VIC721026:VIC721137 VRY721026:VRY721137 WBU721026:WBU721137 WLQ721026:WLQ721137 WVM721026:WVM721137 E786562:E786673 JA786562:JA786673 SW786562:SW786673 ACS786562:ACS786673 AMO786562:AMO786673 AWK786562:AWK786673 BGG786562:BGG786673 BQC786562:BQC786673 BZY786562:BZY786673 CJU786562:CJU786673 CTQ786562:CTQ786673 DDM786562:DDM786673 DNI786562:DNI786673 DXE786562:DXE786673 EHA786562:EHA786673 EQW786562:EQW786673 FAS786562:FAS786673 FKO786562:FKO786673 FUK786562:FUK786673 GEG786562:GEG786673 GOC786562:GOC786673 GXY786562:GXY786673 HHU786562:HHU786673 HRQ786562:HRQ786673 IBM786562:IBM786673 ILI786562:ILI786673 IVE786562:IVE786673 JFA786562:JFA786673 JOW786562:JOW786673 JYS786562:JYS786673 KIO786562:KIO786673 KSK786562:KSK786673 LCG786562:LCG786673 LMC786562:LMC786673 LVY786562:LVY786673 MFU786562:MFU786673 MPQ786562:MPQ786673 MZM786562:MZM786673 NJI786562:NJI786673 NTE786562:NTE786673 ODA786562:ODA786673 OMW786562:OMW786673 OWS786562:OWS786673 PGO786562:PGO786673 PQK786562:PQK786673 QAG786562:QAG786673 QKC786562:QKC786673 QTY786562:QTY786673 RDU786562:RDU786673 RNQ786562:RNQ786673 RXM786562:RXM786673 SHI786562:SHI786673 SRE786562:SRE786673 TBA786562:TBA786673 TKW786562:TKW786673 TUS786562:TUS786673 UEO786562:UEO786673 UOK786562:UOK786673 UYG786562:UYG786673 VIC786562:VIC786673 VRY786562:VRY786673 WBU786562:WBU786673 WLQ786562:WLQ786673 WVM786562:WVM786673 E852098:E852209 JA852098:JA852209 SW852098:SW852209 ACS852098:ACS852209 AMO852098:AMO852209 AWK852098:AWK852209 BGG852098:BGG852209 BQC852098:BQC852209 BZY852098:BZY852209 CJU852098:CJU852209 CTQ852098:CTQ852209 DDM852098:DDM852209 DNI852098:DNI852209 DXE852098:DXE852209 EHA852098:EHA852209 EQW852098:EQW852209 FAS852098:FAS852209 FKO852098:FKO852209 FUK852098:FUK852209 GEG852098:GEG852209 GOC852098:GOC852209 GXY852098:GXY852209 HHU852098:HHU852209 HRQ852098:HRQ852209 IBM852098:IBM852209 ILI852098:ILI852209 IVE852098:IVE852209 JFA852098:JFA852209 JOW852098:JOW852209 JYS852098:JYS852209 KIO852098:KIO852209 KSK852098:KSK852209 LCG852098:LCG852209 LMC852098:LMC852209 LVY852098:LVY852209 MFU852098:MFU852209 MPQ852098:MPQ852209 MZM852098:MZM852209 NJI852098:NJI852209 NTE852098:NTE852209 ODA852098:ODA852209 OMW852098:OMW852209 OWS852098:OWS852209 PGO852098:PGO852209 PQK852098:PQK852209 QAG852098:QAG852209 QKC852098:QKC852209 QTY852098:QTY852209 RDU852098:RDU852209 RNQ852098:RNQ852209 RXM852098:RXM852209 SHI852098:SHI852209 SRE852098:SRE852209 TBA852098:TBA852209 TKW852098:TKW852209 TUS852098:TUS852209 UEO852098:UEO852209 UOK852098:UOK852209 UYG852098:UYG852209 VIC852098:VIC852209 VRY852098:VRY852209 WBU852098:WBU852209 WLQ852098:WLQ852209 WVM852098:WVM852209 E917634:E917745 JA917634:JA917745 SW917634:SW917745 ACS917634:ACS917745 AMO917634:AMO917745 AWK917634:AWK917745 BGG917634:BGG917745 BQC917634:BQC917745 BZY917634:BZY917745 CJU917634:CJU917745 CTQ917634:CTQ917745 DDM917634:DDM917745 DNI917634:DNI917745 DXE917634:DXE917745 EHA917634:EHA917745 EQW917634:EQW917745 FAS917634:FAS917745 FKO917634:FKO917745 FUK917634:FUK917745 GEG917634:GEG917745 GOC917634:GOC917745 GXY917634:GXY917745 HHU917634:HHU917745 HRQ917634:HRQ917745 IBM917634:IBM917745 ILI917634:ILI917745 IVE917634:IVE917745 JFA917634:JFA917745 JOW917634:JOW917745 JYS917634:JYS917745 KIO917634:KIO917745 KSK917634:KSK917745 LCG917634:LCG917745 LMC917634:LMC917745 LVY917634:LVY917745 MFU917634:MFU917745 MPQ917634:MPQ917745 MZM917634:MZM917745 NJI917634:NJI917745 NTE917634:NTE917745 ODA917634:ODA917745 OMW917634:OMW917745 OWS917634:OWS917745 PGO917634:PGO917745 PQK917634:PQK917745 QAG917634:QAG917745 QKC917634:QKC917745 QTY917634:QTY917745 RDU917634:RDU917745 RNQ917634:RNQ917745 RXM917634:RXM917745 SHI917634:SHI917745 SRE917634:SRE917745 TBA917634:TBA917745 TKW917634:TKW917745 TUS917634:TUS917745 UEO917634:UEO917745 UOK917634:UOK917745 UYG917634:UYG917745 VIC917634:VIC917745 VRY917634:VRY917745 WBU917634:WBU917745 WLQ917634:WLQ917745 WVM917634:WVM917745 E983170:E983281 JA983170:JA983281 SW983170:SW983281 ACS983170:ACS983281 AMO983170:AMO983281 AWK983170:AWK983281 BGG983170:BGG983281 BQC983170:BQC983281 BZY983170:BZY983281 CJU983170:CJU983281 CTQ983170:CTQ983281 DDM983170:DDM983281 DNI983170:DNI983281 DXE983170:DXE983281 EHA983170:EHA983281 EQW983170:EQW983281 FAS983170:FAS983281 FKO983170:FKO983281 FUK983170:FUK983281 GEG983170:GEG983281 GOC983170:GOC983281 GXY983170:GXY983281 HHU983170:HHU983281 HRQ983170:HRQ983281 IBM983170:IBM983281 ILI983170:ILI983281 IVE983170:IVE983281 JFA983170:JFA983281 JOW983170:JOW983281 JYS983170:JYS983281 KIO983170:KIO983281 KSK983170:KSK983281 LCG983170:LCG983281 LMC983170:LMC983281 LVY983170:LVY983281 MFU983170:MFU983281 MPQ983170:MPQ983281 MZM983170:MZM983281 NJI983170:NJI983281 NTE983170:NTE983281 ODA983170:ODA983281 OMW983170:OMW983281 OWS983170:OWS983281 PGO983170:PGO983281 PQK983170:PQK983281 QAG983170:QAG983281 QKC983170:QKC983281 QTY983170:QTY983281 RDU983170:RDU983281 RNQ983170:RNQ983281 RXM983170:RXM983281 SHI983170:SHI983281 SRE983170:SRE983281 TBA983170:TBA983281 TKW983170:TKW983281 TUS983170:TUS983281 UEO983170:UEO983281 UOK983170:UOK983281 UYG983170:UYG983281 VIC983170:VIC983281 VRY983170:VRY983281 WBU983170:WBU983281 WLQ983170:WLQ983281 JB1:JB50 SX1:SX50 ACT1:ACT50 AMP1:AMP50 AWL1:AWL50 BGH1:BGH50 BQD1:BQD50 BZZ1:BZZ50 CJV1:CJV50 CTR1:CTR50 DDN1:DDN50 DNJ1:DNJ50 DXF1:DXF50 EHB1:EHB50 EQX1:EQX50 FAT1:FAT50 FKP1:FKP50 FUL1:FUL50 GEH1:GEH50 GOD1:GOD50 GXZ1:GXZ50 HHV1:HHV50 HRR1:HRR50 IBN1:IBN50 ILJ1:ILJ50 IVF1:IVF50 JFB1:JFB50 JOX1:JOX50 JYT1:JYT50 KIP1:KIP50 KSL1:KSL50 LCH1:LCH50 LMD1:LMD50 LVZ1:LVZ50 MFV1:MFV50 MPR1:MPR50 MZN1:MZN50 NJJ1:NJJ50 NTF1:NTF50 ODB1:ODB50 OMX1:OMX50 OWT1:OWT50 PGP1:PGP50 PQL1:PQL50 QAH1:QAH50 QKD1:QKD50 QTZ1:QTZ50 RDV1:RDV50 RNR1:RNR50 RXN1:RXN50 SHJ1:SHJ50 SRF1:SRF50 TBB1:TBB50 TKX1:TKX50 TUT1:TUT50 UEP1:UEP50 UOL1:UOL50 UYH1:UYH50 VID1:VID50 VRZ1:VRZ50 WBV1:WBV50 WLR1:WLR50 WVN1:WVN50 JA2:JA50 SW2:SW50 ACS2:ACS50 AMO2:AMO50 AWK2:AWK50 BGG2:BGG50 BQC2:BQC50 BZY2:BZY50 CJU2:CJU50 CTQ2:CTQ50 DDM2:DDM50 DNI2:DNI50 DXE2:DXE50 EHA2:EHA50 EQW2:EQW50 FAS2:FAS50 FKO2:FKO50 FUK2:FUK50 GEG2:GEG50 GOC2:GOC50 GXY2:GXY50 HHU2:HHU50 HRQ2:HRQ50 IBM2:IBM50 ILI2:ILI50 IVE2:IVE50 JFA2:JFA50 JOW2:JOW50 JYS2:JYS50 KIO2:KIO50 KSK2:KSK50 LCG2:LCG50 LMC2:LMC50 LVY2:LVY50 MFU2:MFU50 MPQ2:MPQ50 MZM2:MZM50 NJI2:NJI50 NTE2:NTE50 ODA2:ODA50 OMW2:OMW50 OWS2:OWS50 PGO2:PGO50 PQK2:PQK50 QAG2:QAG50 QKC2:QKC50 QTY2:QTY50 RDU2:RDU50 RNQ2:RNQ50 RXM2:RXM50 SHI2:SHI50 SRE2:SRE50 TBA2:TBA50 TKW2:TKW50 TUS2:TUS50 UEO2:UEO50 UOK2:UOK50 UYG2:UYG50 VIC2:VIC50 VRY2:VRY50 WBU2:WBU50 WLQ2:WLQ50 WVM2:WVM50 E2:E72 F255 E256:F290 F291 E292:F326 E73:F254 WVM51:WVN129 WLQ51:WLR129 WBU51:WBV129 VRY51:VRZ129 VIC51:VID129 UYG51:UYH129 UOK51:UOL129 UEO51:UEP129 TUS51:TUT129 TKW51:TKX129 TBA51:TBB129 SRE51:SRF129 SHI51:SHJ129 RXM51:RXN129 RNQ51:RNR129 RDU51:RDV129 QTY51:QTZ129 QKC51:QKD129 QAG51:QAH129 PQK51:PQL129 PGO51:PGP129 OWS51:OWT129 OMW51:OMX129 ODA51:ODB129 NTE51:NTF129 NJI51:NJJ129 MZM51:MZN129 MPQ51:MPR129 MFU51:MFV129 LVY51:LVZ129 LMC51:LMD129 LCG51:LCH129 KSK51:KSL129 KIO51:KIP129 JYS51:JYT129 JOW51:JOX129 JFA51:JFB129 IVE51:IVF129 ILI51:ILJ129 IBM51:IBN129 HRQ51:HRR129 HHU51:HHV129 GXY51:GXZ129 GOC51:GOD129 GEG51:GEH129 FUK51:FUL129 FKO51:FKP129 FAS51:FAT129 EQW51:EQX129 EHA51:EHB129 DXE51:DXF129 DNI51:DNJ129 DDM51:DDN129 CTQ51:CTR129 CJU51:CJV129 BZY51:BZZ129 BQC51:BQD129 BGG51:BGH129 AWK51:AWL129 AMO51:AMP129 ACS51:ACT129 SW51:SX129 JA51:JB129" xr:uid="{9F8BA497-8907-4F1A-A04E-B294134E4777}"/>
  </dataValidations>
  <printOptions horizontalCentered="1"/>
  <pageMargins left="0.23622047244094491" right="0.23622047244094491" top="1.1417322834645669" bottom="0.74803149606299213" header="0.31496062992125984" footer="0.31496062992125984"/>
  <pageSetup paperSize="9" scale="36" orientation="portrait" r:id="rId1"/>
  <headerFooter alignWithMargins="0">
    <oddHeader>&amp;C&amp;24内訳書</oddHeader>
  </headerFooter>
  <rowBreaks count="8" manualBreakCount="8">
    <brk id="37" max="6" man="1"/>
    <brk id="73" max="6" man="1"/>
    <brk id="109" max="6" man="1"/>
    <brk id="147" max="6" man="1"/>
    <brk id="183" max="6" man="1"/>
    <brk id="219" max="6" man="1"/>
    <brk id="255" max="6" man="1"/>
    <brk id="291" max="6" man="1"/>
  </rowBreak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08B54-1A89-46AA-BEA8-C57EEB360404}">
  <sheetPr>
    <tabColor indexed="53"/>
  </sheetPr>
  <dimension ref="A1:Y30"/>
  <sheetViews>
    <sheetView showZeros="0" view="pageBreakPreview" topLeftCell="A12" zoomScale="70" zoomScaleNormal="100" zoomScaleSheetLayoutView="70" workbookViewId="0">
      <selection activeCell="B22" sqref="B22"/>
    </sheetView>
  </sheetViews>
  <sheetFormatPr defaultRowHeight="14.25"/>
  <cols>
    <col min="1" max="1" width="5.75" style="2" customWidth="1"/>
    <col min="2" max="2" width="31.875" style="2" customWidth="1"/>
    <col min="3" max="3" width="11" style="2" customWidth="1"/>
    <col min="4" max="4" width="12.375" style="7" customWidth="1"/>
    <col min="5" max="5" width="4.75" style="7" customWidth="1"/>
    <col min="6" max="6" width="3" style="7" bestFit="1" customWidth="1"/>
    <col min="7" max="7" width="3.75" style="7" bestFit="1" customWidth="1"/>
    <col min="8" max="8" width="4" style="7" bestFit="1" customWidth="1"/>
    <col min="9" max="9" width="3.75" style="7" bestFit="1" customWidth="1"/>
    <col min="10" max="10" width="5.625" style="4" bestFit="1" customWidth="1"/>
    <col min="11" max="11" width="8.25" style="4" customWidth="1"/>
    <col min="12" max="12" width="10.375" style="2" customWidth="1"/>
    <col min="13" max="13" width="15.75" style="2" customWidth="1"/>
    <col min="14" max="14" width="11.75" style="2" hidden="1" customWidth="1"/>
    <col min="15" max="15" width="7.125" style="2" customWidth="1"/>
    <col min="16" max="16384" width="9" style="2"/>
  </cols>
  <sheetData>
    <row r="1" spans="1:16" ht="24.75" customHeight="1">
      <c r="B1" s="2" t="str">
        <f>[13]入力!U9&amp;[13]入力!R9</f>
        <v>GG319</v>
      </c>
      <c r="D1" s="3" t="s">
        <v>0</v>
      </c>
      <c r="E1" s="3"/>
      <c r="F1" s="3"/>
      <c r="G1" s="3"/>
      <c r="H1" s="3"/>
      <c r="I1" s="3"/>
      <c r="L1" s="5" t="s">
        <v>1</v>
      </c>
      <c r="M1" s="6" t="s">
        <v>2</v>
      </c>
      <c r="N1" s="6"/>
      <c r="O1" s="6"/>
      <c r="P1" s="6"/>
    </row>
    <row r="2" spans="1:16" ht="18.75" customHeight="1"/>
    <row r="3" spans="1:16" ht="15.75" customHeight="1">
      <c r="B3" s="8" t="str">
        <f>[13]入力!A18</f>
        <v>分任契約担当官代理　陸上自衛隊朝霞駐屯地</v>
      </c>
      <c r="C3" s="8"/>
      <c r="D3" s="9"/>
      <c r="E3" s="9"/>
      <c r="F3" s="9"/>
      <c r="G3" s="9"/>
      <c r="H3" s="9"/>
      <c r="I3" s="9"/>
      <c r="J3" s="10"/>
      <c r="K3" s="10"/>
      <c r="L3" s="10"/>
      <c r="M3" s="10"/>
    </row>
    <row r="4" spans="1:16" ht="18" customHeight="1">
      <c r="B4" s="8" t="str">
        <f>CONCATENATE([13]入力!A19,[13]入力!I19)</f>
        <v>東部方面会計隊本部業務科契約班長　門口　敏　　殿</v>
      </c>
      <c r="C4" s="8"/>
      <c r="E4" s="11" t="s">
        <v>3</v>
      </c>
      <c r="F4" s="11"/>
      <c r="G4" s="11"/>
      <c r="H4" s="11"/>
      <c r="I4" s="11"/>
      <c r="J4" s="12"/>
      <c r="K4" s="12"/>
      <c r="L4" s="12"/>
      <c r="M4" s="12"/>
      <c r="N4" s="12"/>
    </row>
    <row r="5" spans="1:16" ht="18" customHeight="1" thickBot="1">
      <c r="D5" s="9"/>
      <c r="E5" s="11" t="s">
        <v>4</v>
      </c>
      <c r="F5" s="11"/>
      <c r="G5" s="11"/>
      <c r="H5" s="11"/>
      <c r="I5" s="11"/>
      <c r="J5" s="12"/>
      <c r="K5" s="12"/>
      <c r="L5" s="12"/>
      <c r="M5" s="12"/>
      <c r="N5" s="12"/>
    </row>
    <row r="6" spans="1:16" ht="18" customHeight="1">
      <c r="B6" s="84">
        <f>M26</f>
        <v>0</v>
      </c>
      <c r="C6" s="14" t="str">
        <f>[13]入力!B3</f>
        <v>（税抜）</v>
      </c>
      <c r="D6" s="15"/>
      <c r="E6" s="11" t="s">
        <v>5</v>
      </c>
      <c r="F6" s="11"/>
      <c r="G6" s="11"/>
      <c r="H6" s="11"/>
      <c r="I6" s="11"/>
      <c r="J6" s="12"/>
      <c r="K6" s="12"/>
      <c r="L6" s="12"/>
      <c r="M6" s="12"/>
      <c r="N6" s="12"/>
    </row>
    <row r="7" spans="1:16" ht="18" customHeight="1" thickBot="1">
      <c r="B7" s="86"/>
      <c r="C7" s="17"/>
      <c r="D7" s="18"/>
      <c r="E7" s="11" t="s">
        <v>6</v>
      </c>
      <c r="F7" s="11"/>
      <c r="G7" s="11"/>
      <c r="H7" s="11"/>
      <c r="I7" s="11"/>
      <c r="J7" s="12"/>
      <c r="K7" s="12"/>
      <c r="L7" s="12"/>
      <c r="M7" s="12"/>
      <c r="N7" s="12"/>
    </row>
    <row r="8" spans="1:16" ht="18" customHeight="1">
      <c r="B8" s="2" t="s">
        <v>7</v>
      </c>
      <c r="E8" s="11" t="s">
        <v>8</v>
      </c>
      <c r="F8" s="11"/>
      <c r="G8" s="11"/>
      <c r="H8" s="11"/>
      <c r="I8" s="11"/>
      <c r="J8" s="12"/>
      <c r="K8" s="12"/>
      <c r="L8" s="12"/>
      <c r="M8" s="12"/>
      <c r="N8" s="12"/>
    </row>
    <row r="9" spans="1:16" ht="34.5" customHeight="1">
      <c r="A9" s="19" t="s">
        <v>9</v>
      </c>
      <c r="B9" s="20"/>
      <c r="C9" s="20"/>
      <c r="D9" s="20"/>
      <c r="E9" s="20"/>
      <c r="F9" s="20"/>
      <c r="G9" s="20"/>
      <c r="H9" s="20"/>
      <c r="I9" s="20"/>
      <c r="J9" s="20"/>
    </row>
    <row r="10" spans="1:16" ht="36" customHeight="1">
      <c r="A10" s="21" t="s">
        <v>10</v>
      </c>
      <c r="B10" s="21" t="s">
        <v>11</v>
      </c>
      <c r="C10" s="22" t="s">
        <v>12</v>
      </c>
      <c r="D10" s="23"/>
      <c r="E10" s="23"/>
      <c r="F10" s="23"/>
      <c r="G10" s="23"/>
      <c r="H10" s="23"/>
      <c r="I10" s="24"/>
      <c r="J10" s="21" t="s">
        <v>13</v>
      </c>
      <c r="K10" s="21" t="s">
        <v>14</v>
      </c>
      <c r="L10" s="21" t="s">
        <v>15</v>
      </c>
      <c r="M10" s="21" t="s">
        <v>16</v>
      </c>
      <c r="N10" s="21" t="s">
        <v>17</v>
      </c>
      <c r="O10" s="25"/>
    </row>
    <row r="11" spans="1:16" ht="39.950000000000003" customHeight="1">
      <c r="A11" s="26">
        <v>1</v>
      </c>
      <c r="B11" s="33" t="str">
        <f>[13]規格!C2</f>
        <v>事務用チェア</v>
      </c>
      <c r="C11" s="108" t="str">
        <f>[13]規格!D2</f>
        <v>５－３０１－１５０１　製品指定</v>
      </c>
      <c r="D11" s="166"/>
      <c r="E11" s="166"/>
      <c r="F11" s="166"/>
      <c r="G11" s="166"/>
      <c r="H11" s="166"/>
      <c r="I11" s="109"/>
      <c r="J11" s="37" t="str">
        <f>[13]規格!E2</f>
        <v>EA</v>
      </c>
      <c r="K11" s="38">
        <f>[13]規格!F2</f>
        <v>49</v>
      </c>
      <c r="L11" s="39">
        <f>[13]規格!G2</f>
        <v>0</v>
      </c>
      <c r="M11" s="30">
        <f>[13]規格!H2</f>
        <v>0</v>
      </c>
      <c r="N11" s="31"/>
      <c r="O11" s="32"/>
    </row>
    <row r="12" spans="1:16" ht="39.950000000000003" customHeight="1">
      <c r="A12" s="26">
        <f>IF([13]規格!C3="","",A11+1)</f>
        <v>2</v>
      </c>
      <c r="B12" s="33" t="str">
        <f>[13]規格!C3</f>
        <v>平机８００×７００</v>
      </c>
      <c r="C12" s="108" t="str">
        <f>[13]規格!D3</f>
        <v>５－１１０－４２１３製品指定組立設置込み</v>
      </c>
      <c r="D12" s="166"/>
      <c r="E12" s="166"/>
      <c r="F12" s="166"/>
      <c r="G12" s="166"/>
      <c r="H12" s="166"/>
      <c r="I12" s="109"/>
      <c r="J12" s="37" t="str">
        <f>[13]規格!E3</f>
        <v>UN</v>
      </c>
      <c r="K12" s="38">
        <f>[13]規格!F3</f>
        <v>36</v>
      </c>
      <c r="L12" s="39">
        <f>[13]規格!G3</f>
        <v>0</v>
      </c>
      <c r="M12" s="30">
        <f>[13]規格!H3</f>
        <v>0</v>
      </c>
      <c r="N12" s="31"/>
      <c r="O12" s="32"/>
    </row>
    <row r="13" spans="1:16" ht="39.950000000000003" customHeight="1">
      <c r="A13" s="26">
        <f>IF([13]規格!C4="","",A12+1)</f>
        <v>3</v>
      </c>
      <c r="B13" s="40" t="str">
        <f>[13]規格!C4</f>
        <v>平机１２００×７００</v>
      </c>
      <c r="C13" s="34" t="str">
        <f>[13]規格!D4</f>
        <v>５－１１０－４２４３製品指定組立設置込み</v>
      </c>
      <c r="D13" s="35"/>
      <c r="E13" s="35"/>
      <c r="F13" s="35"/>
      <c r="G13" s="35"/>
      <c r="H13" s="35"/>
      <c r="I13" s="36"/>
      <c r="J13" s="37" t="str">
        <f>[13]規格!E4</f>
        <v>UN</v>
      </c>
      <c r="K13" s="38">
        <f>[13]規格!F4</f>
        <v>10</v>
      </c>
      <c r="L13" s="39">
        <f>[13]規格!G4</f>
        <v>0</v>
      </c>
      <c r="M13" s="30">
        <f>[13]規格!H4</f>
        <v>0</v>
      </c>
      <c r="N13" s="31"/>
      <c r="O13" s="32"/>
    </row>
    <row r="14" spans="1:16" ht="39.950000000000003" customHeight="1">
      <c r="A14" s="26">
        <f>IF([13]規格!C5="","",A13+1)</f>
        <v>4</v>
      </c>
      <c r="B14" s="40" t="str">
        <f>[13]規格!C5</f>
        <v>平机ロングタイプ１８００×７００</v>
      </c>
      <c r="C14" s="34" t="str">
        <f>[13]規格!D5</f>
        <v>５－１１０－４２７３製品指定組立設置込み</v>
      </c>
      <c r="D14" s="35"/>
      <c r="E14" s="35"/>
      <c r="F14" s="35"/>
      <c r="G14" s="35"/>
      <c r="H14" s="35"/>
      <c r="I14" s="36"/>
      <c r="J14" s="37" t="str">
        <f>[13]規格!E5</f>
        <v>UN</v>
      </c>
      <c r="K14" s="38">
        <f>[13]規格!F5</f>
        <v>3</v>
      </c>
      <c r="L14" s="39">
        <f>[13]規格!G5</f>
        <v>0</v>
      </c>
      <c r="M14" s="30">
        <f>[13]規格!H5</f>
        <v>0</v>
      </c>
      <c r="N14" s="31"/>
      <c r="O14" s="32"/>
    </row>
    <row r="15" spans="1:16" ht="39.950000000000003" customHeight="1">
      <c r="A15" s="26">
        <f>IF([13]規格!C6="","",A14+1)</f>
        <v>5</v>
      </c>
      <c r="B15" s="40" t="str">
        <f>[13]規格!C6</f>
        <v>セキュリティワイヤー取付金具</v>
      </c>
      <c r="C15" s="34" t="str">
        <f>[13]規格!D6</f>
        <v>５－１１０－７６１１製品指定</v>
      </c>
      <c r="D15" s="35"/>
      <c r="E15" s="35"/>
      <c r="F15" s="35"/>
      <c r="G15" s="35"/>
      <c r="H15" s="35"/>
      <c r="I15" s="36"/>
      <c r="J15" s="37" t="str">
        <f>[13]規格!E6</f>
        <v>EA</v>
      </c>
      <c r="K15" s="38">
        <f>[13]規格!F6</f>
        <v>49</v>
      </c>
      <c r="L15" s="39">
        <f>[13]規格!G6</f>
        <v>0</v>
      </c>
      <c r="M15" s="30">
        <f>[13]規格!H6</f>
        <v>0</v>
      </c>
      <c r="N15" s="31"/>
      <c r="O15" s="32"/>
    </row>
    <row r="16" spans="1:16" ht="39.950000000000003" customHeight="1">
      <c r="A16" s="26">
        <f>IF([13]規格!C7="","",A15+1)</f>
        <v>6</v>
      </c>
      <c r="B16" s="40" t="str">
        <f>[13]規格!C7</f>
        <v>事務用机１８００×１４００</v>
      </c>
      <c r="C16" s="34" t="str">
        <f>[13]規格!D7</f>
        <v>５－１５８－１５３３製品指定組立設置込み</v>
      </c>
      <c r="D16" s="35"/>
      <c r="E16" s="35"/>
      <c r="F16" s="35"/>
      <c r="G16" s="35"/>
      <c r="H16" s="35"/>
      <c r="I16" s="36"/>
      <c r="J16" s="37" t="str">
        <f>[13]規格!E7</f>
        <v>UN</v>
      </c>
      <c r="K16" s="38">
        <f>[13]規格!F7</f>
        <v>1</v>
      </c>
      <c r="L16" s="39">
        <f>[13]規格!G7</f>
        <v>0</v>
      </c>
      <c r="M16" s="30">
        <f>[13]規格!H7</f>
        <v>0</v>
      </c>
      <c r="N16" s="31"/>
      <c r="O16" s="32"/>
    </row>
    <row r="17" spans="1:25" ht="39.950000000000003" customHeight="1">
      <c r="A17" s="26">
        <f>IF([13]規格!C8="","",A16+1)</f>
        <v>7</v>
      </c>
      <c r="B17" s="40" t="str">
        <f>[13]規格!C8</f>
        <v>事務用机　拡張用１８００×１４００</v>
      </c>
      <c r="C17" s="34" t="str">
        <f>[13]規格!D8</f>
        <v>５－１５８－４５３３製品指定組立設置込み</v>
      </c>
      <c r="D17" s="35"/>
      <c r="E17" s="35"/>
      <c r="F17" s="35"/>
      <c r="G17" s="35"/>
      <c r="H17" s="35"/>
      <c r="I17" s="36"/>
      <c r="J17" s="37" t="str">
        <f>[13]規格!E8</f>
        <v>UN</v>
      </c>
      <c r="K17" s="38">
        <f>[13]規格!F8</f>
        <v>1</v>
      </c>
      <c r="L17" s="39">
        <f>[13]規格!G8</f>
        <v>0</v>
      </c>
      <c r="M17" s="30">
        <f>[13]規格!H8</f>
        <v>0</v>
      </c>
      <c r="N17" s="41"/>
      <c r="O17" s="32"/>
    </row>
    <row r="18" spans="1:25" ht="39.950000000000003" customHeight="1">
      <c r="A18" s="26">
        <f>IF([13]規格!C9="","",A17+1)</f>
        <v>8</v>
      </c>
      <c r="B18" s="40" t="str">
        <f>[13]規格!C9</f>
        <v>ケースウェイカバー</v>
      </c>
      <c r="C18" s="34" t="str">
        <f>[13]規格!D9</f>
        <v>５－１５５－２７４３製品指定組立設置込み</v>
      </c>
      <c r="D18" s="35"/>
      <c r="E18" s="35"/>
      <c r="F18" s="35"/>
      <c r="G18" s="35"/>
      <c r="H18" s="35"/>
      <c r="I18" s="36"/>
      <c r="J18" s="37" t="str">
        <f>[13]規格!E9</f>
        <v>EA</v>
      </c>
      <c r="K18" s="38">
        <f>[13]規格!F9</f>
        <v>2</v>
      </c>
      <c r="L18" s="39">
        <f>[13]規格!G9</f>
        <v>0</v>
      </c>
      <c r="M18" s="30">
        <f>[13]規格!H9</f>
        <v>0</v>
      </c>
      <c r="N18" s="31"/>
      <c r="O18" s="32"/>
    </row>
    <row r="19" spans="1:25" ht="39.950000000000003" customHeight="1">
      <c r="A19" s="26">
        <f>IF([13]規格!C10="","",A18+1)</f>
        <v>9</v>
      </c>
      <c r="B19" s="40" t="str">
        <f>[13]規格!C10</f>
        <v>事務用チェア</v>
      </c>
      <c r="C19" s="108" t="str">
        <f>[13]規格!D10</f>
        <v>５－３７２－２３２Ａ又は同等以上のもの（他社の製品を含む。）</v>
      </c>
      <c r="D19" s="166"/>
      <c r="E19" s="166"/>
      <c r="F19" s="166"/>
      <c r="G19" s="166"/>
      <c r="H19" s="166"/>
      <c r="I19" s="109"/>
      <c r="J19" s="37" t="str">
        <f>[13]規格!E10</f>
        <v>EA</v>
      </c>
      <c r="K19" s="38">
        <f>[13]規格!F10</f>
        <v>2</v>
      </c>
      <c r="L19" s="39">
        <f>[13]規格!G10</f>
        <v>0</v>
      </c>
      <c r="M19" s="30">
        <f>[13]規格!H10</f>
        <v>0</v>
      </c>
      <c r="N19" s="31"/>
      <c r="O19" s="32"/>
    </row>
    <row r="20" spans="1:25" ht="39.950000000000003" customHeight="1">
      <c r="A20" s="26">
        <f>IF([13]規格!C11="","",A19+1)</f>
        <v>10</v>
      </c>
      <c r="B20" s="40" t="str">
        <f>[13]規格!C11</f>
        <v>事務用チェア</v>
      </c>
      <c r="C20" s="108" t="str">
        <f>[13]規格!D11</f>
        <v>５－３０１－４８６５又は同等以上のもの（他社の製品を含む。）</v>
      </c>
      <c r="D20" s="166"/>
      <c r="E20" s="166"/>
      <c r="F20" s="166"/>
      <c r="G20" s="166"/>
      <c r="H20" s="166"/>
      <c r="I20" s="109"/>
      <c r="J20" s="37" t="str">
        <f>[13]規格!E11</f>
        <v>UN</v>
      </c>
      <c r="K20" s="38">
        <f>[13]規格!F11</f>
        <v>14</v>
      </c>
      <c r="L20" s="39">
        <f>[13]規格!G11</f>
        <v>0</v>
      </c>
      <c r="M20" s="30">
        <f>[13]規格!H11</f>
        <v>0</v>
      </c>
      <c r="N20" s="31"/>
      <c r="O20" s="32"/>
    </row>
    <row r="21" spans="1:25" ht="39.950000000000003" customHeight="1">
      <c r="A21" s="26">
        <f>IF([13]規格!C12="","",A20+1)</f>
        <v>11</v>
      </c>
      <c r="B21" s="40" t="str">
        <f>[13]規格!C12</f>
        <v>脇机</v>
      </c>
      <c r="C21" s="108" t="str">
        <f>[13]規格!D12</f>
        <v>２０９－８８８又は同等以上のもの（他社の製品を含む。）</v>
      </c>
      <c r="D21" s="166"/>
      <c r="E21" s="166"/>
      <c r="F21" s="166"/>
      <c r="G21" s="166"/>
      <c r="H21" s="166"/>
      <c r="I21" s="109"/>
      <c r="J21" s="37" t="str">
        <f>[13]規格!E12</f>
        <v>UN</v>
      </c>
      <c r="K21" s="38">
        <f>[13]規格!F12</f>
        <v>1</v>
      </c>
      <c r="L21" s="39">
        <f>[13]規格!G12</f>
        <v>0</v>
      </c>
      <c r="M21" s="30">
        <f>[13]規格!H12</f>
        <v>0</v>
      </c>
      <c r="N21" s="31"/>
      <c r="O21" s="32"/>
    </row>
    <row r="22" spans="1:25" ht="39.950000000000003" customHeight="1">
      <c r="A22" s="26">
        <f>IF([13]規格!C13="","",A21+1)</f>
        <v>12</v>
      </c>
      <c r="B22" s="40" t="str">
        <f>[13]規格!C13</f>
        <v>シューズボックス</v>
      </c>
      <c r="C22" s="108" t="str">
        <f>[13]規格!D13</f>
        <v>１６－８９８又は同等以上のもの（他社の製品を含む。）</v>
      </c>
      <c r="D22" s="166"/>
      <c r="E22" s="166"/>
      <c r="F22" s="166"/>
      <c r="G22" s="166"/>
      <c r="H22" s="166"/>
      <c r="I22" s="109"/>
      <c r="J22" s="37" t="str">
        <f>[13]規格!E13</f>
        <v>UN</v>
      </c>
      <c r="K22" s="38">
        <f>[13]規格!F13</f>
        <v>2</v>
      </c>
      <c r="L22" s="39">
        <f>[13]規格!G13</f>
        <v>0</v>
      </c>
      <c r="M22" s="30">
        <f>[13]規格!H13</f>
        <v>0</v>
      </c>
      <c r="N22" s="31"/>
      <c r="O22" s="32"/>
    </row>
    <row r="23" spans="1:25" ht="39.950000000000003" customHeight="1">
      <c r="A23" s="26">
        <f>IF([13]規格!C14="","",A22+1)</f>
        <v>13</v>
      </c>
      <c r="B23" s="40" t="str">
        <f>[13]規格!C14</f>
        <v>（組立設置込）本棚</v>
      </c>
      <c r="C23" s="108" t="str">
        <f>[13]規格!D14</f>
        <v>ＴＮＬ－１５８７ＮＡ又は同等以上のもの（他社の製品を含む。）</v>
      </c>
      <c r="D23" s="166"/>
      <c r="E23" s="166"/>
      <c r="F23" s="166"/>
      <c r="G23" s="166"/>
      <c r="H23" s="166"/>
      <c r="I23" s="109"/>
      <c r="J23" s="37" t="str">
        <f>[13]規格!E14</f>
        <v>UN</v>
      </c>
      <c r="K23" s="38">
        <f>[13]規格!F14</f>
        <v>5</v>
      </c>
      <c r="L23" s="39">
        <f>[13]規格!G14</f>
        <v>0</v>
      </c>
      <c r="M23" s="30">
        <f>[13]規格!H14</f>
        <v>0</v>
      </c>
      <c r="N23" s="31"/>
      <c r="O23" s="32"/>
    </row>
    <row r="24" spans="1:25" ht="39.950000000000003" customHeight="1">
      <c r="A24" s="26" t="str">
        <f>IF([13]規格!C15="","",A23+1)</f>
        <v/>
      </c>
      <c r="B24" s="40">
        <f>[13]規格!C15</f>
        <v>0</v>
      </c>
      <c r="C24" s="34" t="str">
        <f>[13]規格!D15</f>
        <v>以　下　余　白</v>
      </c>
      <c r="D24" s="35"/>
      <c r="E24" s="35"/>
      <c r="F24" s="35"/>
      <c r="G24" s="35"/>
      <c r="H24" s="35"/>
      <c r="I24" s="36"/>
      <c r="J24" s="37">
        <f>[13]規格!E15</f>
        <v>0</v>
      </c>
      <c r="K24" s="38">
        <f>[13]規格!F15</f>
        <v>0</v>
      </c>
      <c r="L24" s="39">
        <f>[13]規格!G15</f>
        <v>0</v>
      </c>
      <c r="M24" s="30">
        <f>[13]規格!H15</f>
        <v>0</v>
      </c>
      <c r="N24" s="31"/>
      <c r="O24" s="32"/>
      <c r="Q24" s="42"/>
      <c r="R24" s="42"/>
      <c r="S24" s="42"/>
      <c r="T24" s="42"/>
      <c r="U24" s="42"/>
      <c r="V24" s="42"/>
    </row>
    <row r="25" spans="1:25" ht="39.950000000000003" customHeight="1">
      <c r="A25" s="26" t="str">
        <f>IF([13]規格!C16="","",A24+1)</f>
        <v/>
      </c>
      <c r="B25" s="40">
        <f>[13]規格!C16</f>
        <v>0</v>
      </c>
      <c r="C25" s="34" t="str">
        <f>[13]規格!D16</f>
        <v/>
      </c>
      <c r="D25" s="35"/>
      <c r="E25" s="35"/>
      <c r="F25" s="35"/>
      <c r="G25" s="35"/>
      <c r="H25" s="35"/>
      <c r="I25" s="36"/>
      <c r="J25" s="37">
        <f>[13]規格!E16</f>
        <v>0</v>
      </c>
      <c r="K25" s="38">
        <f>[13]規格!F16</f>
        <v>0</v>
      </c>
      <c r="L25" s="39">
        <f>[13]規格!G16</f>
        <v>0</v>
      </c>
      <c r="M25" s="30">
        <f>[13]規格!H16</f>
        <v>0</v>
      </c>
      <c r="N25" s="31"/>
      <c r="O25" s="32"/>
      <c r="Q25" s="43"/>
      <c r="R25" s="43"/>
      <c r="S25" s="43"/>
      <c r="T25" s="43"/>
      <c r="U25" s="43"/>
      <c r="V25" s="43"/>
    </row>
    <row r="26" spans="1:25" ht="33.950000000000003" customHeight="1">
      <c r="A26" s="44"/>
      <c r="B26" s="21" t="s">
        <v>19</v>
      </c>
      <c r="C26" s="22"/>
      <c r="D26" s="23"/>
      <c r="E26" s="23"/>
      <c r="F26" s="23"/>
      <c r="G26" s="23"/>
      <c r="H26" s="23"/>
      <c r="I26" s="24"/>
      <c r="J26" s="21"/>
      <c r="K26" s="45"/>
      <c r="L26" s="46"/>
      <c r="M26" s="47">
        <f>SUM(M11:M25)</f>
        <v>0</v>
      </c>
      <c r="N26" s="31"/>
      <c r="O26" s="32"/>
      <c r="Q26" s="42"/>
      <c r="R26" s="42"/>
      <c r="S26" s="42"/>
      <c r="T26" s="42"/>
      <c r="U26" s="42"/>
      <c r="V26" s="42"/>
    </row>
    <row r="27" spans="1:25" ht="33.950000000000003" customHeight="1">
      <c r="A27" s="48" t="s">
        <v>20</v>
      </c>
      <c r="B27" s="49"/>
      <c r="C27" s="49"/>
      <c r="D27" s="49"/>
      <c r="E27" s="49"/>
      <c r="F27" s="49"/>
      <c r="G27" s="49"/>
      <c r="H27" s="50"/>
      <c r="I27" s="50"/>
      <c r="J27" s="50"/>
      <c r="K27" s="51"/>
      <c r="L27" s="52"/>
      <c r="M27" s="167"/>
      <c r="N27" s="54" t="str">
        <f>IF([13]規格!O27="","",[13]規格!O27)</f>
        <v/>
      </c>
      <c r="O27" s="32"/>
      <c r="Q27" s="42"/>
      <c r="R27" s="42"/>
      <c r="S27" s="42"/>
      <c r="T27" s="42"/>
      <c r="U27" s="42"/>
      <c r="V27" s="42"/>
    </row>
    <row r="28" spans="1:25" ht="38.25" customHeight="1">
      <c r="A28" s="168" t="str">
        <f>"  1　下見積りは "&amp;[13]入力!J4&amp;"　１３時００分までにご回答いただきます様、お願い申し上げます。"</f>
        <v xml:space="preserve">  1　下見積りは 令和8年9月24日　１３時００分までにご回答いただきます様、お願い申し上げます。</v>
      </c>
      <c r="B28" s="169"/>
      <c r="C28" s="169"/>
      <c r="D28" s="169"/>
      <c r="E28" s="169"/>
      <c r="F28" s="169"/>
      <c r="G28" s="169"/>
      <c r="H28" s="169"/>
      <c r="I28" s="169"/>
      <c r="J28" s="169"/>
      <c r="K28" s="169"/>
      <c r="L28" s="169"/>
      <c r="M28" s="170"/>
      <c r="N28" s="54" t="str">
        <f>IF([13]規格!O28="","",[13]規格!O28)</f>
        <v/>
      </c>
      <c r="O28" s="32"/>
      <c r="Q28" s="11"/>
      <c r="R28" s="11"/>
      <c r="S28" s="11"/>
      <c r="T28" s="11"/>
      <c r="U28" s="11"/>
      <c r="V28" s="11"/>
      <c r="W28" s="11"/>
      <c r="X28" s="11"/>
      <c r="Y28" s="11"/>
    </row>
    <row r="29" spans="1:25" ht="67.5" customHeight="1">
      <c r="A29" s="57" t="s">
        <v>21</v>
      </c>
      <c r="B29" s="58"/>
      <c r="C29" s="58"/>
      <c r="D29" s="58"/>
      <c r="E29" s="58"/>
      <c r="F29" s="58"/>
      <c r="G29" s="58"/>
      <c r="H29" s="58"/>
      <c r="I29" s="58"/>
      <c r="J29" s="58"/>
      <c r="K29" s="58"/>
      <c r="L29" s="58"/>
      <c r="M29" s="171"/>
      <c r="N29" s="54"/>
      <c r="O29" s="32"/>
      <c r="Q29" s="9"/>
      <c r="R29" s="9"/>
      <c r="S29" s="9"/>
      <c r="T29" s="9"/>
      <c r="U29" s="9"/>
      <c r="V29" s="9"/>
      <c r="W29" s="9"/>
      <c r="X29" s="9"/>
      <c r="Y29" s="9"/>
    </row>
    <row r="30" spans="1:25" ht="33.950000000000003" customHeight="1">
      <c r="A30" s="59" t="str">
        <f>[13]入力!A25</f>
        <v>あて先　契約班　下山田</v>
      </c>
      <c r="B30" s="60"/>
      <c r="C30" s="60"/>
      <c r="D30" s="61"/>
      <c r="E30" s="62"/>
      <c r="F30" s="62"/>
      <c r="G30" s="62"/>
      <c r="H30" s="62"/>
      <c r="I30" s="62"/>
      <c r="J30" s="63"/>
      <c r="K30" s="62"/>
      <c r="L30" s="62"/>
      <c r="M30" s="64"/>
      <c r="N30" s="64" t="str">
        <f>IF([13]規格!O29="","",[13]規格!O29)</f>
        <v/>
      </c>
      <c r="O30" s="32"/>
    </row>
  </sheetData>
  <mergeCells count="39">
    <mergeCell ref="A28:M28"/>
    <mergeCell ref="Q28:Y28"/>
    <mergeCell ref="A29:M29"/>
    <mergeCell ref="A30:C30"/>
    <mergeCell ref="C24:I24"/>
    <mergeCell ref="Q24:V24"/>
    <mergeCell ref="C25:I25"/>
    <mergeCell ref="C26:I26"/>
    <mergeCell ref="Q26:V26"/>
    <mergeCell ref="A27:G27"/>
    <mergeCell ref="Q27:V27"/>
    <mergeCell ref="C18:I18"/>
    <mergeCell ref="C19:I19"/>
    <mergeCell ref="C20:I20"/>
    <mergeCell ref="C21:I21"/>
    <mergeCell ref="C22:I22"/>
    <mergeCell ref="C23:I23"/>
    <mergeCell ref="C12:I12"/>
    <mergeCell ref="C13:I13"/>
    <mergeCell ref="C14:I14"/>
    <mergeCell ref="C15:I15"/>
    <mergeCell ref="C16:I16"/>
    <mergeCell ref="C17:I17"/>
    <mergeCell ref="J7:N7"/>
    <mergeCell ref="E8:I8"/>
    <mergeCell ref="J8:N8"/>
    <mergeCell ref="A9:J9"/>
    <mergeCell ref="C10:I10"/>
    <mergeCell ref="C11:I11"/>
    <mergeCell ref="J3:M3"/>
    <mergeCell ref="E4:I4"/>
    <mergeCell ref="J4:N4"/>
    <mergeCell ref="E5:I5"/>
    <mergeCell ref="J5:N5"/>
    <mergeCell ref="B6:B7"/>
    <mergeCell ref="C6:C7"/>
    <mergeCell ref="E6:I6"/>
    <mergeCell ref="J6:N6"/>
    <mergeCell ref="E7:I7"/>
  </mergeCells>
  <phoneticPr fontId="3"/>
  <pageMargins left="0.78740157480314965" right="0" top="0.59055118110236227" bottom="0" header="0.51181102362204722" footer="0.51181102362204722"/>
  <pageSetup paperSize="9" scale="71" orientation="portrait" r:id="rId1"/>
  <headerFooter alignWithMargins="0">
    <oddFooter xml:space="preserve">&amp;C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AC3CC-E1EB-4FE9-9580-2BD30E15736D}">
  <sheetPr>
    <tabColor rgb="FF00B0F0"/>
  </sheetPr>
  <dimension ref="A1:O36"/>
  <sheetViews>
    <sheetView showZeros="0" tabSelected="1" view="pageBreakPreview" topLeftCell="A8" zoomScale="75" zoomScaleNormal="100" workbookViewId="0">
      <selection activeCell="H25" sqref="H25:I25"/>
    </sheetView>
  </sheetViews>
  <sheetFormatPr defaultRowHeight="13.5"/>
  <cols>
    <col min="1" max="1" width="2.375" style="2" customWidth="1"/>
    <col min="2" max="2" width="4.125" style="6" customWidth="1"/>
    <col min="3" max="3" width="36.5" style="6" customWidth="1"/>
    <col min="4" max="4" width="11.375" style="6" customWidth="1"/>
    <col min="5" max="5" width="22.125" style="6" customWidth="1"/>
    <col min="6" max="6" width="9.875" style="6" customWidth="1"/>
    <col min="7" max="7" width="8.625" style="6" customWidth="1"/>
    <col min="8" max="8" width="2.125" style="6" customWidth="1"/>
    <col min="9" max="9" width="6.625" style="6" customWidth="1"/>
    <col min="10" max="11" width="2.125" style="6" customWidth="1"/>
    <col min="12" max="12" width="8.875" style="6" customWidth="1"/>
    <col min="13" max="13" width="2.125" style="6" customWidth="1"/>
    <col min="14" max="16384" width="9" style="2"/>
  </cols>
  <sheetData>
    <row r="1" spans="2:15" ht="21" customHeight="1">
      <c r="B1" s="65" t="str">
        <f>[13]入力!U9&amp;[13]入力!R9</f>
        <v>GG319</v>
      </c>
      <c r="C1" s="66"/>
      <c r="D1" s="67"/>
      <c r="E1" s="67"/>
      <c r="F1" s="67"/>
      <c r="G1" s="67"/>
      <c r="H1" s="67"/>
      <c r="I1" s="67"/>
      <c r="J1" s="67"/>
      <c r="K1" s="67"/>
      <c r="L1" s="67"/>
      <c r="M1" s="68"/>
    </row>
    <row r="2" spans="2:15">
      <c r="B2" s="69"/>
      <c r="H2" s="70" t="str">
        <f>[13]入力!W6</f>
        <v>令和8年9月30日</v>
      </c>
      <c r="I2" s="71"/>
      <c r="J2" s="71"/>
      <c r="K2" s="71"/>
      <c r="L2" s="71"/>
      <c r="M2" s="72"/>
    </row>
    <row r="3" spans="2:15" ht="25.5">
      <c r="B3" s="73" t="str">
        <f>IF([13]入力!B5=1,"入　札　書","見　積　書")</f>
        <v>入　札　書</v>
      </c>
      <c r="C3" s="74"/>
      <c r="D3" s="74"/>
      <c r="E3" s="74"/>
      <c r="F3" s="74"/>
      <c r="G3" s="74"/>
      <c r="H3" s="74"/>
      <c r="I3" s="74"/>
      <c r="J3" s="74"/>
      <c r="K3" s="74"/>
      <c r="L3" s="74"/>
      <c r="M3" s="75"/>
    </row>
    <row r="4" spans="2:15">
      <c r="B4" s="69"/>
      <c r="C4" s="76" t="s">
        <v>22</v>
      </c>
      <c r="D4" s="76"/>
      <c r="E4" s="77"/>
      <c r="M4" s="72"/>
    </row>
    <row r="5" spans="2:15">
      <c r="B5" s="69"/>
      <c r="C5" s="78" t="str">
        <f>[13]入力!A18</f>
        <v>分任契約担当官代理　陸上自衛隊朝霞駐屯地</v>
      </c>
      <c r="D5" s="78"/>
      <c r="E5" s="79"/>
      <c r="M5" s="72"/>
    </row>
    <row r="6" spans="2:15">
      <c r="B6" s="69"/>
      <c r="C6" s="71" t="str">
        <f>CONCATENATE([13]入力!A19,[13]入力!I19)</f>
        <v>東部方面会計隊本部業務科契約班長　門口　敏　　殿</v>
      </c>
      <c r="D6" s="71"/>
      <c r="F6" s="80"/>
      <c r="G6" s="76"/>
      <c r="H6" s="76"/>
      <c r="I6" s="76"/>
      <c r="J6" s="76"/>
      <c r="K6" s="76"/>
      <c r="L6" s="76"/>
      <c r="M6" s="81"/>
    </row>
    <row r="7" spans="2:15" ht="15" thickBot="1">
      <c r="B7" s="69"/>
      <c r="D7" s="82"/>
      <c r="E7" s="83" t="s">
        <v>23</v>
      </c>
      <c r="F7" s="83"/>
      <c r="G7" s="76"/>
      <c r="H7" s="76"/>
      <c r="I7" s="76"/>
      <c r="J7" s="76"/>
      <c r="K7" s="76"/>
      <c r="L7" s="76"/>
      <c r="M7" s="81"/>
    </row>
    <row r="8" spans="2:15" ht="18.75" customHeight="1">
      <c r="B8" s="69"/>
      <c r="C8" s="84">
        <f>K30</f>
        <v>0</v>
      </c>
      <c r="D8" s="85" t="str">
        <f>[13]入力!B3</f>
        <v>（税抜）</v>
      </c>
      <c r="E8" s="83" t="s">
        <v>24</v>
      </c>
      <c r="F8" s="83"/>
      <c r="G8" s="76"/>
      <c r="H8" s="76"/>
      <c r="I8" s="76"/>
      <c r="J8" s="76"/>
      <c r="K8" s="76"/>
      <c r="L8" s="76"/>
      <c r="M8" s="81"/>
    </row>
    <row r="9" spans="2:15" ht="14.25" customHeight="1" thickBot="1">
      <c r="B9" s="69"/>
      <c r="C9" s="86"/>
      <c r="D9" s="87"/>
      <c r="E9" s="83" t="s">
        <v>5</v>
      </c>
      <c r="F9" s="83"/>
      <c r="G9" s="76"/>
      <c r="H9" s="76"/>
      <c r="I9" s="76"/>
      <c r="J9" s="76"/>
      <c r="K9" s="76"/>
      <c r="L9" s="76"/>
      <c r="M9" s="81"/>
    </row>
    <row r="10" spans="2:15" ht="14.25">
      <c r="B10" s="69"/>
      <c r="E10" s="83" t="s">
        <v>6</v>
      </c>
      <c r="F10" s="83"/>
      <c r="G10" s="76"/>
      <c r="H10" s="76"/>
      <c r="I10" s="76"/>
      <c r="J10" s="76"/>
      <c r="K10" s="76"/>
      <c r="L10" s="76"/>
      <c r="M10" s="81"/>
      <c r="O10" s="7"/>
    </row>
    <row r="11" spans="2:15" ht="14.25">
      <c r="B11" s="69"/>
      <c r="C11" s="88" t="str">
        <f>IF([13]入力!B5=1,"下記により入札致します。","下記により見積致します。")</f>
        <v>下記により入札致します。</v>
      </c>
      <c r="D11" s="76"/>
      <c r="E11" s="83" t="s">
        <v>25</v>
      </c>
      <c r="F11" s="83"/>
      <c r="G11" s="76"/>
      <c r="H11" s="76"/>
      <c r="I11" s="76"/>
      <c r="J11" s="76"/>
      <c r="K11" s="76"/>
      <c r="L11" s="76"/>
      <c r="M11" s="81"/>
    </row>
    <row r="12" spans="2:15" ht="42.75" customHeight="1">
      <c r="B12" s="69"/>
      <c r="C12" s="89" t="s">
        <v>26</v>
      </c>
      <c r="D12" s="89"/>
      <c r="E12" s="89"/>
      <c r="M12" s="72"/>
    </row>
    <row r="13" spans="2:15" ht="14.25" thickBot="1">
      <c r="B13" s="69"/>
      <c r="M13" s="72"/>
    </row>
    <row r="14" spans="2:15" ht="24.95" customHeight="1" thickTop="1">
      <c r="B14" s="90" t="s">
        <v>10</v>
      </c>
      <c r="C14" s="91" t="s">
        <v>27</v>
      </c>
      <c r="D14" s="92" t="s">
        <v>28</v>
      </c>
      <c r="E14" s="93"/>
      <c r="F14" s="94" t="s">
        <v>13</v>
      </c>
      <c r="G14" s="94" t="s">
        <v>29</v>
      </c>
      <c r="H14" s="95" t="s">
        <v>30</v>
      </c>
      <c r="I14" s="95"/>
      <c r="J14" s="95"/>
      <c r="K14" s="92" t="s">
        <v>31</v>
      </c>
      <c r="L14" s="95"/>
      <c r="M14" s="96"/>
    </row>
    <row r="15" spans="2:15" ht="39.950000000000003" customHeight="1">
      <c r="B15" s="97">
        <v>1</v>
      </c>
      <c r="C15" s="33" t="str">
        <f>[13]規格!C2</f>
        <v>事務用チェア</v>
      </c>
      <c r="D15" s="108" t="str">
        <f>[13]規格!D2</f>
        <v>５－３０１－１５０１　製品指定</v>
      </c>
      <c r="E15" s="109"/>
      <c r="F15" s="100" t="str">
        <f>[13]規格!E2</f>
        <v>EA</v>
      </c>
      <c r="G15" s="101">
        <f>[13]規格!F2</f>
        <v>49</v>
      </c>
      <c r="H15" s="102">
        <f>[13]規格!G2</f>
        <v>0</v>
      </c>
      <c r="I15" s="103"/>
      <c r="J15" s="104"/>
      <c r="K15" s="102">
        <f>[13]規格!H2</f>
        <v>0</v>
      </c>
      <c r="L15" s="105"/>
      <c r="M15" s="106"/>
      <c r="O15" s="43"/>
    </row>
    <row r="16" spans="2:15" ht="39.950000000000003" customHeight="1">
      <c r="B16" s="107">
        <f>IF([13]規格!C3="","",B15+1)</f>
        <v>2</v>
      </c>
      <c r="C16" s="33" t="str">
        <f>[13]規格!C3</f>
        <v>平机８００×７００</v>
      </c>
      <c r="D16" s="108" t="str">
        <f>[13]規格!D3</f>
        <v>５－１１０－４２１３製品指定組立設置込み</v>
      </c>
      <c r="E16" s="109"/>
      <c r="F16" s="100" t="str">
        <f>[13]規格!E3</f>
        <v>UN</v>
      </c>
      <c r="G16" s="101">
        <f>[13]規格!F3</f>
        <v>36</v>
      </c>
      <c r="H16" s="102">
        <f>[13]規格!G3</f>
        <v>0</v>
      </c>
      <c r="I16" s="103"/>
      <c r="J16" s="104"/>
      <c r="K16" s="102">
        <f>[13]規格!H3</f>
        <v>0</v>
      </c>
      <c r="L16" s="105"/>
      <c r="M16" s="106"/>
      <c r="O16" s="110"/>
    </row>
    <row r="17" spans="1:13" ht="39.950000000000003" customHeight="1">
      <c r="B17" s="107">
        <f>IF([13]規格!C4="","",B16+1)</f>
        <v>3</v>
      </c>
      <c r="C17" s="33" t="str">
        <f>[13]規格!C4</f>
        <v>平机１２００×７００</v>
      </c>
      <c r="D17" s="108" t="str">
        <f>[13]規格!D4</f>
        <v>５－１１０－４２４３製品指定組立設置込み</v>
      </c>
      <c r="E17" s="109"/>
      <c r="F17" s="100" t="str">
        <f>[13]規格!E4</f>
        <v>UN</v>
      </c>
      <c r="G17" s="100">
        <f>[13]規格!F4</f>
        <v>10</v>
      </c>
      <c r="H17" s="102">
        <f>[13]規格!G4</f>
        <v>0</v>
      </c>
      <c r="I17" s="103"/>
      <c r="J17" s="104"/>
      <c r="K17" s="102">
        <f>[13]規格!H4</f>
        <v>0</v>
      </c>
      <c r="L17" s="105"/>
      <c r="M17" s="106"/>
    </row>
    <row r="18" spans="1:13" ht="39.950000000000003" customHeight="1">
      <c r="B18" s="107">
        <f>IF([13]規格!C5="","",B17+1)</f>
        <v>4</v>
      </c>
      <c r="C18" s="33" t="str">
        <f>[13]規格!C5</f>
        <v>平机ロングタイプ１８００×７００</v>
      </c>
      <c r="D18" s="108" t="str">
        <f>[13]規格!D5</f>
        <v>５－１１０－４２７３製品指定組立設置込み</v>
      </c>
      <c r="E18" s="109"/>
      <c r="F18" s="100" t="str">
        <f>[13]規格!E5</f>
        <v>UN</v>
      </c>
      <c r="G18" s="100">
        <f>[13]規格!F5</f>
        <v>3</v>
      </c>
      <c r="H18" s="102">
        <f>[13]規格!G5</f>
        <v>0</v>
      </c>
      <c r="I18" s="103"/>
      <c r="J18" s="104"/>
      <c r="K18" s="102">
        <f>[13]規格!H5</f>
        <v>0</v>
      </c>
      <c r="L18" s="105"/>
      <c r="M18" s="106"/>
    </row>
    <row r="19" spans="1:13" ht="39.950000000000003" customHeight="1">
      <c r="B19" s="107">
        <f>IF([13]規格!C6="","",B18+1)</f>
        <v>5</v>
      </c>
      <c r="C19" s="33" t="str">
        <f>[13]規格!C6</f>
        <v>セキュリティワイヤー取付金具</v>
      </c>
      <c r="D19" s="108" t="str">
        <f>[13]規格!D6</f>
        <v>５－１１０－７６１１製品指定</v>
      </c>
      <c r="E19" s="109"/>
      <c r="F19" s="100" t="str">
        <f>[13]規格!E6</f>
        <v>EA</v>
      </c>
      <c r="G19" s="100">
        <f>[13]規格!F6</f>
        <v>49</v>
      </c>
      <c r="H19" s="102">
        <f>[13]規格!G6</f>
        <v>0</v>
      </c>
      <c r="I19" s="103"/>
      <c r="J19" s="104"/>
      <c r="K19" s="102">
        <f>[13]規格!H6</f>
        <v>0</v>
      </c>
      <c r="L19" s="105"/>
      <c r="M19" s="106"/>
    </row>
    <row r="20" spans="1:13" ht="39.950000000000003" customHeight="1">
      <c r="B20" s="107">
        <f>IF([13]規格!C7="","",B19+1)</f>
        <v>6</v>
      </c>
      <c r="C20" s="33" t="str">
        <f>[13]規格!C7</f>
        <v>事務用机１８００×１４００</v>
      </c>
      <c r="D20" s="108" t="str">
        <f>[13]規格!D7</f>
        <v>５－１５８－１５３３製品指定組立設置込み</v>
      </c>
      <c r="E20" s="109"/>
      <c r="F20" s="100" t="str">
        <f>[13]規格!E7</f>
        <v>UN</v>
      </c>
      <c r="G20" s="100">
        <f>[13]規格!F7</f>
        <v>1</v>
      </c>
      <c r="H20" s="102">
        <f>[13]規格!G7</f>
        <v>0</v>
      </c>
      <c r="I20" s="103"/>
      <c r="J20" s="104"/>
      <c r="K20" s="102">
        <f>[13]規格!H7</f>
        <v>0</v>
      </c>
      <c r="L20" s="105"/>
      <c r="M20" s="106"/>
    </row>
    <row r="21" spans="1:13" ht="39.950000000000003" customHeight="1">
      <c r="B21" s="107">
        <f>IF([13]規格!C8="","",B20+1)</f>
        <v>7</v>
      </c>
      <c r="C21" s="33" t="str">
        <f>[13]規格!C8</f>
        <v>事務用机　拡張用１８００×１４００</v>
      </c>
      <c r="D21" s="108" t="str">
        <f>[13]規格!D8</f>
        <v>５－１５８－４５３３製品指定組立設置込み</v>
      </c>
      <c r="E21" s="109"/>
      <c r="F21" s="100" t="str">
        <f>[13]規格!E8</f>
        <v>UN</v>
      </c>
      <c r="G21" s="100">
        <f>[13]規格!F8</f>
        <v>1</v>
      </c>
      <c r="H21" s="102">
        <f>[13]規格!G8</f>
        <v>0</v>
      </c>
      <c r="I21" s="103"/>
      <c r="J21" s="104"/>
      <c r="K21" s="102">
        <f>[13]規格!H8</f>
        <v>0</v>
      </c>
      <c r="L21" s="105"/>
      <c r="M21" s="106"/>
    </row>
    <row r="22" spans="1:13" ht="39.950000000000003" customHeight="1">
      <c r="B22" s="107">
        <f>IF([13]規格!C9="","",B21+1)</f>
        <v>8</v>
      </c>
      <c r="C22" s="33" t="str">
        <f>[13]規格!C9</f>
        <v>ケースウェイカバー</v>
      </c>
      <c r="D22" s="108" t="str">
        <f>[13]規格!D9</f>
        <v>５－１５５－２７４３製品指定組立設置込み</v>
      </c>
      <c r="E22" s="109"/>
      <c r="F22" s="100" t="str">
        <f>[13]規格!E9</f>
        <v>EA</v>
      </c>
      <c r="G22" s="100">
        <f>[13]規格!F9</f>
        <v>2</v>
      </c>
      <c r="H22" s="102">
        <f>[13]規格!G9</f>
        <v>0</v>
      </c>
      <c r="I22" s="103"/>
      <c r="J22" s="104"/>
      <c r="K22" s="102">
        <f>[13]規格!H9</f>
        <v>0</v>
      </c>
      <c r="L22" s="105"/>
      <c r="M22" s="106"/>
    </row>
    <row r="23" spans="1:13" ht="39.950000000000003" customHeight="1">
      <c r="B23" s="107">
        <f>IF([13]規格!C10="","",B22+1)</f>
        <v>9</v>
      </c>
      <c r="C23" s="33" t="str">
        <f>[13]規格!C10</f>
        <v>事務用チェア</v>
      </c>
      <c r="D23" s="108" t="str">
        <f>[13]規格!D10</f>
        <v>５－３７２－２３２Ａ又は同等以上のもの（他社の製品を含む。）</v>
      </c>
      <c r="E23" s="109"/>
      <c r="F23" s="100" t="str">
        <f>[13]規格!E10</f>
        <v>EA</v>
      </c>
      <c r="G23" s="100">
        <f>[13]規格!F10</f>
        <v>2</v>
      </c>
      <c r="H23" s="102">
        <f>[13]規格!G10</f>
        <v>0</v>
      </c>
      <c r="I23" s="103"/>
      <c r="J23" s="104"/>
      <c r="K23" s="102">
        <f>[13]規格!H10</f>
        <v>0</v>
      </c>
      <c r="L23" s="105"/>
      <c r="M23" s="106"/>
    </row>
    <row r="24" spans="1:13" ht="39.950000000000003" customHeight="1">
      <c r="B24" s="107">
        <f>IF([13]規格!C11="","",B23+1)</f>
        <v>10</v>
      </c>
      <c r="C24" s="33" t="str">
        <f>[13]規格!C11</f>
        <v>事務用チェア</v>
      </c>
      <c r="D24" s="108" t="str">
        <f>[13]規格!D11</f>
        <v>５－３０１－４８６５又は同等以上のもの（他社の製品を含む。）</v>
      </c>
      <c r="E24" s="109"/>
      <c r="F24" s="100" t="str">
        <f>[13]規格!E11</f>
        <v>UN</v>
      </c>
      <c r="G24" s="100">
        <f>[13]規格!F11</f>
        <v>14</v>
      </c>
      <c r="H24" s="102">
        <f>[13]規格!G11</f>
        <v>0</v>
      </c>
      <c r="I24" s="103"/>
      <c r="J24" s="104"/>
      <c r="K24" s="102">
        <f>[13]規格!H11</f>
        <v>0</v>
      </c>
      <c r="L24" s="105"/>
      <c r="M24" s="106"/>
    </row>
    <row r="25" spans="1:13" ht="39.950000000000003" customHeight="1">
      <c r="B25" s="107">
        <f>IF([13]規格!C12="","",B24+1)</f>
        <v>11</v>
      </c>
      <c r="C25" s="33" t="str">
        <f>[13]規格!C12</f>
        <v>脇机</v>
      </c>
      <c r="D25" s="108" t="str">
        <f>[13]規格!D12</f>
        <v>２０９－８８８又は同等以上のもの（他社の製品を含む。）</v>
      </c>
      <c r="E25" s="109"/>
      <c r="F25" s="100" t="str">
        <f>[13]規格!E12</f>
        <v>UN</v>
      </c>
      <c r="G25" s="100">
        <f>[13]規格!F12</f>
        <v>1</v>
      </c>
      <c r="H25" s="102">
        <f>[13]規格!G12</f>
        <v>0</v>
      </c>
      <c r="I25" s="103"/>
      <c r="J25" s="104"/>
      <c r="K25" s="102">
        <f>[13]規格!H12</f>
        <v>0</v>
      </c>
      <c r="L25" s="105"/>
      <c r="M25" s="106"/>
    </row>
    <row r="26" spans="1:13" ht="39.950000000000003" customHeight="1">
      <c r="B26" s="107">
        <f>IF([13]規格!C13="","",B25+1)</f>
        <v>12</v>
      </c>
      <c r="C26" s="33" t="str">
        <f>[13]規格!C13</f>
        <v>シューズボックス</v>
      </c>
      <c r="D26" s="108" t="str">
        <f>[13]規格!D13</f>
        <v>１６－８９８又は同等以上のもの（他社の製品を含む。）</v>
      </c>
      <c r="E26" s="109"/>
      <c r="F26" s="100" t="str">
        <f>[13]規格!E13</f>
        <v>UN</v>
      </c>
      <c r="G26" s="100">
        <f>[13]規格!F13</f>
        <v>2</v>
      </c>
      <c r="H26" s="102">
        <f>[13]規格!G13</f>
        <v>0</v>
      </c>
      <c r="I26" s="103"/>
      <c r="J26" s="104"/>
      <c r="K26" s="102">
        <f>[13]規格!H13</f>
        <v>0</v>
      </c>
      <c r="L26" s="105"/>
      <c r="M26" s="106"/>
    </row>
    <row r="27" spans="1:13" ht="39.950000000000003" customHeight="1">
      <c r="A27" s="32"/>
      <c r="B27" s="107">
        <f>IF([13]規格!C14="","",B26+1)</f>
        <v>13</v>
      </c>
      <c r="C27" s="33" t="str">
        <f>[13]規格!C14</f>
        <v>（組立設置込）本棚</v>
      </c>
      <c r="D27" s="108" t="str">
        <f>[13]規格!D14</f>
        <v>ＴＮＬ－１５８７ＮＡ又は同等以上のもの（他社の製品を含む。）</v>
      </c>
      <c r="E27" s="109"/>
      <c r="F27" s="100" t="str">
        <f>[13]規格!E14</f>
        <v>UN</v>
      </c>
      <c r="G27" s="100">
        <f>[13]規格!F14</f>
        <v>5</v>
      </c>
      <c r="H27" s="102">
        <f>[13]規格!G14</f>
        <v>0</v>
      </c>
      <c r="I27" s="103"/>
      <c r="J27" s="104"/>
      <c r="K27" s="102">
        <f>[13]規格!H14</f>
        <v>0</v>
      </c>
      <c r="L27" s="105"/>
      <c r="M27" s="112"/>
    </row>
    <row r="28" spans="1:13" ht="39.950000000000003" customHeight="1">
      <c r="A28" s="113"/>
      <c r="B28" s="107" t="str">
        <f>IF([13]規格!C15="","",B27+1)</f>
        <v/>
      </c>
      <c r="C28" s="111">
        <f>[13]規格!C15</f>
        <v>0</v>
      </c>
      <c r="D28" s="34" t="str">
        <f>[13]規格!D15</f>
        <v>以　下　余　白</v>
      </c>
      <c r="E28" s="36"/>
      <c r="F28" s="100">
        <f>[13]規格!E15</f>
        <v>0</v>
      </c>
      <c r="G28" s="100">
        <f>[13]規格!F15</f>
        <v>0</v>
      </c>
      <c r="H28" s="102">
        <f>[13]規格!G15</f>
        <v>0</v>
      </c>
      <c r="I28" s="103"/>
      <c r="J28" s="104"/>
      <c r="K28" s="102">
        <f>[13]規格!H15</f>
        <v>0</v>
      </c>
      <c r="L28" s="105"/>
      <c r="M28" s="106"/>
    </row>
    <row r="29" spans="1:13" ht="39.950000000000003" customHeight="1">
      <c r="A29" s="32"/>
      <c r="B29" s="107" t="str">
        <f>IF([13]規格!C16="","",B28+1)</f>
        <v/>
      </c>
      <c r="C29" s="111">
        <f>[13]規格!C16</f>
        <v>0</v>
      </c>
      <c r="D29" s="34" t="str">
        <f>[13]規格!D16</f>
        <v/>
      </c>
      <c r="E29" s="36"/>
      <c r="F29" s="100">
        <f>[13]規格!E16</f>
        <v>0</v>
      </c>
      <c r="G29" s="100">
        <f>[13]規格!F16</f>
        <v>0</v>
      </c>
      <c r="H29" s="102">
        <f>[13]規格!G16</f>
        <v>0</v>
      </c>
      <c r="I29" s="103"/>
      <c r="J29" s="104"/>
      <c r="K29" s="102">
        <f>[13]規格!H16</f>
        <v>0</v>
      </c>
      <c r="L29" s="105"/>
      <c r="M29" s="114"/>
    </row>
    <row r="30" spans="1:13" ht="33" customHeight="1">
      <c r="B30" s="97"/>
      <c r="C30" s="115" t="s">
        <v>32</v>
      </c>
      <c r="D30" s="116"/>
      <c r="E30" s="117"/>
      <c r="F30" s="115"/>
      <c r="G30" s="118"/>
      <c r="H30" s="102"/>
      <c r="I30" s="103"/>
      <c r="J30" s="119"/>
      <c r="K30" s="102">
        <f>SUM(K15:L29)</f>
        <v>0</v>
      </c>
      <c r="L30" s="105"/>
      <c r="M30" s="106"/>
    </row>
    <row r="31" spans="1:13" ht="24.95" customHeight="1">
      <c r="B31" s="120" t="s">
        <v>33</v>
      </c>
      <c r="C31" s="121" t="str">
        <f>[13]入力!J6</f>
        <v>納　地　：大井通信所</v>
      </c>
      <c r="D31" s="122"/>
      <c r="E31" s="123"/>
      <c r="F31" s="124" t="s">
        <v>34</v>
      </c>
      <c r="G31" s="125" t="s">
        <v>35</v>
      </c>
      <c r="H31" s="126"/>
      <c r="I31" s="126"/>
      <c r="J31" s="126"/>
      <c r="K31" s="126"/>
      <c r="L31" s="126"/>
      <c r="M31" s="127"/>
    </row>
    <row r="32" spans="1:13" ht="24.95" customHeight="1">
      <c r="B32" s="128"/>
      <c r="C32" s="129" t="str">
        <f>[13]入力!J7</f>
        <v>納　期　：令和8年12月18日</v>
      </c>
      <c r="D32" s="129"/>
      <c r="E32" s="129"/>
      <c r="F32" s="130"/>
      <c r="G32" s="116" t="s">
        <v>36</v>
      </c>
      <c r="H32" s="117"/>
      <c r="I32" s="116" t="s">
        <v>37</v>
      </c>
      <c r="J32" s="131"/>
      <c r="K32" s="117"/>
      <c r="L32" s="116" t="s">
        <v>38</v>
      </c>
      <c r="M32" s="132"/>
    </row>
    <row r="33" spans="2:13" ht="24.95" customHeight="1">
      <c r="B33" s="128" t="s">
        <v>39</v>
      </c>
      <c r="C33" s="133" t="s">
        <v>40</v>
      </c>
      <c r="D33" s="134" t="s">
        <v>41</v>
      </c>
      <c r="E33" s="133"/>
      <c r="F33" s="135" t="s">
        <v>42</v>
      </c>
      <c r="G33" s="136"/>
      <c r="H33" s="137"/>
      <c r="I33" s="136"/>
      <c r="K33" s="137"/>
      <c r="L33" s="136"/>
      <c r="M33" s="72"/>
    </row>
    <row r="34" spans="2:13" ht="24.95" customHeight="1" thickBot="1">
      <c r="B34" s="138"/>
      <c r="C34" s="139"/>
      <c r="D34" s="140"/>
      <c r="E34" s="141"/>
      <c r="F34" s="142" t="s">
        <v>43</v>
      </c>
      <c r="G34" s="143"/>
      <c r="H34" s="144"/>
      <c r="I34" s="143"/>
      <c r="J34" s="145"/>
      <c r="K34" s="144"/>
      <c r="L34" s="143"/>
      <c r="M34" s="146"/>
    </row>
    <row r="35" spans="2:13" ht="24" customHeight="1">
      <c r="B35" s="147"/>
      <c r="C35" s="147"/>
      <c r="D35" s="147"/>
      <c r="E35" s="147"/>
      <c r="F35" s="147"/>
      <c r="G35" s="147"/>
      <c r="H35" s="147"/>
      <c r="I35" s="147"/>
      <c r="J35" s="147"/>
      <c r="K35" s="147"/>
      <c r="L35" s="147"/>
    </row>
    <row r="36" spans="2:13" ht="24" customHeight="1">
      <c r="B36" s="148"/>
      <c r="C36" s="148"/>
      <c r="D36" s="148"/>
      <c r="E36" s="148"/>
      <c r="F36" s="148"/>
      <c r="G36" s="148"/>
      <c r="H36" s="148"/>
      <c r="I36" s="148"/>
      <c r="J36" s="148"/>
      <c r="K36" s="148"/>
      <c r="L36" s="148"/>
    </row>
  </sheetData>
  <mergeCells count="85">
    <mergeCell ref="L32:M32"/>
    <mergeCell ref="B33:B34"/>
    <mergeCell ref="C33:C34"/>
    <mergeCell ref="D33:E33"/>
    <mergeCell ref="D34:E34"/>
    <mergeCell ref="B35:L36"/>
    <mergeCell ref="D30:E30"/>
    <mergeCell ref="H30:I30"/>
    <mergeCell ref="K30:L30"/>
    <mergeCell ref="B31:B32"/>
    <mergeCell ref="C31:E31"/>
    <mergeCell ref="F31:F32"/>
    <mergeCell ref="G31:M31"/>
    <mergeCell ref="C32:E32"/>
    <mergeCell ref="G32:H32"/>
    <mergeCell ref="I32:K32"/>
    <mergeCell ref="D28:E28"/>
    <mergeCell ref="H28:I28"/>
    <mergeCell ref="K28:L28"/>
    <mergeCell ref="D29:E29"/>
    <mergeCell ref="H29:I29"/>
    <mergeCell ref="K29:L29"/>
    <mergeCell ref="D26:E26"/>
    <mergeCell ref="H26:I26"/>
    <mergeCell ref="K26:L26"/>
    <mergeCell ref="D27:E27"/>
    <mergeCell ref="H27:I27"/>
    <mergeCell ref="K27:L27"/>
    <mergeCell ref="D24:E24"/>
    <mergeCell ref="H24:I24"/>
    <mergeCell ref="K24:L24"/>
    <mergeCell ref="D25:E25"/>
    <mergeCell ref="H25:I25"/>
    <mergeCell ref="K25:L25"/>
    <mergeCell ref="D22:E22"/>
    <mergeCell ref="H22:I22"/>
    <mergeCell ref="K22:L22"/>
    <mergeCell ref="D23:E23"/>
    <mergeCell ref="H23:I23"/>
    <mergeCell ref="K23:L23"/>
    <mergeCell ref="D20:E20"/>
    <mergeCell ref="H20:I20"/>
    <mergeCell ref="K20:L20"/>
    <mergeCell ref="D21:E21"/>
    <mergeCell ref="H21:I21"/>
    <mergeCell ref="K21:L21"/>
    <mergeCell ref="D18:E18"/>
    <mergeCell ref="H18:I18"/>
    <mergeCell ref="K18:L18"/>
    <mergeCell ref="D19:E19"/>
    <mergeCell ref="H19:I19"/>
    <mergeCell ref="K19:L19"/>
    <mergeCell ref="D16:E16"/>
    <mergeCell ref="H16:I16"/>
    <mergeCell ref="K16:L16"/>
    <mergeCell ref="D17:E17"/>
    <mergeCell ref="H17:I17"/>
    <mergeCell ref="K17:L17"/>
    <mergeCell ref="D14:E14"/>
    <mergeCell ref="H14:J14"/>
    <mergeCell ref="K14:L14"/>
    <mergeCell ref="D15:E15"/>
    <mergeCell ref="H15:I15"/>
    <mergeCell ref="K15:L15"/>
    <mergeCell ref="E10:F10"/>
    <mergeCell ref="G10:M10"/>
    <mergeCell ref="C11:D11"/>
    <mergeCell ref="E11:F11"/>
    <mergeCell ref="G11:M11"/>
    <mergeCell ref="C12:E12"/>
    <mergeCell ref="E7:F7"/>
    <mergeCell ref="G7:M7"/>
    <mergeCell ref="C8:C9"/>
    <mergeCell ref="D8:D9"/>
    <mergeCell ref="E8:F8"/>
    <mergeCell ref="G8:M8"/>
    <mergeCell ref="E9:F9"/>
    <mergeCell ref="G9:M9"/>
    <mergeCell ref="B1:C1"/>
    <mergeCell ref="H2:L2"/>
    <mergeCell ref="B3:M3"/>
    <mergeCell ref="C4:D4"/>
    <mergeCell ref="C5:D5"/>
    <mergeCell ref="C6:D6"/>
    <mergeCell ref="G6:M6"/>
  </mergeCells>
  <phoneticPr fontId="3"/>
  <pageMargins left="0.98425196850393704" right="0.39370078740157483" top="0.78740157480314965" bottom="0"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16</vt:i4>
      </vt:variant>
    </vt:vector>
  </HeadingPairs>
  <TitlesOfParts>
    <vt:vector size="26" baseType="lpstr">
      <vt:lpstr>A下見積書</vt:lpstr>
      <vt:lpstr>A入札書</vt:lpstr>
      <vt:lpstr>A内訳書</vt:lpstr>
      <vt:lpstr>B下見積書</vt:lpstr>
      <vt:lpstr>B入札書</vt:lpstr>
      <vt:lpstr>C下見積書</vt:lpstr>
      <vt:lpstr>C入札書</vt:lpstr>
      <vt:lpstr>C内訳書</vt:lpstr>
      <vt:lpstr>D下見積書</vt:lpstr>
      <vt:lpstr>D入札書</vt:lpstr>
      <vt:lpstr>A下見積書!Print_Area</vt:lpstr>
      <vt:lpstr>A内訳書!Print_Area</vt:lpstr>
      <vt:lpstr>A入札書!Print_Area</vt:lpstr>
      <vt:lpstr>B下見積書!Print_Area</vt:lpstr>
      <vt:lpstr>B入札書!Print_Area</vt:lpstr>
      <vt:lpstr>C下見積書!Print_Area</vt:lpstr>
      <vt:lpstr>C内訳書!Print_Area</vt:lpstr>
      <vt:lpstr>C入札書!Print_Area</vt:lpstr>
      <vt:lpstr>D下見積書!Print_Area</vt:lpstr>
      <vt:lpstr>D入札書!Print_Area</vt:lpstr>
      <vt:lpstr>A下見積書!Print_Titles</vt:lpstr>
      <vt:lpstr>A内訳書!Print_Titles</vt:lpstr>
      <vt:lpstr>B下見積書!Print_Titles</vt:lpstr>
      <vt:lpstr>C下見積書!Print_Titles</vt:lpstr>
      <vt:lpstr>C内訳書!Print_Titles</vt:lpstr>
      <vt:lpstr>D下見積書!Print_Titles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下山田　真優</dc:creator>
  <cp:lastModifiedBy>下山田　真優</cp:lastModifiedBy>
  <dcterms:created xsi:type="dcterms:W3CDTF">2015-06-05T18:19:34Z</dcterms:created>
  <dcterms:modified xsi:type="dcterms:W3CDTF">2026-09-08T05:18:51Z</dcterms:modified>
</cp:coreProperties>
</file>