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71376\Desktop\作業中\契約業務\入札関係\臨時等\書熱\"/>
    </mc:Choice>
  </mc:AlternateContent>
  <xr:revisionPtr revIDLastSave="0" documentId="13_ncr:1_{0E6A8013-5A35-4E6D-A157-8D8079D28974}" xr6:coauthVersionLast="47" xr6:coauthVersionMax="47" xr10:uidLastSave="{00000000-0000-0000-0000-000000000000}"/>
  <bookViews>
    <workbookView xWindow="28680" yWindow="4485" windowWidth="20730" windowHeight="11040" xr2:uid="{CD0FC442-0D3C-4040-BD20-7E2CAF0367E1}"/>
  </bookViews>
  <sheets>
    <sheet name="見積依頼" sheetId="1" r:id="rId1"/>
    <sheet name="見積書（単体）" sheetId="2" r:id="rId2"/>
    <sheet name="市価調査（単体）" sheetId="3" r:id="rId3"/>
  </sheets>
  <externalReferences>
    <externalReference r:id="rId4"/>
  </externalReferences>
  <definedNames>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1</definedName>
    <definedName name="_Order2" hidden="1">255</definedName>
    <definedName name="_Sort" localSheetId="0" hidden="1">#REF!</definedName>
    <definedName name="_Sort" hidden="1">#REF!</definedName>
    <definedName name="_xlnm.Print_Area" localSheetId="1">'見積書（単体）'!$A$1:$R$38</definedName>
    <definedName name="_xlnm.Print_Area" localSheetId="2">'市価調査（単体）'!$A$1:$R$38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3" l="1"/>
  <c r="Q23" i="3"/>
  <c r="F22" i="3"/>
  <c r="F21" i="3"/>
  <c r="F20" i="3"/>
  <c r="F19" i="3"/>
  <c r="F18" i="3"/>
  <c r="F17" i="3"/>
  <c r="G17" i="3"/>
  <c r="F16" i="3"/>
  <c r="G16" i="3"/>
  <c r="F15" i="3"/>
  <c r="G15" i="3"/>
  <c r="G14" i="3"/>
  <c r="F14" i="3"/>
  <c r="G13" i="3"/>
  <c r="F13" i="3"/>
  <c r="G12" i="3"/>
  <c r="F12" i="3"/>
  <c r="J7" i="3"/>
  <c r="B24" i="2"/>
  <c r="Q23" i="2"/>
  <c r="F22" i="2"/>
  <c r="G22" i="2"/>
  <c r="F21" i="2"/>
  <c r="G21" i="2"/>
  <c r="G20" i="2"/>
  <c r="F20" i="2"/>
  <c r="G19" i="2"/>
  <c r="F19" i="2"/>
  <c r="G18" i="2"/>
  <c r="F18" i="2"/>
  <c r="F17" i="2"/>
  <c r="G17" i="2"/>
  <c r="F16" i="2"/>
  <c r="G16" i="2"/>
  <c r="F15" i="2"/>
  <c r="G15" i="2"/>
  <c r="F14" i="2"/>
  <c r="G14" i="2"/>
  <c r="F13" i="2"/>
  <c r="G13" i="2"/>
  <c r="G12" i="2"/>
  <c r="F12" i="2"/>
  <c r="Z10" i="2"/>
  <c r="J7" i="2"/>
  <c r="AA13" i="1"/>
  <c r="Z1" i="1"/>
</calcChain>
</file>

<file path=xl/sharedStrings.xml><?xml version="1.0" encoding="utf-8"?>
<sst xmlns="http://schemas.openxmlformats.org/spreadsheetml/2006/main" count="152" uniqueCount="100">
  <si>
    <t>陸上自衛隊古河駐屯地におけるオープンカウンター方式による見積り依頼について</t>
  </si>
  <si>
    <t>１</t>
    <phoneticPr fontId="4"/>
  </si>
  <si>
    <t>本リストは、オープンカウンター方式実施要項に基づく手続きが必要です。</t>
    <phoneticPr fontId="4"/>
  </si>
  <si>
    <t>２</t>
    <phoneticPr fontId="4"/>
  </si>
  <si>
    <t>本方式は随意契約を前提として見積依頼であり、有効な見積書をもって申し込みをした者のうち、</t>
    <phoneticPr fontId="4"/>
  </si>
  <si>
    <t>予定価格の制限の範囲内で最低の価格の見積書をもって申し込みをした者を契約の相手方とします。</t>
    <phoneticPr fontId="4"/>
  </si>
  <si>
    <t>３</t>
    <phoneticPr fontId="4"/>
  </si>
  <si>
    <t>件名リスト</t>
    <phoneticPr fontId="4"/>
  </si>
  <si>
    <t>一連</t>
    <phoneticPr fontId="4"/>
  </si>
  <si>
    <t xml:space="preserve">件 　名 </t>
  </si>
  <si>
    <t>納入（履行）場所</t>
  </si>
  <si>
    <t>納期</t>
  </si>
  <si>
    <t>見積依頼書公表日</t>
    <rPh sb="0" eb="2">
      <t>ミツモリ</t>
    </rPh>
    <rPh sb="2" eb="5">
      <t>イライショ</t>
    </rPh>
    <rPh sb="5" eb="8">
      <t>コウヒョウビ</t>
    </rPh>
    <phoneticPr fontId="4"/>
  </si>
  <si>
    <t>見積書提出期限</t>
    <rPh sb="0" eb="3">
      <t>ミツモリショ</t>
    </rPh>
    <rPh sb="3" eb="5">
      <t>テイシュツ</t>
    </rPh>
    <rPh sb="5" eb="7">
      <t>キゲン</t>
    </rPh>
    <phoneticPr fontId="4"/>
  </si>
  <si>
    <t>見積合わせの日時</t>
    <phoneticPr fontId="4"/>
  </si>
  <si>
    <t>備考</t>
  </si>
  <si>
    <t>番号</t>
    <phoneticPr fontId="4"/>
  </si>
  <si>
    <t>（履行期間）</t>
    <phoneticPr fontId="4"/>
  </si>
  <si>
    <t>陸上自衛隊
古河駐屯地</t>
    <rPh sb="0" eb="5">
      <t>リクジョウジエイタイ</t>
    </rPh>
    <rPh sb="6" eb="8">
      <t>コガ</t>
    </rPh>
    <rPh sb="8" eb="11">
      <t>チュウトンチ</t>
    </rPh>
    <phoneticPr fontId="4"/>
  </si>
  <si>
    <t>４</t>
    <phoneticPr fontId="4"/>
  </si>
  <si>
    <t>特記事項</t>
    <phoneticPr fontId="4"/>
  </si>
  <si>
    <t>ア</t>
    <phoneticPr fontId="4"/>
  </si>
  <si>
    <t>品目及び規格・数量等は公開している見積書及び糧食品規格書または仕様書を確認すること。</t>
    <rPh sb="0" eb="2">
      <t>ヒンモク</t>
    </rPh>
    <rPh sb="2" eb="3">
      <t>オヨ</t>
    </rPh>
    <rPh sb="4" eb="6">
      <t>キカク</t>
    </rPh>
    <rPh sb="7" eb="9">
      <t>スウリョウ</t>
    </rPh>
    <rPh sb="9" eb="10">
      <t>ナド</t>
    </rPh>
    <rPh sb="11" eb="13">
      <t>コウカイ</t>
    </rPh>
    <rPh sb="17" eb="20">
      <t>ミツモリショ</t>
    </rPh>
    <rPh sb="20" eb="21">
      <t>オヨ</t>
    </rPh>
    <rPh sb="22" eb="25">
      <t>リョウショクヒン</t>
    </rPh>
    <rPh sb="25" eb="28">
      <t>キカクショ</t>
    </rPh>
    <rPh sb="31" eb="34">
      <t>シヨウショ</t>
    </rPh>
    <rPh sb="35" eb="37">
      <t>カクニン</t>
    </rPh>
    <phoneticPr fontId="4"/>
  </si>
  <si>
    <t>イ</t>
    <phoneticPr fontId="4"/>
  </si>
  <si>
    <t>落札決定方法については単価決定とし当隊所定の予定価格の範囲内で最低の単価をもって決定とする。</t>
    <rPh sb="13" eb="15">
      <t>ケッテイ</t>
    </rPh>
    <rPh sb="31" eb="33">
      <t>サイテイ</t>
    </rPh>
    <rPh sb="34" eb="36">
      <t>タンカ</t>
    </rPh>
    <phoneticPr fontId="4"/>
  </si>
  <si>
    <t>（事務処理上税抜きで記載すること。）</t>
    <phoneticPr fontId="4"/>
  </si>
  <si>
    <t>ウ</t>
    <phoneticPr fontId="4"/>
  </si>
  <si>
    <t>見積書の記名にあたっては、代表者（責任者）のほか担当者の氏名を記載の上、連絡先も記載すること。</t>
    <phoneticPr fontId="4"/>
  </si>
  <si>
    <t>ただし、代表者（責任者）が記名・押印する場合は、担当者の氏名及び連絡先の記載は不要とする。</t>
  </si>
  <si>
    <t>この際、ＦＡＸ及び電子メールでの提出を可とする。</t>
  </si>
  <si>
    <t>５</t>
    <phoneticPr fontId="4"/>
  </si>
  <si>
    <t>仕様書の交付場所、契約条項等を示す場所、問合せ先及び提出先</t>
    <phoneticPr fontId="4"/>
  </si>
  <si>
    <t>住所</t>
  </si>
  <si>
    <t>:</t>
    <phoneticPr fontId="4"/>
  </si>
  <si>
    <t>〒３０６－０２３４　茨城県古河市上辺見１１９５</t>
    <phoneticPr fontId="4"/>
  </si>
  <si>
    <t>契約機関名</t>
    <phoneticPr fontId="4"/>
  </si>
  <si>
    <t>陸上自衛隊古河駐屯地第３４１会計隊（担当：飯田）</t>
    <rPh sb="21" eb="23">
      <t>イイダ</t>
    </rPh>
    <phoneticPr fontId="4"/>
  </si>
  <si>
    <t>電話番号</t>
  </si>
  <si>
    <t>０２８０－３２－４１４１（内線３８８）</t>
    <phoneticPr fontId="4"/>
  </si>
  <si>
    <t>ＦＡＸ</t>
    <phoneticPr fontId="4"/>
  </si>
  <si>
    <t>０２８０－３２－４１４１（直通回線がない為、送信票に「内線５９４あて」と記載して送信して下さい。</t>
    <rPh sb="13" eb="15">
      <t>チョクツウ</t>
    </rPh>
    <rPh sb="15" eb="17">
      <t>カイセン</t>
    </rPh>
    <rPh sb="20" eb="21">
      <t>タメ</t>
    </rPh>
    <rPh sb="22" eb="25">
      <t>ソウシンヒョウ</t>
    </rPh>
    <rPh sb="27" eb="29">
      <t>ナイセン</t>
    </rPh>
    <rPh sb="36" eb="38">
      <t>キサイ</t>
    </rPh>
    <rPh sb="40" eb="42">
      <t>ソウシン</t>
    </rPh>
    <rPh sb="44" eb="45">
      <t>クダ</t>
    </rPh>
    <phoneticPr fontId="4"/>
  </si>
  <si>
    <t>（注意事項）</t>
    <rPh sb="1" eb="5">
      <t>チュウイジコウ</t>
    </rPh>
    <phoneticPr fontId="11"/>
  </si>
  <si>
    <r>
      <t>令和7年7月1日より</t>
    </r>
    <r>
      <rPr>
        <b/>
        <u/>
        <sz val="11"/>
        <color theme="1"/>
        <rFont val="ＭＳ 明朝"/>
        <family val="1"/>
        <charset val="128"/>
      </rPr>
      <t>受話器がない機種から送信されたＦＡＸは受信されません。</t>
    </r>
    <rPh sb="0" eb="2">
      <t>レイワ</t>
    </rPh>
    <rPh sb="3" eb="4">
      <t>ネン</t>
    </rPh>
    <rPh sb="5" eb="6">
      <t>ガツ</t>
    </rPh>
    <rPh sb="7" eb="8">
      <t>ニチ</t>
    </rPh>
    <rPh sb="10" eb="13">
      <t>ジュワキ</t>
    </rPh>
    <rPh sb="16" eb="18">
      <t>キシュ</t>
    </rPh>
    <rPh sb="20" eb="22">
      <t>ソウシン</t>
    </rPh>
    <rPh sb="29" eb="31">
      <t>ジュシン</t>
    </rPh>
    <phoneticPr fontId="11"/>
  </si>
  <si>
    <r>
      <rPr>
        <b/>
        <u/>
        <sz val="11"/>
        <color theme="1"/>
        <rFont val="ＭＳ 明朝"/>
        <family val="1"/>
        <charset val="128"/>
      </rPr>
      <t>受話器のある機種での送信</t>
    </r>
    <r>
      <rPr>
        <sz val="11"/>
        <color theme="1"/>
        <rFont val="ＭＳ 明朝"/>
        <family val="1"/>
        <charset val="128"/>
      </rPr>
      <t>もしくは</t>
    </r>
    <r>
      <rPr>
        <b/>
        <u/>
        <sz val="11"/>
        <color theme="1"/>
        <rFont val="ＭＳ 明朝"/>
        <family val="1"/>
        <charset val="128"/>
      </rPr>
      <t>メールのご利用</t>
    </r>
    <r>
      <rPr>
        <sz val="11"/>
        <color theme="1"/>
        <rFont val="ＭＳ 明朝"/>
        <family val="1"/>
        <charset val="128"/>
      </rPr>
      <t>をお願い致します。</t>
    </r>
    <rPh sb="0" eb="3">
      <t>ジュワキ</t>
    </rPh>
    <rPh sb="6" eb="8">
      <t>キシュ</t>
    </rPh>
    <rPh sb="10" eb="12">
      <t>ソウシン</t>
    </rPh>
    <rPh sb="21" eb="23">
      <t>リヨウ</t>
    </rPh>
    <rPh sb="25" eb="26">
      <t>ネガ</t>
    </rPh>
    <rPh sb="27" eb="28">
      <t>イタ</t>
    </rPh>
    <phoneticPr fontId="11"/>
  </si>
  <si>
    <t>　見　　積　　書　</t>
    <rPh sb="1" eb="2">
      <t>ミ</t>
    </rPh>
    <rPh sb="4" eb="5">
      <t>ツモ</t>
    </rPh>
    <rPh sb="7" eb="8">
      <t>ショ</t>
    </rPh>
    <phoneticPr fontId="11"/>
  </si>
  <si>
    <t>件名リスト　　　　一連番号</t>
    <rPh sb="0" eb="2">
      <t>ケンメイ</t>
    </rPh>
    <rPh sb="9" eb="11">
      <t>イチレン</t>
    </rPh>
    <rPh sb="11" eb="13">
      <t>バンゴウ</t>
    </rPh>
    <phoneticPr fontId="11"/>
  </si>
  <si>
    <t>見積金額￥</t>
    <rPh sb="0" eb="2">
      <t>ミツモリ</t>
    </rPh>
    <rPh sb="2" eb="4">
      <t>キンガク</t>
    </rPh>
    <phoneticPr fontId="11"/>
  </si>
  <si>
    <t>納期</t>
    <rPh sb="0" eb="2">
      <t>ノウキ</t>
    </rPh>
    <phoneticPr fontId="11"/>
  </si>
  <si>
    <t>納入場所</t>
    <rPh sb="0" eb="2">
      <t>ノウニュウ</t>
    </rPh>
    <rPh sb="2" eb="4">
      <t>バショ</t>
    </rPh>
    <phoneticPr fontId="11"/>
  </si>
  <si>
    <t>古河駐屯地</t>
    <phoneticPr fontId="11"/>
  </si>
  <si>
    <t>件 名 （ 品 名 ）</t>
    <rPh sb="0" eb="1">
      <t>ケン</t>
    </rPh>
    <rPh sb="2" eb="3">
      <t>ナ</t>
    </rPh>
    <rPh sb="6" eb="7">
      <t>シナ</t>
    </rPh>
    <rPh sb="8" eb="9">
      <t>メイ</t>
    </rPh>
    <phoneticPr fontId="11"/>
  </si>
  <si>
    <t>規 格 等</t>
    <rPh sb="0" eb="1">
      <t>キ</t>
    </rPh>
    <rPh sb="2" eb="3">
      <t>カク</t>
    </rPh>
    <rPh sb="4" eb="5">
      <t>トウ</t>
    </rPh>
    <phoneticPr fontId="11"/>
  </si>
  <si>
    <t>単位</t>
    <rPh sb="0" eb="2">
      <t>タンイ</t>
    </rPh>
    <phoneticPr fontId="11"/>
  </si>
  <si>
    <t>予定数量</t>
    <rPh sb="0" eb="2">
      <t>ヨテイ</t>
    </rPh>
    <phoneticPr fontId="11"/>
  </si>
  <si>
    <t>単価</t>
    <rPh sb="0" eb="1">
      <t>タン</t>
    </rPh>
    <rPh sb="1" eb="2">
      <t>アタイ</t>
    </rPh>
    <phoneticPr fontId="11"/>
  </si>
  <si>
    <t>備考</t>
    <rPh sb="0" eb="1">
      <t>ビ</t>
    </rPh>
    <rPh sb="1" eb="2">
      <t>コウ</t>
    </rPh>
    <phoneticPr fontId="11"/>
  </si>
  <si>
    <t>合　　　　　　　　　計</t>
    <rPh sb="0" eb="1">
      <t>ゴウ</t>
    </rPh>
    <rPh sb="10" eb="11">
      <t>ケイ</t>
    </rPh>
    <phoneticPr fontId="29"/>
  </si>
  <si>
    <t xml:space="preserve">  上記に関して「入札及び契約心得」、「オープンカウンター方式実施要項」及び「標準契約書等」の契約条項等を</t>
  </si>
  <si>
    <t>承諾のうえ入札見積りいたします。また、当社（私（個人の場合）、当団体（団体の場合））は</t>
  </si>
  <si>
    <t>「入札及び契約心得」に示された暴力団排除に関する誓約事項について誓約いたします。</t>
  </si>
  <si>
    <t>（契約担当官等）</t>
    <rPh sb="1" eb="3">
      <t>ケイヤク</t>
    </rPh>
    <rPh sb="3" eb="6">
      <t>タントウカン</t>
    </rPh>
    <rPh sb="6" eb="7">
      <t>トウ</t>
    </rPh>
    <phoneticPr fontId="11"/>
  </si>
  <si>
    <t>分任契約担当官陸上自衛隊古河駐屯地</t>
    <rPh sb="0" eb="2">
      <t>ブンニン</t>
    </rPh>
    <rPh sb="2" eb="7">
      <t>ケイヤクタントウカン</t>
    </rPh>
    <rPh sb="7" eb="12">
      <t>リクジョウジエイタイ</t>
    </rPh>
    <rPh sb="12" eb="17">
      <t>コガチュウトンチ</t>
    </rPh>
    <phoneticPr fontId="29"/>
  </si>
  <si>
    <t>第３４１会計隊長　　松　本　真　一</t>
    <rPh sb="0" eb="1">
      <t>ダイ</t>
    </rPh>
    <rPh sb="4" eb="7">
      <t>カイケイタイ</t>
    </rPh>
    <rPh sb="7" eb="8">
      <t>オサ</t>
    </rPh>
    <rPh sb="10" eb="11">
      <t>マツ</t>
    </rPh>
    <rPh sb="12" eb="13">
      <t>ホン</t>
    </rPh>
    <rPh sb="14" eb="15">
      <t>マコト</t>
    </rPh>
    <rPh sb="16" eb="17">
      <t>ハジメ</t>
    </rPh>
    <phoneticPr fontId="11"/>
  </si>
  <si>
    <t>殿</t>
    <rPh sb="0" eb="1">
      <t>ドノ</t>
    </rPh>
    <phoneticPr fontId="11"/>
  </si>
  <si>
    <t>住　所</t>
    <rPh sb="0" eb="1">
      <t>ジュウ</t>
    </rPh>
    <rPh sb="2" eb="3">
      <t>トコロ</t>
    </rPh>
    <phoneticPr fontId="11"/>
  </si>
  <si>
    <t>会社名</t>
    <rPh sb="0" eb="2">
      <t>カイシャ</t>
    </rPh>
    <rPh sb="2" eb="3">
      <t>メイ</t>
    </rPh>
    <phoneticPr fontId="11"/>
  </si>
  <si>
    <t>代表者</t>
    <rPh sb="0" eb="3">
      <t>ダイヒョウシャ</t>
    </rPh>
    <phoneticPr fontId="11"/>
  </si>
  <si>
    <t>担当者</t>
    <rPh sb="0" eb="3">
      <t>タントウシャ</t>
    </rPh>
    <phoneticPr fontId="11"/>
  </si>
  <si>
    <t>連絡先</t>
    <rPh sb="0" eb="3">
      <t>レンラクサキ</t>
    </rPh>
    <phoneticPr fontId="11"/>
  </si>
  <si>
    <t>市 場 価 格 調 査 書</t>
    <phoneticPr fontId="11"/>
  </si>
  <si>
    <t>金額￥</t>
    <rPh sb="0" eb="2">
      <t>キンガク</t>
    </rPh>
    <phoneticPr fontId="11"/>
  </si>
  <si>
    <t>古河駐屯地</t>
    <rPh sb="0" eb="4">
      <t>コガチュウトン</t>
    </rPh>
    <rPh sb="4" eb="5">
      <t>チ</t>
    </rPh>
    <phoneticPr fontId="11"/>
  </si>
  <si>
    <t>７９</t>
  </si>
  <si>
    <t>令和8年9月18日</t>
  </si>
  <si>
    <t>固形タイプエネルギー補給用Cほか2件</t>
  </si>
  <si>
    <t>自 R8.10.1</t>
  </si>
  <si>
    <t>R8.9.18</t>
  </si>
  <si>
    <t>至 R8.12.31</t>
  </si>
  <si>
    <t>R8.9.25 9時</t>
  </si>
  <si>
    <t>R8.10.1</t>
  </si>
  <si>
    <t>固形タイプエネルギー補給用C</t>
  </si>
  <si>
    <t>79</t>
  </si>
  <si>
    <t>品目別単価決定</t>
  </si>
  <si>
    <t>調達要求番号：1</t>
  </si>
  <si>
    <t>令和8年10月1日 ～ 令和8年12月31日</t>
  </si>
  <si>
    <t>令和</t>
  </si>
  <si>
    <t>年</t>
  </si>
  <si>
    <t>月</t>
  </si>
  <si>
    <t>日</t>
  </si>
  <si>
    <t>令和8年9月25日</t>
  </si>
  <si>
    <t>令和8年9月24日</t>
  </si>
  <si>
    <t>ゼリータイプエネルギー補給用Ｅ</t>
  </si>
  <si>
    <t>飲料タイプミネラル補給用Ｃ</t>
  </si>
  <si>
    <t>塩タブレット　内容量４８ｇ</t>
  </si>
  <si>
    <t>ソルティライチ　パウチ程度　内容量300ｇ　賞味期限１２ヵ月以上</t>
  </si>
  <si>
    <t>OS-1程度（アップル風）　内容量５００ｍｌ以上　賞味期限１２ヵ月以上</t>
  </si>
  <si>
    <t>BG</t>
  </si>
  <si>
    <t>EA</t>
  </si>
  <si>
    <t>PC</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</si>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</sst>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３４１会ＯＣ第&quot;@&quot;号&quot;"/>
    <numFmt numFmtId="177" formatCode="&quot;自&quot;\ [$-411]ge\.m\.d;@"/>
    <numFmt numFmtId="178" formatCode="[$-411]ge\.m\.d;@"/>
    <numFmt numFmtId="179" formatCode="&quot;¥&quot;#,##0_);\(&quot;¥&quot;#,##0\)"/>
    <numFmt numFmtId="180" formatCode="0_);[Red]\(0\)"/>
    <numFmt numFmtId="181" formatCode="_(* #,##0_);_(* \(#,##0\);_(* &quot;-&quot;_);_(@_)"/>
    <numFmt numFmtId="182" formatCode="#,##0_ "/>
    <numFmt numFmtId="183" formatCode="General&quot;年&quot;"/>
    <numFmt numFmtId="184" formatCode="General&quot;日&quot;"/>
  </numFmts>
  <fonts count="30" x14ac:knownFonts="1">
    <font>
      <sz val="11"/>
      <color theme="1"/>
      <name val="游ゴシック"/>
      <family val="2"/>
      <charset val="128"/>
      <scheme val="minor"/>
    </font>
    <font>
      <sz val="11"/>
      <color theme="1"/>
      <name val="游ゴシック"/>
      <family val="2"/>
      <charset val="128"/>
      <scheme val="minor"/>
    </font>
    <font>
      <b/>
      <sz val="11"/>
      <color rgb="FF000000"/>
      <name val="HG丸ｺﾞｼｯｸM-PRO"/>
      <family val="3"/>
      <charset val="128"/>
    </font>
    <font>
      <sz val="10"/>
      <color theme="1"/>
      <name val="ＭＳ 明朝"/>
      <family val="1"/>
      <charset val="128"/>
    </font>
    <font>
      <sz val="6"/>
      <name val="游ゴシック"/>
      <family val="2"/>
      <charset val="128"/>
      <scheme val="minor"/>
    </font>
    <font>
      <sz val="11"/>
      <color rgb="FF000000"/>
      <name val="ＭＳ 明朝"/>
      <family val="1"/>
      <charset val="128"/>
    </font>
    <font>
      <sz val="12"/>
      <color rgb="FF000000"/>
      <name val="ＭＳ 明朝"/>
      <family val="1"/>
      <charset val="128"/>
    </font>
    <font>
      <sz val="10"/>
      <color rgb="FF000000"/>
      <name val="ＭＳ 明朝"/>
      <family val="1"/>
      <charset val="128"/>
    </font>
    <font>
      <sz val="11"/>
      <color theme="1"/>
      <name val="ＭＳ 明朝"/>
      <family val="1"/>
      <charset val="128"/>
    </font>
    <font>
      <sz val="9"/>
      <color theme="1"/>
      <name val="ＭＳ 明朝"/>
      <family val="1"/>
      <charset val="128"/>
    </font>
    <font>
      <sz val="12"/>
      <color theme="1"/>
      <name val="ＭＳ 明朝"/>
      <family val="1"/>
      <charset val="128"/>
    </font>
    <font>
      <sz val="6"/>
      <name val="ＭＳ Ｐゴシック"/>
      <family val="3"/>
      <charset val="128"/>
    </font>
    <font>
      <b/>
      <u/>
      <sz val="11"/>
      <color theme="1"/>
      <name val="ＭＳ 明朝"/>
      <family val="1"/>
      <charset val="128"/>
    </font>
    <font>
      <b/>
      <sz val="16"/>
      <color rgb="FF000000"/>
      <name val="HG丸ｺﾞｼｯｸM-PRO"/>
      <family val="3"/>
      <charset val="128"/>
    </font>
    <font>
      <sz val="11"/>
      <name val="ＭＳ Ｐゴシック"/>
      <family val="3"/>
      <charset val="128"/>
    </font>
    <font>
      <sz val="11"/>
      <name val="HG丸ｺﾞｼｯｸM-PRO"/>
      <family val="3"/>
      <charset val="128"/>
    </font>
    <font>
      <u/>
      <sz val="20"/>
      <name val="HG丸ｺﾞｼｯｸM-PRO"/>
      <family val="3"/>
      <charset val="128"/>
    </font>
    <font>
      <sz val="12"/>
      <name val="HG丸ｺﾞｼｯｸM-PRO"/>
      <family val="3"/>
      <charset val="128"/>
    </font>
    <font>
      <sz val="16"/>
      <name val="HG丸ｺﾞｼｯｸM-PRO"/>
      <family val="3"/>
      <charset val="128"/>
    </font>
    <font>
      <sz val="18"/>
      <name val="HG丸ｺﾞｼｯｸM-PRO"/>
      <family val="3"/>
      <charset val="128"/>
    </font>
    <font>
      <sz val="20"/>
      <name val="HG丸ｺﾞｼｯｸM-PRO"/>
      <family val="3"/>
      <charset val="128"/>
    </font>
    <font>
      <sz val="11"/>
      <name val="ＭＳ ゴシック"/>
      <family val="3"/>
      <charset val="128"/>
    </font>
    <font>
      <sz val="9"/>
      <name val="HG丸ｺﾞｼｯｸM-PRO"/>
      <family val="3"/>
      <charset val="128"/>
    </font>
    <font>
      <sz val="10"/>
      <name val="HG丸ｺﾞｼｯｸM-PRO"/>
      <family val="3"/>
      <charset val="128"/>
    </font>
    <font>
      <sz val="10"/>
      <color theme="1"/>
      <name val="HG丸ｺﾞｼｯｸM-PRO"/>
      <family val="3"/>
      <charset val="128"/>
    </font>
    <font>
      <sz val="11"/>
      <color theme="1"/>
      <name val="HG丸ｺﾞｼｯｸM-PRO"/>
      <family val="3"/>
      <charset val="128"/>
    </font>
    <font>
      <sz val="12"/>
      <color theme="1"/>
      <name val="HG丸ｺﾞｼｯｸM-PRO"/>
      <family val="3"/>
      <charset val="128"/>
    </font>
    <font>
      <sz val="11"/>
      <color theme="0"/>
      <name val="HG丸ｺﾞｼｯｸM-PRO"/>
      <family val="3"/>
      <charset val="128"/>
    </font>
    <font>
      <sz val="12"/>
      <color theme="0"/>
      <name val="HG丸ｺﾞｼｯｸM-PRO"/>
      <family val="3"/>
      <charset val="128"/>
    </font>
    <font>
      <sz val="6"/>
      <name val="ＭＳ 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1" fillId="0" borderId="0">
      <alignment vertical="center"/>
    </xf>
    <xf numFmtId="0" fontId="14" fillId="0" borderId="0"/>
    <xf numFmtId="0" fontId="21" fillId="0" borderId="0"/>
    <xf numFmtId="0" fontId="14" fillId="0" borderId="0"/>
  </cellStyleXfs>
  <cellXfs count="199">
    <xf numFmtId="0" fontId="0" fillId="0" borderId="0" xfId="0">
      <alignment vertical="center"/>
    </xf>
    <xf numFmtId="0" fontId="3" fillId="0" borderId="0" xfId="1" applyFont="1">
      <alignment vertical="center"/>
    </xf>
    <xf numFmtId="58" fontId="6" fillId="0" borderId="0" xfId="1" applyNumberFormat="1" applyFont="1">
      <alignment vertical="center"/>
    </xf>
    <xf numFmtId="0" fontId="6" fillId="0" borderId="0" xfId="1" applyFont="1" applyAlignment="1">
      <alignment horizontal="center" vertical="center"/>
    </xf>
    <xf numFmtId="0" fontId="7" fillId="0" borderId="0" xfId="1" applyFont="1" applyAlignment="1">
      <alignment horizontal="justify" vertical="center"/>
    </xf>
    <xf numFmtId="0" fontId="5" fillId="0" borderId="0" xfId="1" quotePrefix="1" applyFont="1" applyAlignment="1">
      <alignment horizontal="center" vertical="center"/>
    </xf>
    <xf numFmtId="0" fontId="8" fillId="0" borderId="0" xfId="1" applyFont="1">
      <alignment vertical="center"/>
    </xf>
    <xf numFmtId="0" fontId="7" fillId="0" borderId="1" xfId="1" applyFont="1" applyBorder="1" applyAlignment="1">
      <alignment horizontal="center"/>
    </xf>
    <xf numFmtId="0" fontId="7" fillId="0" borderId="5" xfId="1" applyFont="1" applyBorder="1" applyAlignment="1">
      <alignment horizontal="center" vertical="top"/>
    </xf>
    <xf numFmtId="0" fontId="3" fillId="2" borderId="0" xfId="1" applyFont="1" applyFill="1">
      <alignment vertical="center"/>
    </xf>
    <xf numFmtId="0" fontId="8" fillId="0" borderId="2" xfId="1" applyFont="1" applyBorder="1">
      <alignment vertical="center"/>
    </xf>
    <xf numFmtId="0" fontId="8" fillId="0" borderId="6" xfId="1" applyFont="1" applyBorder="1">
      <alignment vertical="center"/>
    </xf>
    <xf numFmtId="0" fontId="7" fillId="0" borderId="0" xfId="1" quotePrefix="1" applyFont="1" applyAlignment="1">
      <alignment horizontal="center" vertical="center"/>
    </xf>
    <xf numFmtId="0" fontId="5" fillId="0" borderId="0" xfId="1" quotePrefix="1" applyFont="1" applyAlignment="1">
      <alignment horizontal="right" vertical="center"/>
    </xf>
    <xf numFmtId="0" fontId="5" fillId="0" borderId="0" xfId="1" applyFont="1" applyAlignment="1">
      <alignment vertical="top"/>
    </xf>
    <xf numFmtId="0" fontId="5" fillId="0" borderId="0" xfId="1" applyFont="1">
      <alignment vertical="center"/>
    </xf>
    <xf numFmtId="0" fontId="3" fillId="0" borderId="0" xfId="1" applyFont="1" applyAlignment="1">
      <alignment horizontal="center" vertical="center"/>
    </xf>
    <xf numFmtId="0" fontId="8" fillId="0" borderId="0" xfId="1" applyFont="1" applyAlignment="1">
      <alignment vertical="top"/>
    </xf>
    <xf numFmtId="0" fontId="15" fillId="0" borderId="0" xfId="2" applyFont="1"/>
    <xf numFmtId="0" fontId="15" fillId="0" borderId="0" xfId="2" applyFont="1" applyAlignment="1">
      <alignment horizontal="center" vertical="center"/>
    </xf>
    <xf numFmtId="0" fontId="15" fillId="0" borderId="0" xfId="2" applyFont="1" applyAlignment="1">
      <alignment horizontal="center"/>
    </xf>
    <xf numFmtId="0" fontId="16" fillId="0" borderId="0" xfId="2" applyFont="1"/>
    <xf numFmtId="179" fontId="19" fillId="0" borderId="7" xfId="2" applyNumberFormat="1" applyFont="1" applyBorder="1" applyAlignment="1">
      <alignment vertical="center"/>
    </xf>
    <xf numFmtId="179" fontId="19" fillId="0" borderId="0" xfId="2" applyNumberFormat="1" applyFont="1" applyAlignment="1">
      <alignment vertical="center"/>
    </xf>
    <xf numFmtId="179" fontId="20" fillId="0" borderId="0" xfId="2" applyNumberFormat="1" applyFont="1" applyAlignment="1">
      <alignment vertical="center"/>
    </xf>
    <xf numFmtId="0" fontId="17" fillId="0" borderId="0" xfId="2" applyFont="1" applyAlignment="1">
      <alignment vertical="center"/>
    </xf>
    <xf numFmtId="0" fontId="15" fillId="0" borderId="0" xfId="2" applyFont="1" applyAlignment="1">
      <alignment vertical="center"/>
    </xf>
    <xf numFmtId="0" fontId="15" fillId="2" borderId="0" xfId="2" applyFont="1" applyFill="1" applyAlignment="1">
      <alignment vertical="center"/>
    </xf>
    <xf numFmtId="0" fontId="17" fillId="2" borderId="0" xfId="2" applyFont="1" applyFill="1" applyAlignment="1">
      <alignment vertical="center"/>
    </xf>
    <xf numFmtId="0" fontId="17" fillId="2" borderId="0" xfId="2" applyFont="1" applyFill="1"/>
    <xf numFmtId="0" fontId="15" fillId="2" borderId="0" xfId="2" applyFont="1" applyFill="1"/>
    <xf numFmtId="0" fontId="22" fillId="0" borderId="0" xfId="3" applyFont="1" applyAlignment="1">
      <alignment vertical="center" wrapText="1"/>
    </xf>
    <xf numFmtId="0" fontId="23" fillId="0" borderId="0" xfId="3" applyFont="1" applyAlignment="1">
      <alignment horizontal="center" vertical="center" wrapText="1"/>
    </xf>
    <xf numFmtId="0" fontId="22" fillId="0" borderId="0" xfId="3" applyFont="1" applyAlignment="1">
      <alignment horizontal="center" vertical="center" wrapText="1"/>
    </xf>
    <xf numFmtId="0" fontId="23" fillId="0" borderId="0" xfId="3" applyFont="1" applyAlignment="1">
      <alignment horizontal="left" vertical="center" wrapText="1"/>
    </xf>
    <xf numFmtId="0" fontId="24" fillId="2" borderId="0" xfId="3" applyFont="1" applyFill="1" applyAlignment="1">
      <alignment horizontal="center" vertical="center" wrapText="1"/>
    </xf>
    <xf numFmtId="0" fontId="15" fillId="0" borderId="0" xfId="2" applyFont="1" applyAlignment="1">
      <alignment horizontal="center" vertical="center" wrapText="1"/>
    </xf>
    <xf numFmtId="0" fontId="15" fillId="0" borderId="0" xfId="3" applyFont="1" applyAlignment="1">
      <alignment horizontal="center" vertical="center" wrapText="1"/>
    </xf>
    <xf numFmtId="0" fontId="15" fillId="0" borderId="0" xfId="3" applyFont="1" applyAlignment="1">
      <alignment horizontal="right" vertical="center" wrapText="1"/>
    </xf>
    <xf numFmtId="0" fontId="15" fillId="0" borderId="0" xfId="3" applyFont="1" applyAlignment="1">
      <alignment horizontal="left" vertical="center" wrapText="1"/>
    </xf>
    <xf numFmtId="0" fontId="17" fillId="0" borderId="0" xfId="2" applyFont="1"/>
    <xf numFmtId="0" fontId="25" fillId="2" borderId="0" xfId="2" applyFont="1" applyFill="1"/>
    <xf numFmtId="0" fontId="17" fillId="0" borderId="0" xfId="2" applyFont="1" applyAlignment="1">
      <alignment horizontal="center" vertical="center"/>
    </xf>
    <xf numFmtId="0" fontId="26" fillId="2" borderId="0" xfId="2" applyFont="1" applyFill="1" applyAlignment="1">
      <alignment horizontal="center" vertical="center"/>
    </xf>
    <xf numFmtId="0" fontId="15" fillId="0" borderId="14" xfId="2" applyFont="1" applyBorder="1" applyAlignment="1">
      <alignment horizontal="center" vertical="center"/>
    </xf>
    <xf numFmtId="0" fontId="15" fillId="0" borderId="11" xfId="2" applyFont="1" applyBorder="1" applyAlignment="1">
      <alignment horizontal="left" vertical="center"/>
    </xf>
    <xf numFmtId="180" fontId="15" fillId="0" borderId="12" xfId="2" applyNumberFormat="1" applyFont="1" applyBorder="1" applyAlignment="1">
      <alignment horizontal="center" vertical="center" shrinkToFit="1"/>
    </xf>
    <xf numFmtId="180" fontId="17" fillId="0" borderId="12" xfId="2" applyNumberFormat="1" applyFont="1" applyBorder="1" applyAlignment="1">
      <alignment horizontal="center" vertical="center" shrinkToFit="1"/>
    </xf>
    <xf numFmtId="0" fontId="23" fillId="0" borderId="0" xfId="2" applyFont="1" applyAlignment="1">
      <alignment horizontal="center" vertical="center"/>
    </xf>
    <xf numFmtId="0" fontId="23" fillId="0" borderId="0" xfId="2" applyFont="1" applyAlignment="1">
      <alignment vertical="center"/>
    </xf>
    <xf numFmtId="182" fontId="23" fillId="0" borderId="0" xfId="2" applyNumberFormat="1" applyFont="1" applyAlignment="1">
      <alignment horizontal="center" vertical="center"/>
    </xf>
    <xf numFmtId="0" fontId="23" fillId="0" borderId="0" xfId="3" applyFont="1" applyAlignment="1">
      <alignment vertical="center"/>
    </xf>
    <xf numFmtId="0" fontId="15" fillId="0" borderId="0" xfId="3" applyFont="1" applyAlignment="1">
      <alignment vertical="center"/>
    </xf>
    <xf numFmtId="0" fontId="15" fillId="0" borderId="0" xfId="3" applyFont="1" applyAlignment="1">
      <alignment horizontal="center" vertical="center"/>
    </xf>
    <xf numFmtId="0" fontId="15" fillId="0" borderId="0" xfId="2" applyFont="1" applyAlignment="1">
      <alignment horizontal="left" vertical="center"/>
    </xf>
    <xf numFmtId="0" fontId="15" fillId="0" borderId="0" xfId="3" applyFont="1" applyAlignment="1">
      <alignment horizontal="left" vertical="center"/>
    </xf>
    <xf numFmtId="0" fontId="23" fillId="0" borderId="0" xfId="2" applyFont="1"/>
    <xf numFmtId="0" fontId="23" fillId="0" borderId="0" xfId="3" applyFont="1" applyAlignment="1">
      <alignment horizontal="left"/>
    </xf>
    <xf numFmtId="0" fontId="23" fillId="0" borderId="0" xfId="3" applyFont="1"/>
    <xf numFmtId="183" fontId="17" fillId="0" borderId="0" xfId="2" applyNumberFormat="1" applyFont="1" applyAlignment="1">
      <alignment vertical="center"/>
    </xf>
    <xf numFmtId="183" fontId="23" fillId="0" borderId="0" xfId="2" applyNumberFormat="1" applyFont="1" applyAlignment="1">
      <alignment vertical="center"/>
    </xf>
    <xf numFmtId="184" fontId="23" fillId="0" borderId="0" xfId="2" applyNumberFormat="1" applyFont="1" applyAlignment="1">
      <alignment vertical="center"/>
    </xf>
    <xf numFmtId="0" fontId="17" fillId="0" borderId="0" xfId="2" applyFont="1" applyAlignment="1">
      <alignment horizontal="left" vertical="center"/>
    </xf>
    <xf numFmtId="0" fontId="17" fillId="0" borderId="0" xfId="4" applyFont="1"/>
    <xf numFmtId="0" fontId="17" fillId="0" borderId="0" xfId="4" applyFont="1" applyAlignment="1">
      <alignment horizontal="center"/>
    </xf>
    <xf numFmtId="0" fontId="17" fillId="0" borderId="0" xfId="4" applyFont="1" applyAlignment="1">
      <alignment horizontal="left"/>
    </xf>
    <xf numFmtId="0" fontId="17" fillId="0" borderId="0" xfId="4" applyFont="1" applyAlignment="1">
      <alignment horizontal="right"/>
    </xf>
    <xf numFmtId="0" fontId="23" fillId="0" borderId="0" xfId="4" applyFont="1"/>
    <xf numFmtId="0" fontId="17" fillId="2" borderId="0" xfId="2" applyFont="1" applyFill="1" applyAlignment="1">
      <alignment horizontal="center" vertical="center"/>
    </xf>
    <xf numFmtId="0" fontId="17" fillId="2" borderId="0" xfId="2" applyFont="1" applyFill="1" applyAlignment="1">
      <alignment horizontal="right" vertical="center"/>
    </xf>
    <xf numFmtId="0" fontId="15" fillId="0" borderId="0" xfId="4" applyFont="1"/>
    <xf numFmtId="0" fontId="15" fillId="0" borderId="0" xfId="4" applyFont="1" applyAlignment="1">
      <alignment horizontal="right"/>
    </xf>
    <xf numFmtId="0" fontId="15" fillId="0" borderId="0" xfId="4" applyFont="1" applyAlignment="1">
      <alignment horizontal="center"/>
    </xf>
    <xf numFmtId="0" fontId="16" fillId="0" borderId="0" xfId="4" applyFont="1"/>
    <xf numFmtId="0" fontId="22" fillId="2" borderId="0" xfId="3" applyFont="1" applyFill="1" applyAlignment="1">
      <alignment vertical="center" wrapText="1"/>
    </xf>
    <xf numFmtId="0" fontId="23" fillId="2" borderId="0" xfId="3" applyFont="1" applyFill="1" applyAlignment="1">
      <alignment horizontal="center" vertical="center" wrapText="1"/>
    </xf>
    <xf numFmtId="0" fontId="22" fillId="2" borderId="0" xfId="3" applyFont="1" applyFill="1" applyAlignment="1">
      <alignment horizontal="center" vertical="center" wrapText="1"/>
    </xf>
    <xf numFmtId="0" fontId="23" fillId="2" borderId="0" xfId="3" applyFont="1" applyFill="1" applyAlignment="1">
      <alignment horizontal="left" vertical="center" wrapText="1"/>
    </xf>
    <xf numFmtId="0" fontId="15" fillId="0" borderId="0" xfId="4" applyFont="1" applyAlignment="1">
      <alignment horizontal="right" vertical="center"/>
    </xf>
    <xf numFmtId="0" fontId="15" fillId="2" borderId="0" xfId="4" applyFont="1" applyFill="1" applyAlignment="1">
      <alignment horizontal="right" vertical="center" wrapText="1"/>
    </xf>
    <xf numFmtId="0" fontId="15" fillId="2" borderId="0" xfId="3" applyFont="1" applyFill="1" applyAlignment="1">
      <alignment horizontal="right" vertical="center" wrapText="1"/>
    </xf>
    <xf numFmtId="0" fontId="15" fillId="2" borderId="0" xfId="3" applyFont="1" applyFill="1" applyAlignment="1">
      <alignment horizontal="left" vertical="center" wrapText="1"/>
    </xf>
    <xf numFmtId="0" fontId="17" fillId="0" borderId="0" xfId="4" applyFont="1" applyAlignment="1">
      <alignment vertical="center"/>
    </xf>
    <xf numFmtId="0" fontId="15" fillId="0" borderId="0" xfId="4" applyFont="1" applyAlignment="1">
      <alignment vertical="center"/>
    </xf>
    <xf numFmtId="0" fontId="17" fillId="0" borderId="0" xfId="4" applyFont="1" applyAlignment="1">
      <alignment horizontal="center" vertical="center"/>
    </xf>
    <xf numFmtId="0" fontId="17" fillId="0" borderId="14" xfId="4" applyFont="1" applyBorder="1" applyAlignment="1">
      <alignment horizontal="center" vertical="center"/>
    </xf>
    <xf numFmtId="0" fontId="23" fillId="0" borderId="11" xfId="2" applyFont="1" applyBorder="1" applyAlignment="1">
      <alignment horizontal="center" vertical="center"/>
    </xf>
    <xf numFmtId="182" fontId="17" fillId="2" borderId="0" xfId="4" applyNumberFormat="1" applyFont="1" applyFill="1" applyAlignment="1">
      <alignment vertical="center"/>
    </xf>
    <xf numFmtId="0" fontId="15" fillId="2" borderId="0" xfId="4" applyFont="1" applyFill="1"/>
    <xf numFmtId="0" fontId="15" fillId="2" borderId="0" xfId="4" applyFont="1" applyFill="1" applyAlignment="1">
      <alignment horizontal="right"/>
    </xf>
    <xf numFmtId="0" fontId="17" fillId="2" borderId="0" xfId="4" applyFont="1" applyFill="1" applyAlignment="1">
      <alignment vertical="center"/>
    </xf>
    <xf numFmtId="0" fontId="15" fillId="0" borderId="0" xfId="3" applyFont="1"/>
    <xf numFmtId="0" fontId="23" fillId="0" borderId="0" xfId="4" applyFont="1" applyAlignment="1">
      <alignment horizontal="left"/>
    </xf>
    <xf numFmtId="183" fontId="17" fillId="0" borderId="0" xfId="4" applyNumberFormat="1" applyFont="1" applyAlignment="1">
      <alignment vertical="center"/>
    </xf>
    <xf numFmtId="183" fontId="23" fillId="0" borderId="0" xfId="4" applyNumberFormat="1" applyFont="1" applyAlignment="1">
      <alignment vertical="center"/>
    </xf>
    <xf numFmtId="184" fontId="23" fillId="0" borderId="0" xfId="4" applyNumberFormat="1" applyFont="1" applyAlignment="1">
      <alignment vertical="center"/>
    </xf>
    <xf numFmtId="0" fontId="5" fillId="0" borderId="0" xfId="1" applyFont="1" applyAlignment="1">
      <alignment horizontal="distributed" vertical="center"/>
    </xf>
    <xf numFmtId="0" fontId="8" fillId="0" borderId="0" xfId="1" applyFont="1" applyAlignment="1">
      <alignment horizontal="distributed"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9" fillId="0" borderId="2" xfId="1" applyFont="1" applyBorder="1" applyAlignment="1">
      <alignment horizontal="center" vertical="center" wrapText="1"/>
    </xf>
    <xf numFmtId="0" fontId="9" fillId="0" borderId="4" xfId="1" applyFont="1" applyBorder="1" applyAlignment="1">
      <alignment horizontal="center" vertical="center"/>
    </xf>
    <xf numFmtId="0" fontId="9" fillId="0" borderId="6" xfId="1" applyFont="1" applyBorder="1" applyAlignment="1">
      <alignment horizontal="center" vertical="center"/>
    </xf>
    <xf numFmtId="0" fontId="9" fillId="0" borderId="8" xfId="1" applyFont="1" applyBorder="1" applyAlignment="1">
      <alignment horizontal="center" vertical="center"/>
    </xf>
    <xf numFmtId="178" fontId="10" fillId="2" borderId="0" xfId="1" applyNumberFormat="1" applyFont="1" applyFill="1" applyAlignment="1">
      <alignment horizontal="center" vertical="center"/>
    </xf>
    <xf numFmtId="177" fontId="5" fillId="0" borderId="7" xfId="1" applyNumberFormat="1" applyFont="1" applyBorder="1" applyAlignment="1">
      <alignment horizontal="left" vertical="center"/>
    </xf>
    <xf numFmtId="177" fontId="5" fillId="0" borderId="8" xfId="1" applyNumberFormat="1" applyFont="1" applyBorder="1" applyAlignment="1">
      <alignment horizontal="left" vertical="center"/>
    </xf>
    <xf numFmtId="0" fontId="3" fillId="0" borderId="9" xfId="1" applyFont="1" applyBorder="1" applyAlignment="1">
      <alignment horizontal="center" vertical="top"/>
    </xf>
    <xf numFmtId="0" fontId="3" fillId="0" borderId="0" xfId="1" applyFont="1" applyAlignment="1">
      <alignment horizontal="center" vertical="top"/>
    </xf>
    <xf numFmtId="0" fontId="3" fillId="0" borderId="10" xfId="1" applyFont="1" applyBorder="1" applyAlignment="1">
      <alignment horizontal="center" vertical="top"/>
    </xf>
    <xf numFmtId="0" fontId="7" fillId="0" borderId="1" xfId="1" applyFont="1" applyBorder="1" applyAlignment="1">
      <alignment horizontal="center" vertical="center"/>
    </xf>
    <xf numFmtId="0" fontId="7" fillId="0" borderId="5" xfId="1" applyFont="1" applyBorder="1" applyAlignment="1">
      <alignment horizontal="center" vertical="center"/>
    </xf>
    <xf numFmtId="0" fontId="5" fillId="0" borderId="2" xfId="1" applyFont="1" applyBorder="1" applyAlignment="1">
      <alignment horizontal="center" vertical="center" wrapText="1"/>
    </xf>
    <xf numFmtId="177" fontId="5" fillId="0" borderId="3" xfId="1" applyNumberFormat="1" applyFont="1" applyBorder="1" applyAlignment="1">
      <alignment horizontal="left" vertical="center"/>
    </xf>
    <xf numFmtId="177" fontId="5" fillId="0" borderId="4" xfId="1" applyNumberFormat="1" applyFont="1" applyBorder="1" applyAlignment="1">
      <alignment horizontal="left" vertical="center"/>
    </xf>
    <xf numFmtId="178" fontId="5" fillId="0" borderId="3" xfId="1" applyNumberFormat="1" applyFont="1" applyBorder="1" applyAlignment="1">
      <alignment horizontal="center" vertical="center"/>
    </xf>
    <xf numFmtId="178" fontId="5" fillId="0" borderId="4" xfId="1" applyNumberFormat="1" applyFont="1" applyBorder="1" applyAlignment="1">
      <alignment horizontal="center" vertical="center"/>
    </xf>
    <xf numFmtId="178" fontId="5" fillId="0" borderId="7" xfId="1" applyNumberFormat="1" applyFont="1" applyBorder="1" applyAlignment="1">
      <alignment horizontal="center" vertical="center"/>
    </xf>
    <xf numFmtId="178" fontId="5" fillId="0" borderId="8" xfId="1" applyNumberFormat="1" applyFont="1" applyBorder="1" applyAlignment="1">
      <alignment horizontal="center" vertical="center"/>
    </xf>
    <xf numFmtId="176" fontId="5" fillId="0" borderId="0" xfId="1" applyNumberFormat="1" applyFont="1" applyAlignment="1">
      <alignment horizontal="distributed" vertical="center"/>
    </xf>
    <xf numFmtId="58" fontId="6" fillId="0" borderId="0" xfId="1" applyNumberFormat="1" applyFont="1" applyAlignment="1">
      <alignment horizontal="distributed" vertical="center"/>
    </xf>
    <xf numFmtId="0" fontId="6" fillId="0" borderId="0" xfId="1" applyFont="1" applyAlignment="1">
      <alignment horizont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17" fillId="0" borderId="0" xfId="4" applyFont="1" applyAlignment="1">
      <alignment horizontal="center" vertical="center"/>
    </xf>
    <xf numFmtId="0" fontId="23" fillId="0" borderId="0" xfId="4" applyFont="1" applyAlignment="1">
      <alignment horizontal="center" vertical="center"/>
    </xf>
    <xf numFmtId="0" fontId="17" fillId="2" borderId="0" xfId="2" applyFont="1" applyFill="1" applyAlignment="1">
      <alignment horizontal="center" vertical="center"/>
    </xf>
    <xf numFmtId="183" fontId="17" fillId="0" borderId="0" xfId="2" applyNumberFormat="1" applyFont="1" applyAlignment="1">
      <alignment horizontal="distributed" vertical="center"/>
    </xf>
    <xf numFmtId="0" fontId="23" fillId="0" borderId="0" xfId="4" applyFont="1" applyAlignment="1">
      <alignment horizontal="left" vertical="center"/>
    </xf>
    <xf numFmtId="0" fontId="15" fillId="0" borderId="11" xfId="2" applyFont="1" applyBorder="1" applyAlignment="1">
      <alignment horizontal="left" vertical="center" wrapText="1"/>
    </xf>
    <xf numFmtId="0" fontId="15" fillId="0" borderId="12" xfId="2" applyFont="1" applyBorder="1" applyAlignment="1">
      <alignment horizontal="left" vertical="center" wrapText="1"/>
    </xf>
    <xf numFmtId="0" fontId="15" fillId="0" borderId="12" xfId="3" applyFont="1" applyBorder="1" applyAlignment="1">
      <alignment horizontal="left" vertical="center" wrapText="1"/>
    </xf>
    <xf numFmtId="0" fontId="15" fillId="0" borderId="13" xfId="3" applyFont="1" applyBorder="1" applyAlignment="1">
      <alignment horizontal="left" vertical="center" wrapText="1"/>
    </xf>
    <xf numFmtId="0" fontId="17" fillId="0" borderId="11" xfId="2" applyFont="1" applyBorder="1" applyAlignment="1">
      <alignment horizontal="right" vertical="center" shrinkToFit="1"/>
    </xf>
    <xf numFmtId="0" fontId="17" fillId="0" borderId="12" xfId="2" applyFont="1" applyBorder="1" applyAlignment="1">
      <alignment horizontal="right" vertical="center" shrinkToFit="1"/>
    </xf>
    <xf numFmtId="0" fontId="27" fillId="0" borderId="11" xfId="2" applyFont="1" applyBorder="1" applyAlignment="1">
      <alignment horizontal="center" vertical="center"/>
    </xf>
    <xf numFmtId="0" fontId="27" fillId="0" borderId="12" xfId="2" applyFont="1" applyBorder="1" applyAlignment="1">
      <alignment horizontal="center" vertical="center"/>
    </xf>
    <xf numFmtId="0" fontId="28" fillId="0" borderId="14" xfId="2" applyFont="1" applyBorder="1" applyAlignment="1">
      <alignment horizontal="center" vertical="center"/>
    </xf>
    <xf numFmtId="0" fontId="17" fillId="0" borderId="11" xfId="2" applyFont="1" applyBorder="1" applyAlignment="1">
      <alignment horizontal="center" vertical="center"/>
    </xf>
    <xf numFmtId="0" fontId="17" fillId="0" borderId="12" xfId="2" applyFont="1" applyBorder="1" applyAlignment="1">
      <alignment horizontal="center" vertical="center"/>
    </xf>
    <xf numFmtId="0" fontId="17" fillId="0" borderId="13" xfId="2" applyFont="1" applyBorder="1" applyAlignment="1">
      <alignment horizontal="center" vertical="center"/>
    </xf>
    <xf numFmtId="0" fontId="17" fillId="0" borderId="16" xfId="2" applyFont="1" applyBorder="1" applyAlignment="1">
      <alignment horizontal="center" vertical="center"/>
    </xf>
    <xf numFmtId="0" fontId="17" fillId="0" borderId="17" xfId="2" applyFont="1" applyBorder="1" applyAlignment="1">
      <alignment horizontal="center" vertical="center"/>
    </xf>
    <xf numFmtId="0" fontId="15" fillId="0" borderId="11" xfId="2" applyFont="1" applyBorder="1" applyAlignment="1">
      <alignment horizontal="center" vertical="center"/>
    </xf>
    <xf numFmtId="0" fontId="15" fillId="0" borderId="13" xfId="2" applyFont="1" applyBorder="1" applyAlignment="1">
      <alignment horizontal="center" vertical="center"/>
    </xf>
    <xf numFmtId="0" fontId="23" fillId="0" borderId="12" xfId="3" applyFont="1" applyBorder="1" applyAlignment="1">
      <alignment horizontal="left" vertical="center" wrapText="1"/>
    </xf>
    <xf numFmtId="0" fontId="23" fillId="0" borderId="13" xfId="3" applyFont="1" applyBorder="1" applyAlignment="1">
      <alignment horizontal="left" vertical="center" wrapText="1"/>
    </xf>
    <xf numFmtId="0" fontId="23" fillId="0" borderId="11" xfId="2" applyFont="1" applyBorder="1" applyAlignment="1">
      <alignment horizontal="left" vertical="center" wrapText="1"/>
    </xf>
    <xf numFmtId="0" fontId="23" fillId="0" borderId="12" xfId="2" applyFont="1" applyBorder="1" applyAlignment="1">
      <alignment horizontal="left" vertical="center" wrapText="1"/>
    </xf>
    <xf numFmtId="0" fontId="15" fillId="0" borderId="11" xfId="2" applyFont="1" applyBorder="1" applyAlignment="1">
      <alignment horizontal="right" vertical="center" shrinkToFit="1"/>
    </xf>
    <xf numFmtId="0" fontId="15" fillId="0" borderId="12" xfId="2" applyFont="1" applyBorder="1" applyAlignment="1">
      <alignment horizontal="right" vertical="center" shrinkToFit="1"/>
    </xf>
    <xf numFmtId="0" fontId="15" fillId="0" borderId="12" xfId="2" applyFont="1" applyBorder="1" applyAlignment="1">
      <alignment horizontal="center" vertical="center"/>
    </xf>
    <xf numFmtId="0" fontId="15" fillId="0" borderId="14" xfId="2" applyFont="1" applyBorder="1" applyAlignment="1">
      <alignment horizontal="center" vertical="center"/>
    </xf>
    <xf numFmtId="0" fontId="27" fillId="0" borderId="14" xfId="2" applyFont="1" applyBorder="1" applyAlignment="1">
      <alignment horizontal="center" vertical="center"/>
    </xf>
    <xf numFmtId="181" fontId="17" fillId="0" borderId="11" xfId="2" applyNumberFormat="1" applyFont="1" applyBorder="1" applyAlignment="1">
      <alignment horizontal="center" vertical="center"/>
    </xf>
    <xf numFmtId="181" fontId="17" fillId="0" borderId="12" xfId="2" applyNumberFormat="1" applyFont="1" applyBorder="1" applyAlignment="1">
      <alignment horizontal="center" vertical="center"/>
    </xf>
    <xf numFmtId="0" fontId="17" fillId="0" borderId="2" xfId="2" applyFont="1" applyBorder="1" applyAlignment="1">
      <alignment horizontal="center" vertical="center"/>
    </xf>
    <xf numFmtId="0" fontId="17" fillId="0" borderId="3" xfId="2" applyFont="1" applyBorder="1" applyAlignment="1">
      <alignment horizontal="center" vertical="center"/>
    </xf>
    <xf numFmtId="0" fontId="17" fillId="0" borderId="4" xfId="2" applyFont="1" applyBorder="1" applyAlignment="1">
      <alignment horizontal="center" vertical="center"/>
    </xf>
    <xf numFmtId="0" fontId="15" fillId="0" borderId="14" xfId="3" applyFont="1" applyBorder="1" applyAlignment="1">
      <alignment horizontal="center" vertical="center"/>
    </xf>
    <xf numFmtId="0" fontId="15" fillId="0" borderId="15" xfId="3" applyFont="1" applyBorder="1" applyAlignment="1">
      <alignment horizontal="center" vertical="center"/>
    </xf>
    <xf numFmtId="0" fontId="15" fillId="0" borderId="14" xfId="2" applyFont="1" applyBorder="1" applyAlignment="1">
      <alignment horizontal="center" vertical="center" wrapText="1"/>
    </xf>
    <xf numFmtId="0" fontId="16" fillId="0" borderId="0" xfId="2" applyFont="1" applyAlignment="1">
      <alignment horizontal="center" vertical="center"/>
    </xf>
    <xf numFmtId="0" fontId="17" fillId="0" borderId="11" xfId="2" applyFont="1" applyBorder="1" applyAlignment="1">
      <alignment horizontal="center" vertical="center" wrapText="1"/>
    </xf>
    <xf numFmtId="0" fontId="17" fillId="0" borderId="12" xfId="2" applyFont="1" applyBorder="1" applyAlignment="1">
      <alignment horizontal="center" vertical="center" wrapText="1"/>
    </xf>
    <xf numFmtId="0" fontId="17" fillId="0" borderId="13" xfId="2" applyFont="1" applyBorder="1" applyAlignment="1">
      <alignment horizontal="center" vertical="center" wrapText="1"/>
    </xf>
    <xf numFmtId="179" fontId="18" fillId="0" borderId="7" xfId="2" applyNumberFormat="1" applyFont="1" applyBorder="1" applyAlignment="1">
      <alignment horizontal="center" vertical="center"/>
    </xf>
    <xf numFmtId="179" fontId="19" fillId="0" borderId="7" xfId="2" applyNumberFormat="1" applyFont="1" applyBorder="1" applyAlignment="1">
      <alignment horizontal="center" vertical="center"/>
    </xf>
    <xf numFmtId="0" fontId="17" fillId="0" borderId="7" xfId="2" applyFont="1" applyBorder="1" applyAlignment="1">
      <alignment horizontal="left" vertical="center"/>
    </xf>
    <xf numFmtId="0" fontId="17" fillId="0" borderId="0" xfId="2" applyFont="1" applyAlignment="1">
      <alignment horizontal="left" vertical="center"/>
    </xf>
    <xf numFmtId="183" fontId="17" fillId="0" borderId="0" xfId="4" applyNumberFormat="1" applyFont="1" applyAlignment="1">
      <alignment horizontal="distributed" vertical="center"/>
    </xf>
    <xf numFmtId="0" fontId="17" fillId="0" borderId="11" xfId="2" applyFont="1" applyBorder="1" applyAlignment="1">
      <alignment horizontal="left" vertical="center" wrapText="1"/>
    </xf>
    <xf numFmtId="0" fontId="17" fillId="0" borderId="12" xfId="2" applyFont="1" applyBorder="1" applyAlignment="1">
      <alignment horizontal="left" vertical="center" wrapText="1"/>
    </xf>
    <xf numFmtId="0" fontId="17" fillId="0" borderId="11" xfId="3" applyFont="1" applyBorder="1" applyAlignment="1">
      <alignment horizontal="left" vertical="center" wrapText="1"/>
    </xf>
    <xf numFmtId="0" fontId="17" fillId="0" borderId="12" xfId="3" applyFont="1" applyBorder="1" applyAlignment="1">
      <alignment horizontal="left" vertical="center" wrapText="1"/>
    </xf>
    <xf numFmtId="0" fontId="17" fillId="0" borderId="13" xfId="3" applyFont="1" applyBorder="1" applyAlignment="1">
      <alignment horizontal="left" vertical="center" wrapText="1"/>
    </xf>
    <xf numFmtId="0" fontId="17" fillId="2" borderId="0" xfId="4" applyFont="1" applyFill="1" applyAlignment="1">
      <alignment horizontal="center" vertical="center"/>
    </xf>
    <xf numFmtId="0" fontId="17" fillId="0" borderId="2" xfId="4" applyFont="1" applyBorder="1" applyAlignment="1">
      <alignment horizontal="center" vertical="center"/>
    </xf>
    <xf numFmtId="0" fontId="17" fillId="0" borderId="3" xfId="4" applyFont="1" applyBorder="1" applyAlignment="1">
      <alignment horizontal="center" vertical="center"/>
    </xf>
    <xf numFmtId="0" fontId="17" fillId="0" borderId="11" xfId="4" applyFont="1" applyBorder="1" applyAlignment="1">
      <alignment horizontal="center" vertical="center"/>
    </xf>
    <xf numFmtId="0" fontId="17" fillId="0" borderId="12" xfId="4" applyFont="1" applyBorder="1" applyAlignment="1">
      <alignment horizontal="center" vertical="center"/>
    </xf>
    <xf numFmtId="0" fontId="17" fillId="0" borderId="13" xfId="4" applyFont="1" applyBorder="1" applyAlignment="1">
      <alignment horizontal="center" vertical="center"/>
    </xf>
    <xf numFmtId="0" fontId="17" fillId="0" borderId="4" xfId="4" applyFont="1" applyBorder="1" applyAlignment="1">
      <alignment horizontal="center" vertical="center"/>
    </xf>
    <xf numFmtId="0" fontId="17" fillId="0" borderId="14" xfId="3" applyFont="1" applyBorder="1" applyAlignment="1">
      <alignment horizontal="center" vertical="center"/>
    </xf>
    <xf numFmtId="0" fontId="17" fillId="0" borderId="5" xfId="3" applyFont="1" applyBorder="1" applyAlignment="1">
      <alignment horizontal="center" vertical="center"/>
    </xf>
    <xf numFmtId="0" fontId="17" fillId="0" borderId="14" xfId="4" applyFont="1" applyBorder="1" applyAlignment="1">
      <alignment horizontal="center" vertical="center" shrinkToFit="1"/>
    </xf>
    <xf numFmtId="0" fontId="17" fillId="0" borderId="14" xfId="4" applyFont="1" applyBorder="1" applyAlignment="1">
      <alignment horizontal="center" vertical="center"/>
    </xf>
    <xf numFmtId="0" fontId="16" fillId="0" borderId="0" xfId="4" applyFont="1" applyAlignment="1">
      <alignment horizontal="center" vertical="center"/>
    </xf>
  </cellXfs>
  <cellStyles count="5">
    <cellStyle name="標準" xfId="0" builtinId="0"/>
    <cellStyle name="標準 12" xfId="1" xr:uid="{6A46906E-9291-4329-84E9-F7346A1CA287}"/>
    <cellStyle name="標準 2" xfId="2" xr:uid="{5A4A77CF-5F73-4E35-BB49-569ED8B8A4A4}"/>
    <cellStyle name="標準 2 2" xfId="4" xr:uid="{F10F4D16-9FAF-4929-81B1-43351C67BAD7}"/>
    <cellStyle name="標準_25衛備026発光免疫測定装置保守点検(アルフレッサ)" xfId="3" xr:uid="{C5989DEC-94EA-4E2A-8BA7-20E8FE1A79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180976</xdr:colOff>
          <xdr:row>8</xdr:row>
          <xdr:rowOff>228598</xdr:rowOff>
        </xdr:from>
        <xdr:to>
          <xdr:col>34</xdr:col>
          <xdr:colOff>180976</xdr:colOff>
          <xdr:row>9</xdr:row>
          <xdr:rowOff>165098</xdr:rowOff>
        </xdr:to>
        <xdr:pic>
          <xdr:nvPicPr>
            <xdr:cNvPr id="2" name="図 1">
              <a:extLst>
                <a:ext uri="{FF2B5EF4-FFF2-40B4-BE49-F238E27FC236}">
                  <a16:creationId xmlns:a16="http://schemas.microsoft.com/office/drawing/2014/main" id="{9469CFAF-0410-492A-B4E9-798F8605C772}"/>
                </a:ext>
              </a:extLst>
            </xdr:cNvPr>
            <xdr:cNvPicPr>
              <a:picLocks noChangeArrowheads="1"/>
              <a:extLst>
                <a:ext uri="{84589F7E-364E-4C9E-8A38-B11213B215E9}">
                  <a14:cameraTool cellRange="$AH$13" spid="_x0000_s1030"/>
                </a:ext>
              </a:extLst>
            </xdr:cNvPicPr>
          </xdr:nvPicPr>
          <xdr:blipFill>
            <a:blip xmlns:r="http://schemas.openxmlformats.org/officeDocument/2006/relationships" r:embed="rId1"/>
            <a:srcRect/>
            <a:stretch>
              <a:fillRect/>
            </a:stretch>
          </xdr:blipFill>
          <xdr:spPr bwMode="auto">
            <a:xfrm>
              <a:off x="9490076" y="2260598"/>
              <a:ext cx="1168400" cy="190500"/>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xdr:from>
          <xdr:col>33</xdr:col>
          <xdr:colOff>266700</xdr:colOff>
          <xdr:row>3</xdr:row>
          <xdr:rowOff>107950</xdr:rowOff>
        </xdr:from>
        <xdr:to>
          <xdr:col>33</xdr:col>
          <xdr:colOff>1162050</xdr:colOff>
          <xdr:row>4</xdr:row>
          <xdr:rowOff>222250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54864" tIns="22860" rIns="54864" bIns="22860" anchor="ctr" upright="1"/>
            <a:lstStyle/>
            <a:p>
              <a:pPr algn="ctr" rtl="0">
                <a:defRPr sz="1000"/>
              </a:pPr>
              <a:r>
                <a:rPr lang="ja-JP" altLang="en-US" sz="1100" b="1" i="0" u="none" strike="noStrike" baseline="0">
                  <a:solidFill>
                    <a:srgbClr val="000000"/>
                  </a:solidFill>
                  <a:latin typeface="HG丸ｺﾞｼｯｸM-PRO"/>
                  <a:ea typeface="HG丸ｺﾞｼｯｸM-PRO"/>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33</xdr:col>
          <xdr:colOff>266700</xdr:colOff>
          <xdr:row>6</xdr:row>
          <xdr:rowOff>127000</xdr:rowOff>
        </xdr:from>
        <xdr:to>
          <xdr:col>33</xdr:col>
          <xdr:colOff>1162050</xdr:colOff>
          <xdr:row>7</xdr:row>
          <xdr:rowOff>241300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22860" rIns="54864" bIns="22860" anchor="ctr" upright="1"/>
            <a:lstStyle/>
            <a:p>
              <a:pPr algn="ctr" rtl="0">
                <a:defRPr sz="1000"/>
              </a:pPr>
              <a:r>
                <a:rPr lang="ja-JP" altLang="en-US" sz="1100" b="1" i="0" u="none" strike="noStrike" baseline="0">
                  <a:solidFill>
                    <a:srgbClr val="000000"/>
                  </a:solidFill>
                  <a:latin typeface="HG丸ｺﾞｼｯｸM-PRO"/>
                  <a:ea typeface="HG丸ｺﾞｼｯｸM-PRO"/>
                </a:rPr>
                <a:t>基本入力へ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33</xdr:col>
          <xdr:colOff>266700</xdr:colOff>
          <xdr:row>4</xdr:row>
          <xdr:rowOff>241300</xdr:rowOff>
        </xdr:from>
        <xdr:to>
          <xdr:col>33</xdr:col>
          <xdr:colOff>1162050</xdr:colOff>
          <xdr:row>6</xdr:row>
          <xdr:rowOff>107950</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txBody>
            <a:bodyPr vertOverflow="clip" wrap="square" lIns="54864" tIns="22860" rIns="54864" bIns="22860" anchor="ctr" upright="1"/>
            <a:lstStyle/>
            <a:p>
              <a:pPr algn="ctr" rtl="0">
                <a:defRPr sz="1000"/>
              </a:pPr>
              <a:r>
                <a:rPr lang="ja-JP" altLang="en-US" sz="1100" b="1" i="0" u="none" strike="noStrike" baseline="0">
                  <a:solidFill>
                    <a:srgbClr val="000000"/>
                  </a:solidFill>
                  <a:latin typeface="HG丸ｺﾞｼｯｸM-PRO"/>
                  <a:ea typeface="HG丸ｺﾞｼｯｸM-PRO"/>
                </a:rPr>
                <a:t>PDF化</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95250</xdr:colOff>
          <xdr:row>0</xdr:row>
          <xdr:rowOff>76200</xdr:rowOff>
        </xdr:from>
        <xdr:to>
          <xdr:col>20</xdr:col>
          <xdr:colOff>184150</xdr:colOff>
          <xdr:row>1</xdr:row>
          <xdr:rowOff>355600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73152" tIns="32004" rIns="73152" bIns="32004" anchor="ctr" upright="1"/>
            <a:lstStyle/>
            <a:p>
              <a:pPr algn="ctr" rtl="0">
                <a:defRPr sz="1000"/>
              </a:pPr>
              <a:r>
                <a:rPr lang="ja-JP" altLang="en-US" sz="1600" b="1" i="0" u="none" strike="noStrike" baseline="0">
                  <a:solidFill>
                    <a:srgbClr val="000000"/>
                  </a:solidFill>
                  <a:latin typeface="HG丸ｺﾞｼｯｸM-PRO"/>
                  <a:ea typeface="HG丸ｺﾞｼｯｸM-PRO"/>
                </a:rPr>
                <a:t>基本入力へ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452719</xdr:colOff>
          <xdr:row>45</xdr:row>
          <xdr:rowOff>10647</xdr:rowOff>
        </xdr:from>
        <xdr:to>
          <xdr:col>25</xdr:col>
          <xdr:colOff>863602</xdr:colOff>
          <xdr:row>50</xdr:row>
          <xdr:rowOff>85354</xdr:rowOff>
        </xdr:to>
        <xdr:pic>
          <xdr:nvPicPr>
            <xdr:cNvPr id="2" name="図 1">
              <a:extLst>
                <a:ext uri="{FF2B5EF4-FFF2-40B4-BE49-F238E27FC236}">
                  <a16:creationId xmlns:a16="http://schemas.microsoft.com/office/drawing/2014/main" id="{017E0969-0A4E-4DD5-8D50-5977D5373102}"/>
                </a:ext>
              </a:extLst>
            </xdr:cNvPr>
            <xdr:cNvPicPr>
              <a:picLocks noChangeAspect="1" noChangeArrowheads="1"/>
              <a:extLst>
                <a:ext uri="{84589F7E-364E-4C9E-8A38-B11213B215E9}">
                  <a14:cameraTool cellRange="$H$41:$R$45" spid="_x0000_s2054"/>
                </a:ext>
              </a:extLst>
            </xdr:cNvPicPr>
          </xdr:nvPicPr>
          <xdr:blipFill>
            <a:blip xmlns:r="http://schemas.openxmlformats.org/officeDocument/2006/relationships" r:embed="rId1"/>
            <a:srcRect/>
            <a:stretch>
              <a:fillRect/>
            </a:stretch>
          </xdr:blipFill>
          <xdr:spPr bwMode="auto">
            <a:xfrm>
              <a:off x="8580719" y="12897412"/>
              <a:ext cx="4176059" cy="896471"/>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548529</xdr:colOff>
          <xdr:row>6</xdr:row>
          <xdr:rowOff>43140</xdr:rowOff>
        </xdr:from>
        <xdr:to>
          <xdr:col>24</xdr:col>
          <xdr:colOff>458882</xdr:colOff>
          <xdr:row>7</xdr:row>
          <xdr:rowOff>87964</xdr:rowOff>
        </xdr:to>
        <xdr:pic>
          <xdr:nvPicPr>
            <xdr:cNvPr id="3" name="図 2">
              <a:extLst>
                <a:ext uri="{FF2B5EF4-FFF2-40B4-BE49-F238E27FC236}">
                  <a16:creationId xmlns:a16="http://schemas.microsoft.com/office/drawing/2014/main" id="{6AD85D9A-6B9F-4861-91D9-6024813A2844}"/>
                </a:ext>
              </a:extLst>
            </xdr:cNvPr>
            <xdr:cNvPicPr>
              <a:picLocks noChangeAspect="1" noChangeArrowheads="1"/>
              <a:extLst>
                <a:ext uri="{84589F7E-364E-4C9E-8A38-B11213B215E9}">
                  <a14:cameraTool cellRange="$Z$10" spid="_x0000_s2055"/>
                </a:ext>
              </a:extLst>
            </xdr:cNvPicPr>
          </xdr:nvPicPr>
          <xdr:blipFill>
            <a:blip xmlns:r="http://schemas.openxmlformats.org/officeDocument/2006/relationships" r:embed="rId2"/>
            <a:srcRect/>
            <a:stretch>
              <a:fillRect/>
            </a:stretch>
          </xdr:blipFill>
          <xdr:spPr bwMode="auto">
            <a:xfrm>
              <a:off x="8676529" y="2119964"/>
              <a:ext cx="3048000" cy="328706"/>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95250</xdr:colOff>
          <xdr:row>0</xdr:row>
          <xdr:rowOff>76200</xdr:rowOff>
        </xdr:from>
        <xdr:to>
          <xdr:col>20</xdr:col>
          <xdr:colOff>184150</xdr:colOff>
          <xdr:row>1</xdr:row>
          <xdr:rowOff>355600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txBody>
            <a:bodyPr vertOverflow="clip" wrap="square" lIns="73152" tIns="32004" rIns="73152" bIns="32004" anchor="ctr" upright="1"/>
            <a:lstStyle/>
            <a:p>
              <a:pPr algn="ctr" rtl="0">
                <a:defRPr sz="1000"/>
              </a:pPr>
              <a:r>
                <a:rPr lang="ja-JP" altLang="en-US" sz="1600" b="1" i="0" u="none" strike="noStrike" baseline="0">
                  <a:solidFill>
                    <a:srgbClr val="000000"/>
                  </a:solidFill>
                  <a:latin typeface="HG丸ｺﾞｼｯｸM-PRO"/>
                  <a:ea typeface="HG丸ｺﾞｼｯｸM-PRO"/>
                </a:rPr>
                <a:t>基本入力へ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549089</xdr:colOff>
          <xdr:row>30</xdr:row>
          <xdr:rowOff>89647</xdr:rowOff>
        </xdr:from>
        <xdr:to>
          <xdr:col>25</xdr:col>
          <xdr:colOff>332442</xdr:colOff>
          <xdr:row>33</xdr:row>
          <xdr:rowOff>179295</xdr:rowOff>
        </xdr:to>
        <xdr:pic>
          <xdr:nvPicPr>
            <xdr:cNvPr id="2" name="図 1">
              <a:extLst>
                <a:ext uri="{FF2B5EF4-FFF2-40B4-BE49-F238E27FC236}">
                  <a16:creationId xmlns:a16="http://schemas.microsoft.com/office/drawing/2014/main" id="{32AFCDF3-D077-4D7C-B8DD-5688D0346094}"/>
                </a:ext>
              </a:extLst>
            </xdr:cNvPr>
            <xdr:cNvPicPr>
              <a:picLocks noChangeAspect="1" noChangeArrowheads="1"/>
              <a:extLst>
                <a:ext uri="{84589F7E-364E-4C9E-8A38-B11213B215E9}">
                  <a14:cameraTool cellRange="'[1]見積書（単体）'!$H$41:$R$45" spid="_x0000_s3078"/>
                </a:ext>
              </a:extLst>
            </xdr:cNvPicPr>
          </xdr:nvPicPr>
          <xdr:blipFill>
            <a:blip xmlns:r="http://schemas.openxmlformats.org/officeDocument/2006/relationships" r:embed="rId1"/>
            <a:srcRect/>
            <a:stretch>
              <a:fillRect/>
            </a:stretch>
          </xdr:blipFill>
          <xdr:spPr bwMode="auto">
            <a:xfrm>
              <a:off x="8116795" y="9547412"/>
              <a:ext cx="4176059" cy="896471"/>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145677</xdr:colOff>
          <xdr:row>5</xdr:row>
          <xdr:rowOff>403410</xdr:rowOff>
        </xdr:from>
        <xdr:to>
          <xdr:col>24</xdr:col>
          <xdr:colOff>56030</xdr:colOff>
          <xdr:row>6</xdr:row>
          <xdr:rowOff>239057</xdr:rowOff>
        </xdr:to>
        <xdr:pic>
          <xdr:nvPicPr>
            <xdr:cNvPr id="3" name="図 2">
              <a:extLst>
                <a:ext uri="{FF2B5EF4-FFF2-40B4-BE49-F238E27FC236}">
                  <a16:creationId xmlns:a16="http://schemas.microsoft.com/office/drawing/2014/main" id="{4E3F833C-7DE5-43DB-985A-941184B6BEB1}"/>
                </a:ext>
              </a:extLst>
            </xdr:cNvPr>
            <xdr:cNvPicPr>
              <a:picLocks noChangeAspect="1" noChangeArrowheads="1"/>
              <a:extLst>
                <a:ext uri="{84589F7E-364E-4C9E-8A38-B11213B215E9}">
                  <a14:cameraTool cellRange="'[1]見積書（単体）'!$Z$10" spid="_x0000_s3079"/>
                </a:ext>
              </a:extLst>
            </xdr:cNvPicPr>
          </xdr:nvPicPr>
          <xdr:blipFill>
            <a:blip xmlns:r="http://schemas.openxmlformats.org/officeDocument/2006/relationships" r:embed="rId2"/>
            <a:srcRect/>
            <a:stretch>
              <a:fillRect/>
            </a:stretch>
          </xdr:blipFill>
          <xdr:spPr bwMode="auto">
            <a:xfrm>
              <a:off x="8340912" y="1987175"/>
              <a:ext cx="3048000" cy="328706"/>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71376\Desktop\&#20316;&#26989;&#20013;\&#22865;&#32004;&#26989;&#21209;\&#20837;&#26413;&#38306;&#20418;\&#33256;&#26178;&#31561;\&#26360;&#29105;\R2-OC-39%202026-09-14%20&#65339;&#12458;&#12540;&#12503;&#12531;&#12459;&#12454;&#12531;&#12479;&#12540;&#65341;&#31934;&#31859;.xlsm" TargetMode="External"/><Relationship Id="rId1" Type="http://schemas.openxmlformats.org/officeDocument/2006/relationships/externalLinkPath" Target="R2-OC-39%202026-09-14%20&#65339;&#12458;&#12540;&#12503;&#12531;&#12459;&#12454;&#12531;&#12479;&#12540;&#65341;&#31934;&#3185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数字換算表"/>
      <sheetName val="基本入力"/>
      <sheetName val="OCD"/>
      <sheetName val="貼り付け場所"/>
      <sheetName val="貼り付け場所0"/>
      <sheetName val="調達要求種類"/>
      <sheetName val="要求合計確認"/>
      <sheetName val="見積先一覧"/>
      <sheetName val="見積依頼1"/>
      <sheetName val="見積依頼2"/>
      <sheetName val="見積依頼"/>
      <sheetName val="見積依頼(審査有り)"/>
      <sheetName val="連絡先"/>
      <sheetName val="見積書見本"/>
      <sheetName val="調整用"/>
      <sheetName val="調整用２"/>
      <sheetName val="再提出依頼"/>
      <sheetName val="請求書提出依頼"/>
      <sheetName val="見積書（正）提出依頼"/>
      <sheetName val="内訳提出依頼"/>
      <sheetName val="単位"/>
      <sheetName val="見積書（単体）"/>
      <sheetName val="見積書（別紙小）"/>
      <sheetName val="別紙小"/>
      <sheetName val="見積書（別紙大）"/>
      <sheetName val="別紙大"/>
      <sheetName val="見積書（別紙大-2）"/>
      <sheetName val="別紙大-2"/>
      <sheetName val="市価調査（単体）"/>
      <sheetName val="市価調査（別紙小）"/>
      <sheetName val="市価調査（別紙大）"/>
      <sheetName val="市価調査（別紙大-2）"/>
      <sheetName val="単価入力"/>
      <sheetName val="単価入力（品目別）"/>
      <sheetName val="品目別貼り付け場所"/>
      <sheetName val="結果送付"/>
      <sheetName val="結果送付 (内訳書)"/>
      <sheetName val="結果別紙"/>
      <sheetName val="発注依頼"/>
      <sheetName val="発注依頼 (品目別)"/>
      <sheetName val="納品書処置見本"/>
      <sheetName val="納品書（7件まで）"/>
      <sheetName val="納品書（7件までの要求番号別）"/>
      <sheetName val="納品書別紙付"/>
      <sheetName val="SB(-40)hinmoku納品書"/>
      <sheetName val="SB(-80)hinmoku納品書"/>
      <sheetName val="SB(-120)hinmoku納品書"/>
      <sheetName val="請書（単体）"/>
      <sheetName val="請書 (別紙1枚)"/>
      <sheetName val="請書 (別紙2枚)"/>
      <sheetName val="請書 (別紙3枚)"/>
      <sheetName val="品目別請書（単体）"/>
      <sheetName val="品目別請書 (別紙1枚)"/>
      <sheetName val="請・契見本"/>
      <sheetName val="契約書"/>
      <sheetName val="契約書 (別紙1枚)"/>
      <sheetName val="契約書 別紙2枚"/>
      <sheetName val="契約書 別紙3枚"/>
      <sheetName val="品目別契約書"/>
      <sheetName val="品目別契約書 (別紙1枚)"/>
      <sheetName val="KB(-40)hinmoku"/>
      <sheetName val="KB(-80)hinmok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3796-6BA9-47E0-A7EE-3779C9801FD3}">
  <sheetPr codeName="Sheet11"/>
  <dimension ref="A1:AH35"/>
  <sheetViews>
    <sheetView showGridLines="0" tabSelected="1" view="pageBreakPreview" zoomScaleNormal="100" zoomScaleSheetLayoutView="100" workbookViewId="0">
      <selection activeCell="Z30" sqref="Z30"/>
    </sheetView>
  </sheetViews>
  <sheetFormatPr defaultColWidth="8.25" defaultRowHeight="12" x14ac:dyDescent="0.55000000000000004"/>
  <cols>
    <col min="1" max="1" width="5.1640625" style="1" customWidth="1"/>
    <col min="2" max="2" width="2.4140625" style="1" customWidth="1"/>
    <col min="3" max="4" width="3.75" style="1" customWidth="1"/>
    <col min="5" max="5" width="1.9140625" style="1" customWidth="1"/>
    <col min="6" max="14" width="3.75" style="1" customWidth="1"/>
    <col min="15" max="15" width="2.4140625" style="1" customWidth="1"/>
    <col min="16" max="18" width="4.25" style="1" customWidth="1"/>
    <col min="19" max="33" width="3.75" style="1" customWidth="1"/>
    <col min="34" max="34" width="15.33203125" style="1" customWidth="1"/>
    <col min="35" max="50" width="3.75" style="1" customWidth="1"/>
    <col min="51" max="16384" width="8.25" style="1"/>
  </cols>
  <sheetData>
    <row r="1" spans="1:34" ht="20.149999999999999" customHeight="1" x14ac:dyDescent="0.55000000000000004">
      <c r="Z1" s="123" t="str">
        <f>AH1</f>
        <v>７９</v>
      </c>
      <c r="AA1" s="123"/>
      <c r="AB1" s="123"/>
      <c r="AC1" s="123"/>
      <c r="AD1" s="123"/>
      <c r="AE1" s="123"/>
      <c r="AF1" s="123"/>
      <c r="AH1" s="1" t="s">
        <v>72</v>
      </c>
    </row>
    <row r="2" spans="1:34" ht="20.149999999999999" customHeight="1" x14ac:dyDescent="0.55000000000000004">
      <c r="G2" s="2"/>
      <c r="H2" s="2"/>
      <c r="I2" s="2"/>
      <c r="J2" s="2"/>
      <c r="Z2" s="124" t="s">
        <v>73</v>
      </c>
      <c r="AA2" s="124"/>
      <c r="AB2" s="124"/>
      <c r="AC2" s="124"/>
      <c r="AD2" s="124"/>
      <c r="AE2" s="124"/>
      <c r="AF2" s="124"/>
    </row>
    <row r="3" spans="1:34" ht="20.149999999999999" customHeight="1" x14ac:dyDescent="0.55000000000000004">
      <c r="A3" s="125" t="s">
        <v>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row>
    <row r="4" spans="1:34" ht="20.149999999999999" customHeight="1" x14ac:dyDescent="0.55000000000000004">
      <c r="A4" s="125"/>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row>
    <row r="5" spans="1:34" ht="20.149999999999999" customHeight="1" x14ac:dyDescent="0.550000000000000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4" ht="20.149999999999999" customHeight="1" x14ac:dyDescent="0.55000000000000004">
      <c r="A6" s="4"/>
    </row>
    <row r="7" spans="1:34" ht="20.149999999999999" customHeight="1" x14ac:dyDescent="0.55000000000000004">
      <c r="A7" s="5" t="s">
        <v>1</v>
      </c>
      <c r="B7" s="6" t="s">
        <v>2</v>
      </c>
      <c r="C7" s="6"/>
    </row>
    <row r="8" spans="1:34" ht="20.149999999999999" customHeight="1" x14ac:dyDescent="0.55000000000000004">
      <c r="A8" s="5" t="s">
        <v>3</v>
      </c>
      <c r="B8" s="6" t="s">
        <v>4</v>
      </c>
      <c r="C8" s="6"/>
    </row>
    <row r="9" spans="1:34" ht="20.149999999999999" customHeight="1" x14ac:dyDescent="0.55000000000000004">
      <c r="A9" s="4"/>
      <c r="B9" s="6" t="s">
        <v>5</v>
      </c>
      <c r="C9" s="6"/>
    </row>
    <row r="10" spans="1:34" ht="20.149999999999999" customHeight="1" x14ac:dyDescent="0.55000000000000004">
      <c r="A10" s="5" t="s">
        <v>6</v>
      </c>
      <c r="B10" s="6" t="s">
        <v>7</v>
      </c>
      <c r="C10" s="6"/>
    </row>
    <row r="11" spans="1:34" ht="15" customHeight="1" x14ac:dyDescent="0.2">
      <c r="A11" s="7" t="s">
        <v>8</v>
      </c>
      <c r="B11" s="126" t="s">
        <v>9</v>
      </c>
      <c r="C11" s="127"/>
      <c r="D11" s="127"/>
      <c r="E11" s="127"/>
      <c r="F11" s="127"/>
      <c r="G11" s="127"/>
      <c r="H11" s="127"/>
      <c r="I11" s="127"/>
      <c r="J11" s="128"/>
      <c r="K11" s="126" t="s">
        <v>10</v>
      </c>
      <c r="L11" s="127"/>
      <c r="M11" s="127"/>
      <c r="N11" s="128"/>
      <c r="O11" s="132" t="s">
        <v>11</v>
      </c>
      <c r="P11" s="133"/>
      <c r="Q11" s="133"/>
      <c r="R11" s="134"/>
      <c r="S11" s="126" t="s">
        <v>12</v>
      </c>
      <c r="T11" s="127"/>
      <c r="U11" s="127"/>
      <c r="V11" s="127"/>
      <c r="W11" s="126" t="s">
        <v>13</v>
      </c>
      <c r="X11" s="127"/>
      <c r="Y11" s="127"/>
      <c r="Z11" s="128"/>
      <c r="AA11" s="127" t="s">
        <v>14</v>
      </c>
      <c r="AB11" s="127"/>
      <c r="AC11" s="127"/>
      <c r="AD11" s="127"/>
      <c r="AE11" s="126" t="s">
        <v>15</v>
      </c>
      <c r="AF11" s="128"/>
    </row>
    <row r="12" spans="1:34" ht="15" customHeight="1" x14ac:dyDescent="0.55000000000000004">
      <c r="A12" s="8" t="s">
        <v>16</v>
      </c>
      <c r="B12" s="129"/>
      <c r="C12" s="130"/>
      <c r="D12" s="130"/>
      <c r="E12" s="130"/>
      <c r="F12" s="130"/>
      <c r="G12" s="130"/>
      <c r="H12" s="130"/>
      <c r="I12" s="130"/>
      <c r="J12" s="131"/>
      <c r="K12" s="129"/>
      <c r="L12" s="130"/>
      <c r="M12" s="130"/>
      <c r="N12" s="131"/>
      <c r="O12" s="111" t="s">
        <v>17</v>
      </c>
      <c r="P12" s="112"/>
      <c r="Q12" s="112"/>
      <c r="R12" s="113"/>
      <c r="S12" s="129"/>
      <c r="T12" s="130"/>
      <c r="U12" s="130"/>
      <c r="V12" s="130"/>
      <c r="W12" s="129"/>
      <c r="X12" s="130"/>
      <c r="Y12" s="130"/>
      <c r="Z12" s="131"/>
      <c r="AA12" s="130"/>
      <c r="AB12" s="130"/>
      <c r="AC12" s="130"/>
      <c r="AD12" s="130"/>
      <c r="AE12" s="129"/>
      <c r="AF12" s="131"/>
      <c r="AH12" s="9"/>
    </row>
    <row r="13" spans="1:34" ht="15" customHeight="1" x14ac:dyDescent="0.55000000000000004">
      <c r="A13" s="114">
        <v>1</v>
      </c>
      <c r="B13" s="98" t="s">
        <v>74</v>
      </c>
      <c r="C13" s="99"/>
      <c r="D13" s="99"/>
      <c r="E13" s="99"/>
      <c r="F13" s="99"/>
      <c r="G13" s="99"/>
      <c r="H13" s="99"/>
      <c r="I13" s="99"/>
      <c r="J13" s="100"/>
      <c r="K13" s="116" t="s">
        <v>18</v>
      </c>
      <c r="L13" s="99"/>
      <c r="M13" s="99"/>
      <c r="N13" s="99"/>
      <c r="O13" s="10"/>
      <c r="P13" s="117" t="s">
        <v>75</v>
      </c>
      <c r="Q13" s="117"/>
      <c r="R13" s="118"/>
      <c r="S13" s="119" t="s">
        <v>76</v>
      </c>
      <c r="T13" s="119"/>
      <c r="U13" s="119"/>
      <c r="V13" s="120"/>
      <c r="W13" s="98" t="s">
        <v>78</v>
      </c>
      <c r="X13" s="99"/>
      <c r="Y13" s="99"/>
      <c r="Z13" s="100"/>
      <c r="AA13" s="98" t="str">
        <f>W13</f>
        <v>R8.9.25 9時</v>
      </c>
      <c r="AB13" s="99"/>
      <c r="AC13" s="99"/>
      <c r="AD13" s="100"/>
      <c r="AE13" s="104"/>
      <c r="AF13" s="105"/>
      <c r="AH13" s="108" t="s">
        <v>79</v>
      </c>
    </row>
    <row r="14" spans="1:34" ht="15" customHeight="1" x14ac:dyDescent="0.55000000000000004">
      <c r="A14" s="115"/>
      <c r="B14" s="101"/>
      <c r="C14" s="102"/>
      <c r="D14" s="102"/>
      <c r="E14" s="102"/>
      <c r="F14" s="102"/>
      <c r="G14" s="102"/>
      <c r="H14" s="102"/>
      <c r="I14" s="102"/>
      <c r="J14" s="103"/>
      <c r="K14" s="101"/>
      <c r="L14" s="102"/>
      <c r="M14" s="102"/>
      <c r="N14" s="102"/>
      <c r="O14" s="11"/>
      <c r="P14" s="109" t="s">
        <v>77</v>
      </c>
      <c r="Q14" s="109"/>
      <c r="R14" s="110"/>
      <c r="S14" s="121"/>
      <c r="T14" s="121"/>
      <c r="U14" s="121"/>
      <c r="V14" s="122"/>
      <c r="W14" s="101"/>
      <c r="X14" s="102"/>
      <c r="Y14" s="102"/>
      <c r="Z14" s="103"/>
      <c r="AA14" s="101"/>
      <c r="AB14" s="102"/>
      <c r="AC14" s="102"/>
      <c r="AD14" s="103"/>
      <c r="AE14" s="106"/>
      <c r="AF14" s="107"/>
      <c r="AH14" s="108"/>
    </row>
    <row r="15" spans="1:34" ht="10" customHeight="1" x14ac:dyDescent="0.55000000000000004">
      <c r="A15" s="4"/>
      <c r="AH15" s="9"/>
    </row>
    <row r="16" spans="1:34" ht="14.15" customHeight="1" x14ac:dyDescent="0.55000000000000004">
      <c r="A16" s="12" t="s">
        <v>19</v>
      </c>
      <c r="B16" s="6" t="s">
        <v>20</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row>
    <row r="17" spans="1:34" ht="14.15" customHeight="1" x14ac:dyDescent="0.55000000000000004">
      <c r="A17" s="13" t="s">
        <v>21</v>
      </c>
      <c r="B17" s="6" t="s">
        <v>22</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H17" s="1" t="s">
        <v>74</v>
      </c>
    </row>
    <row r="18" spans="1:34" ht="14.15" customHeight="1" x14ac:dyDescent="0.55000000000000004">
      <c r="A18" s="13" t="s">
        <v>23</v>
      </c>
      <c r="B18" s="6" t="s">
        <v>24</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H18" s="1" t="s">
        <v>80</v>
      </c>
    </row>
    <row r="19" spans="1:34" ht="14.15" customHeight="1" x14ac:dyDescent="0.55000000000000004">
      <c r="A19" s="6"/>
      <c r="B19" s="14" t="s">
        <v>25</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row>
    <row r="20" spans="1:34" ht="14.15" customHeight="1" x14ac:dyDescent="0.55000000000000004">
      <c r="A20" s="13" t="s">
        <v>26</v>
      </c>
      <c r="B20" s="6" t="s">
        <v>27</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row>
    <row r="21" spans="1:34" ht="14.15" customHeight="1" x14ac:dyDescent="0.55000000000000004">
      <c r="A21" s="6"/>
      <c r="B21" s="15" t="s">
        <v>28</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row>
    <row r="22" spans="1:34" ht="14.15" customHeight="1" x14ac:dyDescent="0.55000000000000004">
      <c r="B22" s="15" t="s">
        <v>29</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row>
    <row r="23" spans="1:34" ht="14.15" customHeight="1" x14ac:dyDescent="0.55000000000000004">
      <c r="A23" s="4"/>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row>
    <row r="24" spans="1:34" ht="14.15" customHeight="1" x14ac:dyDescent="0.55000000000000004">
      <c r="A24" s="12" t="s">
        <v>30</v>
      </c>
      <c r="B24" s="6" t="s">
        <v>31</v>
      </c>
      <c r="C24" s="6"/>
      <c r="D24" s="6"/>
      <c r="E24" s="6"/>
      <c r="G24" s="6"/>
      <c r="H24" s="6"/>
      <c r="I24" s="6"/>
      <c r="J24" s="6"/>
      <c r="K24" s="6"/>
      <c r="L24" s="6"/>
      <c r="M24" s="6"/>
      <c r="N24" s="6"/>
      <c r="O24" s="6"/>
      <c r="P24" s="6"/>
      <c r="Q24" s="6"/>
      <c r="R24" s="6"/>
      <c r="S24" s="6"/>
      <c r="T24" s="6"/>
      <c r="U24" s="6"/>
      <c r="V24" s="6"/>
      <c r="W24" s="6"/>
      <c r="X24" s="6"/>
      <c r="Y24" s="6"/>
      <c r="Z24" s="6"/>
      <c r="AA24" s="6"/>
      <c r="AB24" s="6"/>
      <c r="AC24" s="6"/>
      <c r="AD24" s="6"/>
      <c r="AE24" s="6"/>
      <c r="AF24" s="6"/>
    </row>
    <row r="25" spans="1:34" ht="14.15" customHeight="1" x14ac:dyDescent="0.55000000000000004">
      <c r="B25" s="96" t="s">
        <v>32</v>
      </c>
      <c r="C25" s="96"/>
      <c r="D25" s="96"/>
      <c r="E25" s="16" t="s">
        <v>33</v>
      </c>
      <c r="F25" s="6" t="s">
        <v>34</v>
      </c>
      <c r="G25" s="6"/>
      <c r="H25" s="6"/>
      <c r="I25" s="6"/>
      <c r="J25" s="6"/>
      <c r="K25" s="6"/>
      <c r="L25" s="6"/>
      <c r="M25" s="6"/>
      <c r="N25" s="6"/>
      <c r="O25" s="6"/>
      <c r="P25" s="6"/>
      <c r="Q25" s="6"/>
      <c r="R25" s="6"/>
      <c r="S25" s="6"/>
      <c r="T25" s="6"/>
      <c r="U25" s="6"/>
      <c r="V25" s="6"/>
      <c r="W25" s="6"/>
      <c r="X25" s="6"/>
      <c r="Y25" s="6"/>
      <c r="Z25" s="6"/>
      <c r="AA25" s="6"/>
      <c r="AB25" s="6"/>
      <c r="AC25" s="6"/>
      <c r="AD25" s="6"/>
      <c r="AE25" s="6"/>
      <c r="AF25" s="6"/>
    </row>
    <row r="26" spans="1:34" ht="14.15" customHeight="1" x14ac:dyDescent="0.55000000000000004">
      <c r="B26" s="96" t="s">
        <v>35</v>
      </c>
      <c r="C26" s="96"/>
      <c r="D26" s="96"/>
      <c r="E26" s="16" t="s">
        <v>33</v>
      </c>
      <c r="F26" s="6" t="s">
        <v>36</v>
      </c>
      <c r="G26" s="6"/>
      <c r="H26" s="6"/>
      <c r="I26" s="6"/>
      <c r="J26" s="6"/>
      <c r="K26" s="6"/>
      <c r="L26" s="6"/>
      <c r="M26" s="6"/>
      <c r="N26" s="6"/>
      <c r="O26" s="6"/>
      <c r="P26" s="6"/>
      <c r="Q26" s="6"/>
      <c r="R26" s="6"/>
      <c r="S26" s="6"/>
      <c r="T26" s="6"/>
      <c r="U26" s="6"/>
      <c r="V26" s="6"/>
      <c r="W26" s="6"/>
      <c r="X26" s="6"/>
      <c r="Y26" s="6"/>
      <c r="Z26" s="6"/>
      <c r="AA26" s="6"/>
      <c r="AB26" s="6"/>
      <c r="AC26" s="6"/>
      <c r="AD26" s="6"/>
      <c r="AE26" s="6"/>
      <c r="AF26" s="6"/>
    </row>
    <row r="27" spans="1:34" ht="14.15" customHeight="1" x14ac:dyDescent="0.55000000000000004">
      <c r="B27" s="96" t="s">
        <v>37</v>
      </c>
      <c r="C27" s="96"/>
      <c r="D27" s="96"/>
      <c r="E27" s="16" t="s">
        <v>33</v>
      </c>
      <c r="F27" s="6" t="s">
        <v>38</v>
      </c>
    </row>
    <row r="28" spans="1:34" ht="14.15" customHeight="1" x14ac:dyDescent="0.55000000000000004">
      <c r="B28" s="97" t="s">
        <v>39</v>
      </c>
      <c r="C28" s="97"/>
      <c r="D28" s="97"/>
      <c r="E28" s="16" t="s">
        <v>33</v>
      </c>
      <c r="F28" s="6" t="s">
        <v>40</v>
      </c>
    </row>
    <row r="29" spans="1:34" ht="20.149999999999999" customHeight="1" x14ac:dyDescent="0.55000000000000004">
      <c r="B29" s="6" t="s">
        <v>41</v>
      </c>
      <c r="C29" s="6"/>
      <c r="D29" s="6"/>
      <c r="F29" s="6" t="s">
        <v>42</v>
      </c>
    </row>
    <row r="30" spans="1:34" ht="20.149999999999999" customHeight="1" x14ac:dyDescent="0.55000000000000004">
      <c r="F30" s="17" t="s">
        <v>43</v>
      </c>
    </row>
    <row r="31" spans="1:34" ht="20.149999999999999" customHeight="1" x14ac:dyDescent="0.55000000000000004"/>
    <row r="32" spans="1:34"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sheetData>
  <mergeCells count="25">
    <mergeCell ref="Z1:AF1"/>
    <mergeCell ref="Z2:AF2"/>
    <mergeCell ref="A3:AF4"/>
    <mergeCell ref="B11:J12"/>
    <mergeCell ref="K11:N12"/>
    <mergeCell ref="O11:R11"/>
    <mergeCell ref="S11:V12"/>
    <mergeCell ref="W11:Z12"/>
    <mergeCell ref="AA11:AD12"/>
    <mergeCell ref="AE11:AF12"/>
    <mergeCell ref="A13:A14"/>
    <mergeCell ref="B13:J14"/>
    <mergeCell ref="K13:N14"/>
    <mergeCell ref="P13:R13"/>
    <mergeCell ref="S13:V14"/>
    <mergeCell ref="AE13:AF14"/>
    <mergeCell ref="AH13:AH14"/>
    <mergeCell ref="P14:R14"/>
    <mergeCell ref="B25:D25"/>
    <mergeCell ref="O12:R12"/>
    <mergeCell ref="B26:D26"/>
    <mergeCell ref="B27:D27"/>
    <mergeCell ref="B28:D28"/>
    <mergeCell ref="W13:Z14"/>
    <mergeCell ref="AA13:AD14"/>
  </mergeCells>
  <phoneticPr fontId="4"/>
  <printOptions horizontalCentered="1" verticalCentered="1"/>
  <pageMargins left="0.74803149606299213" right="0.74803149606299213" top="0.98425196850393704" bottom="0" header="0.51181102362204722" footer="0.51181102362204722"/>
  <pageSetup paperSize="9" scale="9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anchor moveWithCells="1" sizeWithCells="1">
                  <from>
                    <xdr:col>33</xdr:col>
                    <xdr:colOff>266700</xdr:colOff>
                    <xdr:row>3</xdr:row>
                    <xdr:rowOff>107950</xdr:rowOff>
                  </from>
                  <to>
                    <xdr:col>33</xdr:col>
                    <xdr:colOff>1162050</xdr:colOff>
                    <xdr:row>4</xdr:row>
                    <xdr:rowOff>222250</xdr:rowOff>
                  </to>
                </anchor>
              </controlPr>
            </control>
          </mc:Choice>
        </mc:AlternateContent>
        <mc:AlternateContent xmlns:mc="http://schemas.openxmlformats.org/markup-compatibility/2006">
          <mc:Choice Requires="x14">
            <control shapeId="1026" r:id="rId5" name="Button 2">
              <controlPr defaultSize="0" print="0" autoFill="0" autoPict="0">
                <anchor moveWithCells="1" sizeWithCells="1">
                  <from>
                    <xdr:col>33</xdr:col>
                    <xdr:colOff>266700</xdr:colOff>
                    <xdr:row>6</xdr:row>
                    <xdr:rowOff>127000</xdr:rowOff>
                  </from>
                  <to>
                    <xdr:col>33</xdr:col>
                    <xdr:colOff>1162050</xdr:colOff>
                    <xdr:row>7</xdr:row>
                    <xdr:rowOff>241300</xdr:rowOff>
                  </to>
                </anchor>
              </controlPr>
            </control>
          </mc:Choice>
        </mc:AlternateContent>
        <mc:AlternateContent xmlns:mc="http://schemas.openxmlformats.org/markup-compatibility/2006">
          <mc:Choice Requires="x14">
            <control shapeId="1027" r:id="rId6" name="Button 3">
              <controlPr defaultSize="0" print="0" autoFill="0" autoPict="0">
                <anchor moveWithCells="1" sizeWithCells="1">
                  <from>
                    <xdr:col>33</xdr:col>
                    <xdr:colOff>266700</xdr:colOff>
                    <xdr:row>4</xdr:row>
                    <xdr:rowOff>241300</xdr:rowOff>
                  </from>
                  <to>
                    <xdr:col>33</xdr:col>
                    <xdr:colOff>1162050</xdr:colOff>
                    <xdr:row>6</xdr:row>
                    <xdr:rowOff>107950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87A3-F156-4A55-8BBC-FC8CDE12BD70}">
  <sheetPr codeName="Sheet10"/>
  <dimension ref="A2:AI47"/>
  <sheetViews>
    <sheetView showZeros="0" view="pageBreakPreview" zoomScale="85" zoomScaleNormal="100" zoomScaleSheetLayoutView="85" workbookViewId="0">
      <selection activeCell="V38" sqref="V38"/>
    </sheetView>
  </sheetViews>
  <sheetFormatPr defaultColWidth="8.25" defaultRowHeight="13" x14ac:dyDescent="0.2"/>
  <cols>
    <col min="1" max="1" width="1.75" style="18" customWidth="1"/>
    <col min="2" max="5" width="7" style="18" customWidth="1"/>
    <col min="6" max="6" width="9.4140625" style="18" customWidth="1"/>
    <col min="7" max="7" width="4.58203125" style="18" customWidth="1"/>
    <col min="8" max="11" width="6.08203125" style="18" customWidth="1"/>
    <col min="12" max="12" width="5" style="18" customWidth="1"/>
    <col min="13" max="14" width="4.25" style="18" customWidth="1"/>
    <col min="15" max="16" width="6.08203125" style="18" customWidth="1"/>
    <col min="17" max="18" width="2.4140625" style="18" customWidth="1"/>
    <col min="19" max="25" width="8.25" style="18"/>
    <col min="26" max="26" width="40" style="18" customWidth="1"/>
    <col min="27" max="27" width="5.83203125" style="19" customWidth="1"/>
    <col min="28" max="33" width="4.25" style="19" customWidth="1"/>
    <col min="34" max="16384" width="8.25" style="18"/>
  </cols>
  <sheetData>
    <row r="2" spans="1:35" ht="36" customHeight="1" x14ac:dyDescent="0.2">
      <c r="A2" s="173" t="s">
        <v>44</v>
      </c>
      <c r="B2" s="173"/>
      <c r="C2" s="173"/>
      <c r="D2" s="173"/>
      <c r="E2" s="173"/>
      <c r="F2" s="173"/>
      <c r="G2" s="173"/>
      <c r="H2" s="173"/>
      <c r="I2" s="173"/>
      <c r="J2" s="173"/>
      <c r="K2" s="173"/>
      <c r="L2" s="173"/>
      <c r="M2" s="173"/>
      <c r="N2" s="173"/>
      <c r="O2" s="173"/>
      <c r="P2" s="173"/>
      <c r="Q2" s="173"/>
      <c r="R2" s="173"/>
      <c r="U2" s="20"/>
    </row>
    <row r="3" spans="1:35" ht="20.149999999999999" customHeight="1" x14ac:dyDescent="0.35">
      <c r="F3" s="21"/>
      <c r="G3" s="21"/>
      <c r="H3" s="21"/>
      <c r="I3" s="21"/>
      <c r="J3" s="21"/>
      <c r="K3" s="21"/>
      <c r="L3" s="21"/>
      <c r="M3" s="21"/>
      <c r="N3" s="21"/>
      <c r="O3" s="21"/>
      <c r="P3" s="21"/>
      <c r="Q3" s="21"/>
      <c r="R3" s="21"/>
      <c r="U3" s="20"/>
    </row>
    <row r="4" spans="1:35" ht="36" customHeight="1" x14ac:dyDescent="0.35">
      <c r="A4" s="174" t="s">
        <v>45</v>
      </c>
      <c r="B4" s="175"/>
      <c r="C4" s="176"/>
      <c r="D4" s="149" t="s">
        <v>81</v>
      </c>
      <c r="E4" s="151"/>
      <c r="F4" s="21"/>
      <c r="G4" s="21"/>
      <c r="H4" s="21"/>
      <c r="I4" s="21"/>
      <c r="J4" s="21"/>
      <c r="K4" s="21"/>
      <c r="L4" s="21"/>
      <c r="M4" s="21"/>
      <c r="N4" s="21"/>
      <c r="O4" s="21"/>
      <c r="P4" s="21"/>
      <c r="Q4" s="21"/>
      <c r="R4" s="21"/>
      <c r="U4" s="20"/>
    </row>
    <row r="5" spans="1:35" ht="20.149999999999999" customHeight="1" x14ac:dyDescent="0.35">
      <c r="S5" s="21"/>
      <c r="T5" s="21"/>
      <c r="U5" s="21"/>
    </row>
    <row r="6" spans="1:35" ht="39" customHeight="1" x14ac:dyDescent="0.2">
      <c r="D6" s="177" t="s">
        <v>46</v>
      </c>
      <c r="E6" s="177"/>
      <c r="F6" s="178" t="s">
        <v>82</v>
      </c>
      <c r="G6" s="178"/>
      <c r="H6" s="178"/>
      <c r="I6" s="178"/>
      <c r="J6" s="178"/>
      <c r="K6" s="178"/>
      <c r="L6" s="22"/>
      <c r="M6" s="22"/>
      <c r="N6" s="23"/>
      <c r="O6" s="24"/>
      <c r="P6" s="24"/>
      <c r="Q6" s="24"/>
      <c r="R6" s="24"/>
    </row>
    <row r="7" spans="1:35" ht="22.5" customHeight="1" x14ac:dyDescent="0.2">
      <c r="C7" s="25"/>
      <c r="D7" s="26"/>
      <c r="E7" s="26"/>
      <c r="F7" s="26"/>
      <c r="G7" s="27"/>
      <c r="H7" s="28"/>
      <c r="I7" s="28"/>
      <c r="J7" s="29" t="str">
        <f>IF(S24=2,"","（消費税及び地方税を含まない。）")</f>
        <v>（消費税及び地方税を含まない。）</v>
      </c>
      <c r="K7" s="30"/>
      <c r="S7" s="31"/>
      <c r="T7" s="32"/>
      <c r="U7" s="33"/>
      <c r="V7" s="32"/>
      <c r="W7" s="33"/>
      <c r="X7" s="34"/>
      <c r="Y7" s="32"/>
      <c r="Z7" s="35"/>
      <c r="AC7" s="36"/>
      <c r="AD7" s="37"/>
      <c r="AE7" s="37"/>
      <c r="AF7" s="37"/>
      <c r="AG7" s="37"/>
      <c r="AH7" s="38"/>
      <c r="AI7" s="39"/>
    </row>
    <row r="8" spans="1:35" ht="22.5" customHeight="1" x14ac:dyDescent="0.2">
      <c r="A8" s="25"/>
      <c r="B8" s="25"/>
      <c r="C8" s="25"/>
      <c r="D8" s="25"/>
      <c r="E8" s="26"/>
      <c r="F8" s="26"/>
      <c r="G8" s="26"/>
      <c r="H8" s="26"/>
      <c r="I8" s="25"/>
      <c r="J8" s="25"/>
      <c r="K8" s="40"/>
      <c r="L8" s="40"/>
      <c r="M8" s="40"/>
      <c r="N8" s="40"/>
      <c r="O8" s="40"/>
      <c r="P8" s="40"/>
      <c r="Q8" s="40"/>
      <c r="R8" s="40"/>
      <c r="Z8" s="41"/>
    </row>
    <row r="9" spans="1:35" ht="26.25" customHeight="1" x14ac:dyDescent="0.2">
      <c r="A9" s="179" t="s">
        <v>83</v>
      </c>
      <c r="B9" s="179"/>
      <c r="C9" s="179"/>
      <c r="D9" s="179"/>
      <c r="E9" s="179"/>
      <c r="F9" s="180"/>
      <c r="G9" s="180"/>
      <c r="I9" s="25"/>
      <c r="J9" s="42"/>
      <c r="K9" s="42"/>
      <c r="L9" s="42"/>
      <c r="M9" s="25"/>
      <c r="N9" s="25"/>
      <c r="O9" s="25"/>
      <c r="P9" s="25"/>
      <c r="Q9" s="25"/>
      <c r="R9" s="25"/>
      <c r="Z9" s="41"/>
    </row>
    <row r="10" spans="1:35" ht="26.25" customHeight="1" x14ac:dyDescent="0.2">
      <c r="A10" s="167" t="s">
        <v>47</v>
      </c>
      <c r="B10" s="168"/>
      <c r="C10" s="168"/>
      <c r="D10" s="168"/>
      <c r="E10" s="168"/>
      <c r="F10" s="149" t="s">
        <v>84</v>
      </c>
      <c r="G10" s="150"/>
      <c r="H10" s="150"/>
      <c r="I10" s="150"/>
      <c r="J10" s="150"/>
      <c r="K10" s="151"/>
      <c r="L10" s="167" t="s">
        <v>48</v>
      </c>
      <c r="M10" s="168"/>
      <c r="N10" s="169"/>
      <c r="O10" s="167" t="s">
        <v>49</v>
      </c>
      <c r="P10" s="168"/>
      <c r="Q10" s="168"/>
      <c r="R10" s="169"/>
      <c r="Z10" s="43" t="str">
        <f>AA10&amp;AB10&amp;AC10&amp;AD10&amp;AE10&amp;AF10&amp;AG10</f>
        <v>令和8年10月1日</v>
      </c>
      <c r="AA10" s="19" t="s">
        <v>85</v>
      </c>
      <c r="AB10" s="19">
        <v>8</v>
      </c>
      <c r="AC10" s="19" t="s">
        <v>86</v>
      </c>
      <c r="AD10" s="19">
        <v>10</v>
      </c>
      <c r="AE10" s="19" t="s">
        <v>87</v>
      </c>
      <c r="AF10" s="19">
        <v>1</v>
      </c>
      <c r="AG10" s="19" t="s">
        <v>88</v>
      </c>
    </row>
    <row r="11" spans="1:35" ht="30" customHeight="1" x14ac:dyDescent="0.2">
      <c r="A11" s="170" t="s">
        <v>50</v>
      </c>
      <c r="B11" s="170"/>
      <c r="C11" s="170"/>
      <c r="D11" s="170"/>
      <c r="E11" s="170"/>
      <c r="F11" s="171" t="s">
        <v>51</v>
      </c>
      <c r="G11" s="171"/>
      <c r="H11" s="171"/>
      <c r="I11" s="171"/>
      <c r="J11" s="171"/>
      <c r="K11" s="171"/>
      <c r="L11" s="44" t="s">
        <v>52</v>
      </c>
      <c r="M11" s="172" t="s">
        <v>53</v>
      </c>
      <c r="N11" s="172"/>
      <c r="O11" s="163" t="s">
        <v>54</v>
      </c>
      <c r="P11" s="163"/>
      <c r="Q11" s="163" t="s">
        <v>55</v>
      </c>
      <c r="R11" s="163"/>
      <c r="Z11" s="41"/>
    </row>
    <row r="12" spans="1:35" ht="26.25" customHeight="1" x14ac:dyDescent="0.2">
      <c r="A12" s="158" t="s">
        <v>80</v>
      </c>
      <c r="B12" s="159"/>
      <c r="C12" s="159"/>
      <c r="D12" s="159"/>
      <c r="E12" s="159"/>
      <c r="F12" s="45">
        <f>T12</f>
        <v>0</v>
      </c>
      <c r="G12" s="156" t="str">
        <f>IF(S12="","",S12)</f>
        <v>塩タブレット　内容量４８ｇ</v>
      </c>
      <c r="H12" s="156"/>
      <c r="I12" s="156"/>
      <c r="J12" s="156"/>
      <c r="K12" s="157"/>
      <c r="L12" s="46" t="s">
        <v>96</v>
      </c>
      <c r="M12" s="160">
        <v>300</v>
      </c>
      <c r="N12" s="161"/>
      <c r="O12" s="165"/>
      <c r="P12" s="166"/>
      <c r="Q12" s="163"/>
      <c r="R12" s="163"/>
      <c r="S12" s="18" t="s">
        <v>93</v>
      </c>
      <c r="T12" s="18">
        <v>0</v>
      </c>
    </row>
    <row r="13" spans="1:35" ht="26.25" customHeight="1" x14ac:dyDescent="0.2">
      <c r="A13" s="158" t="s">
        <v>91</v>
      </c>
      <c r="B13" s="159"/>
      <c r="C13" s="159"/>
      <c r="D13" s="159"/>
      <c r="E13" s="159"/>
      <c r="F13" s="45">
        <f t="shared" ref="F13:F22" si="0">T13</f>
        <v>0</v>
      </c>
      <c r="G13" s="156" t="str">
        <f t="shared" ref="G13:G22" si="1">IF(S13="","",S13)</f>
        <v>ソルティライチ　パウチ程度　内容量300ｇ　賞味期限１２ヵ月以上</v>
      </c>
      <c r="H13" s="156"/>
      <c r="I13" s="156"/>
      <c r="J13" s="156"/>
      <c r="K13" s="157"/>
      <c r="L13" s="46" t="s">
        <v>97</v>
      </c>
      <c r="M13" s="160">
        <v>120</v>
      </c>
      <c r="N13" s="161"/>
      <c r="O13" s="154"/>
      <c r="P13" s="162"/>
      <c r="Q13" s="163"/>
      <c r="R13" s="163"/>
      <c r="S13" s="18" t="s">
        <v>94</v>
      </c>
      <c r="T13" s="18">
        <v>0</v>
      </c>
    </row>
    <row r="14" spans="1:35" ht="26.25" customHeight="1" x14ac:dyDescent="0.2">
      <c r="A14" s="158" t="s">
        <v>92</v>
      </c>
      <c r="B14" s="159"/>
      <c r="C14" s="159"/>
      <c r="D14" s="159"/>
      <c r="E14" s="159"/>
      <c r="F14" s="45">
        <f t="shared" si="0"/>
        <v>0</v>
      </c>
      <c r="G14" s="156" t="str">
        <f t="shared" si="1"/>
        <v>OS-1程度（アップル風）　内容量５００ｍｌ以上　賞味期限１２ヵ月以上</v>
      </c>
      <c r="H14" s="156"/>
      <c r="I14" s="156"/>
      <c r="J14" s="156"/>
      <c r="K14" s="157"/>
      <c r="L14" s="46" t="s">
        <v>98</v>
      </c>
      <c r="M14" s="160">
        <v>240</v>
      </c>
      <c r="N14" s="161"/>
      <c r="O14" s="154"/>
      <c r="P14" s="162"/>
      <c r="Q14" s="163"/>
      <c r="R14" s="163"/>
      <c r="S14" s="18" t="s">
        <v>95</v>
      </c>
      <c r="T14" s="18">
        <v>0</v>
      </c>
    </row>
    <row r="15" spans="1:35" ht="26.25" customHeight="1" x14ac:dyDescent="0.2">
      <c r="A15" s="158">
        <v>0</v>
      </c>
      <c r="B15" s="159"/>
      <c r="C15" s="159"/>
      <c r="D15" s="159"/>
      <c r="E15" s="159"/>
      <c r="F15" s="45">
        <f t="shared" si="0"/>
        <v>0</v>
      </c>
      <c r="G15" s="156">
        <f t="shared" si="1"/>
        <v>0</v>
      </c>
      <c r="H15" s="156"/>
      <c r="I15" s="156"/>
      <c r="J15" s="156"/>
      <c r="K15" s="157"/>
      <c r="L15" s="46" t="s">
        <v>99</v>
      </c>
      <c r="M15" s="160">
        <v>0</v>
      </c>
      <c r="N15" s="161"/>
      <c r="O15" s="146"/>
      <c r="P15" s="147"/>
      <c r="Q15" s="164"/>
      <c r="R15" s="164"/>
      <c r="S15" s="18">
        <v>0</v>
      </c>
      <c r="T15" s="18">
        <v>0</v>
      </c>
    </row>
    <row r="16" spans="1:35" ht="26.25" customHeight="1" x14ac:dyDescent="0.2">
      <c r="A16" s="158">
        <v>0</v>
      </c>
      <c r="B16" s="159"/>
      <c r="C16" s="159"/>
      <c r="D16" s="159"/>
      <c r="E16" s="159"/>
      <c r="F16" s="45">
        <f t="shared" si="0"/>
        <v>0</v>
      </c>
      <c r="G16" s="156">
        <f t="shared" si="1"/>
        <v>0</v>
      </c>
      <c r="H16" s="156"/>
      <c r="I16" s="156"/>
      <c r="J16" s="156"/>
      <c r="K16" s="157"/>
      <c r="L16" s="46" t="s">
        <v>99</v>
      </c>
      <c r="M16" s="160">
        <v>0</v>
      </c>
      <c r="N16" s="161"/>
      <c r="O16" s="146"/>
      <c r="P16" s="147"/>
      <c r="Q16" s="148"/>
      <c r="R16" s="148"/>
      <c r="S16" s="18">
        <v>0</v>
      </c>
      <c r="T16" s="18">
        <v>0</v>
      </c>
    </row>
    <row r="17" spans="1:33" ht="26.25" customHeight="1" x14ac:dyDescent="0.2">
      <c r="A17" s="158">
        <v>0</v>
      </c>
      <c r="B17" s="159"/>
      <c r="C17" s="159"/>
      <c r="D17" s="159"/>
      <c r="E17" s="159"/>
      <c r="F17" s="45">
        <f t="shared" si="0"/>
        <v>0</v>
      </c>
      <c r="G17" s="156">
        <f t="shared" si="1"/>
        <v>0</v>
      </c>
      <c r="H17" s="156"/>
      <c r="I17" s="156"/>
      <c r="J17" s="156"/>
      <c r="K17" s="157"/>
      <c r="L17" s="46" t="s">
        <v>99</v>
      </c>
      <c r="M17" s="160">
        <v>0</v>
      </c>
      <c r="N17" s="161"/>
      <c r="O17" s="146"/>
      <c r="P17" s="147"/>
      <c r="Q17" s="148"/>
      <c r="R17" s="148"/>
      <c r="S17" s="18">
        <v>0</v>
      </c>
      <c r="T17" s="18">
        <v>0</v>
      </c>
    </row>
    <row r="18" spans="1:33" ht="26.25" customHeight="1" x14ac:dyDescent="0.2">
      <c r="A18" s="158">
        <v>0</v>
      </c>
      <c r="B18" s="159"/>
      <c r="C18" s="159"/>
      <c r="D18" s="159"/>
      <c r="E18" s="159"/>
      <c r="F18" s="45">
        <f t="shared" si="0"/>
        <v>0</v>
      </c>
      <c r="G18" s="156">
        <f t="shared" si="1"/>
        <v>0</v>
      </c>
      <c r="H18" s="156"/>
      <c r="I18" s="156"/>
      <c r="J18" s="156"/>
      <c r="K18" s="157"/>
      <c r="L18" s="46" t="s">
        <v>99</v>
      </c>
      <c r="M18" s="160">
        <v>0</v>
      </c>
      <c r="N18" s="161"/>
      <c r="O18" s="146"/>
      <c r="P18" s="147"/>
      <c r="Q18" s="148"/>
      <c r="R18" s="148"/>
      <c r="S18" s="18">
        <v>0</v>
      </c>
      <c r="T18" s="18">
        <v>0</v>
      </c>
    </row>
    <row r="19" spans="1:33" ht="26.25" customHeight="1" x14ac:dyDescent="0.2">
      <c r="A19" s="140">
        <v>0</v>
      </c>
      <c r="B19" s="141"/>
      <c r="C19" s="141"/>
      <c r="D19" s="141"/>
      <c r="E19" s="141"/>
      <c r="F19" s="45">
        <f t="shared" si="0"/>
        <v>0</v>
      </c>
      <c r="G19" s="156">
        <f t="shared" si="1"/>
        <v>0</v>
      </c>
      <c r="H19" s="156"/>
      <c r="I19" s="156"/>
      <c r="J19" s="156"/>
      <c r="K19" s="157"/>
      <c r="L19" s="47" t="s">
        <v>99</v>
      </c>
      <c r="M19" s="144">
        <v>0</v>
      </c>
      <c r="N19" s="145"/>
      <c r="O19" s="146"/>
      <c r="P19" s="147"/>
      <c r="Q19" s="148"/>
      <c r="R19" s="148"/>
      <c r="S19" s="18">
        <v>0</v>
      </c>
      <c r="T19" s="18">
        <v>0</v>
      </c>
    </row>
    <row r="20" spans="1:33" ht="26.25" customHeight="1" x14ac:dyDescent="0.2">
      <c r="A20" s="140">
        <v>0</v>
      </c>
      <c r="B20" s="141"/>
      <c r="C20" s="141"/>
      <c r="D20" s="141"/>
      <c r="E20" s="141"/>
      <c r="F20" s="45">
        <f t="shared" si="0"/>
        <v>0</v>
      </c>
      <c r="G20" s="156">
        <f t="shared" si="1"/>
        <v>0</v>
      </c>
      <c r="H20" s="156"/>
      <c r="I20" s="156"/>
      <c r="J20" s="156"/>
      <c r="K20" s="157"/>
      <c r="L20" s="47" t="s">
        <v>99</v>
      </c>
      <c r="M20" s="144">
        <v>0</v>
      </c>
      <c r="N20" s="145"/>
      <c r="O20" s="146"/>
      <c r="P20" s="147"/>
      <c r="Q20" s="148"/>
      <c r="R20" s="148"/>
      <c r="S20" s="18">
        <v>0</v>
      </c>
      <c r="T20" s="18">
        <v>0</v>
      </c>
    </row>
    <row r="21" spans="1:33" ht="26.25" customHeight="1" x14ac:dyDescent="0.2">
      <c r="A21" s="140">
        <v>0</v>
      </c>
      <c r="B21" s="141"/>
      <c r="C21" s="141"/>
      <c r="D21" s="141"/>
      <c r="E21" s="141"/>
      <c r="F21" s="45">
        <f t="shared" si="0"/>
        <v>0</v>
      </c>
      <c r="G21" s="142">
        <f t="shared" si="1"/>
        <v>0</v>
      </c>
      <c r="H21" s="142"/>
      <c r="I21" s="142"/>
      <c r="J21" s="142"/>
      <c r="K21" s="143"/>
      <c r="L21" s="47" t="s">
        <v>99</v>
      </c>
      <c r="M21" s="144">
        <v>0</v>
      </c>
      <c r="N21" s="145"/>
      <c r="O21" s="146"/>
      <c r="P21" s="147"/>
      <c r="Q21" s="148"/>
      <c r="R21" s="148"/>
      <c r="S21" s="18">
        <v>0</v>
      </c>
      <c r="T21" s="18">
        <v>0</v>
      </c>
    </row>
    <row r="22" spans="1:33" ht="26.25" customHeight="1" x14ac:dyDescent="0.2">
      <c r="A22" s="140">
        <v>0</v>
      </c>
      <c r="B22" s="141"/>
      <c r="C22" s="141"/>
      <c r="D22" s="141"/>
      <c r="E22" s="141"/>
      <c r="F22" s="45">
        <f t="shared" si="0"/>
        <v>0</v>
      </c>
      <c r="G22" s="142">
        <f t="shared" si="1"/>
        <v>0</v>
      </c>
      <c r="H22" s="142"/>
      <c r="I22" s="142"/>
      <c r="J22" s="142"/>
      <c r="K22" s="143"/>
      <c r="L22" s="47" t="s">
        <v>99</v>
      </c>
      <c r="M22" s="144">
        <v>0</v>
      </c>
      <c r="N22" s="145"/>
      <c r="O22" s="146"/>
      <c r="P22" s="147"/>
      <c r="Q22" s="148"/>
      <c r="R22" s="148"/>
      <c r="S22" s="18">
        <v>0</v>
      </c>
      <c r="T22" s="18">
        <v>0</v>
      </c>
      <c r="U22" s="25"/>
      <c r="V22" s="25"/>
    </row>
    <row r="23" spans="1:33" ht="26.25" customHeight="1" x14ac:dyDescent="0.2">
      <c r="A23" s="149" t="s">
        <v>56</v>
      </c>
      <c r="B23" s="150"/>
      <c r="C23" s="150"/>
      <c r="D23" s="150"/>
      <c r="E23" s="150"/>
      <c r="F23" s="150"/>
      <c r="G23" s="150"/>
      <c r="H23" s="150"/>
      <c r="I23" s="150"/>
      <c r="J23" s="150"/>
      <c r="K23" s="150"/>
      <c r="L23" s="150"/>
      <c r="M23" s="150"/>
      <c r="N23" s="151"/>
      <c r="O23" s="152"/>
      <c r="P23" s="153"/>
      <c r="Q23" s="154" t="str">
        <f>IF(S24=2,"税込","")</f>
        <v/>
      </c>
      <c r="R23" s="155"/>
      <c r="S23" s="25"/>
      <c r="T23" s="25"/>
      <c r="U23" s="25"/>
      <c r="V23" s="25"/>
    </row>
    <row r="24" spans="1:33" ht="21" customHeight="1" x14ac:dyDescent="0.2">
      <c r="A24" s="48"/>
      <c r="B24" s="26" t="str">
        <f>IF(S24=1,"注：単価欄には、消費税額を含まない単価を記入する。","")</f>
        <v>注：単価欄には、消費税額を含まない単価を記入する。</v>
      </c>
      <c r="C24" s="49"/>
      <c r="D24" s="49"/>
      <c r="E24" s="49"/>
      <c r="F24" s="49"/>
      <c r="G24" s="49"/>
      <c r="H24" s="49"/>
      <c r="I24" s="49"/>
      <c r="J24" s="49"/>
      <c r="K24" s="49"/>
      <c r="L24" s="49"/>
      <c r="M24" s="49"/>
      <c r="N24" s="49"/>
      <c r="O24" s="49"/>
      <c r="P24" s="49"/>
      <c r="Q24" s="50"/>
      <c r="R24" s="50"/>
      <c r="S24" s="18">
        <v>1</v>
      </c>
    </row>
    <row r="25" spans="1:33" ht="21" customHeight="1" x14ac:dyDescent="0.2">
      <c r="A25" s="48"/>
      <c r="B25" s="26"/>
      <c r="C25" s="49"/>
      <c r="D25" s="49"/>
      <c r="E25" s="49"/>
      <c r="F25" s="49"/>
      <c r="G25" s="49"/>
      <c r="H25" s="49"/>
      <c r="I25" s="49"/>
      <c r="J25" s="49"/>
      <c r="K25" s="49"/>
      <c r="L25" s="49"/>
      <c r="M25" s="49"/>
      <c r="N25" s="49"/>
      <c r="O25" s="49"/>
      <c r="P25" s="49"/>
      <c r="Q25" s="50"/>
      <c r="R25" s="50"/>
    </row>
    <row r="26" spans="1:33" s="52" customFormat="1" ht="21" customHeight="1" x14ac:dyDescent="0.55000000000000004">
      <c r="A26" s="51"/>
      <c r="B26" s="52" t="s">
        <v>57</v>
      </c>
      <c r="C26" s="49"/>
      <c r="D26" s="49"/>
      <c r="E26" s="51"/>
      <c r="F26" s="51"/>
      <c r="G26" s="51"/>
      <c r="H26" s="51"/>
      <c r="I26" s="51"/>
      <c r="J26" s="51"/>
      <c r="K26" s="51"/>
      <c r="L26" s="51"/>
      <c r="M26" s="51"/>
      <c r="N26" s="51"/>
      <c r="O26" s="51"/>
      <c r="P26" s="51"/>
      <c r="Q26" s="51"/>
      <c r="R26" s="51"/>
      <c r="AA26" s="53"/>
      <c r="AB26" s="53"/>
      <c r="AC26" s="53"/>
      <c r="AD26" s="53"/>
      <c r="AE26" s="53"/>
      <c r="AF26" s="53"/>
      <c r="AG26" s="53"/>
    </row>
    <row r="27" spans="1:33" s="26" customFormat="1" ht="21" customHeight="1" x14ac:dyDescent="0.55000000000000004">
      <c r="A27" s="49"/>
      <c r="B27" s="54" t="s">
        <v>58</v>
      </c>
      <c r="C27" s="51"/>
      <c r="D27" s="51"/>
      <c r="E27" s="49"/>
      <c r="F27" s="49"/>
      <c r="G27" s="49"/>
      <c r="H27" s="49"/>
      <c r="I27" s="49"/>
      <c r="J27" s="49"/>
      <c r="K27" s="49"/>
      <c r="L27" s="49"/>
      <c r="M27" s="49"/>
      <c r="N27" s="49"/>
      <c r="O27" s="49"/>
      <c r="P27" s="49"/>
      <c r="Q27" s="49"/>
      <c r="R27" s="49"/>
      <c r="AA27" s="19"/>
      <c r="AB27" s="19"/>
      <c r="AC27" s="19"/>
      <c r="AD27" s="19"/>
      <c r="AE27" s="19"/>
      <c r="AF27" s="19"/>
      <c r="AG27" s="19"/>
    </row>
    <row r="28" spans="1:33" s="26" customFormat="1" ht="21" customHeight="1" x14ac:dyDescent="0.55000000000000004">
      <c r="A28" s="49"/>
      <c r="B28" s="55" t="s">
        <v>59</v>
      </c>
      <c r="C28" s="51"/>
      <c r="D28" s="51"/>
      <c r="E28" s="49"/>
      <c r="F28" s="49"/>
      <c r="G28" s="49"/>
      <c r="H28" s="49"/>
      <c r="I28" s="49"/>
      <c r="J28" s="49"/>
      <c r="K28" s="49"/>
      <c r="L28" s="49"/>
      <c r="M28" s="49"/>
      <c r="N28" s="49"/>
      <c r="O28" s="49"/>
      <c r="P28" s="49"/>
      <c r="Q28" s="49"/>
      <c r="R28" s="49"/>
      <c r="AA28" s="19"/>
      <c r="AB28" s="19"/>
      <c r="AC28" s="19"/>
      <c r="AD28" s="19"/>
      <c r="AE28" s="19"/>
      <c r="AF28" s="19"/>
      <c r="AG28" s="19"/>
    </row>
    <row r="29" spans="1:33" ht="21" customHeight="1" x14ac:dyDescent="0.2">
      <c r="A29" s="56"/>
      <c r="B29" s="57"/>
      <c r="C29" s="58"/>
      <c r="D29" s="58"/>
      <c r="E29" s="56"/>
      <c r="F29" s="56"/>
      <c r="G29" s="56"/>
      <c r="H29" s="56"/>
      <c r="I29" s="56"/>
      <c r="J29" s="56"/>
      <c r="K29" s="56"/>
      <c r="L29" s="56"/>
      <c r="M29" s="56"/>
      <c r="N29" s="56"/>
      <c r="O29" s="56"/>
      <c r="P29" s="56"/>
      <c r="Q29" s="56"/>
      <c r="R29" s="56"/>
    </row>
    <row r="30" spans="1:33" ht="21" customHeight="1" x14ac:dyDescent="0.2">
      <c r="A30" s="56"/>
      <c r="B30" s="138" t="s">
        <v>89</v>
      </c>
      <c r="C30" s="138"/>
      <c r="D30" s="138"/>
      <c r="E30" s="59"/>
      <c r="F30" s="60"/>
      <c r="G30" s="61"/>
      <c r="H30" s="58"/>
      <c r="I30" s="58"/>
      <c r="J30" s="58"/>
      <c r="K30" s="58"/>
      <c r="L30" s="58"/>
      <c r="M30" s="58"/>
      <c r="N30" s="58"/>
      <c r="O30" s="58"/>
      <c r="P30" s="58"/>
      <c r="Q30" s="58"/>
      <c r="R30" s="58"/>
    </row>
    <row r="31" spans="1:33" ht="21" customHeight="1" x14ac:dyDescent="0.2">
      <c r="A31" s="56"/>
      <c r="B31" s="62" t="s">
        <v>60</v>
      </c>
      <c r="C31" s="40"/>
      <c r="D31" s="40"/>
      <c r="E31" s="40"/>
      <c r="F31" s="40"/>
    </row>
    <row r="32" spans="1:33" s="26" customFormat="1" ht="21" customHeight="1" x14ac:dyDescent="0.2">
      <c r="A32" s="49"/>
      <c r="B32" s="63" t="s">
        <v>61</v>
      </c>
      <c r="C32" s="63"/>
      <c r="D32" s="63"/>
      <c r="E32" s="63"/>
      <c r="F32" s="63"/>
      <c r="G32" s="63"/>
      <c r="H32" s="63"/>
      <c r="I32" s="63"/>
      <c r="J32" s="63"/>
      <c r="K32" s="63"/>
      <c r="L32" s="63"/>
      <c r="M32" s="63"/>
      <c r="N32" s="63"/>
      <c r="O32" s="63"/>
      <c r="P32" s="63"/>
      <c r="Q32" s="64"/>
      <c r="R32" s="63"/>
      <c r="AA32" s="19"/>
      <c r="AB32" s="19"/>
      <c r="AC32" s="19"/>
      <c r="AD32" s="19"/>
      <c r="AE32" s="19"/>
      <c r="AF32" s="19"/>
      <c r="AG32" s="19"/>
    </row>
    <row r="33" spans="1:33" s="26" customFormat="1" ht="21" customHeight="1" x14ac:dyDescent="0.2">
      <c r="A33" s="49"/>
      <c r="B33" s="63" t="s">
        <v>62</v>
      </c>
      <c r="C33" s="63"/>
      <c r="D33" s="63"/>
      <c r="E33" s="63"/>
      <c r="F33" s="65"/>
      <c r="G33" s="63" t="s">
        <v>63</v>
      </c>
      <c r="H33" s="63"/>
      <c r="I33" s="66"/>
      <c r="J33" s="66"/>
      <c r="K33" s="66"/>
      <c r="L33" s="66"/>
      <c r="M33" s="63"/>
      <c r="N33" s="63"/>
      <c r="O33" s="63"/>
      <c r="P33" s="63"/>
      <c r="Q33" s="64"/>
      <c r="R33" s="66"/>
      <c r="AA33" s="19"/>
      <c r="AB33" s="19"/>
      <c r="AC33" s="19"/>
      <c r="AD33" s="19"/>
      <c r="AE33" s="19"/>
      <c r="AF33" s="19"/>
      <c r="AG33" s="19"/>
    </row>
    <row r="34" spans="1:33" s="56" customFormat="1" ht="21" customHeight="1" x14ac:dyDescent="0.2">
      <c r="B34" s="63"/>
      <c r="C34" s="63"/>
      <c r="D34" s="63"/>
      <c r="E34" s="63"/>
      <c r="F34" s="63"/>
      <c r="G34" s="63"/>
      <c r="H34" s="135" t="s">
        <v>64</v>
      </c>
      <c r="I34" s="135"/>
      <c r="J34" s="139"/>
      <c r="K34" s="139"/>
      <c r="L34" s="139"/>
      <c r="M34" s="139"/>
      <c r="N34" s="139"/>
      <c r="O34" s="139"/>
      <c r="P34" s="139"/>
      <c r="Q34" s="139"/>
      <c r="R34" s="139"/>
      <c r="AA34" s="48"/>
      <c r="AB34" s="48"/>
      <c r="AC34" s="48"/>
      <c r="AD34" s="48"/>
      <c r="AE34" s="48"/>
      <c r="AF34" s="48"/>
      <c r="AG34" s="48"/>
    </row>
    <row r="35" spans="1:33" s="56" customFormat="1" ht="21" customHeight="1" x14ac:dyDescent="0.2">
      <c r="B35" s="63"/>
      <c r="C35" s="63"/>
      <c r="D35" s="63"/>
      <c r="E35" s="63"/>
      <c r="F35" s="63"/>
      <c r="G35" s="63"/>
      <c r="H35" s="135" t="s">
        <v>65</v>
      </c>
      <c r="I35" s="135"/>
      <c r="J35" s="136"/>
      <c r="K35" s="136"/>
      <c r="L35" s="136"/>
      <c r="M35" s="136"/>
      <c r="N35" s="136"/>
      <c r="O35" s="136"/>
      <c r="P35" s="136"/>
      <c r="Q35" s="136"/>
      <c r="R35" s="136"/>
      <c r="AA35" s="48"/>
      <c r="AB35" s="48"/>
      <c r="AC35" s="48"/>
      <c r="AD35" s="48"/>
      <c r="AE35" s="48"/>
      <c r="AF35" s="48"/>
      <c r="AG35" s="48"/>
    </row>
    <row r="36" spans="1:33" ht="21" customHeight="1" x14ac:dyDescent="0.2">
      <c r="A36" s="56"/>
      <c r="B36" s="63"/>
      <c r="C36" s="63"/>
      <c r="D36" s="63"/>
      <c r="E36" s="63"/>
      <c r="F36" s="63"/>
      <c r="G36" s="63"/>
      <c r="H36" s="135" t="s">
        <v>66</v>
      </c>
      <c r="I36" s="135"/>
      <c r="J36" s="136"/>
      <c r="K36" s="136"/>
      <c r="L36" s="136"/>
      <c r="M36" s="136"/>
      <c r="N36" s="136"/>
      <c r="O36" s="136"/>
      <c r="P36" s="136"/>
      <c r="Q36" s="136"/>
      <c r="R36" s="136"/>
    </row>
    <row r="37" spans="1:33" ht="21" customHeight="1" x14ac:dyDescent="0.2">
      <c r="A37" s="56"/>
      <c r="B37" s="67"/>
      <c r="C37" s="67"/>
      <c r="D37" s="67"/>
      <c r="E37" s="67"/>
      <c r="F37" s="67"/>
      <c r="G37" s="67"/>
      <c r="H37" s="135" t="s">
        <v>67</v>
      </c>
      <c r="I37" s="135"/>
      <c r="J37" s="136"/>
      <c r="K37" s="136"/>
      <c r="L37" s="136"/>
      <c r="M37" s="136"/>
      <c r="N37" s="136"/>
      <c r="O37" s="136"/>
      <c r="P37" s="136"/>
      <c r="Q37" s="136"/>
      <c r="R37" s="136"/>
    </row>
    <row r="38" spans="1:33" ht="21" customHeight="1" x14ac:dyDescent="0.2">
      <c r="A38" s="56"/>
      <c r="B38" s="67"/>
      <c r="C38" s="67"/>
      <c r="D38" s="67"/>
      <c r="E38" s="67"/>
      <c r="F38" s="67"/>
      <c r="G38" s="67"/>
      <c r="H38" s="135" t="s">
        <v>68</v>
      </c>
      <c r="I38" s="135"/>
      <c r="J38" s="136"/>
      <c r="K38" s="136"/>
      <c r="L38" s="136"/>
      <c r="M38" s="136"/>
      <c r="N38" s="136"/>
      <c r="O38" s="136"/>
      <c r="P38" s="136"/>
      <c r="Q38" s="136"/>
      <c r="R38" s="136"/>
    </row>
    <row r="40" spans="1:33" x14ac:dyDescent="0.2">
      <c r="H40" s="30"/>
      <c r="I40" s="30"/>
      <c r="J40" s="30"/>
      <c r="K40" s="30"/>
      <c r="L40" s="30"/>
      <c r="M40" s="30"/>
      <c r="N40" s="30"/>
      <c r="O40" s="30"/>
      <c r="P40" s="30"/>
      <c r="Q40" s="30"/>
      <c r="R40" s="30"/>
    </row>
    <row r="41" spans="1:33" ht="14" x14ac:dyDescent="0.2">
      <c r="H41" s="28"/>
      <c r="I41" s="29"/>
      <c r="J41" s="28"/>
      <c r="K41" s="28"/>
      <c r="L41" s="28"/>
      <c r="M41" s="28"/>
      <c r="N41" s="28"/>
      <c r="O41" s="28"/>
      <c r="P41" s="28"/>
      <c r="Q41" s="68"/>
      <c r="R41" s="69"/>
    </row>
    <row r="42" spans="1:33" ht="14" x14ac:dyDescent="0.2">
      <c r="H42" s="28"/>
      <c r="I42" s="29"/>
      <c r="J42" s="28"/>
      <c r="K42" s="28"/>
      <c r="L42" s="28"/>
      <c r="M42" s="28"/>
      <c r="N42" s="28"/>
      <c r="O42" s="28"/>
      <c r="P42" s="28"/>
      <c r="Q42" s="68"/>
      <c r="R42" s="28"/>
    </row>
    <row r="43" spans="1:33" ht="14" x14ac:dyDescent="0.2">
      <c r="H43" s="28"/>
      <c r="I43" s="29"/>
      <c r="J43" s="28"/>
      <c r="K43" s="28"/>
      <c r="L43" s="28"/>
      <c r="M43" s="28"/>
      <c r="N43" s="28"/>
      <c r="O43" s="28"/>
      <c r="P43" s="28"/>
      <c r="Q43" s="137"/>
      <c r="R43" s="137"/>
    </row>
    <row r="44" spans="1:33" ht="14" x14ac:dyDescent="0.2">
      <c r="H44" s="28"/>
      <c r="I44" s="30"/>
      <c r="J44" s="30"/>
      <c r="K44" s="30"/>
      <c r="L44" s="30"/>
      <c r="M44" s="30"/>
      <c r="N44" s="30"/>
      <c r="O44" s="30"/>
      <c r="P44" s="30"/>
      <c r="Q44" s="30"/>
      <c r="R44" s="30"/>
    </row>
    <row r="45" spans="1:33" ht="14" x14ac:dyDescent="0.2">
      <c r="H45" s="28"/>
      <c r="I45" s="30"/>
      <c r="J45" s="30"/>
      <c r="K45" s="30"/>
      <c r="L45" s="30"/>
      <c r="M45" s="30"/>
      <c r="N45" s="30"/>
      <c r="O45" s="30"/>
      <c r="P45" s="30"/>
      <c r="Q45" s="30"/>
      <c r="R45" s="30"/>
    </row>
    <row r="46" spans="1:33" x14ac:dyDescent="0.2">
      <c r="H46" s="30"/>
      <c r="I46" s="30"/>
      <c r="J46" s="30"/>
      <c r="K46" s="30"/>
      <c r="L46" s="30"/>
      <c r="M46" s="30"/>
      <c r="N46" s="30"/>
      <c r="O46" s="30"/>
      <c r="P46" s="30"/>
      <c r="Q46" s="30"/>
      <c r="R46" s="30"/>
    </row>
    <row r="47" spans="1:33" x14ac:dyDescent="0.2">
      <c r="H47" s="30"/>
      <c r="I47" s="30"/>
      <c r="J47" s="30"/>
      <c r="K47" s="30"/>
      <c r="L47" s="30"/>
      <c r="M47" s="30"/>
      <c r="N47" s="30"/>
      <c r="O47" s="30"/>
      <c r="P47" s="30"/>
      <c r="Q47" s="30"/>
      <c r="R47" s="30"/>
    </row>
  </sheetData>
  <mergeCells count="85">
    <mergeCell ref="A9:G9"/>
    <mergeCell ref="A2:R2"/>
    <mergeCell ref="A4:C4"/>
    <mergeCell ref="D4:E4"/>
    <mergeCell ref="D6:E6"/>
    <mergeCell ref="F6:K6"/>
    <mergeCell ref="A10:E10"/>
    <mergeCell ref="F10:K10"/>
    <mergeCell ref="L10:N10"/>
    <mergeCell ref="O10:R10"/>
    <mergeCell ref="A11:E11"/>
    <mergeCell ref="F11:K11"/>
    <mergeCell ref="M11:N11"/>
    <mergeCell ref="O11:P11"/>
    <mergeCell ref="Q11:R11"/>
    <mergeCell ref="A13:E13"/>
    <mergeCell ref="G13:K13"/>
    <mergeCell ref="M13:N13"/>
    <mergeCell ref="O13:P13"/>
    <mergeCell ref="Q13:R13"/>
    <mergeCell ref="A12:E12"/>
    <mergeCell ref="G12:K12"/>
    <mergeCell ref="M12:N12"/>
    <mergeCell ref="O12:P12"/>
    <mergeCell ref="Q12:R12"/>
    <mergeCell ref="A15:E15"/>
    <mergeCell ref="G15:K15"/>
    <mergeCell ref="M15:N15"/>
    <mergeCell ref="O15:P15"/>
    <mergeCell ref="Q15:R15"/>
    <mergeCell ref="A14:E14"/>
    <mergeCell ref="G14:K14"/>
    <mergeCell ref="M14:N14"/>
    <mergeCell ref="O14:P14"/>
    <mergeCell ref="Q14:R14"/>
    <mergeCell ref="A17:E17"/>
    <mergeCell ref="G17:K17"/>
    <mergeCell ref="M17:N17"/>
    <mergeCell ref="O17:P17"/>
    <mergeCell ref="Q17:R17"/>
    <mergeCell ref="A16:E16"/>
    <mergeCell ref="G16:K16"/>
    <mergeCell ref="M16:N16"/>
    <mergeCell ref="O16:P16"/>
    <mergeCell ref="Q16:R16"/>
    <mergeCell ref="A19:E19"/>
    <mergeCell ref="G19:K19"/>
    <mergeCell ref="M19:N19"/>
    <mergeCell ref="O19:P19"/>
    <mergeCell ref="Q19:R19"/>
    <mergeCell ref="A18:E18"/>
    <mergeCell ref="G18:K18"/>
    <mergeCell ref="M18:N18"/>
    <mergeCell ref="O18:P18"/>
    <mergeCell ref="Q18:R18"/>
    <mergeCell ref="A21:E21"/>
    <mergeCell ref="G21:K21"/>
    <mergeCell ref="M21:N21"/>
    <mergeCell ref="O21:P21"/>
    <mergeCell ref="Q21:R21"/>
    <mergeCell ref="A20:E20"/>
    <mergeCell ref="G20:K20"/>
    <mergeCell ref="M20:N20"/>
    <mergeCell ref="O20:P20"/>
    <mergeCell ref="Q20:R20"/>
    <mergeCell ref="H36:I36"/>
    <mergeCell ref="J36:R36"/>
    <mergeCell ref="A22:E22"/>
    <mergeCell ref="G22:K22"/>
    <mergeCell ref="M22:N22"/>
    <mergeCell ref="O22:P22"/>
    <mergeCell ref="Q22:R22"/>
    <mergeCell ref="A23:N23"/>
    <mergeCell ref="O23:P23"/>
    <mergeCell ref="Q23:R23"/>
    <mergeCell ref="B30:D30"/>
    <mergeCell ref="H34:I34"/>
    <mergeCell ref="J34:R34"/>
    <mergeCell ref="H35:I35"/>
    <mergeCell ref="J35:R35"/>
    <mergeCell ref="H37:I37"/>
    <mergeCell ref="J37:R37"/>
    <mergeCell ref="H38:I38"/>
    <mergeCell ref="J38:R38"/>
    <mergeCell ref="Q43:R43"/>
  </mergeCells>
  <phoneticPr fontId="4"/>
  <pageMargins left="0.59055118110236227" right="0" top="0.59055118110236227" bottom="0.39370078740157483" header="0.51181102362204722" footer="0.27559055118110237"/>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anchor moveWithCells="1" sizeWithCells="1">
                  <from>
                    <xdr:col>18</xdr:col>
                    <xdr:colOff>95250</xdr:colOff>
                    <xdr:row>0</xdr:row>
                    <xdr:rowOff>76200</xdr:rowOff>
                  </from>
                  <to>
                    <xdr:col>20</xdr:col>
                    <xdr:colOff>184150</xdr:colOff>
                    <xdr:row>1</xdr:row>
                    <xdr:rowOff>355600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F5E95-18FB-4C66-8BC4-E19AE3BCF5FC}">
  <sheetPr codeName="Sheet17"/>
  <dimension ref="A1:AJ38"/>
  <sheetViews>
    <sheetView showZeros="0" view="pageBreakPreview" topLeftCell="A5" zoomScale="85" zoomScaleNormal="100" zoomScaleSheetLayoutView="85" workbookViewId="0">
      <selection activeCell="O14" sqref="O14:P14"/>
    </sheetView>
  </sheetViews>
  <sheetFormatPr defaultColWidth="8.25" defaultRowHeight="13" x14ac:dyDescent="0.2"/>
  <cols>
    <col min="1" max="1" width="1.75" style="70" customWidth="1"/>
    <col min="2" max="5" width="7" style="70" customWidth="1"/>
    <col min="6" max="6" width="8.83203125" style="70" customWidth="1"/>
    <col min="7" max="11" width="6.08203125" style="70" customWidth="1"/>
    <col min="12" max="12" width="5" style="70" customWidth="1"/>
    <col min="13" max="14" width="4.25" style="70" customWidth="1"/>
    <col min="15" max="16" width="6.08203125" style="70" customWidth="1"/>
    <col min="17" max="18" width="2.4140625" style="70" customWidth="1"/>
    <col min="19" max="16384" width="8.25" style="18"/>
  </cols>
  <sheetData>
    <row r="1" spans="1:36" s="70" customFormat="1" x14ac:dyDescent="0.2">
      <c r="AD1" s="71"/>
    </row>
    <row r="2" spans="1:36" s="70" customFormat="1" ht="36" customHeight="1" x14ac:dyDescent="0.2">
      <c r="A2" s="198" t="s">
        <v>69</v>
      </c>
      <c r="B2" s="198"/>
      <c r="C2" s="198"/>
      <c r="D2" s="198"/>
      <c r="E2" s="198"/>
      <c r="F2" s="198"/>
      <c r="G2" s="198"/>
      <c r="H2" s="198"/>
      <c r="I2" s="198"/>
      <c r="J2" s="198"/>
      <c r="K2" s="198"/>
      <c r="L2" s="198"/>
      <c r="M2" s="198"/>
      <c r="N2" s="198"/>
      <c r="O2" s="198"/>
      <c r="P2" s="198"/>
      <c r="Q2" s="198"/>
      <c r="R2" s="198"/>
      <c r="U2" s="72"/>
      <c r="AD2" s="71"/>
    </row>
    <row r="3" spans="1:36" s="70" customFormat="1" ht="20.149999999999999" customHeight="1" x14ac:dyDescent="0.35">
      <c r="F3" s="73"/>
      <c r="G3" s="73"/>
      <c r="H3" s="73"/>
      <c r="I3" s="73"/>
      <c r="J3" s="73"/>
      <c r="K3" s="73"/>
      <c r="L3" s="73"/>
      <c r="M3" s="73"/>
      <c r="N3" s="73"/>
      <c r="O3" s="73"/>
      <c r="P3" s="73"/>
      <c r="Q3" s="73"/>
      <c r="R3" s="73"/>
      <c r="U3" s="72"/>
      <c r="AD3" s="71"/>
    </row>
    <row r="4" spans="1:36" s="70" customFormat="1" ht="36" customHeight="1" x14ac:dyDescent="0.35">
      <c r="A4" s="174" t="s">
        <v>45</v>
      </c>
      <c r="B4" s="175"/>
      <c r="C4" s="176"/>
      <c r="D4" s="149" t="s">
        <v>81</v>
      </c>
      <c r="E4" s="151"/>
      <c r="F4" s="73"/>
      <c r="G4" s="73"/>
      <c r="H4" s="73"/>
      <c r="I4" s="73"/>
      <c r="J4" s="73"/>
      <c r="K4" s="73"/>
      <c r="L4" s="73"/>
      <c r="M4" s="73"/>
      <c r="N4" s="73"/>
      <c r="O4" s="73"/>
      <c r="P4" s="73"/>
      <c r="Q4" s="73"/>
      <c r="R4" s="73"/>
      <c r="U4" s="72"/>
      <c r="AD4" s="71"/>
    </row>
    <row r="5" spans="1:36" s="70" customFormat="1" ht="20.149999999999999" customHeight="1" x14ac:dyDescent="0.35">
      <c r="S5" s="73"/>
      <c r="T5" s="73"/>
      <c r="U5" s="73"/>
      <c r="AD5" s="71"/>
    </row>
    <row r="6" spans="1:36" s="70" customFormat="1" ht="39" customHeight="1" x14ac:dyDescent="0.2">
      <c r="B6" s="18"/>
      <c r="C6" s="18"/>
      <c r="D6" s="177" t="s">
        <v>70</v>
      </c>
      <c r="E6" s="177"/>
      <c r="F6" s="178" t="s">
        <v>82</v>
      </c>
      <c r="G6" s="178"/>
      <c r="H6" s="178"/>
      <c r="I6" s="178"/>
      <c r="J6" s="178"/>
      <c r="K6" s="178"/>
      <c r="L6" s="22"/>
      <c r="M6" s="22"/>
      <c r="N6" s="23"/>
      <c r="O6" s="24"/>
      <c r="P6" s="24"/>
      <c r="Q6" s="24"/>
      <c r="R6" s="24"/>
      <c r="AD6" s="71"/>
    </row>
    <row r="7" spans="1:36" s="70" customFormat="1" ht="22.5" customHeight="1" x14ac:dyDescent="0.2">
      <c r="B7" s="18"/>
      <c r="C7" s="25"/>
      <c r="D7" s="26"/>
      <c r="E7" s="26"/>
      <c r="F7" s="26"/>
      <c r="G7" s="27"/>
      <c r="H7" s="28"/>
      <c r="I7" s="28"/>
      <c r="J7" s="29" t="str">
        <f>IF(S24=2,"","（消費税及び地方税を含まない。）")</f>
        <v>（消費税及び地方税を含まない。）</v>
      </c>
      <c r="K7" s="30"/>
      <c r="L7" s="18"/>
      <c r="M7" s="18"/>
      <c r="N7" s="18"/>
      <c r="O7" s="18"/>
      <c r="P7" s="18"/>
      <c r="Q7" s="18"/>
      <c r="R7" s="18"/>
      <c r="S7" s="74"/>
      <c r="T7" s="75"/>
      <c r="U7" s="76"/>
      <c r="V7" s="75"/>
      <c r="W7" s="76"/>
      <c r="X7" s="77"/>
      <c r="Y7" s="75"/>
      <c r="Z7" s="32"/>
      <c r="AA7" s="34"/>
      <c r="AC7" s="78"/>
      <c r="AD7" s="79"/>
      <c r="AE7" s="80"/>
      <c r="AF7" s="81"/>
      <c r="AG7" s="80"/>
      <c r="AH7" s="81"/>
      <c r="AI7" s="80"/>
      <c r="AJ7" s="81"/>
    </row>
    <row r="8" spans="1:36" s="70" customFormat="1" ht="22.5" customHeight="1" x14ac:dyDescent="0.2">
      <c r="A8" s="82"/>
      <c r="B8" s="82"/>
      <c r="C8" s="82"/>
      <c r="D8" s="82"/>
      <c r="E8" s="83"/>
      <c r="F8" s="83"/>
      <c r="G8" s="83"/>
      <c r="H8" s="83"/>
      <c r="I8" s="82"/>
      <c r="J8" s="82"/>
      <c r="K8" s="63"/>
      <c r="L8" s="63"/>
      <c r="M8" s="63"/>
      <c r="N8" s="63"/>
      <c r="O8" s="63"/>
      <c r="P8" s="63"/>
      <c r="Q8" s="63"/>
      <c r="R8" s="63"/>
    </row>
    <row r="9" spans="1:36" s="70" customFormat="1" ht="26.25" customHeight="1" x14ac:dyDescent="0.2">
      <c r="A9" s="179" t="s">
        <v>83</v>
      </c>
      <c r="B9" s="179"/>
      <c r="C9" s="179"/>
      <c r="D9" s="179"/>
      <c r="E9" s="179"/>
      <c r="F9" s="180"/>
      <c r="G9" s="180"/>
      <c r="I9" s="82"/>
      <c r="J9" s="84"/>
      <c r="K9" s="84"/>
      <c r="L9" s="84"/>
      <c r="M9" s="82"/>
      <c r="N9" s="82"/>
      <c r="O9" s="82"/>
      <c r="P9" s="82"/>
      <c r="Q9" s="82"/>
      <c r="R9" s="82"/>
    </row>
    <row r="10" spans="1:36" s="70" customFormat="1" ht="26.25" customHeight="1" x14ac:dyDescent="0.2">
      <c r="A10" s="188" t="s">
        <v>47</v>
      </c>
      <c r="B10" s="189"/>
      <c r="C10" s="189"/>
      <c r="D10" s="189"/>
      <c r="E10" s="189"/>
      <c r="F10" s="190" t="s">
        <v>84</v>
      </c>
      <c r="G10" s="191"/>
      <c r="H10" s="191"/>
      <c r="I10" s="191"/>
      <c r="J10" s="191"/>
      <c r="K10" s="192"/>
      <c r="L10" s="188" t="s">
        <v>48</v>
      </c>
      <c r="M10" s="189"/>
      <c r="N10" s="193"/>
      <c r="O10" s="188" t="s">
        <v>71</v>
      </c>
      <c r="P10" s="189"/>
      <c r="Q10" s="189"/>
      <c r="R10" s="193"/>
    </row>
    <row r="11" spans="1:36" s="70" customFormat="1" ht="26.25" customHeight="1" x14ac:dyDescent="0.2">
      <c r="A11" s="194" t="s">
        <v>50</v>
      </c>
      <c r="B11" s="194"/>
      <c r="C11" s="194"/>
      <c r="D11" s="194"/>
      <c r="E11" s="194"/>
      <c r="F11" s="195" t="s">
        <v>51</v>
      </c>
      <c r="G11" s="195"/>
      <c r="H11" s="195"/>
      <c r="I11" s="195"/>
      <c r="J11" s="195"/>
      <c r="K11" s="195"/>
      <c r="L11" s="85" t="s">
        <v>52</v>
      </c>
      <c r="M11" s="196" t="s">
        <v>53</v>
      </c>
      <c r="N11" s="196"/>
      <c r="O11" s="197" t="s">
        <v>54</v>
      </c>
      <c r="P11" s="197"/>
      <c r="Q11" s="197" t="s">
        <v>55</v>
      </c>
      <c r="R11" s="197"/>
    </row>
    <row r="12" spans="1:36" s="70" customFormat="1" ht="26.25" customHeight="1" x14ac:dyDescent="0.2">
      <c r="A12" s="158" t="s">
        <v>80</v>
      </c>
      <c r="B12" s="159"/>
      <c r="C12" s="159"/>
      <c r="D12" s="159"/>
      <c r="E12" s="159"/>
      <c r="F12" s="86">
        <f>T12</f>
        <v>0</v>
      </c>
      <c r="G12" s="156" t="str">
        <f>IF(S12="","",S12)</f>
        <v>塩タブレット　内容量４８ｇ</v>
      </c>
      <c r="H12" s="156"/>
      <c r="I12" s="156"/>
      <c r="J12" s="156"/>
      <c r="K12" s="157"/>
      <c r="L12" s="46" t="s">
        <v>96</v>
      </c>
      <c r="M12" s="160">
        <v>300</v>
      </c>
      <c r="N12" s="161"/>
      <c r="O12" s="165"/>
      <c r="P12" s="166"/>
      <c r="Q12" s="163"/>
      <c r="R12" s="163"/>
      <c r="S12" s="18" t="s">
        <v>93</v>
      </c>
      <c r="T12" s="18">
        <v>0</v>
      </c>
    </row>
    <row r="13" spans="1:36" s="70" customFormat="1" ht="26.25" customHeight="1" x14ac:dyDescent="0.2">
      <c r="A13" s="158" t="s">
        <v>91</v>
      </c>
      <c r="B13" s="159"/>
      <c r="C13" s="159"/>
      <c r="D13" s="159"/>
      <c r="E13" s="159"/>
      <c r="F13" s="86">
        <f t="shared" ref="F13:F17" si="0">T13</f>
        <v>0</v>
      </c>
      <c r="G13" s="156" t="str">
        <f t="shared" ref="G13:G17" si="1">IF(S13="","",S13)</f>
        <v>ソルティライチ　パウチ程度　内容量300ｇ　賞味期限１２ヵ月以上</v>
      </c>
      <c r="H13" s="156"/>
      <c r="I13" s="156"/>
      <c r="J13" s="156"/>
      <c r="K13" s="157"/>
      <c r="L13" s="46" t="s">
        <v>97</v>
      </c>
      <c r="M13" s="160">
        <v>120</v>
      </c>
      <c r="N13" s="161"/>
      <c r="O13" s="154"/>
      <c r="P13" s="162"/>
      <c r="Q13" s="163"/>
      <c r="R13" s="163"/>
      <c r="S13" s="18" t="s">
        <v>94</v>
      </c>
      <c r="T13" s="18">
        <v>0</v>
      </c>
    </row>
    <row r="14" spans="1:36" s="70" customFormat="1" ht="26.25" customHeight="1" x14ac:dyDescent="0.2">
      <c r="A14" s="158" t="s">
        <v>92</v>
      </c>
      <c r="B14" s="159"/>
      <c r="C14" s="159"/>
      <c r="D14" s="159"/>
      <c r="E14" s="159"/>
      <c r="F14" s="86">
        <f t="shared" si="0"/>
        <v>0</v>
      </c>
      <c r="G14" s="156" t="str">
        <f t="shared" si="1"/>
        <v>OS-1程度（アップル風）　内容量５００ｍｌ以上　賞味期限１２ヵ月以上</v>
      </c>
      <c r="H14" s="156"/>
      <c r="I14" s="156"/>
      <c r="J14" s="156"/>
      <c r="K14" s="157"/>
      <c r="L14" s="46" t="s">
        <v>98</v>
      </c>
      <c r="M14" s="160">
        <v>240</v>
      </c>
      <c r="N14" s="161"/>
      <c r="O14" s="154"/>
      <c r="P14" s="162"/>
      <c r="Q14" s="163"/>
      <c r="R14" s="163"/>
      <c r="S14" s="18" t="s">
        <v>95</v>
      </c>
      <c r="T14" s="18">
        <v>0</v>
      </c>
    </row>
    <row r="15" spans="1:36" s="70" customFormat="1" ht="26.25" customHeight="1" x14ac:dyDescent="0.2">
      <c r="A15" s="158">
        <v>0</v>
      </c>
      <c r="B15" s="159"/>
      <c r="C15" s="159"/>
      <c r="D15" s="159"/>
      <c r="E15" s="159"/>
      <c r="F15" s="86">
        <f t="shared" si="0"/>
        <v>0</v>
      </c>
      <c r="G15" s="156">
        <f t="shared" si="1"/>
        <v>0</v>
      </c>
      <c r="H15" s="156"/>
      <c r="I15" s="156"/>
      <c r="J15" s="156"/>
      <c r="K15" s="157"/>
      <c r="L15" s="46" t="s">
        <v>99</v>
      </c>
      <c r="M15" s="160">
        <v>0</v>
      </c>
      <c r="N15" s="161"/>
      <c r="O15" s="146"/>
      <c r="P15" s="147"/>
      <c r="Q15" s="164"/>
      <c r="R15" s="164"/>
      <c r="S15" s="18">
        <v>0</v>
      </c>
      <c r="T15" s="18">
        <v>0</v>
      </c>
    </row>
    <row r="16" spans="1:36" s="70" customFormat="1" ht="26.25" customHeight="1" x14ac:dyDescent="0.2">
      <c r="A16" s="158">
        <v>0</v>
      </c>
      <c r="B16" s="159"/>
      <c r="C16" s="159"/>
      <c r="D16" s="159"/>
      <c r="E16" s="159"/>
      <c r="F16" s="86">
        <f t="shared" si="0"/>
        <v>0</v>
      </c>
      <c r="G16" s="156">
        <f t="shared" si="1"/>
        <v>0</v>
      </c>
      <c r="H16" s="156"/>
      <c r="I16" s="156"/>
      <c r="J16" s="156"/>
      <c r="K16" s="157"/>
      <c r="L16" s="46" t="s">
        <v>99</v>
      </c>
      <c r="M16" s="160">
        <v>0</v>
      </c>
      <c r="N16" s="161"/>
      <c r="O16" s="146"/>
      <c r="P16" s="147"/>
      <c r="Q16" s="148"/>
      <c r="R16" s="148"/>
      <c r="S16" s="18">
        <v>0</v>
      </c>
      <c r="T16" s="18">
        <v>0</v>
      </c>
    </row>
    <row r="17" spans="1:27" s="70" customFormat="1" ht="26.25" customHeight="1" x14ac:dyDescent="0.2">
      <c r="A17" s="158">
        <v>0</v>
      </c>
      <c r="B17" s="159"/>
      <c r="C17" s="159"/>
      <c r="D17" s="159"/>
      <c r="E17" s="159"/>
      <c r="F17" s="86">
        <f t="shared" si="0"/>
        <v>0</v>
      </c>
      <c r="G17" s="156">
        <f t="shared" si="1"/>
        <v>0</v>
      </c>
      <c r="H17" s="156"/>
      <c r="I17" s="156"/>
      <c r="J17" s="156"/>
      <c r="K17" s="157"/>
      <c r="L17" s="46" t="s">
        <v>99</v>
      </c>
      <c r="M17" s="160">
        <v>0</v>
      </c>
      <c r="N17" s="161"/>
      <c r="O17" s="146"/>
      <c r="P17" s="147"/>
      <c r="Q17" s="148"/>
      <c r="R17" s="148"/>
      <c r="S17" s="18">
        <v>0</v>
      </c>
      <c r="T17" s="18">
        <v>0</v>
      </c>
    </row>
    <row r="18" spans="1:27" s="70" customFormat="1" ht="26.25" customHeight="1" x14ac:dyDescent="0.2">
      <c r="A18" s="158">
        <v>0</v>
      </c>
      <c r="B18" s="159"/>
      <c r="C18" s="159"/>
      <c r="D18" s="159"/>
      <c r="E18" s="159"/>
      <c r="F18" s="184">
        <f t="shared" ref="F18:F22" si="2">IF(S18="","",S18)</f>
        <v>0</v>
      </c>
      <c r="G18" s="185"/>
      <c r="H18" s="185"/>
      <c r="I18" s="185"/>
      <c r="J18" s="185"/>
      <c r="K18" s="186"/>
      <c r="L18" s="46" t="s">
        <v>99</v>
      </c>
      <c r="M18" s="160">
        <v>0</v>
      </c>
      <c r="N18" s="161"/>
      <c r="O18" s="146"/>
      <c r="P18" s="147"/>
      <c r="Q18" s="148"/>
      <c r="R18" s="148"/>
      <c r="S18" s="18">
        <v>0</v>
      </c>
    </row>
    <row r="19" spans="1:27" s="70" customFormat="1" ht="26.25" customHeight="1" x14ac:dyDescent="0.2">
      <c r="A19" s="158">
        <v>0</v>
      </c>
      <c r="B19" s="159"/>
      <c r="C19" s="159"/>
      <c r="D19" s="159"/>
      <c r="E19" s="159"/>
      <c r="F19" s="184">
        <f t="shared" si="2"/>
        <v>0</v>
      </c>
      <c r="G19" s="185"/>
      <c r="H19" s="185"/>
      <c r="I19" s="185"/>
      <c r="J19" s="185"/>
      <c r="K19" s="186"/>
      <c r="L19" s="47" t="s">
        <v>99</v>
      </c>
      <c r="M19" s="144">
        <v>0</v>
      </c>
      <c r="N19" s="145"/>
      <c r="O19" s="146"/>
      <c r="P19" s="147"/>
      <c r="Q19" s="148"/>
      <c r="R19" s="148"/>
      <c r="S19" s="18">
        <v>0</v>
      </c>
    </row>
    <row r="20" spans="1:27" s="70" customFormat="1" ht="26.25" customHeight="1" x14ac:dyDescent="0.2">
      <c r="A20" s="182">
        <v>0</v>
      </c>
      <c r="B20" s="183"/>
      <c r="C20" s="183"/>
      <c r="D20" s="183"/>
      <c r="E20" s="183"/>
      <c r="F20" s="184">
        <f t="shared" si="2"/>
        <v>0</v>
      </c>
      <c r="G20" s="185"/>
      <c r="H20" s="185"/>
      <c r="I20" s="185"/>
      <c r="J20" s="185"/>
      <c r="K20" s="186"/>
      <c r="L20" s="47" t="s">
        <v>99</v>
      </c>
      <c r="M20" s="144">
        <v>0</v>
      </c>
      <c r="N20" s="145"/>
      <c r="O20" s="146"/>
      <c r="P20" s="147"/>
      <c r="Q20" s="148"/>
      <c r="R20" s="148"/>
      <c r="S20" s="18">
        <v>0</v>
      </c>
    </row>
    <row r="21" spans="1:27" s="70" customFormat="1" ht="26.25" customHeight="1" x14ac:dyDescent="0.2">
      <c r="A21" s="182">
        <v>0</v>
      </c>
      <c r="B21" s="183"/>
      <c r="C21" s="183"/>
      <c r="D21" s="183"/>
      <c r="E21" s="183"/>
      <c r="F21" s="184">
        <f t="shared" si="2"/>
        <v>0</v>
      </c>
      <c r="G21" s="185"/>
      <c r="H21" s="185"/>
      <c r="I21" s="185"/>
      <c r="J21" s="185"/>
      <c r="K21" s="186"/>
      <c r="L21" s="47" t="s">
        <v>99</v>
      </c>
      <c r="M21" s="144">
        <v>0</v>
      </c>
      <c r="N21" s="145"/>
      <c r="O21" s="146"/>
      <c r="P21" s="147"/>
      <c r="Q21" s="148"/>
      <c r="R21" s="148"/>
      <c r="S21" s="18">
        <v>0</v>
      </c>
    </row>
    <row r="22" spans="1:27" s="70" customFormat="1" ht="26.25" customHeight="1" x14ac:dyDescent="0.2">
      <c r="A22" s="182">
        <v>0</v>
      </c>
      <c r="B22" s="183"/>
      <c r="C22" s="183"/>
      <c r="D22" s="183"/>
      <c r="E22" s="183"/>
      <c r="F22" s="184">
        <f t="shared" si="2"/>
        <v>0</v>
      </c>
      <c r="G22" s="185"/>
      <c r="H22" s="185"/>
      <c r="I22" s="185"/>
      <c r="J22" s="185"/>
      <c r="K22" s="186"/>
      <c r="L22" s="47" t="s">
        <v>99</v>
      </c>
      <c r="M22" s="144">
        <v>0</v>
      </c>
      <c r="N22" s="145"/>
      <c r="O22" s="146"/>
      <c r="P22" s="147"/>
      <c r="Q22" s="148"/>
      <c r="R22" s="148"/>
      <c r="S22" s="18">
        <v>0</v>
      </c>
      <c r="T22" s="87"/>
      <c r="U22" s="187"/>
      <c r="V22" s="187"/>
      <c r="W22" s="88"/>
      <c r="X22" s="88"/>
      <c r="Y22" s="88"/>
      <c r="Z22" s="88"/>
      <c r="AA22" s="89"/>
    </row>
    <row r="23" spans="1:27" s="70" customFormat="1" ht="26.25" customHeight="1" x14ac:dyDescent="0.2">
      <c r="A23" s="149" t="s">
        <v>56</v>
      </c>
      <c r="B23" s="150"/>
      <c r="C23" s="150"/>
      <c r="D23" s="150"/>
      <c r="E23" s="150"/>
      <c r="F23" s="150"/>
      <c r="G23" s="150"/>
      <c r="H23" s="150"/>
      <c r="I23" s="150"/>
      <c r="J23" s="150"/>
      <c r="K23" s="150"/>
      <c r="L23" s="150"/>
      <c r="M23" s="150"/>
      <c r="N23" s="151"/>
      <c r="O23" s="152"/>
      <c r="P23" s="153"/>
      <c r="Q23" s="154" t="str">
        <f>IF(S24=2,"税込","")</f>
        <v/>
      </c>
      <c r="R23" s="155"/>
      <c r="S23" s="25"/>
      <c r="T23" s="90"/>
      <c r="U23" s="90"/>
      <c r="V23" s="90"/>
      <c r="W23" s="88"/>
      <c r="X23" s="88"/>
      <c r="Y23" s="88"/>
      <c r="Z23" s="88"/>
      <c r="AA23" s="89"/>
    </row>
    <row r="24" spans="1:27" s="70" customFormat="1" ht="21" customHeight="1" x14ac:dyDescent="0.2">
      <c r="A24" s="48"/>
      <c r="B24" s="26" t="str">
        <f>IF(S24=1,"注：単価欄には、消費税額を含まない単価を記入する。","")</f>
        <v>注：単価欄には、消費税額を含まない単価を記入する。</v>
      </c>
      <c r="C24" s="49"/>
      <c r="D24" s="49"/>
      <c r="E24" s="49"/>
      <c r="F24" s="49"/>
      <c r="G24" s="49"/>
      <c r="H24" s="49"/>
      <c r="I24" s="49"/>
      <c r="J24" s="49"/>
      <c r="K24" s="49"/>
      <c r="L24" s="49"/>
      <c r="M24" s="49"/>
      <c r="N24" s="49"/>
      <c r="O24" s="49"/>
      <c r="P24" s="49"/>
      <c r="Q24" s="50"/>
      <c r="R24" s="50"/>
      <c r="S24" s="18">
        <v>1</v>
      </c>
    </row>
    <row r="25" spans="1:27" s="70" customFormat="1" ht="21" customHeight="1" x14ac:dyDescent="0.2">
      <c r="A25" s="48"/>
      <c r="B25" s="26"/>
      <c r="C25" s="49"/>
      <c r="D25" s="49"/>
      <c r="E25" s="49"/>
      <c r="F25" s="49"/>
      <c r="G25" s="49"/>
      <c r="H25" s="49"/>
      <c r="I25" s="49"/>
      <c r="J25" s="49"/>
      <c r="K25" s="49"/>
      <c r="L25" s="49"/>
      <c r="M25" s="49"/>
      <c r="N25" s="49"/>
      <c r="O25" s="49"/>
      <c r="P25" s="49"/>
      <c r="Q25" s="50"/>
      <c r="R25" s="50"/>
      <c r="S25" s="18"/>
    </row>
    <row r="26" spans="1:27" s="91" customFormat="1" ht="21" customHeight="1" x14ac:dyDescent="0.2">
      <c r="A26" s="58"/>
      <c r="B26" s="58"/>
      <c r="C26" s="67"/>
      <c r="D26" s="67"/>
      <c r="E26" s="58"/>
      <c r="F26" s="58"/>
      <c r="G26" s="58"/>
      <c r="H26" s="58"/>
      <c r="I26" s="58"/>
      <c r="J26" s="58"/>
      <c r="K26" s="58"/>
      <c r="L26" s="58"/>
      <c r="M26" s="58"/>
      <c r="N26" s="58"/>
      <c r="O26" s="58"/>
      <c r="P26" s="58"/>
      <c r="Q26" s="58"/>
      <c r="R26" s="58"/>
    </row>
    <row r="27" spans="1:27" s="70" customFormat="1" ht="21" customHeight="1" x14ac:dyDescent="0.2">
      <c r="A27" s="67"/>
      <c r="B27" s="92"/>
      <c r="C27" s="58"/>
      <c r="D27" s="58"/>
      <c r="E27" s="67"/>
      <c r="F27" s="67"/>
      <c r="G27" s="67"/>
      <c r="H27" s="67"/>
      <c r="I27" s="67"/>
      <c r="J27" s="67"/>
      <c r="K27" s="67"/>
      <c r="L27" s="67"/>
      <c r="M27" s="67"/>
      <c r="N27" s="67"/>
      <c r="O27" s="67"/>
      <c r="P27" s="67"/>
      <c r="Q27" s="67"/>
      <c r="R27" s="67"/>
    </row>
    <row r="28" spans="1:27" s="70" customFormat="1" ht="21" customHeight="1" x14ac:dyDescent="0.2">
      <c r="A28" s="67"/>
      <c r="B28" s="57"/>
      <c r="C28" s="58"/>
      <c r="D28" s="58"/>
      <c r="E28" s="67"/>
      <c r="F28" s="67"/>
      <c r="G28" s="67"/>
      <c r="H28" s="67"/>
      <c r="I28" s="67"/>
      <c r="J28" s="67"/>
      <c r="K28" s="67"/>
      <c r="L28" s="67"/>
      <c r="M28" s="67"/>
      <c r="N28" s="67"/>
      <c r="O28" s="67"/>
      <c r="P28" s="67"/>
      <c r="Q28" s="67"/>
      <c r="R28" s="67"/>
    </row>
    <row r="29" spans="1:27" s="70" customFormat="1" ht="21" customHeight="1" x14ac:dyDescent="0.2">
      <c r="A29" s="67"/>
      <c r="B29" s="57"/>
      <c r="C29" s="58"/>
      <c r="D29" s="58"/>
      <c r="E29" s="67"/>
      <c r="F29" s="67"/>
      <c r="G29" s="67"/>
      <c r="H29" s="67"/>
      <c r="I29" s="67"/>
      <c r="J29" s="67"/>
      <c r="K29" s="67"/>
      <c r="L29" s="67"/>
      <c r="M29" s="67"/>
      <c r="N29" s="67"/>
      <c r="O29" s="67"/>
      <c r="P29" s="67"/>
      <c r="Q29" s="67"/>
      <c r="R29" s="67"/>
    </row>
    <row r="30" spans="1:27" s="70" customFormat="1" ht="21" customHeight="1" x14ac:dyDescent="0.2">
      <c r="A30" s="67"/>
      <c r="B30" s="181" t="s">
        <v>90</v>
      </c>
      <c r="C30" s="181"/>
      <c r="D30" s="181"/>
      <c r="E30" s="93"/>
      <c r="F30" s="94"/>
      <c r="G30" s="95"/>
      <c r="H30" s="58"/>
      <c r="I30" s="58"/>
      <c r="J30" s="58"/>
      <c r="K30" s="58"/>
      <c r="L30" s="58"/>
      <c r="M30" s="58"/>
      <c r="N30" s="58"/>
      <c r="O30" s="58"/>
      <c r="P30" s="58"/>
      <c r="Q30" s="58"/>
      <c r="R30" s="58"/>
    </row>
    <row r="31" spans="1:27" s="70" customFormat="1" ht="21" customHeight="1" x14ac:dyDescent="0.2">
      <c r="A31" s="67"/>
      <c r="B31" s="82" t="s">
        <v>60</v>
      </c>
      <c r="C31" s="63"/>
      <c r="D31" s="63"/>
      <c r="E31" s="63"/>
      <c r="F31" s="63"/>
      <c r="G31" s="63"/>
      <c r="H31" s="63"/>
      <c r="I31" s="63"/>
      <c r="J31" s="63"/>
      <c r="K31" s="63"/>
      <c r="L31" s="63"/>
      <c r="M31" s="63"/>
      <c r="N31" s="63"/>
      <c r="O31" s="63"/>
      <c r="P31" s="63"/>
      <c r="Q31" s="63"/>
      <c r="R31" s="63"/>
    </row>
    <row r="32" spans="1:27" s="70" customFormat="1" ht="21" customHeight="1" x14ac:dyDescent="0.2">
      <c r="A32" s="67"/>
      <c r="B32" s="63" t="s">
        <v>61</v>
      </c>
      <c r="C32" s="63"/>
      <c r="D32" s="63"/>
      <c r="E32" s="63"/>
      <c r="F32" s="63"/>
      <c r="G32" s="63"/>
      <c r="H32" s="63"/>
      <c r="I32" s="63"/>
      <c r="J32" s="63"/>
      <c r="K32" s="63"/>
      <c r="L32" s="63"/>
      <c r="M32" s="63"/>
      <c r="N32" s="63"/>
      <c r="O32" s="63"/>
      <c r="P32" s="63"/>
      <c r="Q32" s="64"/>
      <c r="R32" s="63"/>
    </row>
    <row r="33" spans="1:18" s="70" customFormat="1" ht="21" customHeight="1" x14ac:dyDescent="0.2">
      <c r="A33" s="67"/>
      <c r="B33" s="63" t="s">
        <v>62</v>
      </c>
      <c r="C33" s="63"/>
      <c r="D33" s="63"/>
      <c r="E33" s="63"/>
      <c r="F33" s="65"/>
      <c r="G33" s="63" t="s">
        <v>63</v>
      </c>
      <c r="H33" s="63"/>
      <c r="I33" s="66"/>
      <c r="J33" s="66"/>
      <c r="K33" s="66"/>
      <c r="L33" s="66"/>
      <c r="M33" s="63"/>
      <c r="N33" s="63"/>
      <c r="O33" s="63"/>
      <c r="P33" s="63"/>
      <c r="Q33" s="64"/>
      <c r="R33" s="66"/>
    </row>
    <row r="34" spans="1:18" s="67" customFormat="1" ht="21" customHeight="1" x14ac:dyDescent="0.2">
      <c r="B34" s="63"/>
      <c r="C34" s="63"/>
      <c r="D34" s="63"/>
      <c r="E34" s="63"/>
      <c r="F34" s="63"/>
      <c r="G34" s="63"/>
      <c r="H34" s="135" t="s">
        <v>64</v>
      </c>
      <c r="I34" s="135"/>
      <c r="J34" s="139"/>
      <c r="K34" s="139"/>
      <c r="L34" s="139"/>
      <c r="M34" s="139"/>
      <c r="N34" s="139"/>
      <c r="O34" s="139"/>
      <c r="P34" s="139"/>
      <c r="Q34" s="139"/>
      <c r="R34" s="139"/>
    </row>
    <row r="35" spans="1:18" s="67" customFormat="1" ht="21" customHeight="1" x14ac:dyDescent="0.2">
      <c r="B35" s="63"/>
      <c r="C35" s="63"/>
      <c r="D35" s="63"/>
      <c r="E35" s="63"/>
      <c r="F35" s="63"/>
      <c r="G35" s="63"/>
      <c r="H35" s="135" t="s">
        <v>65</v>
      </c>
      <c r="I35" s="135"/>
      <c r="J35" s="136"/>
      <c r="K35" s="136"/>
      <c r="L35" s="136"/>
      <c r="M35" s="136"/>
      <c r="N35" s="136"/>
      <c r="O35" s="136"/>
      <c r="P35" s="136"/>
      <c r="Q35" s="136"/>
      <c r="R35" s="136"/>
    </row>
    <row r="36" spans="1:18" s="70" customFormat="1" ht="21" customHeight="1" x14ac:dyDescent="0.2">
      <c r="A36" s="67"/>
      <c r="B36" s="63"/>
      <c r="C36" s="63"/>
      <c r="D36" s="63"/>
      <c r="E36" s="63"/>
      <c r="F36" s="63"/>
      <c r="G36" s="63"/>
      <c r="H36" s="135" t="s">
        <v>66</v>
      </c>
      <c r="I36" s="135"/>
      <c r="J36" s="136"/>
      <c r="K36" s="136"/>
      <c r="L36" s="136"/>
      <c r="M36" s="136"/>
      <c r="N36" s="136"/>
      <c r="O36" s="136"/>
      <c r="P36" s="136"/>
      <c r="Q36" s="136"/>
      <c r="R36" s="136"/>
    </row>
    <row r="37" spans="1:18" ht="21" customHeight="1" x14ac:dyDescent="0.2">
      <c r="A37" s="67"/>
      <c r="B37" s="67"/>
      <c r="C37" s="67"/>
      <c r="D37" s="67"/>
      <c r="E37" s="67"/>
      <c r="F37" s="67"/>
      <c r="G37" s="67"/>
      <c r="H37" s="135" t="s">
        <v>67</v>
      </c>
      <c r="I37" s="135"/>
      <c r="J37" s="136"/>
      <c r="K37" s="136"/>
      <c r="L37" s="136"/>
      <c r="M37" s="136"/>
      <c r="N37" s="136"/>
      <c r="O37" s="136"/>
      <c r="P37" s="136"/>
      <c r="Q37" s="136"/>
      <c r="R37" s="136"/>
    </row>
    <row r="38" spans="1:18" ht="21" customHeight="1" x14ac:dyDescent="0.2">
      <c r="A38" s="67"/>
      <c r="B38" s="67"/>
      <c r="C38" s="67"/>
      <c r="D38" s="67"/>
      <c r="E38" s="67"/>
      <c r="F38" s="67"/>
      <c r="G38" s="67"/>
      <c r="H38" s="135" t="s">
        <v>68</v>
      </c>
      <c r="I38" s="135"/>
      <c r="J38" s="136"/>
      <c r="K38" s="136"/>
      <c r="L38" s="136"/>
      <c r="M38" s="136"/>
      <c r="N38" s="136"/>
      <c r="O38" s="136"/>
      <c r="P38" s="136"/>
      <c r="Q38" s="136"/>
      <c r="R38" s="136"/>
    </row>
  </sheetData>
  <mergeCells count="85">
    <mergeCell ref="A9:G9"/>
    <mergeCell ref="A2:R2"/>
    <mergeCell ref="A4:C4"/>
    <mergeCell ref="D4:E4"/>
    <mergeCell ref="D6:E6"/>
    <mergeCell ref="F6:K6"/>
    <mergeCell ref="A10:E10"/>
    <mergeCell ref="F10:K10"/>
    <mergeCell ref="L10:N10"/>
    <mergeCell ref="O10:R10"/>
    <mergeCell ref="A11:E11"/>
    <mergeCell ref="F11:K11"/>
    <mergeCell ref="M11:N11"/>
    <mergeCell ref="O11:P11"/>
    <mergeCell ref="Q11:R11"/>
    <mergeCell ref="A13:E13"/>
    <mergeCell ref="G13:K13"/>
    <mergeCell ref="M13:N13"/>
    <mergeCell ref="O13:P13"/>
    <mergeCell ref="Q13:R13"/>
    <mergeCell ref="A12:E12"/>
    <mergeCell ref="G12:K12"/>
    <mergeCell ref="M12:N12"/>
    <mergeCell ref="O12:P12"/>
    <mergeCell ref="Q12:R12"/>
    <mergeCell ref="A15:E15"/>
    <mergeCell ref="G15:K15"/>
    <mergeCell ref="M15:N15"/>
    <mergeCell ref="O15:P15"/>
    <mergeCell ref="Q15:R15"/>
    <mergeCell ref="A14:E14"/>
    <mergeCell ref="G14:K14"/>
    <mergeCell ref="M14:N14"/>
    <mergeCell ref="O14:P14"/>
    <mergeCell ref="Q14:R14"/>
    <mergeCell ref="A17:E17"/>
    <mergeCell ref="G17:K17"/>
    <mergeCell ref="M17:N17"/>
    <mergeCell ref="O17:P17"/>
    <mergeCell ref="Q17:R17"/>
    <mergeCell ref="A16:E16"/>
    <mergeCell ref="G16:K16"/>
    <mergeCell ref="M16:N16"/>
    <mergeCell ref="O16:P16"/>
    <mergeCell ref="Q16:R16"/>
    <mergeCell ref="A19:E19"/>
    <mergeCell ref="F19:K19"/>
    <mergeCell ref="M19:N19"/>
    <mergeCell ref="O19:P19"/>
    <mergeCell ref="Q19:R19"/>
    <mergeCell ref="A18:E18"/>
    <mergeCell ref="F18:K18"/>
    <mergeCell ref="M18:N18"/>
    <mergeCell ref="O18:P18"/>
    <mergeCell ref="Q18:R18"/>
    <mergeCell ref="U22:V22"/>
    <mergeCell ref="A20:E20"/>
    <mergeCell ref="F20:K20"/>
    <mergeCell ref="M20:N20"/>
    <mergeCell ref="O20:P20"/>
    <mergeCell ref="Q20:R20"/>
    <mergeCell ref="A21:E21"/>
    <mergeCell ref="F21:K21"/>
    <mergeCell ref="M21:N21"/>
    <mergeCell ref="O21:P21"/>
    <mergeCell ref="Q21:R21"/>
    <mergeCell ref="A22:E22"/>
    <mergeCell ref="F22:K22"/>
    <mergeCell ref="M22:N22"/>
    <mergeCell ref="O22:P22"/>
    <mergeCell ref="Q22:R22"/>
    <mergeCell ref="A23:N23"/>
    <mergeCell ref="O23:P23"/>
    <mergeCell ref="Q23:R23"/>
    <mergeCell ref="B30:D30"/>
    <mergeCell ref="H34:I34"/>
    <mergeCell ref="J34:R34"/>
    <mergeCell ref="H38:I38"/>
    <mergeCell ref="J38:R38"/>
    <mergeCell ref="H35:I35"/>
    <mergeCell ref="J35:R35"/>
    <mergeCell ref="H36:I36"/>
    <mergeCell ref="J36:R36"/>
    <mergeCell ref="H37:I37"/>
    <mergeCell ref="J37:R37"/>
  </mergeCells>
  <phoneticPr fontId="4"/>
  <pageMargins left="0.59055118110236227" right="0" top="0.59055118110236227" bottom="0.39370078740157483" header="0.51181102362204722" footer="0.27559055118110237"/>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anchor moveWithCells="1" sizeWithCells="1">
                  <from>
                    <xdr:col>18</xdr:col>
                    <xdr:colOff>95250</xdr:colOff>
                    <xdr:row>0</xdr:row>
                    <xdr:rowOff>76200</xdr:rowOff>
                  </from>
                  <to>
                    <xdr:col>20</xdr:col>
                    <xdr:colOff>184150</xdr:colOff>
                    <xdr:row>1</xdr:row>
                    <xdr:rowOff>355600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見積依頼</vt:lpstr>
      <vt:lpstr>見積書（単体）</vt:lpstr>
      <vt:lpstr>市価調査（単体）</vt:lpstr>
      <vt:lpstr>'見積書（単体）'!Print_Area</vt:lpstr>
      <vt:lpstr>'市価調査（単体）'!Print_Area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飯田　春海</dc:creator>
  <cp:lastModifiedBy>飯田　春海</cp:lastModifiedBy>
  <cp:lastPrinted>2026-09-17T06:03:32Z</cp:lastPrinted>
  <dcterms:created xsi:type="dcterms:W3CDTF">2026-09-17T05:59:56Z</dcterms:created>
  <dcterms:modified xsi:type="dcterms:W3CDTF">2026-09-17T06:03:40Z</dcterms:modified>
</cp:coreProperties>
</file>