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D:\Users\g1836023\Desktop\鈴木２尉　バックアップフォルダ\02　個人用フォルダ\01 契約\110　令和８年　契約\工事\07　公【滝ケ原】（以上）滝ケ原駐屯地構内道路補修工事\HP掲載\"/>
    </mc:Choice>
  </mc:AlternateContent>
  <xr:revisionPtr revIDLastSave="0" documentId="13_ncr:1_{EBC809E4-3F50-41DA-BDA4-4F0FA39C56A1}" xr6:coauthVersionLast="47" xr6:coauthVersionMax="47" xr10:uidLastSave="{00000000-0000-0000-0000-000000000000}"/>
  <bookViews>
    <workbookView xWindow="20370" yWindow="-120" windowWidth="29040" windowHeight="15720" tabRatio="759" activeTab="3" xr2:uid="{00000000-000D-0000-FFFF-FFFF00000000}"/>
  </bookViews>
  <sheets>
    <sheet name="道路区画線等" sheetId="17" r:id="rId1"/>
    <sheet name="市価調査（総額）" sheetId="8" r:id="rId2"/>
    <sheet name="市価調査" sheetId="16" r:id="rId3"/>
    <sheet name="入札書" sheetId="9" r:id="rId4"/>
    <sheet name="委任状" sheetId="11" r:id="rId5"/>
    <sheet name="別紙第７" sheetId="1" r:id="rId6"/>
    <sheet name="別紙第８－１" sheetId="2" r:id="rId7"/>
    <sheet name="別紙第９" sheetId="3" r:id="rId8"/>
    <sheet name="別紙第１０－１" sheetId="4" r:id="rId9"/>
  </sheets>
  <externalReferences>
    <externalReference r:id="rId10"/>
    <externalReference r:id="rId11"/>
    <externalReference r:id="rId12"/>
    <externalReference r:id="rId13"/>
    <externalReference r:id="rId14"/>
    <externalReference r:id="rId15"/>
  </externalReferences>
  <definedNames>
    <definedName name="__123Graph_B" hidden="1">[1]笠石!#REF!</definedName>
    <definedName name="_Fill" hidden="1">#REF!</definedName>
    <definedName name="_Key1" localSheetId="4" hidden="1">'[2]１四'!$D$485</definedName>
    <definedName name="_Key1" hidden="1">'[3]１四'!$D$485</definedName>
    <definedName name="_Key2" localSheetId="4" hidden="1">'[2]１四'!$E$492</definedName>
    <definedName name="_Key2" hidden="1">'[3]１四'!$E$492</definedName>
    <definedName name="_Order1" hidden="1">255</definedName>
    <definedName name="_Order2" hidden="1">255</definedName>
    <definedName name="_Sort" localSheetId="4" hidden="1">'[2]１四'!$D$3:$AC$533</definedName>
    <definedName name="_Sort" hidden="1">'[3]１四'!$D$3:$AC$533</definedName>
    <definedName name="_Table1_In1" hidden="1">#REF!</definedName>
    <definedName name="_Table1_Out" hidden="1">#REF!</definedName>
    <definedName name="_Table2_In1" hidden="1">#REF!</definedName>
    <definedName name="_Table2_In2" hidden="1">#REF!</definedName>
    <definedName name="_Table2_Out" hidden="1">#REF!</definedName>
    <definedName name="aaa" hidden="1">[4]表紙!#REF!</definedName>
    <definedName name="aaaaaaa" hidden="1">[4]表紙!#REF!</definedName>
    <definedName name="_xlnm.Print_Area" localSheetId="4">委任状!$A$2:$H$38</definedName>
    <definedName name="_xlnm.Print_Area" localSheetId="2">市価調査!$A$1:$J$27</definedName>
    <definedName name="_xlnm.Print_Titles" localSheetId="2">市価調査!$1:$4</definedName>
    <definedName name="Z_719DAFC0_0539_11D2_B313_0000E837C123_.wvu.Cols" localSheetId="4" hidden="1">#REF!,#REF!</definedName>
    <definedName name="Z_719DAFC0_0539_11D2_B313_0000E837C123_.wvu.Cols" localSheetId="2" hidden="1">#REF!,#REF!</definedName>
    <definedName name="Z_719DAFC0_0539_11D2_B313_0000E837C123_.wvu.Cols" localSheetId="1" hidden="1">#REF!,#REF!</definedName>
    <definedName name="Z_719DAFC0_0539_11D2_B313_0000E837C123_.wvu.Cols" hidden="1">#REF!,#REF!</definedName>
    <definedName name="Z_719DAFC0_0539_11D2_B313_0000E837C123_.wvu.PrintTitles" localSheetId="4" hidden="1">#REF!</definedName>
    <definedName name="Z_719DAFC0_0539_11D2_B313_0000E837C123_.wvu.PrintTitles" localSheetId="2" hidden="1">#REF!</definedName>
    <definedName name="Z_719DAFC0_0539_11D2_B313_0000E837C123_.wvu.PrintTitles" localSheetId="1" hidden="1">#REF!</definedName>
    <definedName name="Z_719DAFC0_0539_11D2_B313_0000E837C123_.wvu.PrintTitles" hidden="1">#REF!</definedName>
    <definedName name="Z_AB959440_7F00_11D2_8CD7_0060976187CA_.wvu.FilterData" localSheetId="4" hidden="1">#REF!</definedName>
    <definedName name="Z_AB959440_7F00_11D2_8CD7_0060976187CA_.wvu.FilterData" localSheetId="2" hidden="1">#REF!</definedName>
    <definedName name="Z_AB959440_7F00_11D2_8CD7_0060976187CA_.wvu.FilterData" localSheetId="1" hidden="1">#REF!</definedName>
    <definedName name="Z_AB959440_7F00_11D2_8CD7_0060976187CA_.wvu.FilterData" hidden="1">#REF!</definedName>
    <definedName name="Z_B619E026_7DB4_11D2_8BBC_341005C10000_.wvu.PrintTitles" localSheetId="4" hidden="1">#REF!</definedName>
    <definedName name="Z_B619E026_7DB4_11D2_8BBC_341005C10000_.wvu.PrintTitles" localSheetId="2" hidden="1">#REF!</definedName>
    <definedName name="Z_B619E026_7DB4_11D2_8BBC_341005C10000_.wvu.PrintTitles" localSheetId="1" hidden="1">#REF!</definedName>
    <definedName name="Z_B619E026_7DB4_11D2_8BBC_341005C10000_.wvu.PrintTitles" hidden="1">#REF!</definedName>
    <definedName name="Z_B619E026_7DB4_11D2_8BBC_341005C10000_.wvu.Rows" localSheetId="4" hidden="1">#REF!</definedName>
    <definedName name="Z_B619E026_7DB4_11D2_8BBC_341005C10000_.wvu.Rows" localSheetId="2" hidden="1">#REF!</definedName>
    <definedName name="Z_B619E026_7DB4_11D2_8BBC_341005C10000_.wvu.Rows" localSheetId="1" hidden="1">#REF!</definedName>
    <definedName name="Z_B619E026_7DB4_11D2_8BBC_341005C10000_.wvu.Rows" hidden="1">#REF!</definedName>
    <definedName name="Z_C346D0A1_7E05_11D2_8CD7_0060976187CA_.wvu.FilterData" localSheetId="4" hidden="1">#REF!</definedName>
    <definedName name="Z_C346D0A1_7E05_11D2_8CD7_0060976187CA_.wvu.FilterData" localSheetId="2" hidden="1">#REF!</definedName>
    <definedName name="Z_C346D0A1_7E05_11D2_8CD7_0060976187CA_.wvu.FilterData" localSheetId="1" hidden="1">#REF!</definedName>
    <definedName name="Z_C346D0A1_7E05_11D2_8CD7_0060976187CA_.wvu.FilterData" hidden="1">#REF!</definedName>
    <definedName name="Z_CCA46B8E_5475_11D2_8CD7_0060976187CA_.wvu.Cols" localSheetId="4" hidden="1">#REF!</definedName>
    <definedName name="Z_CCA46B8E_5475_11D2_8CD7_0060976187CA_.wvu.Cols" localSheetId="2" hidden="1">#REF!</definedName>
    <definedName name="Z_CCA46B8E_5475_11D2_8CD7_0060976187CA_.wvu.Cols" localSheetId="1" hidden="1">#REF!</definedName>
    <definedName name="Z_CCA46B8E_5475_11D2_8CD7_0060976187CA_.wvu.Cols" hidden="1">#REF!</definedName>
    <definedName name="Z_CCA46B8E_5475_11D2_8CD7_0060976187CA_.wvu.PrintTitles" localSheetId="4" hidden="1">#REF!</definedName>
    <definedName name="Z_CCA46B8E_5475_11D2_8CD7_0060976187CA_.wvu.PrintTitles" localSheetId="2" hidden="1">#REF!</definedName>
    <definedName name="Z_CCA46B8E_5475_11D2_8CD7_0060976187CA_.wvu.PrintTitles" localSheetId="1" hidden="1">#REF!</definedName>
    <definedName name="Z_CCA46B8E_5475_11D2_8CD7_0060976187CA_.wvu.PrintTitles" hidden="1">#REF!</definedName>
    <definedName name="Z_CCA46B8E_5475_11D2_8CD7_0060976187CA_.wvu.Rows" localSheetId="4" hidden="1">#REF!</definedName>
    <definedName name="Z_CCA46B8E_5475_11D2_8CD7_0060976187CA_.wvu.Rows" localSheetId="2" hidden="1">#REF!</definedName>
    <definedName name="Z_CCA46B8E_5475_11D2_8CD7_0060976187CA_.wvu.Rows" localSheetId="1" hidden="1">#REF!</definedName>
    <definedName name="Z_CCA46B8E_5475_11D2_8CD7_0060976187CA_.wvu.Rows" hidden="1">#REF!</definedName>
    <definedName name="Z_FDC29F62_049E_11D2_B313_0000F4387536_.wvu.Cols" localSheetId="4" hidden="1">#REF!,#REF!,#REF!</definedName>
    <definedName name="Z_FDC29F62_049E_11D2_B313_0000F4387536_.wvu.Cols" localSheetId="2" hidden="1">#REF!,#REF!,#REF!</definedName>
    <definedName name="Z_FDC29F62_049E_11D2_B313_0000F4387536_.wvu.Cols" localSheetId="1" hidden="1">#REF!,#REF!,#REF!</definedName>
    <definedName name="Z_FDC29F62_049E_11D2_B313_0000F4387536_.wvu.Cols" hidden="1">#REF!,#REF!,#REF!</definedName>
    <definedName name="Z_FDC29F62_049E_11D2_B313_0000F4387536_.wvu.PrintTitles" localSheetId="4" hidden="1">#REF!</definedName>
    <definedName name="Z_FDC29F62_049E_11D2_B313_0000F4387536_.wvu.PrintTitles" localSheetId="2" hidden="1">#REF!</definedName>
    <definedName name="Z_FDC29F62_049E_11D2_B313_0000F4387536_.wvu.PrintTitles" localSheetId="1" hidden="1">#REF!</definedName>
    <definedName name="Z_FDC29F62_049E_11D2_B313_0000F4387536_.wvu.PrintTitles" hidden="1">#REF!</definedName>
    <definedName name="Z_FDC29F62_049E_11D2_B313_0000F4387536_.wvu.Rows" localSheetId="4" hidden="1">#REF!</definedName>
    <definedName name="Z_FDC29F62_049E_11D2_B313_0000F4387536_.wvu.Rows" localSheetId="2" hidden="1">#REF!</definedName>
    <definedName name="Z_FDC29F62_049E_11D2_B313_0000F4387536_.wvu.Rows" localSheetId="1" hidden="1">#REF!</definedName>
    <definedName name="Z_FDC29F62_049E_11D2_B313_0000F4387536_.wvu.Rows" hidden="1">#REF!</definedName>
    <definedName name="Z_FF508901_26E5_11D2_85F2_00804C0B2402_.wvu.Cols" localSheetId="4" hidden="1">#REF!,#REF!</definedName>
    <definedName name="Z_FF508901_26E5_11D2_85F2_00804C0B2402_.wvu.Cols" localSheetId="2" hidden="1">#REF!,#REF!</definedName>
    <definedName name="Z_FF508901_26E5_11D2_85F2_00804C0B2402_.wvu.Cols" localSheetId="1" hidden="1">#REF!,#REF!</definedName>
    <definedName name="Z_FF508901_26E5_11D2_85F2_00804C0B2402_.wvu.Cols" hidden="1">#REF!,#REF!</definedName>
    <definedName name="Z_FF508901_26E5_11D2_85F2_00804C0B2402_.wvu.PrintTitles" localSheetId="4" hidden="1">#REF!</definedName>
    <definedName name="Z_FF508901_26E5_11D2_85F2_00804C0B2402_.wvu.PrintTitles" localSheetId="2" hidden="1">#REF!</definedName>
    <definedName name="Z_FF508901_26E5_11D2_85F2_00804C0B2402_.wvu.PrintTitles" localSheetId="1" hidden="1">#REF!</definedName>
    <definedName name="Z_FF508901_26E5_11D2_85F2_00804C0B2402_.wvu.PrintTitles" hidden="1">#REF!</definedName>
    <definedName name="あ">#REF!</definedName>
    <definedName name="い">#REF!</definedName>
    <definedName name="こい" localSheetId="2" hidden="1">#REF!</definedName>
    <definedName name="こい" localSheetId="1" hidden="1">#REF!</definedName>
    <definedName name="こい" hidden="1">#REF!</definedName>
    <definedName name="一位代価">#REF!</definedName>
    <definedName name="一位代価統計">[5]一位代価!$S$1:$U$65536</definedName>
    <definedName name="科目">#REF!</definedName>
    <definedName name="基礎数値">[5]基礎数値!$A$1:$F$65536</definedName>
    <definedName name="業者名">#REF!</definedName>
    <definedName name="契約書">#REF!</definedName>
    <definedName name="契約方式">#REF!</definedName>
    <definedName name="公告">#REF!</definedName>
    <definedName name="算定基礎">#REF!</definedName>
    <definedName name="条項">#REF!</definedName>
    <definedName name="説明会">#REF!</definedName>
    <definedName name="入札">#REF!</definedName>
    <definedName name="納地">#REF!</definedName>
    <definedName name="冷媒管">[6]配管拾い!$C$11:$C$20</definedName>
    <definedName name="労務単価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7" l="1"/>
  <c r="D6" i="17" s="1"/>
  <c r="J9" i="17"/>
  <c r="J6" i="17" s="1"/>
  <c r="M9" i="17"/>
  <c r="P9" i="17"/>
  <c r="P6" i="17" s="1"/>
  <c r="S9" i="17"/>
  <c r="V9" i="17"/>
  <c r="V6" i="17" s="1"/>
  <c r="V3" i="17" s="1"/>
  <c r="Y9" i="17"/>
  <c r="Y6" i="17" s="1"/>
  <c r="Y3" i="17" s="1"/>
  <c r="G11" i="17"/>
  <c r="G9" i="17" s="1"/>
  <c r="G12" i="17"/>
  <c r="P15" i="17"/>
  <c r="S15" i="17"/>
  <c r="V15" i="17"/>
  <c r="Y15" i="17"/>
  <c r="D17" i="17"/>
  <c r="D15" i="17" s="1"/>
  <c r="G17" i="17"/>
  <c r="G15" i="17" s="1"/>
  <c r="J17" i="17"/>
  <c r="J15" i="17" s="1"/>
  <c r="M17" i="17"/>
  <c r="M15" i="17" s="1"/>
  <c r="Y17" i="17"/>
  <c r="D18" i="17"/>
  <c r="G18" i="17"/>
  <c r="J18" i="17"/>
  <c r="M18" i="17"/>
  <c r="Y18" i="17"/>
  <c r="D19" i="17"/>
  <c r="G19" i="17"/>
  <c r="J19" i="17"/>
  <c r="M19" i="17"/>
  <c r="Y19" i="17"/>
  <c r="D20" i="17"/>
  <c r="G20" i="17"/>
  <c r="M20" i="17"/>
  <c r="Y20" i="17"/>
  <c r="D21" i="17"/>
  <c r="G21" i="17"/>
  <c r="M21" i="17"/>
  <c r="Y21" i="17"/>
  <c r="D22" i="17"/>
  <c r="Y22" i="17"/>
  <c r="D23" i="17"/>
  <c r="Y23" i="17"/>
  <c r="Y24" i="17"/>
  <c r="Y25" i="17"/>
  <c r="Y26" i="17"/>
  <c r="S29" i="17"/>
  <c r="V29" i="17"/>
  <c r="Y29" i="17"/>
  <c r="D31" i="17"/>
  <c r="D29" i="17" s="1"/>
  <c r="G31" i="17"/>
  <c r="G29" i="17" s="1"/>
  <c r="J31" i="17"/>
  <c r="J29" i="17" s="1"/>
  <c r="M31" i="17"/>
  <c r="M29" i="17" s="1"/>
  <c r="P31" i="17"/>
  <c r="P29" i="17" s="1"/>
  <c r="D32" i="17"/>
  <c r="G32" i="17"/>
  <c r="J32" i="17"/>
  <c r="M32" i="17"/>
  <c r="P32" i="17"/>
  <c r="D33" i="17"/>
  <c r="G33" i="17"/>
  <c r="J33" i="17"/>
  <c r="M33" i="17"/>
  <c r="D34" i="17"/>
  <c r="G34" i="17"/>
  <c r="J34" i="17"/>
  <c r="M34" i="17"/>
  <c r="D35" i="17"/>
  <c r="G35" i="17"/>
  <c r="J35" i="17"/>
  <c r="M35" i="17"/>
  <c r="D36" i="17"/>
  <c r="G36" i="17"/>
  <c r="J36" i="17"/>
  <c r="M36" i="17"/>
  <c r="D37" i="17"/>
  <c r="G37" i="17"/>
  <c r="J37" i="17"/>
  <c r="M37" i="17"/>
  <c r="D38" i="17"/>
  <c r="J38" i="17"/>
  <c r="M38" i="17"/>
  <c r="D39" i="17"/>
  <c r="J39" i="17"/>
  <c r="M39" i="17"/>
  <c r="J40" i="17"/>
  <c r="M40" i="17"/>
  <c r="J41" i="17"/>
  <c r="M41" i="17"/>
  <c r="M42" i="17"/>
  <c r="M43" i="17"/>
  <c r="M44" i="17"/>
  <c r="M45" i="17"/>
  <c r="P48" i="17"/>
  <c r="S48" i="17"/>
  <c r="V48" i="17"/>
  <c r="Y48" i="17"/>
  <c r="D50" i="17"/>
  <c r="D48" i="17" s="1"/>
  <c r="G50" i="17"/>
  <c r="G48" i="17" s="1"/>
  <c r="J50" i="17"/>
  <c r="J48" i="17" s="1"/>
  <c r="M50" i="17"/>
  <c r="M48" i="17" s="1"/>
  <c r="D51" i="17"/>
  <c r="G51" i="17"/>
  <c r="J51" i="17"/>
  <c r="M51" i="17"/>
  <c r="D52" i="17"/>
  <c r="G52" i="17"/>
  <c r="J52" i="17"/>
  <c r="M52" i="17"/>
  <c r="G53" i="17"/>
  <c r="J53" i="17"/>
  <c r="M53" i="17"/>
  <c r="G54" i="17"/>
  <c r="M54" i="17"/>
  <c r="G55" i="17"/>
  <c r="M55" i="17"/>
  <c r="M56" i="17"/>
  <c r="M57" i="17"/>
  <c r="P60" i="17"/>
  <c r="S60" i="17"/>
  <c r="V60" i="17"/>
  <c r="D62" i="17"/>
  <c r="D60" i="17" s="1"/>
  <c r="G62" i="17"/>
  <c r="G60" i="17" s="1"/>
  <c r="J62" i="17"/>
  <c r="J60" i="17" s="1"/>
  <c r="M62" i="17"/>
  <c r="M60" i="17" s="1"/>
  <c r="D63" i="17"/>
  <c r="G63" i="17"/>
  <c r="J63" i="17"/>
  <c r="M63" i="17"/>
  <c r="D64" i="17"/>
  <c r="G64" i="17"/>
  <c r="J64" i="17"/>
  <c r="D65" i="17"/>
  <c r="D66" i="17"/>
  <c r="G69" i="17"/>
  <c r="J69" i="17"/>
  <c r="P69" i="17"/>
  <c r="S69" i="17"/>
  <c r="G71" i="17"/>
  <c r="J71" i="17"/>
  <c r="M71" i="17"/>
  <c r="V71" i="17"/>
  <c r="V69" i="17" s="1"/>
  <c r="J72" i="17"/>
  <c r="M72" i="17"/>
  <c r="V72" i="17"/>
  <c r="M73" i="17"/>
  <c r="V73" i="17"/>
  <c r="M74" i="17"/>
  <c r="M75" i="17"/>
  <c r="M76" i="17"/>
  <c r="M69" i="17" s="1"/>
  <c r="D79" i="17"/>
  <c r="D69" i="17" s="1"/>
  <c r="G79" i="17"/>
  <c r="J79" i="17"/>
  <c r="P79" i="17"/>
  <c r="S79" i="17"/>
  <c r="V79" i="17"/>
  <c r="G81" i="17"/>
  <c r="J81" i="17"/>
  <c r="M81" i="17"/>
  <c r="M79" i="17" s="1"/>
  <c r="J82" i="17"/>
  <c r="M82" i="17"/>
  <c r="M83" i="17"/>
  <c r="M84" i="17"/>
  <c r="D87" i="17"/>
  <c r="M87" i="17"/>
  <c r="P87" i="17"/>
  <c r="S87" i="17"/>
  <c r="V87" i="17"/>
  <c r="G89" i="17"/>
  <c r="G87" i="17" s="1"/>
  <c r="J89" i="17"/>
  <c r="M89" i="17"/>
  <c r="J90" i="17"/>
  <c r="J87" i="17" s="1"/>
  <c r="M90" i="17"/>
  <c r="M91" i="17"/>
  <c r="M92" i="17"/>
  <c r="M93" i="17"/>
  <c r="D96" i="17"/>
  <c r="G96" i="17"/>
  <c r="J96" i="17"/>
  <c r="M96" i="17"/>
  <c r="P96" i="17"/>
  <c r="V96" i="17"/>
  <c r="Y96" i="17"/>
  <c r="Y87" i="17" s="1"/>
  <c r="Y79" i="17" s="1"/>
  <c r="Y69" i="17" s="1"/>
  <c r="Y60" i="17" s="1"/>
  <c r="S98" i="17"/>
  <c r="S96" i="17" s="1"/>
  <c r="S99" i="17"/>
  <c r="S100" i="17"/>
  <c r="S3" i="17" l="1"/>
  <c r="G6" i="17"/>
  <c r="G3" i="17" s="1"/>
  <c r="S6" i="17"/>
  <c r="M6" i="17"/>
  <c r="D34" i="8"/>
</calcChain>
</file>

<file path=xl/sharedStrings.xml><?xml version="1.0" encoding="utf-8"?>
<sst xmlns="http://schemas.openxmlformats.org/spreadsheetml/2006/main" count="693" uniqueCount="191">
  <si>
    <t>別紙第７</t>
    <rPh sb="0" eb="2">
      <t>ベッシ</t>
    </rPh>
    <rPh sb="2" eb="3">
      <t>ダイ</t>
    </rPh>
    <phoneticPr fontId="3"/>
  </si>
  <si>
    <t>業務従事者一覧</t>
    <rPh sb="0" eb="2">
      <t>ギョウム</t>
    </rPh>
    <rPh sb="2" eb="5">
      <t>ジュウジシャ</t>
    </rPh>
    <rPh sb="5" eb="7">
      <t>イチラン</t>
    </rPh>
    <phoneticPr fontId="3"/>
  </si>
  <si>
    <t>監理（主任・管理）技術者</t>
    <rPh sb="0" eb="2">
      <t>カンリ</t>
    </rPh>
    <rPh sb="3" eb="5">
      <t>シュニン</t>
    </rPh>
    <rPh sb="6" eb="8">
      <t>カンリ</t>
    </rPh>
    <rPh sb="9" eb="12">
      <t>ギジュツシャ</t>
    </rPh>
    <phoneticPr fontId="3"/>
  </si>
  <si>
    <t>氏名</t>
    <rPh sb="0" eb="2">
      <t>シメイ</t>
    </rPh>
    <phoneticPr fontId="3"/>
  </si>
  <si>
    <t>所属</t>
    <rPh sb="0" eb="2">
      <t>ショゾク</t>
    </rPh>
    <phoneticPr fontId="3"/>
  </si>
  <si>
    <t>役職</t>
    <rPh sb="0" eb="2">
      <t>ヤクショク</t>
    </rPh>
    <phoneticPr fontId="3"/>
  </si>
  <si>
    <t>学歴</t>
    <rPh sb="0" eb="2">
      <t>ガクレキ</t>
    </rPh>
    <phoneticPr fontId="3"/>
  </si>
  <si>
    <t>（中学校以降を記載）</t>
    <rPh sb="1" eb="4">
      <t>チュウガッコウ</t>
    </rPh>
    <rPh sb="4" eb="6">
      <t>イコウ</t>
    </rPh>
    <rPh sb="7" eb="9">
      <t>キサイ</t>
    </rPh>
    <phoneticPr fontId="3"/>
  </si>
  <si>
    <t>職歴</t>
    <rPh sb="0" eb="2">
      <t>ショクレキ</t>
    </rPh>
    <phoneticPr fontId="3"/>
  </si>
  <si>
    <t>業務経験</t>
    <rPh sb="0" eb="2">
      <t>ギョウム</t>
    </rPh>
    <rPh sb="2" eb="4">
      <t>ケイケン</t>
    </rPh>
    <phoneticPr fontId="3"/>
  </si>
  <si>
    <t>（特に海外での業務経験、情報保全に関する業務経験があれば積極的に記載）</t>
    <rPh sb="1" eb="2">
      <t>トク</t>
    </rPh>
    <rPh sb="3" eb="5">
      <t>カイガイ</t>
    </rPh>
    <rPh sb="7" eb="9">
      <t>ギョウム</t>
    </rPh>
    <rPh sb="9" eb="11">
      <t>ケイケン</t>
    </rPh>
    <rPh sb="12" eb="14">
      <t>ジョウホウ</t>
    </rPh>
    <rPh sb="14" eb="16">
      <t>ホゼン</t>
    </rPh>
    <rPh sb="17" eb="18">
      <t>カン</t>
    </rPh>
    <rPh sb="20" eb="22">
      <t>ギョウム</t>
    </rPh>
    <rPh sb="22" eb="24">
      <t>ケイケン</t>
    </rPh>
    <rPh sb="28" eb="31">
      <t>セッキョクテキ</t>
    </rPh>
    <rPh sb="32" eb="34">
      <t>キサイ</t>
    </rPh>
    <phoneticPr fontId="3"/>
  </si>
  <si>
    <t>研修実績その他の経歴</t>
    <rPh sb="0" eb="2">
      <t>ケンシュウ</t>
    </rPh>
    <rPh sb="2" eb="4">
      <t>ジッセキ</t>
    </rPh>
    <rPh sb="6" eb="7">
      <t>タ</t>
    </rPh>
    <rPh sb="8" eb="10">
      <t>ケイレキ</t>
    </rPh>
    <phoneticPr fontId="3"/>
  </si>
  <si>
    <t>（特に海外業務に関する研修、情報保全に関する研修があれば積極的に記載）</t>
    <rPh sb="1" eb="2">
      <t>トク</t>
    </rPh>
    <rPh sb="3" eb="5">
      <t>カイガイ</t>
    </rPh>
    <rPh sb="5" eb="7">
      <t>ギョウム</t>
    </rPh>
    <rPh sb="8" eb="9">
      <t>カン</t>
    </rPh>
    <rPh sb="11" eb="13">
      <t>ケンシュウ</t>
    </rPh>
    <rPh sb="14" eb="16">
      <t>ジョウホウ</t>
    </rPh>
    <rPh sb="16" eb="18">
      <t>ホゼン</t>
    </rPh>
    <rPh sb="19" eb="20">
      <t>カン</t>
    </rPh>
    <rPh sb="22" eb="24">
      <t>ケンシュウ</t>
    </rPh>
    <rPh sb="28" eb="31">
      <t>セッキョクテキ</t>
    </rPh>
    <rPh sb="32" eb="34">
      <t>キサイ</t>
    </rPh>
    <phoneticPr fontId="3"/>
  </si>
  <si>
    <t>専門的知識その他の知見</t>
    <rPh sb="0" eb="3">
      <t>センモンテキ</t>
    </rPh>
    <rPh sb="3" eb="5">
      <t>チシキ</t>
    </rPh>
    <rPh sb="7" eb="8">
      <t>タ</t>
    </rPh>
    <rPh sb="9" eb="11">
      <t>チケン</t>
    </rPh>
    <phoneticPr fontId="3"/>
  </si>
  <si>
    <t>（特に海外業務に関する専門的知識、情報保全に関する専門的知識があれば積極的に記載）</t>
    <rPh sb="1" eb="2">
      <t>トク</t>
    </rPh>
    <rPh sb="3" eb="5">
      <t>カイガイ</t>
    </rPh>
    <rPh sb="5" eb="7">
      <t>ギョウム</t>
    </rPh>
    <rPh sb="8" eb="9">
      <t>カン</t>
    </rPh>
    <rPh sb="11" eb="14">
      <t>センモンテキ</t>
    </rPh>
    <rPh sb="14" eb="16">
      <t>チシキ</t>
    </rPh>
    <rPh sb="17" eb="19">
      <t>ジョウホウ</t>
    </rPh>
    <rPh sb="19" eb="21">
      <t>ホゼン</t>
    </rPh>
    <rPh sb="22" eb="23">
      <t>カン</t>
    </rPh>
    <rPh sb="25" eb="28">
      <t>センモンテキ</t>
    </rPh>
    <rPh sb="28" eb="30">
      <t>チシキ</t>
    </rPh>
    <rPh sb="34" eb="37">
      <t>セッキョクテキ</t>
    </rPh>
    <rPh sb="38" eb="40">
      <t>キサイ</t>
    </rPh>
    <phoneticPr fontId="3"/>
  </si>
  <si>
    <t>資格</t>
    <rPh sb="0" eb="2">
      <t>シカク</t>
    </rPh>
    <phoneticPr fontId="3"/>
  </si>
  <si>
    <t>（特に海外業務に関する資格、情報保全に関する資格があれば積極的に記載）</t>
    <rPh sb="1" eb="2">
      <t>トク</t>
    </rPh>
    <rPh sb="3" eb="5">
      <t>カイガイ</t>
    </rPh>
    <rPh sb="5" eb="7">
      <t>ギョウム</t>
    </rPh>
    <rPh sb="8" eb="9">
      <t>カン</t>
    </rPh>
    <rPh sb="11" eb="13">
      <t>シカク</t>
    </rPh>
    <rPh sb="14" eb="16">
      <t>ジョウホウ</t>
    </rPh>
    <rPh sb="16" eb="18">
      <t>ホゼン</t>
    </rPh>
    <rPh sb="19" eb="20">
      <t>カン</t>
    </rPh>
    <rPh sb="22" eb="24">
      <t>シカク</t>
    </rPh>
    <rPh sb="28" eb="31">
      <t>セッキョクテキ</t>
    </rPh>
    <rPh sb="32" eb="34">
      <t>キサイ</t>
    </rPh>
    <phoneticPr fontId="3"/>
  </si>
  <si>
    <t>母語及び外国語能力</t>
    <rPh sb="0" eb="2">
      <t>ボゴ</t>
    </rPh>
    <rPh sb="2" eb="3">
      <t>オヨ</t>
    </rPh>
    <rPh sb="4" eb="7">
      <t>ガイコクゴ</t>
    </rPh>
    <rPh sb="7" eb="9">
      <t>ノウリョク</t>
    </rPh>
    <phoneticPr fontId="3"/>
  </si>
  <si>
    <t>国籍その他文化的背景</t>
    <rPh sb="0" eb="2">
      <t>コクセキ</t>
    </rPh>
    <rPh sb="4" eb="5">
      <t>タ</t>
    </rPh>
    <rPh sb="5" eb="8">
      <t>ブンカテキ</t>
    </rPh>
    <rPh sb="8" eb="10">
      <t>ハイケイ</t>
    </rPh>
    <phoneticPr fontId="3"/>
  </si>
  <si>
    <t>業績等</t>
    <rPh sb="0" eb="2">
      <t>ギョウセキ</t>
    </rPh>
    <rPh sb="2" eb="3">
      <t>トウ</t>
    </rPh>
    <phoneticPr fontId="3"/>
  </si>
  <si>
    <t>（特に海外業務に関する業績、情報保全に関する業績があれば積極的に記載）</t>
    <rPh sb="1" eb="2">
      <t>トク</t>
    </rPh>
    <rPh sb="3" eb="5">
      <t>カイガイ</t>
    </rPh>
    <rPh sb="5" eb="7">
      <t>ギョウム</t>
    </rPh>
    <rPh sb="8" eb="9">
      <t>カン</t>
    </rPh>
    <rPh sb="11" eb="13">
      <t>ギョウセキ</t>
    </rPh>
    <rPh sb="14" eb="16">
      <t>ジョウホウ</t>
    </rPh>
    <rPh sb="16" eb="18">
      <t>ホゼン</t>
    </rPh>
    <rPh sb="19" eb="20">
      <t>カン</t>
    </rPh>
    <rPh sb="22" eb="24">
      <t>ギョウセキ</t>
    </rPh>
    <rPh sb="28" eb="31">
      <t>セッキョクテキ</t>
    </rPh>
    <rPh sb="32" eb="34">
      <t>キサイ</t>
    </rPh>
    <phoneticPr fontId="3"/>
  </si>
  <si>
    <t>現場代理人</t>
    <rPh sb="0" eb="2">
      <t>ゲンバ</t>
    </rPh>
    <rPh sb="2" eb="5">
      <t>ダイリニン</t>
    </rPh>
    <phoneticPr fontId="3"/>
  </si>
  <si>
    <t>担当技術者</t>
    <rPh sb="0" eb="2">
      <t>タントウ</t>
    </rPh>
    <rPh sb="2" eb="5">
      <t>ギジュツシャ</t>
    </rPh>
    <phoneticPr fontId="3"/>
  </si>
  <si>
    <t>注：</t>
    <phoneticPr fontId="3"/>
  </si>
  <si>
    <t>　不要な行は削除すること。</t>
    <rPh sb="1" eb="3">
      <t>フヨウ</t>
    </rPh>
    <rPh sb="4" eb="5">
      <t>ギョウ</t>
    </rPh>
    <rPh sb="6" eb="8">
      <t>サクジョ</t>
    </rPh>
    <phoneticPr fontId="3"/>
  </si>
  <si>
    <t>　記載する内容が特にない項目は、「特になし」と記載すること。</t>
    <rPh sb="1" eb="3">
      <t>キサイ</t>
    </rPh>
    <rPh sb="5" eb="7">
      <t>ナイヨウ</t>
    </rPh>
    <rPh sb="8" eb="9">
      <t>トク</t>
    </rPh>
    <rPh sb="12" eb="14">
      <t>コウモク</t>
    </rPh>
    <rPh sb="17" eb="18">
      <t>トク</t>
    </rPh>
    <rPh sb="23" eb="25">
      <t>キサイ</t>
    </rPh>
    <phoneticPr fontId="3"/>
  </si>
  <si>
    <t>　内容を証明する資料は不要。自己申告で良い。</t>
    <rPh sb="1" eb="3">
      <t>ナイヨウ</t>
    </rPh>
    <rPh sb="4" eb="6">
      <t>ショウメイ</t>
    </rPh>
    <rPh sb="8" eb="10">
      <t>シリョウ</t>
    </rPh>
    <rPh sb="11" eb="13">
      <t>フヨウ</t>
    </rPh>
    <rPh sb="14" eb="16">
      <t>ジコ</t>
    </rPh>
    <rPh sb="16" eb="18">
      <t>シンコク</t>
    </rPh>
    <rPh sb="19" eb="20">
      <t>ヨ</t>
    </rPh>
    <phoneticPr fontId="3"/>
  </si>
  <si>
    <t>別紙第８－１</t>
    <rPh sb="0" eb="2">
      <t>ベッシ</t>
    </rPh>
    <rPh sb="2" eb="3">
      <t>ダイ</t>
    </rPh>
    <phoneticPr fontId="3"/>
  </si>
  <si>
    <t>取扱い制限情報に関する社内規則</t>
    <rPh sb="0" eb="2">
      <t>トリアツカ</t>
    </rPh>
    <rPh sb="3" eb="5">
      <t>セイゲン</t>
    </rPh>
    <rPh sb="5" eb="7">
      <t>ジョウホウ</t>
    </rPh>
    <rPh sb="8" eb="9">
      <t>カン</t>
    </rPh>
    <rPh sb="11" eb="13">
      <t>シャナイ</t>
    </rPh>
    <rPh sb="13" eb="15">
      <t>キソク</t>
    </rPh>
    <phoneticPr fontId="3"/>
  </si>
  <si>
    <t>項目</t>
    <rPh sb="0" eb="2">
      <t>コウモク</t>
    </rPh>
    <phoneticPr fontId="3"/>
  </si>
  <si>
    <t>内容</t>
    <rPh sb="0" eb="2">
      <t>ナイヨウ</t>
    </rPh>
    <phoneticPr fontId="3"/>
  </si>
  <si>
    <t>取扱い制限情報に関する社内規則</t>
    <phoneticPr fontId="3"/>
  </si>
  <si>
    <t>□　社内規則がある</t>
    <rPh sb="2" eb="4">
      <t>シャナイ</t>
    </rPh>
    <rPh sb="4" eb="6">
      <t>キソク</t>
    </rPh>
    <phoneticPr fontId="3"/>
  </si>
  <si>
    <t>□　社内規則に類する資料がある</t>
    <rPh sb="2" eb="4">
      <t>シャナイ</t>
    </rPh>
    <rPh sb="4" eb="6">
      <t>キソク</t>
    </rPh>
    <rPh sb="7" eb="8">
      <t>ルイ</t>
    </rPh>
    <rPh sb="10" eb="12">
      <t>シリョウ</t>
    </rPh>
    <phoneticPr fontId="3"/>
  </si>
  <si>
    <t>□　社内規則及びそれに類する資料がない</t>
    <rPh sb="2" eb="4">
      <t>シャナイ</t>
    </rPh>
    <rPh sb="4" eb="6">
      <t>キソク</t>
    </rPh>
    <rPh sb="6" eb="7">
      <t>オヨ</t>
    </rPh>
    <rPh sb="11" eb="12">
      <t>ルイ</t>
    </rPh>
    <rPh sb="14" eb="16">
      <t>シリョウ</t>
    </rPh>
    <phoneticPr fontId="3"/>
  </si>
  <si>
    <t>注：</t>
    <phoneticPr fontId="3"/>
  </si>
  <si>
    <t>　いずれかの「□」に「■」を付す。</t>
    <phoneticPr fontId="3"/>
  </si>
  <si>
    <t>　社内規則若しくはそれに類する資料がある場合は、その写しを提出する。</t>
    <rPh sb="1" eb="3">
      <t>シャナイ</t>
    </rPh>
    <rPh sb="3" eb="5">
      <t>キソク</t>
    </rPh>
    <rPh sb="5" eb="6">
      <t>モ</t>
    </rPh>
    <rPh sb="12" eb="13">
      <t>ルイ</t>
    </rPh>
    <rPh sb="15" eb="17">
      <t>シリョウ</t>
    </rPh>
    <rPh sb="20" eb="22">
      <t>バアイ</t>
    </rPh>
    <rPh sb="26" eb="27">
      <t>ウツ</t>
    </rPh>
    <rPh sb="29" eb="31">
      <t>テイシュツ</t>
    </rPh>
    <phoneticPr fontId="3"/>
  </si>
  <si>
    <t>　社内規則及びそれに類する資料がない場合は、別に定める申出書を提出する。</t>
    <rPh sb="1" eb="3">
      <t>シャナイ</t>
    </rPh>
    <rPh sb="3" eb="5">
      <t>キソク</t>
    </rPh>
    <rPh sb="5" eb="6">
      <t>オヨ</t>
    </rPh>
    <rPh sb="10" eb="11">
      <t>ルイ</t>
    </rPh>
    <rPh sb="13" eb="15">
      <t>シリョウ</t>
    </rPh>
    <rPh sb="18" eb="20">
      <t>バアイ</t>
    </rPh>
    <rPh sb="22" eb="23">
      <t>ベツ</t>
    </rPh>
    <rPh sb="24" eb="25">
      <t>サダ</t>
    </rPh>
    <rPh sb="27" eb="30">
      <t>モウシデショ</t>
    </rPh>
    <rPh sb="31" eb="33">
      <t>テイシュツ</t>
    </rPh>
    <phoneticPr fontId="3"/>
  </si>
  <si>
    <t>指導・監督・業務支援・助言・監査等を行う者一覧</t>
    <rPh sb="0" eb="2">
      <t>シドウ</t>
    </rPh>
    <rPh sb="3" eb="5">
      <t>カントク</t>
    </rPh>
    <rPh sb="6" eb="8">
      <t>ギョウム</t>
    </rPh>
    <rPh sb="8" eb="10">
      <t>シエン</t>
    </rPh>
    <rPh sb="11" eb="13">
      <t>ジョゲン</t>
    </rPh>
    <rPh sb="14" eb="16">
      <t>カンサ</t>
    </rPh>
    <rPh sb="16" eb="17">
      <t>トウ</t>
    </rPh>
    <rPh sb="18" eb="19">
      <t>オコナ</t>
    </rPh>
    <rPh sb="20" eb="21">
      <t>シャ</t>
    </rPh>
    <rPh sb="21" eb="23">
      <t>イチラン</t>
    </rPh>
    <phoneticPr fontId="3"/>
  </si>
  <si>
    <t>親会社</t>
    <rPh sb="0" eb="3">
      <t>オヤガイシャ</t>
    </rPh>
    <phoneticPr fontId="3"/>
  </si>
  <si>
    <t>会社名</t>
    <rPh sb="0" eb="1">
      <t>カイ</t>
    </rPh>
    <rPh sb="1" eb="3">
      <t>シャメイ</t>
    </rPh>
    <phoneticPr fontId="3"/>
  </si>
  <si>
    <t>代表者名</t>
    <rPh sb="0" eb="3">
      <t>ダイヒョウシャ</t>
    </rPh>
    <rPh sb="3" eb="4">
      <t>メイ</t>
    </rPh>
    <phoneticPr fontId="3"/>
  </si>
  <si>
    <t>本社所在地</t>
    <rPh sb="0" eb="2">
      <t>ホンシャ</t>
    </rPh>
    <rPh sb="2" eb="5">
      <t>ショザイチ</t>
    </rPh>
    <phoneticPr fontId="3"/>
  </si>
  <si>
    <t>地域統括会社</t>
    <rPh sb="0" eb="6">
      <t>チイキトウカツガイシャ</t>
    </rPh>
    <phoneticPr fontId="3"/>
  </si>
  <si>
    <t>ブランド・ライセンサー</t>
    <phoneticPr fontId="3"/>
  </si>
  <si>
    <t>フランチャイザー</t>
    <phoneticPr fontId="3"/>
  </si>
  <si>
    <t>コンサルタント</t>
    <phoneticPr fontId="3"/>
  </si>
  <si>
    <t>　□　親会社等が存在しない</t>
    <rPh sb="3" eb="6">
      <t>オヤガイシャ</t>
    </rPh>
    <rPh sb="6" eb="7">
      <t>トウ</t>
    </rPh>
    <rPh sb="8" eb="10">
      <t>ソンザイ</t>
    </rPh>
    <phoneticPr fontId="3"/>
  </si>
  <si>
    <t>　親会社にさらに親会社が存在する場合は、全ての親会社について記載すること。</t>
    <rPh sb="1" eb="4">
      <t>オヤガイシャ</t>
    </rPh>
    <rPh sb="8" eb="11">
      <t>オヤガイシャ</t>
    </rPh>
    <rPh sb="12" eb="14">
      <t>ソンザイ</t>
    </rPh>
    <rPh sb="16" eb="18">
      <t>バアイ</t>
    </rPh>
    <rPh sb="20" eb="21">
      <t>スベ</t>
    </rPh>
    <rPh sb="23" eb="26">
      <t>オヤガイシャ</t>
    </rPh>
    <rPh sb="30" eb="32">
      <t>キサイ</t>
    </rPh>
    <phoneticPr fontId="3"/>
  </si>
  <si>
    <t>　内容を証明する資料を提出すること。HP等出来合いの資料で可。</t>
    <rPh sb="1" eb="3">
      <t>ナイヨウ</t>
    </rPh>
    <rPh sb="4" eb="6">
      <t>ショウメイ</t>
    </rPh>
    <rPh sb="8" eb="10">
      <t>シリョウ</t>
    </rPh>
    <rPh sb="11" eb="13">
      <t>テイシュツ</t>
    </rPh>
    <rPh sb="20" eb="21">
      <t>トウ</t>
    </rPh>
    <rPh sb="21" eb="24">
      <t>デキア</t>
    </rPh>
    <rPh sb="26" eb="28">
      <t>シリョウ</t>
    </rPh>
    <rPh sb="29" eb="30">
      <t>カ</t>
    </rPh>
    <phoneticPr fontId="3"/>
  </si>
  <si>
    <t>別紙第９</t>
    <rPh sb="0" eb="2">
      <t>ベッシ</t>
    </rPh>
    <rPh sb="2" eb="3">
      <t>ダイ</t>
    </rPh>
    <phoneticPr fontId="3"/>
  </si>
  <si>
    <t>別紙第１０－１</t>
    <rPh sb="0" eb="2">
      <t>ベッシ</t>
    </rPh>
    <rPh sb="2" eb="3">
      <t>ダイ</t>
    </rPh>
    <phoneticPr fontId="3"/>
  </si>
  <si>
    <t>取扱い制限情報が親会社等への報告等対象でないことがわかる資料</t>
    <rPh sb="0" eb="2">
      <t>トリアツカ</t>
    </rPh>
    <rPh sb="3" eb="5">
      <t>セイゲン</t>
    </rPh>
    <rPh sb="5" eb="7">
      <t>ジョウホウ</t>
    </rPh>
    <rPh sb="8" eb="11">
      <t>オヤガイシャ</t>
    </rPh>
    <rPh sb="11" eb="12">
      <t>トウ</t>
    </rPh>
    <rPh sb="14" eb="16">
      <t>ホウコク</t>
    </rPh>
    <rPh sb="16" eb="17">
      <t>トウ</t>
    </rPh>
    <rPh sb="17" eb="19">
      <t>タイショウ</t>
    </rPh>
    <rPh sb="28" eb="30">
      <t>シリョウ</t>
    </rPh>
    <phoneticPr fontId="3"/>
  </si>
  <si>
    <t>取扱い制限情報に関する資料</t>
    <rPh sb="11" eb="13">
      <t>シリョウ</t>
    </rPh>
    <phoneticPr fontId="3"/>
  </si>
  <si>
    <t>□　報告、共有又はその他情報提供の対象とならないことが明記された資料がある</t>
    <rPh sb="2" eb="4">
      <t>ホウコク</t>
    </rPh>
    <rPh sb="5" eb="7">
      <t>キョウユウ</t>
    </rPh>
    <rPh sb="7" eb="8">
      <t>マタ</t>
    </rPh>
    <rPh sb="11" eb="12">
      <t>タ</t>
    </rPh>
    <rPh sb="12" eb="14">
      <t>ジョウホウ</t>
    </rPh>
    <rPh sb="14" eb="16">
      <t>テイキョウ</t>
    </rPh>
    <rPh sb="17" eb="19">
      <t>タイショウ</t>
    </rPh>
    <rPh sb="27" eb="29">
      <t>メイキ</t>
    </rPh>
    <rPh sb="32" eb="34">
      <t>シリョウ</t>
    </rPh>
    <phoneticPr fontId="3"/>
  </si>
  <si>
    <t>□　上記に類する資料がある</t>
    <rPh sb="2" eb="4">
      <t>ジョウキ</t>
    </rPh>
    <rPh sb="5" eb="6">
      <t>ルイ</t>
    </rPh>
    <rPh sb="8" eb="10">
      <t>シリョウ</t>
    </rPh>
    <phoneticPr fontId="3"/>
  </si>
  <si>
    <t>□　資料がない</t>
    <rPh sb="2" eb="4">
      <t>シリョウ</t>
    </rPh>
    <phoneticPr fontId="3"/>
  </si>
  <si>
    <t>　資料がある場合は、その写しを提出する。</t>
    <rPh sb="1" eb="3">
      <t>シリョウ</t>
    </rPh>
    <rPh sb="6" eb="8">
      <t>バアイ</t>
    </rPh>
    <rPh sb="12" eb="13">
      <t>ウツ</t>
    </rPh>
    <rPh sb="15" eb="17">
      <t>テイシュツ</t>
    </rPh>
    <phoneticPr fontId="3"/>
  </si>
  <si>
    <t>　資料がない場合は、別に定める申出書を提出する。</t>
    <rPh sb="1" eb="3">
      <t>シリョウ</t>
    </rPh>
    <rPh sb="6" eb="8">
      <t>バアイ</t>
    </rPh>
    <rPh sb="10" eb="11">
      <t>ベツ</t>
    </rPh>
    <rPh sb="12" eb="13">
      <t>サダ</t>
    </rPh>
    <rPh sb="15" eb="18">
      <t>モウシデショ</t>
    </rPh>
    <rPh sb="19" eb="21">
      <t>テイシュツ</t>
    </rPh>
    <phoneticPr fontId="3"/>
  </si>
  <si>
    <t>代表者氏名</t>
    <rPh sb="0" eb="3">
      <t>ダイヒョウシャ</t>
    </rPh>
    <rPh sb="3" eb="5">
      <t>シメイ</t>
    </rPh>
    <phoneticPr fontId="6"/>
  </si>
  <si>
    <t>商号又は名称</t>
    <rPh sb="0" eb="2">
      <t>ショウゴウ</t>
    </rPh>
    <rPh sb="2" eb="3">
      <t>マタ</t>
    </rPh>
    <rPh sb="4" eb="6">
      <t>メイショウ</t>
    </rPh>
    <phoneticPr fontId="6"/>
  </si>
  <si>
    <t>　</t>
    <phoneticPr fontId="6"/>
  </si>
  <si>
    <t>住所</t>
    <rPh sb="0" eb="1">
      <t>ジュウ</t>
    </rPh>
    <rPh sb="1" eb="2">
      <t>ショ</t>
    </rPh>
    <phoneticPr fontId="6"/>
  </si>
  <si>
    <t>殿</t>
    <rPh sb="0" eb="1">
      <t>ドノ</t>
    </rPh>
    <phoneticPr fontId="6"/>
  </si>
  <si>
    <t>分任契約担当官</t>
    <rPh sb="0" eb="7">
      <t>ブンニンケイヤクタントウカン</t>
    </rPh>
    <phoneticPr fontId="6"/>
  </si>
  <si>
    <t>令和　　年　　月　　日</t>
    <rPh sb="0" eb="2">
      <t>レイワ</t>
    </rPh>
    <rPh sb="4" eb="5">
      <t>ネン</t>
    </rPh>
    <rPh sb="7" eb="8">
      <t>ガツ</t>
    </rPh>
    <rPh sb="10" eb="11">
      <t>ニチ</t>
    </rPh>
    <phoneticPr fontId="3"/>
  </si>
  <si>
    <t>令和　　年　　月　　日</t>
    <rPh sb="0" eb="2">
      <t>レイワ</t>
    </rPh>
    <rPh sb="4" eb="5">
      <t>ネン</t>
    </rPh>
    <rPh sb="7" eb="8">
      <t>ガツ</t>
    </rPh>
    <rPh sb="10" eb="11">
      <t>ニチ</t>
    </rPh>
    <phoneticPr fontId="6"/>
  </si>
  <si>
    <t xml:space="preserve"> 入　札　書</t>
    <rPh sb="1" eb="2">
      <t>イ</t>
    </rPh>
    <rPh sb="3" eb="4">
      <t>サツ</t>
    </rPh>
    <rPh sb="5" eb="6">
      <t>ショ</t>
    </rPh>
    <phoneticPr fontId="6"/>
  </si>
  <si>
    <t>　</t>
    <phoneticPr fontId="12"/>
  </si>
  <si>
    <t>代表者名</t>
    <rPh sb="0" eb="1">
      <t>ダイ</t>
    </rPh>
    <rPh sb="1" eb="2">
      <t>ヒョウ</t>
    </rPh>
    <rPh sb="2" eb="3">
      <t>モノ</t>
    </rPh>
    <rPh sb="3" eb="4">
      <t>メイ</t>
    </rPh>
    <phoneticPr fontId="12"/>
  </si>
  <si>
    <t>会社名</t>
    <rPh sb="0" eb="1">
      <t>カイ</t>
    </rPh>
    <rPh sb="1" eb="2">
      <t>シャ</t>
    </rPh>
    <rPh sb="2" eb="3">
      <t>メイ</t>
    </rPh>
    <phoneticPr fontId="12"/>
  </si>
  <si>
    <t>住所</t>
    <rPh sb="0" eb="1">
      <t>ジュウ</t>
    </rPh>
    <rPh sb="1" eb="2">
      <t>トコロ</t>
    </rPh>
    <phoneticPr fontId="12"/>
  </si>
  <si>
    <t>　　　　</t>
    <phoneticPr fontId="12"/>
  </si>
  <si>
    <t>　分任契約担当官</t>
    <rPh sb="1" eb="2">
      <t>ブン</t>
    </rPh>
    <rPh sb="2" eb="3">
      <t>ニン</t>
    </rPh>
    <rPh sb="3" eb="5">
      <t>ケイヤク</t>
    </rPh>
    <rPh sb="5" eb="8">
      <t>タントウカン</t>
    </rPh>
    <phoneticPr fontId="12"/>
  </si>
  <si>
    <t>産業廃棄物処分</t>
    <rPh sb="0" eb="2">
      <t>サンギョウ</t>
    </rPh>
    <rPh sb="2" eb="5">
      <t>ハイキブツ</t>
    </rPh>
    <rPh sb="5" eb="7">
      <t>ショブン</t>
    </rPh>
    <phoneticPr fontId="12"/>
  </si>
  <si>
    <t>一般管理費</t>
    <rPh sb="0" eb="2">
      <t>イッパン</t>
    </rPh>
    <rPh sb="2" eb="5">
      <t>カンリヒ</t>
    </rPh>
    <phoneticPr fontId="12"/>
  </si>
  <si>
    <t>現場管理費</t>
    <rPh sb="0" eb="2">
      <t>ゲンバ</t>
    </rPh>
    <rPh sb="2" eb="5">
      <t>カンリヒ</t>
    </rPh>
    <phoneticPr fontId="12"/>
  </si>
  <si>
    <t>共通仮設費</t>
    <rPh sb="0" eb="2">
      <t>キョウツウ</t>
    </rPh>
    <rPh sb="2" eb="4">
      <t>カセツ</t>
    </rPh>
    <rPh sb="4" eb="5">
      <t>ヒ</t>
    </rPh>
    <phoneticPr fontId="12"/>
  </si>
  <si>
    <t>直接工事費</t>
    <rPh sb="0" eb="2">
      <t>チョクセツ</t>
    </rPh>
    <rPh sb="2" eb="5">
      <t>コウジヒ</t>
    </rPh>
    <phoneticPr fontId="12"/>
  </si>
  <si>
    <t>金額内訳</t>
    <rPh sb="0" eb="2">
      <t>キンガク</t>
    </rPh>
    <rPh sb="2" eb="4">
      <t>ウチワケ</t>
    </rPh>
    <phoneticPr fontId="12"/>
  </si>
  <si>
    <t>金　　額</t>
    <rPh sb="0" eb="1">
      <t>キン</t>
    </rPh>
    <rPh sb="3" eb="4">
      <t>ガク</t>
    </rPh>
    <phoneticPr fontId="12"/>
  </si>
  <si>
    <t>件　名　：</t>
    <rPh sb="0" eb="1">
      <t>ケン</t>
    </rPh>
    <rPh sb="2" eb="3">
      <t>メイ</t>
    </rPh>
    <phoneticPr fontId="12"/>
  </si>
  <si>
    <t>（代理人氏名）</t>
    <rPh sb="1" eb="4">
      <t>ダイリニン</t>
    </rPh>
    <rPh sb="4" eb="6">
      <t>シメイ</t>
    </rPh>
    <phoneticPr fontId="6"/>
  </si>
  <si>
    <t>履行場所</t>
    <rPh sb="0" eb="4">
      <t>リコウバショ</t>
    </rPh>
    <phoneticPr fontId="3"/>
  </si>
  <si>
    <t>履行期限</t>
    <rPh sb="0" eb="4">
      <t>リコウキゲン</t>
    </rPh>
    <phoneticPr fontId="3"/>
  </si>
  <si>
    <t>　上記の入札に対して、公告の入札条件、陸上自衛隊「建設工事に係る入札心得書等」及び陸上自衛隊「建設工事に係る標準契約書」の条項及び特約条項等を承諾の上、入札します。
　なお、「当社（私（個人の場合）、当団体（団体の場合））は、暴力団排除に関する誓約書に定める事項について制約いたします。」</t>
    <rPh sb="1" eb="3">
      <t>ジョウキ</t>
    </rPh>
    <rPh sb="4" eb="6">
      <t>ニュウサツ</t>
    </rPh>
    <rPh sb="7" eb="8">
      <t>タイ</t>
    </rPh>
    <rPh sb="11" eb="13">
      <t>コウコク</t>
    </rPh>
    <rPh sb="14" eb="18">
      <t>ニュウサツジョウケン</t>
    </rPh>
    <rPh sb="19" eb="24">
      <t>リクジョウジエイタイ</t>
    </rPh>
    <rPh sb="25" eb="29">
      <t>ケンセツコウジ</t>
    </rPh>
    <rPh sb="30" eb="31">
      <t>カカ</t>
    </rPh>
    <rPh sb="32" eb="34">
      <t>ニュウサツ</t>
    </rPh>
    <rPh sb="34" eb="36">
      <t>ココロエ</t>
    </rPh>
    <rPh sb="36" eb="37">
      <t>ショ</t>
    </rPh>
    <rPh sb="37" eb="38">
      <t>トウ</t>
    </rPh>
    <rPh sb="41" eb="46">
      <t>リクジョウジエイタイ</t>
    </rPh>
    <rPh sb="47" eb="51">
      <t>ケンセツコウジ</t>
    </rPh>
    <rPh sb="52" eb="53">
      <t>カカ</t>
    </rPh>
    <rPh sb="54" eb="59">
      <t>ヒョウジュンケイヤクショ</t>
    </rPh>
    <rPh sb="61" eb="64">
      <t>ジョウコウオヨ</t>
    </rPh>
    <rPh sb="65" eb="70">
      <t>トクヤクジョウコウトウ</t>
    </rPh>
    <rPh sb="76" eb="78">
      <t>ニュウサツ</t>
    </rPh>
    <rPh sb="88" eb="90">
      <t>トウシャ</t>
    </rPh>
    <rPh sb="91" eb="92">
      <t>ワタシ</t>
    </rPh>
    <rPh sb="93" eb="95">
      <t>コジン</t>
    </rPh>
    <rPh sb="96" eb="98">
      <t>バアイ</t>
    </rPh>
    <rPh sb="100" eb="103">
      <t>トウダンタイ</t>
    </rPh>
    <rPh sb="104" eb="106">
      <t>ダンタイ</t>
    </rPh>
    <rPh sb="107" eb="109">
      <t>バアイ</t>
    </rPh>
    <rPh sb="113" eb="118">
      <t>ボウリョクダンハイジョ</t>
    </rPh>
    <rPh sb="119" eb="120">
      <t>カン</t>
    </rPh>
    <rPh sb="122" eb="125">
      <t>セイヤクショ</t>
    </rPh>
    <rPh sb="126" eb="127">
      <t>サダ</t>
    </rPh>
    <rPh sb="129" eb="131">
      <t>ジコウ</t>
    </rPh>
    <rPh sb="135" eb="137">
      <t>セイヤク</t>
    </rPh>
    <phoneticPr fontId="6"/>
  </si>
  <si>
    <t>（税抜）</t>
    <rPh sb="1" eb="3">
      <t>ゼ</t>
    </rPh>
    <phoneticPr fontId="3"/>
  </si>
  <si>
    <t>入札金額</t>
    <rPh sb="0" eb="2">
      <t>ニュウサツ</t>
    </rPh>
    <rPh sb="2" eb="4">
      <t>キンガク</t>
    </rPh>
    <phoneticPr fontId="6"/>
  </si>
  <si>
    <t>件名（工事名）</t>
    <rPh sb="0" eb="1">
      <t>ケン</t>
    </rPh>
    <rPh sb="1" eb="2">
      <t>ナ</t>
    </rPh>
    <rPh sb="3" eb="6">
      <t>コウジメイ</t>
    </rPh>
    <phoneticPr fontId="6"/>
  </si>
  <si>
    <t>代表者名</t>
    <rPh sb="0" eb="3">
      <t>ダイヒョウシャ</t>
    </rPh>
    <rPh sb="3" eb="4">
      <t>メイ</t>
    </rPh>
    <phoneticPr fontId="14"/>
  </si>
  <si>
    <t>会 社 名</t>
    <rPh sb="0" eb="1">
      <t>カイ</t>
    </rPh>
    <rPh sb="2" eb="3">
      <t>シャ</t>
    </rPh>
    <rPh sb="4" eb="5">
      <t>メイ</t>
    </rPh>
    <phoneticPr fontId="14"/>
  </si>
  <si>
    <t>住　　所</t>
    <rPh sb="0" eb="1">
      <t>ジュウ</t>
    </rPh>
    <rPh sb="3" eb="4">
      <t>ショ</t>
    </rPh>
    <phoneticPr fontId="14"/>
  </si>
  <si>
    <t>４</t>
    <phoneticPr fontId="14"/>
  </si>
  <si>
    <t>本見積は消費税抜きの金額を記載してください。</t>
    <rPh sb="0" eb="1">
      <t>ホン</t>
    </rPh>
    <rPh sb="1" eb="3">
      <t>ミツモリ</t>
    </rPh>
    <rPh sb="4" eb="7">
      <t>ショウヒゼイ</t>
    </rPh>
    <rPh sb="7" eb="8">
      <t>ヌ</t>
    </rPh>
    <rPh sb="10" eb="12">
      <t>キンガク</t>
    </rPh>
    <phoneticPr fontId="6"/>
  </si>
  <si>
    <t>３</t>
    <phoneticPr fontId="6"/>
  </si>
  <si>
    <t>２</t>
    <phoneticPr fontId="6"/>
  </si>
  <si>
    <t>１</t>
    <phoneticPr fontId="6"/>
  </si>
  <si>
    <t>備考</t>
    <rPh sb="0" eb="1">
      <t>ビ</t>
    </rPh>
    <rPh sb="1" eb="2">
      <t>コウ</t>
    </rPh>
    <phoneticPr fontId="6"/>
  </si>
  <si>
    <t>金額</t>
    <rPh sb="0" eb="2">
      <t>キンガク</t>
    </rPh>
    <phoneticPr fontId="14"/>
  </si>
  <si>
    <t>単価</t>
    <rPh sb="0" eb="2">
      <t>タンカ</t>
    </rPh>
    <phoneticPr fontId="6"/>
  </si>
  <si>
    <t>単位</t>
    <rPh sb="0" eb="2">
      <t>タンイ</t>
    </rPh>
    <phoneticPr fontId="6"/>
  </si>
  <si>
    <t>数量</t>
    <rPh sb="0" eb="2">
      <t>スウリョウ</t>
    </rPh>
    <phoneticPr fontId="6"/>
  </si>
  <si>
    <t>規格</t>
    <rPh sb="0" eb="2">
      <t>キカク</t>
    </rPh>
    <phoneticPr fontId="6"/>
  </si>
  <si>
    <t>項目</t>
    <rPh sb="0" eb="1">
      <t>コウ</t>
    </rPh>
    <rPh sb="1" eb="2">
      <t>メ</t>
    </rPh>
    <phoneticPr fontId="6"/>
  </si>
  <si>
    <t>件名：</t>
    <rPh sb="0" eb="2">
      <t>ケンメイ</t>
    </rPh>
    <phoneticPr fontId="14"/>
  </si>
  <si>
    <t>代　表　者　名</t>
    <rPh sb="0" eb="1">
      <t>ダイ</t>
    </rPh>
    <rPh sb="2" eb="3">
      <t>ヒョウ</t>
    </rPh>
    <rPh sb="4" eb="5">
      <t>モノ</t>
    </rPh>
    <rPh sb="6" eb="7">
      <t>メイ</t>
    </rPh>
    <phoneticPr fontId="12"/>
  </si>
  <si>
    <t>会　　社　　名</t>
    <rPh sb="0" eb="1">
      <t>カイ</t>
    </rPh>
    <rPh sb="3" eb="4">
      <t>シャ</t>
    </rPh>
    <rPh sb="6" eb="7">
      <t>メイ</t>
    </rPh>
    <phoneticPr fontId="12"/>
  </si>
  <si>
    <t>住　　　　　所</t>
    <rPh sb="0" eb="1">
      <t>ジュウ</t>
    </rPh>
    <rPh sb="6" eb="7">
      <t>トコロ</t>
    </rPh>
    <phoneticPr fontId="12"/>
  </si>
  <si>
    <t>　　　　分任契約担当官</t>
    <rPh sb="4" eb="5">
      <t>ブン</t>
    </rPh>
    <rPh sb="5" eb="6">
      <t>ニン</t>
    </rPh>
    <rPh sb="6" eb="8">
      <t>ケイヤク</t>
    </rPh>
    <rPh sb="8" eb="11">
      <t>タントウカン</t>
    </rPh>
    <phoneticPr fontId="12"/>
  </si>
  <si>
    <t>代理人使用印鑑</t>
    <rPh sb="0" eb="3">
      <t>ダイリニン</t>
    </rPh>
    <rPh sb="3" eb="5">
      <t>シヨウ</t>
    </rPh>
    <rPh sb="5" eb="7">
      <t>インカン</t>
    </rPh>
    <phoneticPr fontId="12"/>
  </si>
  <si>
    <t>件　　　　　名</t>
    <rPh sb="0" eb="1">
      <t>ケン</t>
    </rPh>
    <rPh sb="6" eb="7">
      <t>メイ</t>
    </rPh>
    <phoneticPr fontId="12"/>
  </si>
  <si>
    <t>記</t>
    <rPh sb="0" eb="1">
      <t>キ</t>
    </rPh>
    <phoneticPr fontId="12"/>
  </si>
  <si>
    <t>　　一切の権限を委任します。</t>
    <rPh sb="2" eb="4">
      <t>イッサイ</t>
    </rPh>
    <rPh sb="5" eb="7">
      <t>ケンゲン</t>
    </rPh>
    <rPh sb="8" eb="10">
      <t>イニン</t>
    </rPh>
    <phoneticPr fontId="12"/>
  </si>
  <si>
    <t xml:space="preserve"> 当社は、　　　　　　　　　　　を代理人と定め、下記件名の入札に関する</t>
    <rPh sb="1" eb="2">
      <t>トウ</t>
    </rPh>
    <rPh sb="2" eb="3">
      <t>シャ</t>
    </rPh>
    <rPh sb="17" eb="20">
      <t>ダイリニン</t>
    </rPh>
    <rPh sb="21" eb="22">
      <t>サダ</t>
    </rPh>
    <rPh sb="24" eb="26">
      <t>カキ</t>
    </rPh>
    <rPh sb="26" eb="28">
      <t>ケンメイ</t>
    </rPh>
    <rPh sb="29" eb="31">
      <t>ニュウサツ</t>
    </rPh>
    <rPh sb="32" eb="33">
      <t>カン</t>
    </rPh>
    <phoneticPr fontId="12"/>
  </si>
  <si>
    <t>委　　任　　状</t>
    <rPh sb="0" eb="1">
      <t>イ</t>
    </rPh>
    <rPh sb="3" eb="4">
      <t>ニン</t>
    </rPh>
    <rPh sb="6" eb="7">
      <t>ジョウ</t>
    </rPh>
    <phoneticPr fontId="12"/>
  </si>
  <si>
    <t>※　代理人が入札を行う場合のみ、作成・提出してください。</t>
    <rPh sb="2" eb="5">
      <t>ダイリニン</t>
    </rPh>
    <rPh sb="6" eb="8">
      <t>ニュウサツ</t>
    </rPh>
    <rPh sb="9" eb="10">
      <t>オコナ</t>
    </rPh>
    <rPh sb="11" eb="13">
      <t>バアイ</t>
    </rPh>
    <rPh sb="16" eb="18">
      <t>サクセイ</t>
    </rPh>
    <rPh sb="19" eb="21">
      <t>テイシュツ</t>
    </rPh>
    <phoneticPr fontId="5"/>
  </si>
  <si>
    <t>市場価格調査票（総額）</t>
    <rPh sb="0" eb="7">
      <t>シジョウカカクチョウサヒョウ</t>
    </rPh>
    <rPh sb="8" eb="10">
      <t>ソウガク</t>
    </rPh>
    <phoneticPr fontId="12"/>
  </si>
  <si>
    <r>
      <t>本見積は</t>
    </r>
    <r>
      <rPr>
        <b/>
        <u/>
        <sz val="14"/>
        <rFont val="ＭＳ 明朝"/>
        <family val="1"/>
        <charset val="128"/>
      </rPr>
      <t>部分見積（直接工事費のみ）</t>
    </r>
    <r>
      <rPr>
        <sz val="14"/>
        <rFont val="ＭＳ 明朝"/>
        <family val="1"/>
        <charset val="128"/>
      </rPr>
      <t>です</t>
    </r>
    <r>
      <rPr>
        <b/>
        <u/>
        <sz val="14"/>
        <rFont val="ＭＳ 明朝"/>
        <family val="1"/>
        <charset val="128"/>
      </rPr>
      <t>（共通仮設費、管理費等を除く）。</t>
    </r>
    <rPh sb="0" eb="1">
      <t>ホン</t>
    </rPh>
    <rPh sb="1" eb="3">
      <t>ミツモリ</t>
    </rPh>
    <rPh sb="4" eb="6">
      <t>ブブン</t>
    </rPh>
    <rPh sb="6" eb="8">
      <t>ミツモリ</t>
    </rPh>
    <rPh sb="9" eb="11">
      <t>チョクセツ</t>
    </rPh>
    <rPh sb="11" eb="14">
      <t>コウジヒ</t>
    </rPh>
    <rPh sb="20" eb="22">
      <t>キョウツウ</t>
    </rPh>
    <rPh sb="22" eb="25">
      <t>カセツヒ</t>
    </rPh>
    <rPh sb="26" eb="30">
      <t>カンリヒナド</t>
    </rPh>
    <rPh sb="31" eb="32">
      <t>ノゾ</t>
    </rPh>
    <phoneticPr fontId="6"/>
  </si>
  <si>
    <r>
      <t>公表価格ではなく</t>
    </r>
    <r>
      <rPr>
        <i/>
        <u/>
        <sz val="14"/>
        <color indexed="10"/>
        <rFont val="ＭＳ 明朝"/>
        <family val="1"/>
        <charset val="128"/>
      </rPr>
      <t>実勢価格</t>
    </r>
    <r>
      <rPr>
        <sz val="14"/>
        <rFont val="ＭＳ 明朝"/>
        <family val="1"/>
        <charset val="128"/>
      </rPr>
      <t>とします。</t>
    </r>
    <rPh sb="0" eb="2">
      <t>コウヒョウ</t>
    </rPh>
    <rPh sb="2" eb="4">
      <t>カカク</t>
    </rPh>
    <rPh sb="8" eb="10">
      <t>ジッセイ</t>
    </rPh>
    <rPh sb="10" eb="12">
      <t>カカク</t>
    </rPh>
    <phoneticPr fontId="6"/>
  </si>
  <si>
    <t>　陸上自衛隊滝ヶ原駐屯地</t>
    <rPh sb="1" eb="3">
      <t>リクジョウ</t>
    </rPh>
    <rPh sb="3" eb="6">
      <t>ジエイタイ</t>
    </rPh>
    <rPh sb="6" eb="9">
      <t>タキガハラ</t>
    </rPh>
    <rPh sb="9" eb="12">
      <t>チュウトンチ</t>
    </rPh>
    <phoneticPr fontId="12"/>
  </si>
  <si>
    <r>
      <t>までに</t>
    </r>
    <r>
      <rPr>
        <b/>
        <sz val="12"/>
        <rFont val="ＭＳ Ｐ明朝"/>
        <family val="1"/>
        <charset val="128"/>
      </rPr>
      <t>メール</t>
    </r>
    <r>
      <rPr>
        <sz val="12"/>
        <rFont val="ＭＳ Ｐ明朝"/>
        <family val="1"/>
        <charset val="128"/>
      </rPr>
      <t>での送付をお願いします。</t>
    </r>
    <rPh sb="8" eb="10">
      <t>ソウフ</t>
    </rPh>
    <rPh sb="12" eb="13">
      <t>ネガ</t>
    </rPh>
    <phoneticPr fontId="14"/>
  </si>
  <si>
    <t>陸上自衛隊滝ヶ原駐屯地</t>
    <rPh sb="0" eb="2">
      <t>リクジョウ</t>
    </rPh>
    <rPh sb="2" eb="5">
      <t>ジエイタイ</t>
    </rPh>
    <rPh sb="5" eb="6">
      <t>タキ</t>
    </rPh>
    <rPh sb="7" eb="8">
      <t>ハラ</t>
    </rPh>
    <rPh sb="8" eb="11">
      <t>チュウトンチ</t>
    </rPh>
    <phoneticPr fontId="6"/>
  </si>
  <si>
    <t>　　　　陸上自衛隊滝ヶ原駐屯地</t>
    <rPh sb="4" eb="6">
      <t>リクジョウ</t>
    </rPh>
    <rPh sb="6" eb="9">
      <t>ジエイタイ</t>
    </rPh>
    <rPh sb="9" eb="12">
      <t>タキガハラ</t>
    </rPh>
    <rPh sb="12" eb="15">
      <t>チュウトンチ</t>
    </rPh>
    <phoneticPr fontId="12"/>
  </si>
  <si>
    <r>
      <t>１７：００迄に、</t>
    </r>
    <r>
      <rPr>
        <b/>
        <sz val="11"/>
        <rFont val="ＭＳ 明朝"/>
        <family val="1"/>
        <charset val="128"/>
      </rPr>
      <t>メール</t>
    </r>
    <r>
      <rPr>
        <sz val="11"/>
        <rFont val="ＭＳ 明朝"/>
        <family val="1"/>
        <charset val="128"/>
      </rPr>
      <t>での送付をお願いします。</t>
    </r>
    <rPh sb="5" eb="6">
      <t>マデ</t>
    </rPh>
    <rPh sb="13" eb="15">
      <t>ソウフ</t>
    </rPh>
    <rPh sb="17" eb="18">
      <t>ネガ</t>
    </rPh>
    <phoneticPr fontId="14"/>
  </si>
  <si>
    <t>市場価格調査票（内訳）</t>
    <rPh sb="0" eb="1">
      <t>シ</t>
    </rPh>
    <rPh sb="1" eb="2">
      <t>バ</t>
    </rPh>
    <rPh sb="2" eb="3">
      <t>アタイ</t>
    </rPh>
    <rPh sb="3" eb="4">
      <t>カク</t>
    </rPh>
    <rPh sb="4" eb="5">
      <t>チョウ</t>
    </rPh>
    <rPh sb="5" eb="6">
      <t>サ</t>
    </rPh>
    <rPh sb="6" eb="7">
      <t>ヒョウ</t>
    </rPh>
    <rPh sb="8" eb="10">
      <t>ウチワケ</t>
    </rPh>
    <phoneticPr fontId="14"/>
  </si>
  <si>
    <t>滝ケ原駐屯地</t>
    <rPh sb="0" eb="3">
      <t>タキガハラ</t>
    </rPh>
    <rPh sb="3" eb="6">
      <t>チュウトンチ</t>
    </rPh>
    <phoneticPr fontId="5"/>
  </si>
  <si>
    <t>　第４３３会計隊長　中田　道夫　殿</t>
    <rPh sb="1" eb="2">
      <t>ダイ</t>
    </rPh>
    <rPh sb="5" eb="7">
      <t>カイケイ</t>
    </rPh>
    <rPh sb="7" eb="8">
      <t>タイ</t>
    </rPh>
    <rPh sb="8" eb="9">
      <t>チョウ</t>
    </rPh>
    <rPh sb="10" eb="12">
      <t>ナカタ</t>
    </rPh>
    <rPh sb="13" eb="15">
      <t>ミチオ</t>
    </rPh>
    <rPh sb="16" eb="17">
      <t>トノ</t>
    </rPh>
    <phoneticPr fontId="12"/>
  </si>
  <si>
    <t>　第４３３会計隊長　中田　道夫　　殿</t>
    <rPh sb="1" eb="2">
      <t>ダイ</t>
    </rPh>
    <rPh sb="5" eb="7">
      <t>カイケイ</t>
    </rPh>
    <rPh sb="7" eb="8">
      <t>タイ</t>
    </rPh>
    <rPh sb="10" eb="12">
      <t>ナカタ</t>
    </rPh>
    <rPh sb="13" eb="15">
      <t>ミチオ</t>
    </rPh>
    <rPh sb="17" eb="18">
      <t>トノ</t>
    </rPh>
    <phoneticPr fontId="12"/>
  </si>
  <si>
    <t>第４３３会計隊長　中田　道夫</t>
    <rPh sb="0" eb="1">
      <t>ダイ</t>
    </rPh>
    <rPh sb="4" eb="8">
      <t>カイケイタイチョウ</t>
    </rPh>
    <rPh sb="9" eb="11">
      <t>ナカタ</t>
    </rPh>
    <rPh sb="12" eb="14">
      <t>ミチオ</t>
    </rPh>
    <phoneticPr fontId="6"/>
  </si>
  <si>
    <t>　　　　第４３３会計隊長　中田　道夫　殿</t>
    <rPh sb="4" eb="5">
      <t>ダイ</t>
    </rPh>
    <rPh sb="8" eb="10">
      <t>カイケイ</t>
    </rPh>
    <rPh sb="10" eb="11">
      <t>タイ</t>
    </rPh>
    <rPh sb="11" eb="12">
      <t>チョウ</t>
    </rPh>
    <rPh sb="13" eb="15">
      <t>ナカタ</t>
    </rPh>
    <rPh sb="16" eb="18">
      <t>ミチオ</t>
    </rPh>
    <rPh sb="19" eb="20">
      <t>トノ</t>
    </rPh>
    <phoneticPr fontId="12"/>
  </si>
  <si>
    <t>滝ケ原駐屯地構内道路補修工事</t>
    <phoneticPr fontId="6"/>
  </si>
  <si>
    <t>滝ケ原駐屯地構内道路補修工事</t>
    <phoneticPr fontId="3"/>
  </si>
  <si>
    <t>土木工事</t>
    <rPh sb="0" eb="2">
      <t>ドボク</t>
    </rPh>
    <rPh sb="2" eb="4">
      <t>コウジ</t>
    </rPh>
    <phoneticPr fontId="3"/>
  </si>
  <si>
    <t>ｱｽﾌｧﾙﾄ舗装版切断</t>
    <rPh sb="6" eb="8">
      <t>ホソウ</t>
    </rPh>
    <rPh sb="8" eb="9">
      <t>バン</t>
    </rPh>
    <rPh sb="9" eb="11">
      <t>セツダン</t>
    </rPh>
    <phoneticPr fontId="3"/>
  </si>
  <si>
    <t>(2)</t>
  </si>
  <si>
    <t>ｱｽﾌｧﾙﾄ舗装版取壊し</t>
    <rPh sb="6" eb="8">
      <t>ホソウ</t>
    </rPh>
    <rPh sb="8" eb="9">
      <t>バン</t>
    </rPh>
    <rPh sb="9" eb="10">
      <t>ト</t>
    </rPh>
    <rPh sb="10" eb="11">
      <t>コワ</t>
    </rPh>
    <phoneticPr fontId="3"/>
  </si>
  <si>
    <t>(3)</t>
  </si>
  <si>
    <t>ｺﾝｸﾘｰﾄ舗装版取壊し</t>
    <rPh sb="6" eb="8">
      <t>ホソウ</t>
    </rPh>
    <rPh sb="8" eb="9">
      <t>バン</t>
    </rPh>
    <rPh sb="9" eb="10">
      <t>ト</t>
    </rPh>
    <rPh sb="10" eb="11">
      <t>コワ</t>
    </rPh>
    <phoneticPr fontId="3"/>
  </si>
  <si>
    <t>(4)</t>
  </si>
  <si>
    <t>不陸整正</t>
    <rPh sb="0" eb="2">
      <t>フリク</t>
    </rPh>
    <rPh sb="2" eb="4">
      <t>セイセイ</t>
    </rPh>
    <phoneticPr fontId="3"/>
  </si>
  <si>
    <t>補足材あり</t>
    <rPh sb="0" eb="2">
      <t>ホソク</t>
    </rPh>
    <rPh sb="2" eb="3">
      <t>ザイ</t>
    </rPh>
    <phoneticPr fontId="3"/>
  </si>
  <si>
    <t>(5)</t>
  </si>
  <si>
    <t>表層工</t>
    <rPh sb="0" eb="2">
      <t>ヒョウソウ</t>
    </rPh>
    <phoneticPr fontId="3"/>
  </si>
  <si>
    <t>再生密粒度ｱｽｺﾝ(13)　t=50　プライムコート</t>
    <rPh sb="0" eb="2">
      <t>サイセイ</t>
    </rPh>
    <rPh sb="2" eb="5">
      <t>ミツリュウド</t>
    </rPh>
    <phoneticPr fontId="3"/>
  </si>
  <si>
    <t>(6)</t>
  </si>
  <si>
    <t>区画線工</t>
    <rPh sb="0" eb="3">
      <t>クカクセン</t>
    </rPh>
    <phoneticPr fontId="3"/>
  </si>
  <si>
    <t>融解式 白  実線 幅15㎝</t>
    <rPh sb="0" eb="2">
      <t>ユウカイ</t>
    </rPh>
    <rPh sb="2" eb="3">
      <t>シキ</t>
    </rPh>
    <rPh sb="4" eb="5">
      <t>シロ</t>
    </rPh>
    <rPh sb="7" eb="9">
      <t>ジッセン</t>
    </rPh>
    <rPh sb="10" eb="11">
      <t>ハバ</t>
    </rPh>
    <phoneticPr fontId="3"/>
  </si>
  <si>
    <t>(7)</t>
  </si>
  <si>
    <t>融解式 黄  実線 幅15㎝</t>
    <rPh sb="0" eb="2">
      <t>ユウカイ</t>
    </rPh>
    <rPh sb="2" eb="3">
      <t>シキ</t>
    </rPh>
    <rPh sb="4" eb="5">
      <t>キ</t>
    </rPh>
    <rPh sb="7" eb="9">
      <t>ジッセン</t>
    </rPh>
    <rPh sb="10" eb="11">
      <t>ハバ</t>
    </rPh>
    <phoneticPr fontId="3"/>
  </si>
  <si>
    <t>(8)</t>
  </si>
  <si>
    <t>融解式 黄  実線 幅15㎝+45cm 数字</t>
    <rPh sb="0" eb="2">
      <t>ユウカイ</t>
    </rPh>
    <rPh sb="2" eb="3">
      <t>シキ</t>
    </rPh>
    <rPh sb="4" eb="5">
      <t>キ</t>
    </rPh>
    <rPh sb="7" eb="9">
      <t>ジッセン</t>
    </rPh>
    <rPh sb="10" eb="11">
      <t>ハバ</t>
    </rPh>
    <rPh sb="20" eb="22">
      <t>スウジ</t>
    </rPh>
    <phoneticPr fontId="3"/>
  </si>
  <si>
    <t>(9)</t>
  </si>
  <si>
    <t>融解式 白  実線 幅45㎝</t>
    <rPh sb="0" eb="2">
      <t>ユウカイ</t>
    </rPh>
    <rPh sb="2" eb="3">
      <t>シキ</t>
    </rPh>
    <rPh sb="4" eb="5">
      <t>シロ</t>
    </rPh>
    <rPh sb="7" eb="9">
      <t>ジッセン</t>
    </rPh>
    <rPh sb="10" eb="11">
      <t>ハバ</t>
    </rPh>
    <phoneticPr fontId="3"/>
  </si>
  <si>
    <t>(1)</t>
  </si>
  <si>
    <t>t=50</t>
  </si>
  <si>
    <t>t=100</t>
  </si>
  <si>
    <t>ｍ</t>
  </si>
  <si>
    <t>㎡</t>
  </si>
  <si>
    <t>L計</t>
    <rPh sb="1" eb="2">
      <t>ケイ</t>
    </rPh>
    <phoneticPr fontId="34"/>
  </si>
  <si>
    <t>数量</t>
    <rPh sb="0" eb="2">
      <t>スウリョウ</t>
    </rPh>
    <phoneticPr fontId="34"/>
  </si>
  <si>
    <t>L</t>
    <phoneticPr fontId="34"/>
  </si>
  <si>
    <t>W=0.15+0.45m</t>
    <phoneticPr fontId="34"/>
  </si>
  <si>
    <t>速度制限（黄）</t>
    <rPh sb="0" eb="4">
      <t>ソクドセイゲン</t>
    </rPh>
    <rPh sb="5" eb="6">
      <t>キ</t>
    </rPh>
    <phoneticPr fontId="34"/>
  </si>
  <si>
    <t>W=0.15m</t>
    <phoneticPr fontId="34"/>
  </si>
  <si>
    <t>標示線（黄）</t>
    <rPh sb="0" eb="3">
      <t>ヒョウジセン</t>
    </rPh>
    <rPh sb="4" eb="5">
      <t>キ</t>
    </rPh>
    <phoneticPr fontId="34"/>
  </si>
  <si>
    <t>駐車帯</t>
    <rPh sb="0" eb="3">
      <t>チュウシャタイ</t>
    </rPh>
    <phoneticPr fontId="34"/>
  </si>
  <si>
    <t>導流帯</t>
    <rPh sb="0" eb="1">
      <t>ドウ</t>
    </rPh>
    <rPh sb="1" eb="2">
      <t>リュウ</t>
    </rPh>
    <rPh sb="2" eb="3">
      <t>オビ</t>
    </rPh>
    <phoneticPr fontId="34"/>
  </si>
  <si>
    <t>路側線</t>
    <rPh sb="0" eb="3">
      <t>ロソクセン</t>
    </rPh>
    <phoneticPr fontId="34"/>
  </si>
  <si>
    <t>中央線</t>
    <rPh sb="0" eb="3">
      <t>チュウオウセン</t>
    </rPh>
    <phoneticPr fontId="34"/>
  </si>
  <si>
    <t>W=0.45m</t>
    <phoneticPr fontId="34"/>
  </si>
  <si>
    <t>停止線</t>
    <rPh sb="0" eb="3">
      <t>テイシセン</t>
    </rPh>
    <phoneticPr fontId="34"/>
  </si>
  <si>
    <t>横断歩道</t>
    <rPh sb="0" eb="4">
      <t>オウダンホドウ</t>
    </rPh>
    <phoneticPr fontId="34"/>
  </si>
  <si>
    <t>m</t>
    <phoneticPr fontId="34"/>
  </si>
  <si>
    <t>【A'】</t>
    <phoneticPr fontId="34"/>
  </si>
  <si>
    <t>【E~F】</t>
    <phoneticPr fontId="34"/>
  </si>
  <si>
    <t>【D~E】</t>
    <phoneticPr fontId="34"/>
  </si>
  <si>
    <t>【D~D’】</t>
    <phoneticPr fontId="34"/>
  </si>
  <si>
    <t>【C~D】</t>
    <phoneticPr fontId="34"/>
  </si>
  <si>
    <t>【B～C】</t>
    <phoneticPr fontId="34"/>
  </si>
  <si>
    <t>【B～B’】</t>
    <phoneticPr fontId="34"/>
  </si>
  <si>
    <t>【A～B】</t>
    <phoneticPr fontId="34"/>
  </si>
  <si>
    <t>【０～１】</t>
    <phoneticPr fontId="34"/>
  </si>
  <si>
    <t>【区分別区画線合計】</t>
    <rPh sb="1" eb="4">
      <t>クブンベツ</t>
    </rPh>
    <rPh sb="4" eb="7">
      <t>クカクセン</t>
    </rPh>
    <rPh sb="7" eb="9">
      <t>ゴウケイ</t>
    </rPh>
    <phoneticPr fontId="34"/>
  </si>
  <si>
    <t>W=0.15+0.45（黄）</t>
    <rPh sb="12" eb="13">
      <t>キ</t>
    </rPh>
    <phoneticPr fontId="34"/>
  </si>
  <si>
    <t>W=0.15（黄）</t>
    <rPh sb="7" eb="8">
      <t>キ</t>
    </rPh>
    <phoneticPr fontId="34"/>
  </si>
  <si>
    <t>W=0.15（白）</t>
    <rPh sb="7" eb="8">
      <t>シロ</t>
    </rPh>
    <phoneticPr fontId="34"/>
  </si>
  <si>
    <t>W=0.45（白）</t>
    <rPh sb="7" eb="8">
      <t>シロ</t>
    </rPh>
    <phoneticPr fontId="34"/>
  </si>
  <si>
    <t>【線種別区画線合計】</t>
    <rPh sb="1" eb="3">
      <t>センシュ</t>
    </rPh>
    <rPh sb="3" eb="4">
      <t>ベツ</t>
    </rPh>
    <rPh sb="4" eb="7">
      <t>クカクセン</t>
    </rPh>
    <rPh sb="7" eb="9">
      <t>ゴウケイ</t>
    </rPh>
    <phoneticPr fontId="34"/>
  </si>
  <si>
    <t>【 道  路  区  画  線  等  数  量  算  定  内  訳 】</t>
    <rPh sb="2" eb="3">
      <t>ミチ</t>
    </rPh>
    <rPh sb="5" eb="6">
      <t>ミチ</t>
    </rPh>
    <rPh sb="8" eb="9">
      <t>ク</t>
    </rPh>
    <rPh sb="11" eb="12">
      <t>ガ</t>
    </rPh>
    <rPh sb="14" eb="15">
      <t>セン</t>
    </rPh>
    <rPh sb="17" eb="18">
      <t>トウ</t>
    </rPh>
    <rPh sb="20" eb="21">
      <t>カズ</t>
    </rPh>
    <rPh sb="23" eb="24">
      <t>リョウ</t>
    </rPh>
    <rPh sb="26" eb="27">
      <t>サン</t>
    </rPh>
    <rPh sb="29" eb="30">
      <t>テイ</t>
    </rPh>
    <rPh sb="32" eb="33">
      <t>ナイ</t>
    </rPh>
    <rPh sb="35" eb="36">
      <t>ヤク</t>
    </rPh>
    <phoneticPr fontId="34"/>
  </si>
  <si>
    <t>式</t>
    <rPh sb="0" eb="1">
      <t>シキ</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</si>
</sst>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quot;¥&quot;#,##0&quot;-&quot;"/>
    <numFmt numFmtId="178" formatCode="h:mm;@"/>
    <numFmt numFmtId="179" formatCode="\(aaa\)"/>
    <numFmt numFmtId="180" formatCode="[$-411]ggge&quot;年&quot;m&quot;月&quot;d&quot;日&quot;;@"/>
  </numFmts>
  <fonts count="39"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Ｐゴシック"/>
      <family val="3"/>
      <charset val="128"/>
    </font>
    <font>
      <sz val="6"/>
      <name val="游ゴシック"/>
      <family val="3"/>
      <charset val="128"/>
    </font>
    <font>
      <sz val="6"/>
      <name val="ＭＳ Ｐゴシック"/>
      <family val="3"/>
      <charset val="128"/>
    </font>
    <font>
      <sz val="11"/>
      <name val="ＭＳ Ｐゴシック"/>
      <family val="3"/>
      <charset val="128"/>
    </font>
    <font>
      <sz val="9"/>
      <name val="ＭＳ 明朝"/>
      <family val="1"/>
      <charset val="128"/>
    </font>
    <font>
      <sz val="14"/>
      <name val="ＭＳ 明朝"/>
      <family val="1"/>
      <charset val="128"/>
    </font>
    <font>
      <sz val="12"/>
      <name val="ＭＳ 明朝"/>
      <family val="1"/>
      <charset val="128"/>
    </font>
    <font>
      <sz val="12"/>
      <name val="ＭＳ Ｐ明朝"/>
      <family val="1"/>
      <charset val="128"/>
    </font>
    <font>
      <sz val="6"/>
      <name val="ＭＳ 明朝"/>
      <family val="1"/>
      <charset val="128"/>
    </font>
    <font>
      <sz val="11"/>
      <name val="ＭＳ ゴシック"/>
      <family val="3"/>
      <charset val="128"/>
    </font>
    <font>
      <sz val="6"/>
      <name val="ＭＳ ゴシック"/>
      <family val="3"/>
      <charset val="128"/>
    </font>
    <font>
      <sz val="20"/>
      <name val="ＭＳ 明朝"/>
      <family val="1"/>
      <charset val="128"/>
    </font>
    <font>
      <sz val="18"/>
      <name val="ＭＳ 明朝"/>
      <family val="1"/>
      <charset val="128"/>
    </font>
    <font>
      <b/>
      <sz val="12"/>
      <name val="ＭＳ 明朝"/>
      <family val="1"/>
      <charset val="128"/>
    </font>
    <font>
      <sz val="6"/>
      <name val="游ゴシック"/>
      <family val="3"/>
      <charset val="128"/>
    </font>
    <font>
      <b/>
      <sz val="12"/>
      <name val="ＭＳ Ｐ明朝"/>
      <family val="1"/>
      <charset val="128"/>
    </font>
    <font>
      <sz val="10"/>
      <name val="ＭＳ 明朝"/>
      <family val="1"/>
      <charset val="128"/>
    </font>
    <font>
      <sz val="11"/>
      <name val="ＭＳ 明朝"/>
      <family val="1"/>
      <charset val="128"/>
    </font>
    <font>
      <b/>
      <u/>
      <sz val="14"/>
      <name val="ＭＳ 明朝"/>
      <family val="1"/>
      <charset val="128"/>
    </font>
    <font>
      <i/>
      <u/>
      <sz val="14"/>
      <color indexed="10"/>
      <name val="ＭＳ 明朝"/>
      <family val="1"/>
      <charset val="128"/>
    </font>
    <font>
      <b/>
      <sz val="11"/>
      <name val="ＭＳ 明朝"/>
      <family val="1"/>
      <charset val="128"/>
    </font>
    <font>
      <sz val="12"/>
      <color theme="1"/>
      <name val="游ゴシック"/>
      <family val="3"/>
      <charset val="128"/>
      <scheme val="minor"/>
    </font>
    <font>
      <sz val="10"/>
      <color theme="1"/>
      <name val="游ゴシック"/>
      <family val="3"/>
      <charset val="128"/>
      <scheme val="minor"/>
    </font>
    <font>
      <sz val="12"/>
      <color theme="1"/>
      <name val="ＭＳ 明朝"/>
      <family val="1"/>
      <charset val="128"/>
    </font>
    <font>
      <sz val="16"/>
      <color theme="1"/>
      <name val="游ゴシック"/>
      <family val="3"/>
      <charset val="128"/>
      <scheme val="minor"/>
    </font>
    <font>
      <sz val="14"/>
      <color theme="1"/>
      <name val="游ゴシック"/>
      <family val="3"/>
      <charset val="128"/>
      <scheme val="minor"/>
    </font>
    <font>
      <sz val="11"/>
      <color theme="1"/>
      <name val="游ゴシック"/>
      <family val="2"/>
      <scheme val="minor"/>
    </font>
    <font>
      <sz val="11"/>
      <color theme="1"/>
      <name val="游ゴシック"/>
      <family val="3"/>
      <charset val="128"/>
      <scheme val="minor"/>
    </font>
    <font>
      <sz val="11"/>
      <color rgb="FFFF0000"/>
      <name val="游ゴシック"/>
      <family val="2"/>
      <charset val="128"/>
      <scheme val="minor"/>
    </font>
    <font>
      <sz val="6"/>
      <name val="游ゴシック"/>
      <family val="3"/>
      <charset val="128"/>
      <scheme val="minor"/>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s>
  <fills count="12">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CCCC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CCCFF"/>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CC66"/>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Dashed">
        <color rgb="FFFF0000"/>
      </right>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style="mediumDashed">
        <color rgb="FFFF0000"/>
      </right>
      <top style="medium">
        <color auto="1"/>
      </top>
      <bottom/>
      <diagonal/>
    </border>
    <border>
      <left style="mediumDashed">
        <color rgb="FFFF0000"/>
      </left>
      <right/>
      <top style="medium">
        <color auto="1"/>
      </top>
      <bottom style="medium">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Dashed">
        <color rgb="FFFF0000"/>
      </left>
      <right/>
      <top style="medium">
        <color auto="1"/>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mediumDashed">
        <color rgb="FFFF0000"/>
      </right>
      <top/>
      <bottom/>
      <diagonal/>
    </border>
    <border>
      <left/>
      <right style="mediumDashed">
        <color rgb="FFFF0000"/>
      </right>
      <top style="thick">
        <color auto="1"/>
      </top>
      <bottom/>
      <diagonal/>
    </border>
    <border>
      <left style="mediumDashed">
        <color rgb="FFFF0000"/>
      </left>
      <right/>
      <top style="thick">
        <color auto="1"/>
      </top>
      <bottom style="medium">
        <color auto="1"/>
      </bottom>
      <diagonal/>
    </border>
    <border>
      <left style="medium">
        <color auto="1"/>
      </left>
      <right style="thick">
        <color auto="1"/>
      </right>
      <top style="thick">
        <color auto="1"/>
      </top>
      <bottom style="thick">
        <color auto="1"/>
      </bottom>
      <diagonal/>
    </border>
    <border>
      <left/>
      <right style="medium">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style="mediumDashed">
        <color rgb="FFFF0000"/>
      </right>
      <top/>
      <bottom style="thick">
        <color auto="1"/>
      </bottom>
      <diagonal/>
    </border>
    <border>
      <left/>
      <right style="thick">
        <color auto="1"/>
      </right>
      <top style="thick">
        <color auto="1"/>
      </top>
      <bottom/>
      <diagonal/>
    </border>
    <border>
      <left style="thick">
        <color auto="1"/>
      </left>
      <right/>
      <top style="thick">
        <color auto="1"/>
      </top>
      <bottom/>
      <diagonal/>
    </border>
    <border>
      <left/>
      <right style="mediumDashed">
        <color rgb="FFFF0000"/>
      </right>
      <top style="double">
        <color auto="1"/>
      </top>
      <bottom/>
      <diagonal/>
    </border>
    <border>
      <left style="mediumDashed">
        <color rgb="FFFF0000"/>
      </left>
      <right/>
      <top style="double">
        <color auto="1"/>
      </top>
      <bottom style="thick">
        <color auto="1"/>
      </bottom>
      <diagonal/>
    </border>
    <border>
      <left style="double">
        <color auto="1"/>
      </left>
      <right style="medium">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medium">
        <color auto="1"/>
      </left>
      <right style="double">
        <color auto="1"/>
      </right>
      <top style="double">
        <color auto="1"/>
      </top>
      <bottom style="double">
        <color auto="1"/>
      </bottom>
      <diagonal/>
    </border>
    <border>
      <left/>
      <right style="double">
        <color auto="1"/>
      </right>
      <top style="mediumDashed">
        <color rgb="FFFF0000"/>
      </top>
      <bottom style="mediumDashed">
        <color rgb="FFFF0000"/>
      </bottom>
      <diagonal/>
    </border>
    <border>
      <left/>
      <right/>
      <top style="mediumDashed">
        <color rgb="FFFF0000"/>
      </top>
      <bottom style="mediumDashed">
        <color rgb="FFFF0000"/>
      </bottom>
      <diagonal/>
    </border>
    <border>
      <left style="double">
        <color auto="1"/>
      </left>
      <right/>
      <top style="mediumDashed">
        <color rgb="FFFF0000"/>
      </top>
      <bottom style="mediumDashed">
        <color rgb="FFFF0000"/>
      </bottom>
      <diagonal/>
    </border>
    <border>
      <left style="double">
        <color auto="1"/>
      </left>
      <right style="double">
        <color auto="1"/>
      </right>
      <top style="mediumDashed">
        <color rgb="FFFF0000"/>
      </top>
      <bottom style="mediumDashed">
        <color rgb="FFFF0000"/>
      </bottom>
      <diagonal/>
    </border>
    <border>
      <left/>
      <right style="double">
        <color rgb="FFFF0000"/>
      </right>
      <top style="double">
        <color rgb="FFFF0000"/>
      </top>
      <bottom style="double">
        <color rgb="FFFF0000"/>
      </bottom>
      <diagonal/>
    </border>
    <border>
      <left/>
      <right/>
      <top style="double">
        <color rgb="FFFF0000"/>
      </top>
      <bottom style="double">
        <color rgb="FFFF0000"/>
      </bottom>
      <diagonal/>
    </border>
    <border>
      <left style="double">
        <color rgb="FFFF0000"/>
      </left>
      <right/>
      <top style="double">
        <color rgb="FFFF0000"/>
      </top>
      <bottom style="double">
        <color rgb="FFFF0000"/>
      </bottom>
      <diagonal/>
    </border>
  </borders>
  <cellStyleXfs count="19">
    <xf numFmtId="0" fontId="0" fillId="0" borderId="0">
      <alignment vertical="center"/>
    </xf>
    <xf numFmtId="38" fontId="7"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10" fillId="0" borderId="0"/>
    <xf numFmtId="0" fontId="7" fillId="0" borderId="0"/>
    <xf numFmtId="0" fontId="7" fillId="0" borderId="0">
      <alignment vertical="center"/>
    </xf>
    <xf numFmtId="0" fontId="10" fillId="0" borderId="0"/>
    <xf numFmtId="0" fontId="10" fillId="0" borderId="0"/>
    <xf numFmtId="0" fontId="7" fillId="0" borderId="0"/>
    <xf numFmtId="0" fontId="13" fillId="0" borderId="0"/>
    <xf numFmtId="0" fontId="21" fillId="0" borderId="0"/>
    <xf numFmtId="38" fontId="21" fillId="0" borderId="0" applyFont="0" applyFill="0" applyBorder="0" applyAlignment="0" applyProtection="0"/>
    <xf numFmtId="0" fontId="30" fillId="0" borderId="0"/>
    <xf numFmtId="38" fontId="7" fillId="0" borderId="0" applyFont="0" applyFill="0" applyBorder="0" applyAlignment="0" applyProtection="0"/>
    <xf numFmtId="0" fontId="2" fillId="0" borderId="0">
      <alignment vertical="center"/>
    </xf>
    <xf numFmtId="38" fontId="3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00">
    <xf numFmtId="0" fontId="0" fillId="0" borderId="0" xfId="0">
      <alignment vertical="center"/>
    </xf>
    <xf numFmtId="0" fontId="25" fillId="0" borderId="0" xfId="0" applyFont="1" applyAlignment="1">
      <alignment horizontal="right" vertical="center"/>
    </xf>
    <xf numFmtId="0" fontId="25" fillId="0" borderId="0" xfId="0" applyFont="1" applyAlignment="1">
      <alignment horizontal="righ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0" fontId="25" fillId="0" borderId="0" xfId="0" applyFont="1" applyBorder="1" applyAlignment="1">
      <alignment horizontal="center" vertical="center"/>
    </xf>
    <xf numFmtId="0" fontId="0" fillId="0" borderId="0" xfId="0" applyBorder="1" applyAlignment="1">
      <alignment vertical="center"/>
    </xf>
    <xf numFmtId="0" fontId="25" fillId="0" borderId="0" xfId="0" applyFont="1" applyBorder="1" applyAlignment="1">
      <alignment vertical="center"/>
    </xf>
    <xf numFmtId="0" fontId="25" fillId="0" borderId="0" xfId="0" applyFont="1" applyAlignment="1">
      <alignment horizontal="right" vertical="top"/>
    </xf>
    <xf numFmtId="0" fontId="25" fillId="0" borderId="0" xfId="0" applyFont="1" applyAlignment="1">
      <alignment horizontal="center" vertical="top"/>
    </xf>
    <xf numFmtId="0" fontId="25" fillId="0" borderId="0" xfId="0" applyFont="1" applyAlignment="1">
      <alignment vertical="top"/>
    </xf>
    <xf numFmtId="0" fontId="25" fillId="0" borderId="0" xfId="0" applyFont="1">
      <alignment vertical="center"/>
    </xf>
    <xf numFmtId="0" fontId="10" fillId="0" borderId="0" xfId="5" applyFont="1"/>
    <xf numFmtId="0" fontId="10" fillId="0" borderId="0" xfId="5" applyFont="1" applyAlignment="1">
      <alignment horizontal="distributed"/>
    </xf>
    <xf numFmtId="0" fontId="10" fillId="0" borderId="0" xfId="5" applyFont="1" applyAlignment="1">
      <alignment horizontal="left"/>
    </xf>
    <xf numFmtId="0" fontId="10" fillId="0" borderId="0" xfId="5" applyFont="1" applyAlignment="1"/>
    <xf numFmtId="38" fontId="10" fillId="0" borderId="0" xfId="1" applyFont="1" applyAlignment="1"/>
    <xf numFmtId="177" fontId="10" fillId="0" borderId="0" xfId="1" applyNumberFormat="1" applyFont="1" applyAlignment="1">
      <alignment horizontal="left"/>
    </xf>
    <xf numFmtId="0" fontId="10" fillId="0" borderId="0" xfId="5" applyFont="1" applyAlignment="1">
      <alignment horizontal="center"/>
    </xf>
    <xf numFmtId="0" fontId="10" fillId="0" borderId="0" xfId="4" applyFont="1"/>
    <xf numFmtId="0" fontId="10" fillId="0" borderId="0" xfId="4" applyFont="1" applyAlignment="1">
      <alignment horizontal="right"/>
    </xf>
    <xf numFmtId="0" fontId="10" fillId="0" borderId="2" xfId="4" applyFont="1" applyBorder="1"/>
    <xf numFmtId="0" fontId="10" fillId="0" borderId="3" xfId="4" applyFont="1" applyBorder="1"/>
    <xf numFmtId="0" fontId="11" fillId="0" borderId="3" xfId="10" applyFont="1" applyBorder="1" applyAlignment="1">
      <alignment horizontal="left" vertical="center"/>
    </xf>
    <xf numFmtId="179" fontId="10" fillId="0" borderId="3" xfId="4" applyNumberFormat="1" applyFont="1" applyBorder="1" applyAlignment="1">
      <alignment horizontal="center"/>
    </xf>
    <xf numFmtId="0" fontId="10" fillId="0" borderId="0" xfId="4" applyAlignment="1">
      <alignment horizontal="distributed" indent="1"/>
    </xf>
    <xf numFmtId="0" fontId="10" fillId="0" borderId="0" xfId="4" applyFont="1" applyAlignment="1">
      <alignment horizontal="distributed" indent="1"/>
    </xf>
    <xf numFmtId="180" fontId="8" fillId="0" borderId="0" xfId="9" applyNumberFormat="1" applyFont="1" applyAlignment="1">
      <alignment vertical="center"/>
    </xf>
    <xf numFmtId="180" fontId="10" fillId="0" borderId="0" xfId="9" applyNumberFormat="1" applyFont="1" applyAlignment="1">
      <alignment horizontal="center" vertical="center"/>
    </xf>
    <xf numFmtId="0" fontId="10" fillId="0" borderId="1" xfId="4" applyFont="1" applyBorder="1"/>
    <xf numFmtId="0" fontId="10" fillId="0" borderId="1" xfId="4" applyFont="1" applyBorder="1" applyAlignment="1">
      <alignment horizontal="distributed" indent="1"/>
    </xf>
    <xf numFmtId="0" fontId="10" fillId="0" borderId="4" xfId="4" applyFont="1" applyBorder="1"/>
    <xf numFmtId="0" fontId="9" fillId="0" borderId="4" xfId="4" applyFont="1" applyBorder="1" applyAlignment="1">
      <alignment horizontal="center" vertical="center"/>
    </xf>
    <xf numFmtId="0" fontId="9" fillId="0" borderId="0" xfId="4" applyFont="1" applyBorder="1" applyAlignment="1">
      <alignment horizontal="center" vertical="center"/>
    </xf>
    <xf numFmtId="0" fontId="9" fillId="0" borderId="0" xfId="4" applyFont="1" applyAlignment="1"/>
    <xf numFmtId="0" fontId="10" fillId="0" borderId="0" xfId="5" applyFont="1" applyAlignment="1">
      <alignment vertical="center"/>
    </xf>
    <xf numFmtId="0" fontId="10" fillId="0" borderId="0" xfId="7" applyFont="1"/>
    <xf numFmtId="0" fontId="10" fillId="0" borderId="0" xfId="8" applyFont="1"/>
    <xf numFmtId="0" fontId="10" fillId="0" borderId="5" xfId="7" applyFont="1" applyBorder="1" applyAlignment="1"/>
    <xf numFmtId="0" fontId="10" fillId="0" borderId="6" xfId="7" applyFont="1" applyBorder="1" applyAlignment="1"/>
    <xf numFmtId="0" fontId="10" fillId="0" borderId="7" xfId="7" applyFont="1" applyBorder="1" applyAlignment="1"/>
    <xf numFmtId="0" fontId="10" fillId="0" borderId="8" xfId="7" applyFont="1" applyBorder="1" applyAlignment="1"/>
    <xf numFmtId="58" fontId="10" fillId="0" borderId="0" xfId="7" applyNumberFormat="1" applyFont="1"/>
    <xf numFmtId="0" fontId="17" fillId="0" borderId="0" xfId="7" applyFont="1" applyAlignment="1">
      <alignment horizontal="left"/>
    </xf>
    <xf numFmtId="0" fontId="10" fillId="0" borderId="9" xfId="7" applyFont="1" applyBorder="1" applyAlignment="1"/>
    <xf numFmtId="0" fontId="10" fillId="0" borderId="10" xfId="7" applyFont="1" applyBorder="1" applyAlignment="1"/>
    <xf numFmtId="58" fontId="17" fillId="0" borderId="0" xfId="7" applyNumberFormat="1" applyFont="1" applyAlignment="1">
      <alignment horizontal="left"/>
    </xf>
    <xf numFmtId="0" fontId="27" fillId="0" borderId="0" xfId="8" applyFont="1"/>
    <xf numFmtId="0" fontId="21" fillId="0" borderId="0" xfId="10" applyFont="1" applyAlignment="1">
      <alignment horizontal="center" vertical="center" shrinkToFit="1"/>
    </xf>
    <xf numFmtId="0" fontId="10" fillId="0" borderId="0" xfId="10" applyFont="1" applyAlignment="1">
      <alignment horizontal="left" vertical="center" shrinkToFit="1"/>
    </xf>
    <xf numFmtId="176" fontId="21" fillId="0" borderId="0" xfId="10" applyNumberFormat="1" applyFont="1" applyAlignment="1">
      <alignment horizontal="center" vertical="center" shrinkToFit="1"/>
    </xf>
    <xf numFmtId="0" fontId="9" fillId="0" borderId="12" xfId="10" applyFont="1" applyBorder="1" applyAlignment="1">
      <alignment horizontal="right" vertical="center" shrinkToFit="1"/>
    </xf>
    <xf numFmtId="0" fontId="9" fillId="0" borderId="12" xfId="10" applyFont="1" applyBorder="1" applyAlignment="1">
      <alignment vertical="center" shrinkToFit="1"/>
    </xf>
    <xf numFmtId="0" fontId="21" fillId="0" borderId="0" xfId="10" applyFont="1" applyBorder="1" applyAlignment="1">
      <alignment horizontal="center" vertical="center" shrinkToFit="1"/>
    </xf>
    <xf numFmtId="0" fontId="10" fillId="0" borderId="1" xfId="10" applyFont="1" applyBorder="1" applyAlignment="1">
      <alignment horizontal="distributed" vertical="center" justifyLastLine="1" shrinkToFit="1"/>
    </xf>
    <xf numFmtId="176" fontId="10" fillId="0" borderId="1" xfId="10" applyNumberFormat="1" applyFont="1" applyBorder="1" applyAlignment="1">
      <alignment horizontal="distributed" vertical="center" justifyLastLine="1" shrinkToFit="1"/>
    </xf>
    <xf numFmtId="0" fontId="20" fillId="0" borderId="0" xfId="4" applyFont="1" applyFill="1" applyBorder="1" applyAlignment="1"/>
    <xf numFmtId="0" fontId="21" fillId="0" borderId="0" xfId="10" applyFont="1" applyFill="1" applyBorder="1" applyAlignment="1">
      <alignment wrapText="1"/>
    </xf>
    <xf numFmtId="176" fontId="21" fillId="0" borderId="0" xfId="10" applyNumberFormat="1" applyFont="1" applyFill="1" applyBorder="1" applyAlignment="1">
      <alignment shrinkToFit="1"/>
    </xf>
    <xf numFmtId="0" fontId="21" fillId="0" borderId="0" xfId="10" applyFont="1" applyFill="1" applyBorder="1" applyAlignment="1">
      <alignment horizontal="center"/>
    </xf>
    <xf numFmtId="0" fontId="10" fillId="0" borderId="0" xfId="10" applyFont="1" applyFill="1" applyBorder="1" applyAlignment="1">
      <alignment horizontal="center" vertical="center" shrinkToFit="1"/>
    </xf>
    <xf numFmtId="0" fontId="10" fillId="0" borderId="0" xfId="10" applyFont="1" applyBorder="1" applyAlignment="1">
      <alignment horizontal="center" vertical="center" wrapText="1" shrinkToFit="1"/>
    </xf>
    <xf numFmtId="49" fontId="9" fillId="0" borderId="0" xfId="10" applyNumberFormat="1" applyFont="1" applyBorder="1" applyAlignment="1">
      <alignment horizontal="right" vertical="center"/>
    </xf>
    <xf numFmtId="0" fontId="9" fillId="0" borderId="0" xfId="10" applyFont="1" applyBorder="1" applyAlignment="1">
      <alignment horizontal="left" vertical="center" indent="1"/>
    </xf>
    <xf numFmtId="0" fontId="9" fillId="0" borderId="0" xfId="10" applyFont="1" applyBorder="1" applyAlignment="1">
      <alignment horizontal="center" vertical="center"/>
    </xf>
    <xf numFmtId="176" fontId="9" fillId="0" borderId="0" xfId="10" applyNumberFormat="1" applyFont="1" applyBorder="1" applyAlignment="1">
      <alignment horizontal="center" vertical="center"/>
    </xf>
    <xf numFmtId="0" fontId="9" fillId="0" borderId="0" xfId="10" applyFont="1" applyAlignment="1">
      <alignment horizontal="center" vertical="center" shrinkToFit="1"/>
    </xf>
    <xf numFmtId="0" fontId="9" fillId="0" borderId="0" xfId="10" applyFont="1" applyBorder="1" applyAlignment="1">
      <alignment horizontal="left" vertical="center"/>
    </xf>
    <xf numFmtId="49" fontId="9" fillId="0" borderId="14" xfId="10" applyNumberFormat="1" applyFont="1" applyBorder="1" applyAlignment="1">
      <alignment horizontal="right" vertical="center"/>
    </xf>
    <xf numFmtId="58" fontId="9" fillId="0" borderId="3" xfId="10" applyNumberFormat="1" applyFont="1" applyBorder="1" applyAlignment="1">
      <alignment horizontal="left" vertical="center" indent="1"/>
    </xf>
    <xf numFmtId="176" fontId="9" fillId="0" borderId="3" xfId="10" applyNumberFormat="1" applyFont="1" applyBorder="1" applyAlignment="1">
      <alignment horizontal="left" vertical="center"/>
    </xf>
    <xf numFmtId="176" fontId="9" fillId="0" borderId="0" xfId="10" applyNumberFormat="1" applyFont="1" applyBorder="1" applyAlignment="1">
      <alignment horizontal="left" vertical="center"/>
    </xf>
    <xf numFmtId="0" fontId="9" fillId="0" borderId="0" xfId="4" applyFont="1"/>
    <xf numFmtId="0" fontId="21" fillId="0" borderId="0" xfId="10" applyFont="1" applyBorder="1" applyAlignment="1">
      <alignment horizontal="left" vertical="center"/>
    </xf>
    <xf numFmtId="0" fontId="9" fillId="0" borderId="0" xfId="10" applyFont="1" applyBorder="1" applyAlignment="1">
      <alignment horizontal="right" vertical="center"/>
    </xf>
    <xf numFmtId="176" fontId="21" fillId="0" borderId="0" xfId="10" applyNumberFormat="1" applyFont="1" applyBorder="1" applyAlignment="1">
      <alignment horizontal="left" vertical="center"/>
    </xf>
    <xf numFmtId="0" fontId="10" fillId="0" borderId="0" xfId="10" applyFont="1" applyBorder="1" applyAlignment="1">
      <alignment horizontal="left" vertical="center"/>
    </xf>
    <xf numFmtId="176" fontId="10" fillId="0" borderId="0" xfId="10" applyNumberFormat="1" applyFont="1" applyBorder="1" applyAlignment="1">
      <alignment horizontal="left" vertical="center"/>
    </xf>
    <xf numFmtId="0" fontId="10" fillId="0" borderId="0" xfId="10" applyFont="1" applyBorder="1" applyAlignment="1">
      <alignment vertical="center"/>
    </xf>
    <xf numFmtId="0" fontId="21" fillId="0" borderId="3" xfId="10" applyFont="1" applyBorder="1" applyAlignment="1">
      <alignment horizontal="left" vertical="center"/>
    </xf>
    <xf numFmtId="0" fontId="9" fillId="0" borderId="3" xfId="10" applyFont="1" applyBorder="1" applyAlignment="1">
      <alignment horizontal="left" vertical="center"/>
    </xf>
    <xf numFmtId="0" fontId="10" fillId="0" borderId="0" xfId="10" applyFont="1" applyBorder="1" applyAlignment="1">
      <alignment horizontal="left" vertical="center"/>
    </xf>
    <xf numFmtId="0" fontId="10" fillId="0" borderId="0" xfId="5" applyFont="1" applyAlignment="1">
      <alignment horizontal="left"/>
    </xf>
    <xf numFmtId="0" fontId="10" fillId="0" borderId="11" xfId="10" applyFont="1" applyBorder="1" applyAlignment="1">
      <alignment horizontal="distributed" vertical="center" justifyLastLine="1" shrinkToFit="1"/>
    </xf>
    <xf numFmtId="0" fontId="10" fillId="0" borderId="11" xfId="10" applyFont="1" applyBorder="1" applyAlignment="1">
      <alignment horizontal="distributed" vertical="center" justifyLastLine="1" shrinkToFit="1"/>
    </xf>
    <xf numFmtId="0" fontId="10" fillId="0" borderId="13" xfId="4" applyFont="1" applyBorder="1" applyAlignment="1">
      <alignment horizontal="left" vertical="center" justifyLastLine="1" shrinkToFit="1"/>
    </xf>
    <xf numFmtId="0" fontId="10" fillId="0" borderId="1" xfId="10" applyFont="1" applyBorder="1" applyAlignment="1">
      <alignment horizontal="left" vertical="center" justifyLastLine="1" shrinkToFit="1"/>
    </xf>
    <xf numFmtId="38" fontId="10" fillId="0" borderId="1" xfId="16" applyFont="1" applyBorder="1" applyAlignment="1">
      <alignment horizontal="center" vertical="center" justifyLastLine="1" shrinkToFit="1"/>
    </xf>
    <xf numFmtId="0" fontId="10" fillId="0" borderId="13" xfId="10" applyFont="1" applyBorder="1" applyAlignment="1">
      <alignment horizontal="distributed" vertical="center" justifyLastLine="1" shrinkToFit="1"/>
    </xf>
    <xf numFmtId="0" fontId="10" fillId="0" borderId="16" xfId="10" applyFont="1" applyBorder="1" applyAlignment="1">
      <alignment horizontal="distributed" vertical="center" justifyLastLine="1" shrinkToFit="1"/>
    </xf>
    <xf numFmtId="0" fontId="10" fillId="0" borderId="17" xfId="10" applyFont="1" applyBorder="1" applyAlignment="1">
      <alignment horizontal="distributed" vertical="center" justifyLastLine="1" shrinkToFit="1"/>
    </xf>
    <xf numFmtId="0" fontId="10" fillId="0" borderId="18" xfId="10" applyFont="1" applyBorder="1" applyAlignment="1">
      <alignment horizontal="distributed" vertical="center" justifyLastLine="1" shrinkToFit="1"/>
    </xf>
    <xf numFmtId="0" fontId="10" fillId="0" borderId="19" xfId="10" applyFont="1" applyBorder="1" applyAlignment="1">
      <alignment horizontal="distributed" vertical="center" justifyLastLine="1" shrinkToFit="1"/>
    </xf>
    <xf numFmtId="0" fontId="10" fillId="0" borderId="20" xfId="10" applyFont="1" applyBorder="1" applyAlignment="1">
      <alignment horizontal="distributed" vertical="center" justifyLastLine="1" shrinkToFit="1"/>
    </xf>
    <xf numFmtId="0" fontId="10" fillId="0" borderId="21" xfId="10" applyFont="1" applyBorder="1" applyAlignment="1">
      <alignment horizontal="distributed" vertical="center" justifyLastLine="1" shrinkToFit="1"/>
    </xf>
    <xf numFmtId="0" fontId="10" fillId="0" borderId="22" xfId="10" applyFont="1" applyBorder="1" applyAlignment="1">
      <alignment horizontal="distributed" vertical="center" justifyLastLine="1" shrinkToFit="1"/>
    </xf>
    <xf numFmtId="0" fontId="1" fillId="0" borderId="0" xfId="17">
      <alignment vertical="center"/>
    </xf>
    <xf numFmtId="0" fontId="1" fillId="0" borderId="0" xfId="17" applyAlignment="1">
      <alignment horizontal="center" vertical="center"/>
    </xf>
    <xf numFmtId="0" fontId="1" fillId="2" borderId="22" xfId="17" applyFill="1" applyBorder="1">
      <alignment vertical="center"/>
    </xf>
    <xf numFmtId="0" fontId="1" fillId="2" borderId="23" xfId="17" applyFill="1" applyBorder="1">
      <alignment vertical="center"/>
    </xf>
    <xf numFmtId="0" fontId="1" fillId="2" borderId="21" xfId="17" applyFill="1" applyBorder="1">
      <alignment vertical="center"/>
    </xf>
    <xf numFmtId="2" fontId="1" fillId="3" borderId="22" xfId="17" applyNumberFormat="1" applyFill="1" applyBorder="1">
      <alignment vertical="center"/>
    </xf>
    <xf numFmtId="1" fontId="1" fillId="0" borderId="23" xfId="17" applyNumberFormat="1" applyBorder="1">
      <alignment vertical="center"/>
    </xf>
    <xf numFmtId="2" fontId="1" fillId="0" borderId="21" xfId="17" applyNumberFormat="1" applyBorder="1">
      <alignment vertical="center"/>
    </xf>
    <xf numFmtId="0" fontId="1" fillId="0" borderId="24" xfId="17" applyBorder="1" applyAlignment="1">
      <alignment horizontal="center" vertical="center"/>
    </xf>
    <xf numFmtId="0" fontId="1" fillId="2" borderId="20" xfId="17" applyFill="1" applyBorder="1">
      <alignment vertical="center"/>
    </xf>
    <xf numFmtId="0" fontId="1" fillId="2" borderId="1" xfId="17" applyFill="1" applyBorder="1">
      <alignment vertical="center"/>
    </xf>
    <xf numFmtId="0" fontId="1" fillId="2" borderId="19" xfId="17" applyFill="1" applyBorder="1">
      <alignment vertical="center"/>
    </xf>
    <xf numFmtId="2" fontId="1" fillId="3" borderId="20" xfId="17" applyNumberFormat="1" applyFill="1" applyBorder="1">
      <alignment vertical="center"/>
    </xf>
    <xf numFmtId="1" fontId="1" fillId="0" borderId="1" xfId="17" applyNumberFormat="1" applyBorder="1">
      <alignment vertical="center"/>
    </xf>
    <xf numFmtId="2" fontId="1" fillId="0" borderId="19" xfId="17" applyNumberFormat="1" applyBorder="1">
      <alignment vertical="center"/>
    </xf>
    <xf numFmtId="0" fontId="1" fillId="0" borderId="25" xfId="17" applyBorder="1" applyAlignment="1">
      <alignment horizontal="center" vertical="center"/>
    </xf>
    <xf numFmtId="0" fontId="1" fillId="2" borderId="18" xfId="17" applyFill="1" applyBorder="1">
      <alignment vertical="center"/>
    </xf>
    <xf numFmtId="0" fontId="1" fillId="2" borderId="26" xfId="17" applyFill="1" applyBorder="1">
      <alignment vertical="center"/>
    </xf>
    <xf numFmtId="0" fontId="1" fillId="2" borderId="17" xfId="17" applyFill="1" applyBorder="1">
      <alignment vertical="center"/>
    </xf>
    <xf numFmtId="2" fontId="1" fillId="3" borderId="18" xfId="17" applyNumberFormat="1" applyFill="1" applyBorder="1">
      <alignment vertical="center"/>
    </xf>
    <xf numFmtId="1" fontId="1" fillId="0" borderId="26" xfId="17" applyNumberFormat="1" applyBorder="1">
      <alignment vertical="center"/>
    </xf>
    <xf numFmtId="2" fontId="1" fillId="0" borderId="17" xfId="17" applyNumberFormat="1" applyBorder="1">
      <alignment vertical="center"/>
    </xf>
    <xf numFmtId="0" fontId="1" fillId="0" borderId="27" xfId="17" applyBorder="1" applyAlignment="1">
      <alignment horizontal="center" vertical="center"/>
    </xf>
    <xf numFmtId="0" fontId="1" fillId="2" borderId="22" xfId="17" applyFill="1" applyBorder="1" applyAlignment="1">
      <alignment horizontal="center" vertical="center"/>
    </xf>
    <xf numFmtId="0" fontId="1" fillId="2" borderId="23" xfId="17" applyFill="1" applyBorder="1" applyAlignment="1">
      <alignment horizontal="center" vertical="center"/>
    </xf>
    <xf numFmtId="0" fontId="1" fillId="2" borderId="21" xfId="17" applyFill="1" applyBorder="1" applyAlignment="1">
      <alignment horizontal="center" vertical="center"/>
    </xf>
    <xf numFmtId="0" fontId="1" fillId="0" borderId="22" xfId="17" applyBorder="1" applyAlignment="1">
      <alignment horizontal="center" vertical="center"/>
    </xf>
    <xf numFmtId="0" fontId="1" fillId="0" borderId="23" xfId="17" applyBorder="1" applyAlignment="1">
      <alignment horizontal="center" vertical="center"/>
    </xf>
    <xf numFmtId="0" fontId="1" fillId="0" borderId="21" xfId="17" applyBorder="1" applyAlignment="1">
      <alignment horizontal="center" vertical="center"/>
    </xf>
    <xf numFmtId="2" fontId="32" fillId="2" borderId="18" xfId="17" applyNumberFormat="1" applyFont="1" applyFill="1" applyBorder="1">
      <alignment vertical="center"/>
    </xf>
    <xf numFmtId="2" fontId="32" fillId="3" borderId="18" xfId="17" applyNumberFormat="1" applyFont="1" applyFill="1" applyBorder="1">
      <alignment vertical="center"/>
    </xf>
    <xf numFmtId="0" fontId="1" fillId="0" borderId="26" xfId="17" applyBorder="1">
      <alignment vertical="center"/>
    </xf>
    <xf numFmtId="0" fontId="1" fillId="0" borderId="17" xfId="17" applyBorder="1">
      <alignment vertical="center"/>
    </xf>
    <xf numFmtId="0" fontId="1" fillId="0" borderId="28" xfId="17" applyBorder="1" applyAlignment="1">
      <alignment horizontal="right" vertical="center"/>
    </xf>
    <xf numFmtId="0" fontId="1" fillId="0" borderId="0" xfId="17" applyAlignment="1">
      <alignment horizontal="right" vertical="center"/>
    </xf>
    <xf numFmtId="0" fontId="1" fillId="0" borderId="31" xfId="17" applyBorder="1">
      <alignment vertical="center"/>
    </xf>
    <xf numFmtId="40" fontId="32" fillId="0" borderId="31" xfId="18" applyNumberFormat="1" applyFont="1" applyFill="1" applyBorder="1" applyAlignment="1">
      <alignment vertical="center"/>
    </xf>
    <xf numFmtId="0" fontId="1" fillId="0" borderId="32" xfId="17" applyBorder="1">
      <alignment vertical="center"/>
    </xf>
    <xf numFmtId="0" fontId="1" fillId="0" borderId="23" xfId="17" applyBorder="1">
      <alignment vertical="center"/>
    </xf>
    <xf numFmtId="0" fontId="1" fillId="0" borderId="21" xfId="17" applyBorder="1">
      <alignment vertical="center"/>
    </xf>
    <xf numFmtId="0" fontId="1" fillId="2" borderId="33" xfId="17" applyFill="1" applyBorder="1">
      <alignment vertical="center"/>
    </xf>
    <xf numFmtId="0" fontId="1" fillId="0" borderId="1" xfId="17" applyBorder="1">
      <alignment vertical="center"/>
    </xf>
    <xf numFmtId="0" fontId="1" fillId="0" borderId="19" xfId="17" applyBorder="1">
      <alignment vertical="center"/>
    </xf>
    <xf numFmtId="2" fontId="1" fillId="2" borderId="20" xfId="17" applyNumberFormat="1" applyFill="1" applyBorder="1">
      <alignment vertical="center"/>
    </xf>
    <xf numFmtId="2" fontId="1" fillId="2" borderId="1" xfId="17" applyNumberFormat="1" applyFill="1" applyBorder="1">
      <alignment vertical="center"/>
    </xf>
    <xf numFmtId="2" fontId="1" fillId="2" borderId="19" xfId="17" applyNumberFormat="1" applyFill="1" applyBorder="1">
      <alignment vertical="center"/>
    </xf>
    <xf numFmtId="2" fontId="1" fillId="5" borderId="18" xfId="17" applyNumberFormat="1" applyFill="1" applyBorder="1">
      <alignment vertical="center"/>
    </xf>
    <xf numFmtId="2" fontId="32" fillId="5" borderId="18" xfId="17" applyNumberFormat="1" applyFont="1" applyFill="1" applyBorder="1">
      <alignment vertical="center"/>
    </xf>
    <xf numFmtId="2" fontId="1" fillId="0" borderId="0" xfId="17" applyNumberFormat="1">
      <alignment vertical="center"/>
    </xf>
    <xf numFmtId="2" fontId="1" fillId="2" borderId="22" xfId="17" applyNumberFormat="1" applyFill="1" applyBorder="1">
      <alignment vertical="center"/>
    </xf>
    <xf numFmtId="2" fontId="1" fillId="2" borderId="18" xfId="17" applyNumberFormat="1" applyFill="1" applyBorder="1">
      <alignment vertical="center"/>
    </xf>
    <xf numFmtId="2" fontId="1" fillId="6" borderId="20" xfId="17" applyNumberFormat="1" applyFill="1" applyBorder="1">
      <alignment vertical="center"/>
    </xf>
    <xf numFmtId="2" fontId="1" fillId="2" borderId="17" xfId="17" applyNumberFormat="1" applyFill="1" applyBorder="1">
      <alignment vertical="center"/>
    </xf>
    <xf numFmtId="2" fontId="1" fillId="6" borderId="18" xfId="17" applyNumberFormat="1" applyFill="1" applyBorder="1">
      <alignment vertical="center"/>
    </xf>
    <xf numFmtId="2" fontId="32" fillId="6" borderId="18" xfId="17" applyNumberFormat="1" applyFont="1" applyFill="1" applyBorder="1">
      <alignment vertical="center"/>
    </xf>
    <xf numFmtId="0" fontId="1" fillId="0" borderId="36" xfId="17" applyBorder="1">
      <alignment vertical="center"/>
    </xf>
    <xf numFmtId="0" fontId="1" fillId="0" borderId="37" xfId="17" applyBorder="1">
      <alignment vertical="center"/>
    </xf>
    <xf numFmtId="2" fontId="1" fillId="2" borderId="23" xfId="17" applyNumberFormat="1" applyFill="1" applyBorder="1">
      <alignment vertical="center"/>
    </xf>
    <xf numFmtId="2" fontId="1" fillId="2" borderId="21" xfId="17" applyNumberFormat="1" applyFill="1" applyBorder="1">
      <alignment vertical="center"/>
    </xf>
    <xf numFmtId="2" fontId="1" fillId="5" borderId="22" xfId="17" applyNumberFormat="1" applyFill="1" applyBorder="1">
      <alignment vertical="center"/>
    </xf>
    <xf numFmtId="2" fontId="1" fillId="5" borderId="20" xfId="17" applyNumberFormat="1" applyFill="1" applyBorder="1">
      <alignment vertical="center"/>
    </xf>
    <xf numFmtId="0" fontId="1" fillId="2" borderId="26" xfId="17" applyFill="1" applyBorder="1" applyAlignment="1">
      <alignment horizontal="center" vertical="center"/>
    </xf>
    <xf numFmtId="0" fontId="1" fillId="2" borderId="17" xfId="17" applyFill="1" applyBorder="1" applyAlignment="1">
      <alignment horizontal="center" vertical="center"/>
    </xf>
    <xf numFmtId="0" fontId="1" fillId="0" borderId="26" xfId="17" applyBorder="1" applyAlignment="1">
      <alignment horizontal="center" vertical="center"/>
    </xf>
    <xf numFmtId="0" fontId="1" fillId="0" borderId="17" xfId="17" applyBorder="1" applyAlignment="1">
      <alignment horizontal="center" vertical="center"/>
    </xf>
    <xf numFmtId="1" fontId="1" fillId="0" borderId="0" xfId="17" applyNumberFormat="1">
      <alignment vertical="center"/>
    </xf>
    <xf numFmtId="2" fontId="1" fillId="7" borderId="22" xfId="17" applyNumberFormat="1" applyFill="1" applyBorder="1">
      <alignment vertical="center"/>
    </xf>
    <xf numFmtId="2" fontId="1" fillId="7" borderId="20" xfId="17" applyNumberFormat="1" applyFill="1" applyBorder="1">
      <alignment vertical="center"/>
    </xf>
    <xf numFmtId="2" fontId="1" fillId="7" borderId="18" xfId="17" applyNumberFormat="1" applyFill="1" applyBorder="1">
      <alignment vertical="center"/>
    </xf>
    <xf numFmtId="2" fontId="1" fillId="3" borderId="38" xfId="17" applyNumberFormat="1" applyFill="1" applyBorder="1">
      <alignment vertical="center"/>
    </xf>
    <xf numFmtId="1" fontId="1" fillId="0" borderId="39" xfId="17" applyNumberFormat="1" applyBorder="1">
      <alignment vertical="center"/>
    </xf>
    <xf numFmtId="2" fontId="1" fillId="0" borderId="40" xfId="17" applyNumberFormat="1" applyBorder="1">
      <alignment vertical="center"/>
    </xf>
    <xf numFmtId="0" fontId="1" fillId="0" borderId="41" xfId="17" applyBorder="1" applyAlignment="1">
      <alignment horizontal="center" vertical="center"/>
    </xf>
    <xf numFmtId="0" fontId="1" fillId="2" borderId="33" xfId="17" applyFill="1" applyBorder="1" applyAlignment="1">
      <alignment horizontal="center" vertical="center"/>
    </xf>
    <xf numFmtId="0" fontId="1" fillId="2" borderId="16" xfId="17" applyFill="1" applyBorder="1" applyAlignment="1">
      <alignment horizontal="center" vertical="center"/>
    </xf>
    <xf numFmtId="0" fontId="1" fillId="2" borderId="42" xfId="17" applyFill="1" applyBorder="1" applyAlignment="1">
      <alignment horizontal="center" vertical="center"/>
    </xf>
    <xf numFmtId="2" fontId="32" fillId="7" borderId="38" xfId="17" applyNumberFormat="1" applyFont="1" applyFill="1" applyBorder="1">
      <alignment vertical="center"/>
    </xf>
    <xf numFmtId="0" fontId="1" fillId="0" borderId="43" xfId="17" applyBorder="1" applyAlignment="1">
      <alignment horizontal="center" vertical="center"/>
    </xf>
    <xf numFmtId="0" fontId="1" fillId="2" borderId="41" xfId="17" applyFill="1" applyBorder="1">
      <alignment vertical="center"/>
    </xf>
    <xf numFmtId="0" fontId="1" fillId="2" borderId="44" xfId="17" applyFill="1" applyBorder="1">
      <alignment vertical="center"/>
    </xf>
    <xf numFmtId="0" fontId="1" fillId="2" borderId="45" xfId="17" applyFill="1" applyBorder="1">
      <alignment vertical="center"/>
    </xf>
    <xf numFmtId="2" fontId="1" fillId="0" borderId="45" xfId="17" applyNumberFormat="1" applyBorder="1">
      <alignment vertical="center"/>
    </xf>
    <xf numFmtId="0" fontId="1" fillId="0" borderId="41" xfId="17" applyBorder="1">
      <alignment vertical="center"/>
    </xf>
    <xf numFmtId="2" fontId="1" fillId="0" borderId="41" xfId="17" applyNumberFormat="1" applyBorder="1">
      <alignment vertical="center"/>
    </xf>
    <xf numFmtId="0" fontId="1" fillId="2" borderId="38" xfId="17" applyFill="1" applyBorder="1">
      <alignment vertical="center"/>
    </xf>
    <xf numFmtId="0" fontId="1" fillId="2" borderId="5" xfId="17" applyFill="1" applyBorder="1">
      <alignment vertical="center"/>
    </xf>
    <xf numFmtId="0" fontId="1" fillId="2" borderId="39" xfId="17" applyFill="1" applyBorder="1">
      <alignment vertical="center"/>
    </xf>
    <xf numFmtId="0" fontId="1" fillId="2" borderId="46" xfId="17" applyFill="1" applyBorder="1">
      <alignment vertical="center"/>
    </xf>
    <xf numFmtId="0" fontId="1" fillId="2" borderId="6" xfId="17" applyFill="1" applyBorder="1">
      <alignment vertical="center"/>
    </xf>
    <xf numFmtId="2" fontId="1" fillId="0" borderId="6" xfId="17" applyNumberFormat="1" applyBorder="1">
      <alignment vertical="center"/>
    </xf>
    <xf numFmtId="0" fontId="1" fillId="0" borderId="5" xfId="17" applyBorder="1">
      <alignment vertical="center"/>
    </xf>
    <xf numFmtId="0" fontId="1" fillId="2" borderId="41" xfId="17" applyFill="1" applyBorder="1" applyAlignment="1">
      <alignment horizontal="center" vertical="center"/>
    </xf>
    <xf numFmtId="0" fontId="1" fillId="2" borderId="44" xfId="17" applyFill="1" applyBorder="1" applyAlignment="1">
      <alignment horizontal="center" vertical="center"/>
    </xf>
    <xf numFmtId="0" fontId="1" fillId="2" borderId="45" xfId="17" applyFill="1" applyBorder="1" applyAlignment="1">
      <alignment horizontal="center" vertical="center"/>
    </xf>
    <xf numFmtId="0" fontId="1" fillId="0" borderId="45" xfId="17" applyBorder="1" applyAlignment="1">
      <alignment horizontal="center" vertical="center"/>
    </xf>
    <xf numFmtId="0" fontId="1" fillId="2" borderId="43" xfId="17" applyFill="1" applyBorder="1" applyAlignment="1">
      <alignment horizontal="center" vertical="center"/>
    </xf>
    <xf numFmtId="0" fontId="1" fillId="2" borderId="47" xfId="17" applyFill="1" applyBorder="1" applyAlignment="1">
      <alignment horizontal="center" vertical="center"/>
    </xf>
    <xf numFmtId="2" fontId="32" fillId="2" borderId="48" xfId="17" applyNumberFormat="1" applyFont="1" applyFill="1" applyBorder="1">
      <alignment vertical="center"/>
    </xf>
    <xf numFmtId="2" fontId="32" fillId="3" borderId="48" xfId="17" applyNumberFormat="1" applyFont="1" applyFill="1" applyBorder="1">
      <alignment vertical="center"/>
    </xf>
    <xf numFmtId="0" fontId="1" fillId="0" borderId="49" xfId="17" applyBorder="1" applyAlignment="1">
      <alignment horizontal="right" vertical="center"/>
    </xf>
    <xf numFmtId="0" fontId="1" fillId="0" borderId="49" xfId="17" applyBorder="1">
      <alignment vertical="center"/>
    </xf>
    <xf numFmtId="40" fontId="32" fillId="0" borderId="50" xfId="18" applyNumberFormat="1" applyFont="1" applyFill="1" applyBorder="1" applyAlignment="1">
      <alignment vertical="center"/>
    </xf>
    <xf numFmtId="40" fontId="32" fillId="0" borderId="0" xfId="18" applyNumberFormat="1" applyFont="1" applyFill="1" applyAlignment="1">
      <alignment vertical="center"/>
    </xf>
    <xf numFmtId="0" fontId="1" fillId="0" borderId="51" xfId="17" applyBorder="1">
      <alignment vertical="center"/>
    </xf>
    <xf numFmtId="40" fontId="35" fillId="7" borderId="52" xfId="18" applyNumberFormat="1" applyFont="1" applyFill="1" applyBorder="1" applyAlignment="1">
      <alignment vertical="center"/>
    </xf>
    <xf numFmtId="0" fontId="36" fillId="0" borderId="53" xfId="17" applyFont="1" applyBorder="1" applyAlignment="1">
      <alignment horizontal="center" vertical="center"/>
    </xf>
    <xf numFmtId="0" fontId="36" fillId="0" borderId="54" xfId="17" applyFont="1" applyBorder="1">
      <alignment vertical="center"/>
    </xf>
    <xf numFmtId="40" fontId="35" fillId="6" borderId="55" xfId="18" applyNumberFormat="1" applyFont="1" applyFill="1" applyBorder="1" applyAlignment="1">
      <alignment vertical="center"/>
    </xf>
    <xf numFmtId="40" fontId="35" fillId="3" borderId="55" xfId="18" applyNumberFormat="1" applyFont="1" applyFill="1" applyBorder="1" applyAlignment="1">
      <alignment vertical="center"/>
    </xf>
    <xf numFmtId="0" fontId="36" fillId="0" borderId="54" xfId="17" applyFont="1" applyBorder="1" applyAlignment="1">
      <alignment horizontal="center" vertical="center"/>
    </xf>
    <xf numFmtId="40" fontId="35" fillId="5" borderId="55" xfId="18" applyNumberFormat="1" applyFont="1" applyFill="1" applyBorder="1" applyAlignment="1">
      <alignment vertical="center"/>
    </xf>
    <xf numFmtId="0" fontId="36" fillId="0" borderId="56" xfId="17" applyFont="1" applyBorder="1" applyAlignment="1">
      <alignment horizontal="right" vertical="center"/>
    </xf>
    <xf numFmtId="0" fontId="36" fillId="0" borderId="0" xfId="17" applyFont="1">
      <alignment vertical="center"/>
    </xf>
    <xf numFmtId="0" fontId="36" fillId="0" borderId="0" xfId="17" applyFont="1" applyAlignment="1">
      <alignment horizontal="right" vertical="center"/>
    </xf>
    <xf numFmtId="0" fontId="1" fillId="0" borderId="59" xfId="17" applyBorder="1">
      <alignment vertical="center"/>
    </xf>
    <xf numFmtId="0" fontId="1" fillId="0" borderId="60" xfId="17" applyBorder="1">
      <alignment vertical="center"/>
    </xf>
    <xf numFmtId="40" fontId="35" fillId="7" borderId="2" xfId="17" applyNumberFormat="1" applyFont="1" applyFill="1" applyBorder="1">
      <alignment vertical="center"/>
    </xf>
    <xf numFmtId="40" fontId="35" fillId="6" borderId="2" xfId="17" applyNumberFormat="1" applyFont="1" applyFill="1" applyBorder="1">
      <alignment vertical="center"/>
    </xf>
    <xf numFmtId="40" fontId="35" fillId="3" borderId="63" xfId="17" applyNumberFormat="1" applyFont="1" applyFill="1" applyBorder="1">
      <alignment vertical="center"/>
    </xf>
    <xf numFmtId="0" fontId="36" fillId="0" borderId="64" xfId="17" applyFont="1" applyBorder="1">
      <alignment vertical="center"/>
    </xf>
    <xf numFmtId="0" fontId="36" fillId="0" borderId="65" xfId="17" applyFont="1" applyBorder="1">
      <alignment vertical="center"/>
    </xf>
    <xf numFmtId="0" fontId="36" fillId="0" borderId="66" xfId="17" applyFont="1" applyBorder="1">
      <alignment vertical="center"/>
    </xf>
    <xf numFmtId="40" fontId="35" fillId="5" borderId="2" xfId="17" applyNumberFormat="1" applyFont="1" applyFill="1" applyBorder="1">
      <alignment vertical="center"/>
    </xf>
    <xf numFmtId="0" fontId="36" fillId="0" borderId="67" xfId="17" applyFont="1" applyBorder="1">
      <alignment vertical="center"/>
    </xf>
    <xf numFmtId="0" fontId="37" fillId="0" borderId="0" xfId="17" applyFont="1">
      <alignment vertical="center"/>
    </xf>
    <xf numFmtId="0" fontId="38" fillId="0" borderId="0" xfId="17" applyFont="1">
      <alignment vertical="center"/>
    </xf>
    <xf numFmtId="0" fontId="38" fillId="11" borderId="70" xfId="17" applyFont="1" applyFill="1" applyBorder="1" applyAlignment="1">
      <alignment horizontal="center" vertical="center"/>
    </xf>
    <xf numFmtId="0" fontId="38" fillId="11" borderId="69" xfId="17" applyFont="1" applyFill="1" applyBorder="1" applyAlignment="1">
      <alignment horizontal="center" vertical="center"/>
    </xf>
    <xf numFmtId="0" fontId="38" fillId="11" borderId="68" xfId="17" applyFont="1" applyFill="1" applyBorder="1" applyAlignment="1">
      <alignment horizontal="center" vertical="center"/>
    </xf>
    <xf numFmtId="2" fontId="1" fillId="4" borderId="35" xfId="17" applyNumberFormat="1" applyFill="1" applyBorder="1" applyAlignment="1">
      <alignment horizontal="center" vertical="center"/>
    </xf>
    <xf numFmtId="2" fontId="1" fillId="4" borderId="34" xfId="17" applyNumberFormat="1" applyFill="1" applyBorder="1" applyAlignment="1">
      <alignment horizontal="center" vertical="center"/>
    </xf>
    <xf numFmtId="2" fontId="1" fillId="4" borderId="30" xfId="17" applyNumberFormat="1" applyFill="1" applyBorder="1" applyAlignment="1">
      <alignment horizontal="center" vertical="center"/>
    </xf>
    <xf numFmtId="2" fontId="1" fillId="4" borderId="29" xfId="17" applyNumberFormat="1" applyFill="1" applyBorder="1" applyAlignment="1">
      <alignment horizontal="center" vertical="center"/>
    </xf>
    <xf numFmtId="0" fontId="36" fillId="9" borderId="62" xfId="17" applyFont="1" applyFill="1" applyBorder="1" applyAlignment="1">
      <alignment horizontal="center" vertical="center"/>
    </xf>
    <xf numFmtId="0" fontId="36" fillId="9" borderId="61" xfId="17" applyFont="1" applyFill="1" applyBorder="1" applyAlignment="1">
      <alignment horizontal="center" vertical="center"/>
    </xf>
    <xf numFmtId="0" fontId="36" fillId="3" borderId="62" xfId="17" applyFont="1" applyFill="1" applyBorder="1" applyAlignment="1">
      <alignment horizontal="center" vertical="center"/>
    </xf>
    <xf numFmtId="0" fontId="36" fillId="3" borderId="14" xfId="17" applyFont="1" applyFill="1" applyBorder="1" applyAlignment="1">
      <alignment horizontal="center" vertical="center"/>
    </xf>
    <xf numFmtId="0" fontId="36" fillId="6" borderId="62" xfId="17" applyFont="1" applyFill="1" applyBorder="1" applyAlignment="1">
      <alignment horizontal="center" vertical="center"/>
    </xf>
    <xf numFmtId="0" fontId="36" fillId="6" borderId="61" xfId="17" applyFont="1" applyFill="1" applyBorder="1" applyAlignment="1">
      <alignment horizontal="center" vertical="center"/>
    </xf>
    <xf numFmtId="0" fontId="36" fillId="7" borderId="62" xfId="17" applyFont="1" applyFill="1" applyBorder="1" applyAlignment="1">
      <alignment horizontal="center" vertical="center"/>
    </xf>
    <xf numFmtId="0" fontId="36" fillId="7" borderId="61" xfId="17" applyFont="1" applyFill="1" applyBorder="1" applyAlignment="1">
      <alignment horizontal="center" vertical="center"/>
    </xf>
    <xf numFmtId="0" fontId="36" fillId="10" borderId="14" xfId="17" applyFont="1" applyFill="1" applyBorder="1" applyAlignment="1">
      <alignment horizontal="center" vertical="center"/>
    </xf>
    <xf numFmtId="0" fontId="36" fillId="10" borderId="2" xfId="17" applyFont="1" applyFill="1" applyBorder="1" applyAlignment="1">
      <alignment horizontal="center" vertical="center"/>
    </xf>
    <xf numFmtId="0" fontId="36" fillId="8" borderId="58" xfId="17" applyFont="1" applyFill="1" applyBorder="1" applyAlignment="1">
      <alignment horizontal="center" vertical="center"/>
    </xf>
    <xf numFmtId="0" fontId="36" fillId="8" borderId="57" xfId="17" applyFont="1" applyFill="1" applyBorder="1" applyAlignment="1">
      <alignment horizontal="center" vertical="center"/>
    </xf>
    <xf numFmtId="0" fontId="1" fillId="4" borderId="30" xfId="17" applyFill="1" applyBorder="1" applyAlignment="1">
      <alignment horizontal="center" vertical="center"/>
    </xf>
    <xf numFmtId="0" fontId="1" fillId="4" borderId="29" xfId="17" applyFill="1" applyBorder="1" applyAlignment="1">
      <alignment horizontal="center" vertical="center"/>
    </xf>
    <xf numFmtId="0" fontId="1" fillId="4" borderId="35" xfId="17" applyFill="1" applyBorder="1" applyAlignment="1">
      <alignment horizontal="center" vertical="center"/>
    </xf>
    <xf numFmtId="0" fontId="1" fillId="4" borderId="34" xfId="17" applyFill="1" applyBorder="1" applyAlignment="1">
      <alignment horizontal="center" vertical="center"/>
    </xf>
    <xf numFmtId="0" fontId="10" fillId="0" borderId="0" xfId="4" applyFont="1" applyAlignment="1">
      <alignment horizontal="distributed"/>
    </xf>
    <xf numFmtId="0" fontId="10" fillId="0" borderId="0" xfId="4" applyAlignment="1">
      <alignment horizontal="distributed"/>
    </xf>
    <xf numFmtId="0" fontId="15" fillId="0" borderId="0" xfId="4" applyFont="1" applyAlignment="1">
      <alignment horizontal="center"/>
    </xf>
    <xf numFmtId="0" fontId="10" fillId="0" borderId="0" xfId="4" applyAlignment="1">
      <alignment horizontal="center"/>
    </xf>
    <xf numFmtId="0" fontId="9" fillId="0" borderId="0" xfId="4" applyFont="1" applyAlignment="1">
      <alignment horizontal="right"/>
    </xf>
    <xf numFmtId="0" fontId="10" fillId="0" borderId="0" xfId="4" applyAlignment="1"/>
    <xf numFmtId="0" fontId="10" fillId="0" borderId="1" xfId="4" applyFont="1" applyBorder="1" applyAlignment="1">
      <alignment horizontal="distributed" justifyLastLine="1"/>
    </xf>
    <xf numFmtId="0" fontId="10" fillId="0" borderId="1" xfId="4" applyBorder="1" applyAlignment="1">
      <alignment horizontal="distributed" justifyLastLine="1"/>
    </xf>
    <xf numFmtId="0" fontId="10" fillId="0" borderId="0" xfId="4" applyFont="1" applyAlignment="1">
      <alignment horizontal="right"/>
    </xf>
    <xf numFmtId="180" fontId="10" fillId="0" borderId="14" xfId="9" applyNumberFormat="1" applyFont="1" applyBorder="1" applyAlignment="1">
      <alignment horizontal="center" vertical="center"/>
    </xf>
    <xf numFmtId="0" fontId="10" fillId="0" borderId="3" xfId="4" applyBorder="1" applyAlignment="1">
      <alignment vertical="center"/>
    </xf>
    <xf numFmtId="178" fontId="10" fillId="0" borderId="3" xfId="4" applyNumberFormat="1" applyFont="1" applyBorder="1" applyAlignment="1">
      <alignment horizontal="center"/>
    </xf>
    <xf numFmtId="178" fontId="10" fillId="0" borderId="3" xfId="4" applyNumberFormat="1" applyBorder="1" applyAlignment="1">
      <alignment horizontal="center"/>
    </xf>
    <xf numFmtId="0" fontId="16" fillId="0" borderId="0" xfId="10" applyFont="1" applyBorder="1" applyAlignment="1">
      <alignment horizontal="center" vertical="center" shrinkToFit="1"/>
    </xf>
    <xf numFmtId="0" fontId="9" fillId="0" borderId="12" xfId="10" applyFont="1" applyBorder="1" applyAlignment="1">
      <alignment vertical="center" shrinkToFit="1"/>
    </xf>
    <xf numFmtId="0" fontId="10" fillId="0" borderId="12" xfId="4" applyFont="1" applyBorder="1" applyAlignment="1">
      <alignment vertical="center" shrinkToFit="1"/>
    </xf>
    <xf numFmtId="0" fontId="10" fillId="0" borderId="11" xfId="10" applyFont="1" applyBorder="1" applyAlignment="1">
      <alignment horizontal="distributed" vertical="center" justifyLastLine="1" shrinkToFit="1"/>
    </xf>
    <xf numFmtId="0" fontId="10" fillId="0" borderId="13" xfId="4" applyFont="1" applyBorder="1" applyAlignment="1">
      <alignment horizontal="distributed" vertical="center" justifyLastLine="1" shrinkToFit="1"/>
    </xf>
    <xf numFmtId="0" fontId="9" fillId="0" borderId="3" xfId="10" applyFont="1" applyBorder="1" applyAlignment="1">
      <alignment horizontal="left" vertical="center"/>
    </xf>
    <xf numFmtId="0" fontId="9" fillId="0" borderId="2" xfId="10" applyFont="1" applyBorder="1" applyAlignment="1">
      <alignment horizontal="left" vertical="center"/>
    </xf>
    <xf numFmtId="0" fontId="10" fillId="0" borderId="0" xfId="5" applyFont="1" applyAlignment="1">
      <alignment horizontal="left"/>
    </xf>
    <xf numFmtId="0" fontId="10" fillId="0" borderId="0" xfId="5" applyFont="1" applyAlignment="1">
      <alignment horizontal="center"/>
    </xf>
    <xf numFmtId="0" fontId="10" fillId="0" borderId="0" xfId="5" applyFont="1" applyAlignment="1">
      <alignment horizontal="left" vertical="center" wrapText="1"/>
    </xf>
    <xf numFmtId="177" fontId="16" fillId="0" borderId="12" xfId="1" applyNumberFormat="1" applyFont="1" applyBorder="1" applyAlignment="1">
      <alignment horizontal="center"/>
    </xf>
    <xf numFmtId="0" fontId="10" fillId="0" borderId="0" xfId="5" applyFont="1" applyAlignment="1">
      <alignment horizontal="distributed" vertical="center"/>
    </xf>
    <xf numFmtId="58" fontId="10" fillId="0" borderId="0" xfId="5" applyNumberFormat="1" applyFont="1" applyAlignment="1">
      <alignment horizontal="left"/>
    </xf>
    <xf numFmtId="0" fontId="15" fillId="0" borderId="0" xfId="7" applyFont="1" applyAlignment="1">
      <alignment horizontal="center"/>
    </xf>
    <xf numFmtId="0" fontId="10" fillId="0" borderId="0" xfId="7" applyFont="1" applyAlignment="1">
      <alignment horizontal="center"/>
    </xf>
    <xf numFmtId="58" fontId="17" fillId="0" borderId="0" xfId="7" applyNumberFormat="1" applyFont="1" applyAlignment="1">
      <alignment horizontal="left"/>
    </xf>
    <xf numFmtId="58" fontId="10" fillId="0" borderId="0" xfId="7" applyNumberFormat="1" applyFont="1" applyAlignment="1">
      <alignment horizontal="center"/>
    </xf>
    <xf numFmtId="0" fontId="25" fillId="0" borderId="0" xfId="0" applyFont="1" applyAlignment="1">
      <alignment vertical="top" wrapText="1"/>
    </xf>
    <xf numFmtId="0" fontId="25" fillId="0" borderId="1" xfId="0" applyFont="1" applyBorder="1" applyAlignment="1">
      <alignment horizontal="center" vertical="center"/>
    </xf>
    <xf numFmtId="0" fontId="0" fillId="0" borderId="1" xfId="0" applyBorder="1" applyAlignment="1">
      <alignment horizontal="center" vertical="center"/>
    </xf>
    <xf numFmtId="0" fontId="25" fillId="0" borderId="10" xfId="0"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25" fillId="0" borderId="1" xfId="0" applyFont="1" applyBorder="1" applyAlignment="1">
      <alignment vertical="center"/>
    </xf>
    <xf numFmtId="0" fontId="0" fillId="0" borderId="1" xfId="0" applyBorder="1" applyAlignment="1">
      <alignment vertical="center"/>
    </xf>
    <xf numFmtId="0" fontId="25" fillId="0" borderId="1" xfId="0" applyFont="1" applyBorder="1" applyAlignment="1">
      <alignment vertical="center" wrapText="1"/>
    </xf>
    <xf numFmtId="0" fontId="25" fillId="0" borderId="11" xfId="0" applyFont="1" applyBorder="1" applyAlignment="1">
      <alignment vertical="center" wrapText="1"/>
    </xf>
    <xf numFmtId="0" fontId="0" fillId="0" borderId="13" xfId="0" applyBorder="1" applyAlignment="1">
      <alignment vertical="center" wrapText="1"/>
    </xf>
    <xf numFmtId="0" fontId="28" fillId="0" borderId="0" xfId="0" applyFont="1" applyAlignment="1">
      <alignment horizontal="center" vertical="center"/>
    </xf>
    <xf numFmtId="0" fontId="25" fillId="0" borderId="0" xfId="0" applyFont="1" applyAlignment="1">
      <alignment vertical="top"/>
    </xf>
    <xf numFmtId="0" fontId="0" fillId="0" borderId="0" xfId="0" applyAlignment="1">
      <alignment vertical="center"/>
    </xf>
    <xf numFmtId="0" fontId="0" fillId="0" borderId="1" xfId="0" applyBorder="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1" xfId="0" applyFont="1"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29" fillId="0" borderId="0" xfId="0" applyFont="1" applyAlignment="1">
      <alignment horizontal="center" vertical="center"/>
    </xf>
  </cellXfs>
  <cellStyles count="19">
    <cellStyle name="桁区切り" xfId="16" builtinId="6"/>
    <cellStyle name="桁区切り 2" xfId="1" xr:uid="{00000000-0005-0000-0000-000000000000}"/>
    <cellStyle name="桁区切り 2 2" xfId="12" xr:uid="{00000000-0005-0000-0000-000001000000}"/>
    <cellStyle name="桁区切り 3" xfId="2" xr:uid="{00000000-0005-0000-0000-000002000000}"/>
    <cellStyle name="桁区切り 4" xfId="14" xr:uid="{00000000-0005-0000-0000-000003000000}"/>
    <cellStyle name="桁区切り 5" xfId="18" xr:uid="{34FAF1EC-331F-41AD-BB41-9FD2684B0E2C}"/>
    <cellStyle name="標準" xfId="0" builtinId="0"/>
    <cellStyle name="標準 2" xfId="3" xr:uid="{00000000-0005-0000-0000-000005000000}"/>
    <cellStyle name="標準 2 2" xfId="4" xr:uid="{00000000-0005-0000-0000-000006000000}"/>
    <cellStyle name="標準 2 3" xfId="11" xr:uid="{00000000-0005-0000-0000-000007000000}"/>
    <cellStyle name="標準 3" xfId="5" xr:uid="{00000000-0005-0000-0000-000008000000}"/>
    <cellStyle name="標準 4" xfId="6" xr:uid="{00000000-0005-0000-0000-000009000000}"/>
    <cellStyle name="標準 5" xfId="13" xr:uid="{00000000-0005-0000-0000-00000A000000}"/>
    <cellStyle name="標準 6" xfId="15" xr:uid="{00000000-0005-0000-0000-00000B000000}"/>
    <cellStyle name="標準 7" xfId="17" xr:uid="{6332BAB7-3EFB-4C33-A0B8-D5C86B6731EB}"/>
    <cellStyle name="標準_1050号建物トイレブース据付" xfId="7" xr:uid="{00000000-0005-0000-0000-00000C000000}"/>
    <cellStyle name="標準_241119【一般】 訓練場通用門補修工事" xfId="8" xr:uid="{00000000-0005-0000-0000-00000D000000}"/>
    <cellStyle name="標準_公告（新）250425版作業中" xfId="9" xr:uid="{00000000-0005-0000-0000-00000E000000}"/>
    <cellStyle name="標準_体育館屋根積算価格内訳表" xfId="10"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l2\&#20849;&#26377;&#12487;&#12540;&#12479;\MY%20DOCUMENTS\&#12486;&#12540;&#12523;&#12450;&#12523;&#12513;\&#12375;&#12383;&#12406;&#12435;\&#22235;&#22269;&#27178;&#26029;&#33258;&#21205;&#36554;&#36947;%20&#20809;&#28288;&#22320;&#21306;\&#12527;&#12540;&#12463;&#12501;&#12457;&#12523;&#12480;\041119&#22235;&#22269;&#27178;&#26029;&#20809;&#28288;&#22320;&#21306;&#12539;&#65332;&#65313;&#12392;&#22810;&#25968;&#12398;&#27604;&#36611;\&#22810;&#25968;&#65393;&#65437;&#65398;&#65392;&#27010;&#31639;&#30452;&#25509;&#24037;&#20107;&#36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My%20Documents/&#23470;&#19979;&#22865;&#32004;&#29677;/&#65305;&#24180;&#24230;&#35519;&#36948;&#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23470;&#19979;&#22865;&#32004;&#29677;/&#65305;&#24180;&#24230;&#35519;&#36948;&#20385;&#266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ll1\&#20849;&#26377;&#12487;&#12540;&#12479;\Documents%20and%20Settings\maruo0031\&#12487;&#12473;&#12463;&#12488;&#12483;&#12503;\&#39640;&#27941;&#31532;2&#39640;&#26550;&#27211;\H16_09_09_&#12486;&#12540;&#12523;&#12450;&#12523;&#12513;&#24037;&#20107;&#3602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24037;&#20107;&#20225;&#30011;/My%20Documents/&#26989;&#21209;/&#65298;&#65302;&#24180;&#24230;/&#22806;&#27880;&#12539;&#33258;&#38538;&#24037;&#20107;/&#36039;&#26009;/22&#65288;&#29305;&#65289;&#33258;&#21205;&#36554;&#35347;&#32244;&#22580;&#12467;&#12540;&#12473;&#31561;&#25913;&#20462;&#24037;&#20107;/&#23487;&#33294;&#35299;&#20307;&#12395;&#38306;&#12377;&#12427;&#36039;&#26009;/&#23500;&#22763;&#23398;&#26657;&#12288;&#23487;&#33294;&#35299;&#20307;/&#23500;&#22763;&#23398;&#26657;&#12288;&#23487;&#33294;&#35299;&#20307;/&#31309;&#3163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20&#22865;&#32004;/090&#12288;&#20196;&#21644;&#65302;&#24180;%20%20%20%20&#22865;&#32004;&#29677;&#38263;/&#24037;&#20107;/45&#12288;&#12304;&#28381;&#12534;&#21407;&#12305;&#65288;&#20197;&#19978;&#65289;&#28381;&#12534;&#21407;&#22269;&#35373;&#23487;&#33294;&#65314;&#26847;&#32102;&#28271;&#22120;&#20132;&#25563;&#24037;&#20107;/&#31649;&#29702;&#31185;&#12487;&#12540;&#12479;/&#31309;&#31639;&#36039;&#26009;&#65288;&#28381;&#12534;&#21407;&#22269;&#35373;&#23487;&#33294;B&#26847;&#32102;&#28271;&#22120;&#20132;&#25563;&#24037;&#2010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施工費"/>
      <sheetName val="基礎"/>
      <sheetName val="笠石"/>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事費"/>
      <sheetName val="部材費"/>
      <sheetName val="施工費"/>
      <sheetName val="基礎"/>
      <sheetName val="笠ｺﾝ"/>
      <sheetName val="剛性防護柵"/>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計算"/>
      <sheetName val="積算内訳"/>
      <sheetName val="配管拾い"/>
      <sheetName val="積算内訳（B棟給湯器）"/>
      <sheetName val="算定式(改修建築工事)"/>
      <sheetName val="算定式(改修電気工事)"/>
      <sheetName val="算定式(改修機械設備工事)"/>
    </sheetNames>
    <sheetDataSet>
      <sheetData sheetId="0"/>
      <sheetData sheetId="1"/>
      <sheetData sheetId="2">
        <row r="11">
          <cell r="C11" t="str">
            <v>12.7/25.4</v>
          </cell>
        </row>
        <row r="12">
          <cell r="C12" t="str">
            <v>6.4/12.7</v>
          </cell>
        </row>
        <row r="13">
          <cell r="C13" t="str">
            <v>6.4/12.7</v>
          </cell>
        </row>
        <row r="14">
          <cell r="C14" t="str">
            <v>6.4/12.7</v>
          </cell>
        </row>
        <row r="15">
          <cell r="C15" t="str">
            <v>9.5/15.9</v>
          </cell>
        </row>
        <row r="16">
          <cell r="C16" t="str">
            <v>6.4/12.7</v>
          </cell>
        </row>
        <row r="17">
          <cell r="C17" t="str">
            <v>6.4/12.7</v>
          </cell>
        </row>
        <row r="18">
          <cell r="C18" t="str">
            <v>9.5/19.1</v>
          </cell>
        </row>
        <row r="19">
          <cell r="C19" t="str">
            <v>9.5/15.9</v>
          </cell>
        </row>
        <row r="20">
          <cell r="C20" t="str">
            <v>6.4/12.7</v>
          </cell>
        </row>
      </sheetData>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9FE2-B2A8-4508-9187-1EA7C12CBB55}">
  <dimension ref="A1:Y100"/>
  <sheetViews>
    <sheetView view="pageBreakPreview" zoomScale="70" zoomScaleNormal="70" zoomScaleSheetLayoutView="70" workbookViewId="0">
      <selection activeCell="X16" sqref="X16"/>
    </sheetView>
  </sheetViews>
  <sheetFormatPr defaultRowHeight="18.75" x14ac:dyDescent="0.4"/>
  <cols>
    <col min="1" max="1" width="4.75" style="98" customWidth="1"/>
    <col min="2" max="16" width="12.25" style="97" customWidth="1"/>
    <col min="17" max="22" width="12.125" style="97" customWidth="1"/>
    <col min="23" max="23" width="12.875" style="97" customWidth="1"/>
    <col min="24" max="24" width="15.25" style="97" customWidth="1"/>
    <col min="25" max="31" width="12.125" style="97" customWidth="1"/>
    <col min="32" max="16384" width="9" style="97"/>
  </cols>
  <sheetData>
    <row r="1" spans="2:25" ht="22.5" customHeight="1" thickTop="1" thickBot="1" x14ac:dyDescent="0.45">
      <c r="B1" s="223" t="s">
        <v>189</v>
      </c>
      <c r="C1" s="224"/>
      <c r="D1" s="224"/>
      <c r="E1" s="224"/>
      <c r="F1" s="225"/>
      <c r="G1" s="222"/>
    </row>
    <row r="2" spans="2:25" ht="21" thickTop="1" thickBot="1" x14ac:dyDescent="0.45">
      <c r="B2" s="221"/>
      <c r="C2" s="209"/>
      <c r="D2" s="209"/>
      <c r="E2" s="209"/>
      <c r="F2" s="209"/>
      <c r="G2" s="210" t="s">
        <v>173</v>
      </c>
      <c r="H2" s="209"/>
      <c r="I2" s="209"/>
      <c r="J2" s="209"/>
      <c r="K2" s="209"/>
      <c r="L2" s="209"/>
      <c r="M2" s="209"/>
      <c r="N2" s="209"/>
      <c r="O2" s="209"/>
      <c r="P2" s="209"/>
      <c r="Q2" s="209"/>
      <c r="R2" s="209"/>
      <c r="S2" s="210" t="s">
        <v>173</v>
      </c>
      <c r="T2" s="209"/>
      <c r="U2" s="209"/>
      <c r="V2" s="210" t="s">
        <v>173</v>
      </c>
      <c r="W2" s="209"/>
      <c r="X2" s="209"/>
      <c r="Y2" s="210" t="s">
        <v>173</v>
      </c>
    </row>
    <row r="3" spans="2:25" ht="20.25" thickTop="1" thickBot="1" x14ac:dyDescent="0.45">
      <c r="B3" s="238" t="s">
        <v>188</v>
      </c>
      <c r="C3" s="239"/>
      <c r="D3" s="220"/>
      <c r="E3" s="230" t="s">
        <v>187</v>
      </c>
      <c r="F3" s="231"/>
      <c r="G3" s="219">
        <f>D6+G6</f>
        <v>538.4</v>
      </c>
      <c r="H3" s="218"/>
      <c r="I3" s="217"/>
      <c r="J3" s="217"/>
      <c r="K3" s="217"/>
      <c r="L3" s="217"/>
      <c r="M3" s="217"/>
      <c r="N3" s="217"/>
      <c r="O3" s="217"/>
      <c r="P3" s="216"/>
      <c r="Q3" s="232" t="s">
        <v>186</v>
      </c>
      <c r="R3" s="233"/>
      <c r="S3" s="215">
        <f>J6+M6+P6+S6</f>
        <v>1667.8</v>
      </c>
      <c r="T3" s="234" t="s">
        <v>185</v>
      </c>
      <c r="U3" s="235"/>
      <c r="V3" s="214">
        <f>V6</f>
        <v>51</v>
      </c>
      <c r="W3" s="236" t="s">
        <v>184</v>
      </c>
      <c r="X3" s="237"/>
      <c r="Y3" s="213">
        <f>Y6</f>
        <v>11.649999999999999</v>
      </c>
    </row>
    <row r="4" spans="2:25" ht="20.25" thickTop="1" thickBot="1" x14ac:dyDescent="0.45">
      <c r="B4" s="212"/>
      <c r="G4" s="211"/>
      <c r="S4" s="211"/>
      <c r="V4" s="211"/>
      <c r="Y4" s="211"/>
    </row>
    <row r="5" spans="2:25" ht="20.25" thickTop="1" thickBot="1" x14ac:dyDescent="0.45">
      <c r="B5" s="240" t="s">
        <v>183</v>
      </c>
      <c r="C5" s="241"/>
      <c r="D5" s="210" t="s">
        <v>173</v>
      </c>
      <c r="E5" s="209"/>
      <c r="F5" s="209"/>
      <c r="G5" s="208" t="s">
        <v>173</v>
      </c>
      <c r="H5" s="209"/>
      <c r="I5" s="209"/>
      <c r="J5" s="210" t="s">
        <v>173</v>
      </c>
      <c r="K5" s="209"/>
      <c r="L5" s="209"/>
      <c r="M5" s="210" t="s">
        <v>173</v>
      </c>
      <c r="N5" s="209"/>
      <c r="O5" s="209"/>
      <c r="P5" s="210" t="s">
        <v>173</v>
      </c>
      <c r="Q5" s="209"/>
      <c r="R5" s="209"/>
      <c r="S5" s="208" t="s">
        <v>173</v>
      </c>
      <c r="T5" s="209"/>
      <c r="U5" s="209"/>
      <c r="V5" s="208" t="s">
        <v>173</v>
      </c>
      <c r="W5" s="209"/>
      <c r="X5" s="209"/>
      <c r="Y5" s="208" t="s">
        <v>173</v>
      </c>
    </row>
    <row r="6" spans="2:25" ht="20.25" thickTop="1" thickBot="1" x14ac:dyDescent="0.45">
      <c r="B6" s="206" t="s">
        <v>172</v>
      </c>
      <c r="C6" s="202" t="s">
        <v>170</v>
      </c>
      <c r="D6" s="207">
        <f>D9+D15+D29+D48+D60+D69+D79+D87+D96</f>
        <v>463</v>
      </c>
      <c r="E6" s="206" t="s">
        <v>171</v>
      </c>
      <c r="F6" s="202" t="s">
        <v>170</v>
      </c>
      <c r="G6" s="207">
        <f>G9+G15+G29+G48+G60+G69+G79+G87+G96</f>
        <v>75.400000000000006</v>
      </c>
      <c r="H6" s="206" t="s">
        <v>169</v>
      </c>
      <c r="I6" s="202" t="s">
        <v>164</v>
      </c>
      <c r="J6" s="205">
        <f>J9+J15+J29+J48+J60+J69+J79+J87+J96</f>
        <v>337.5</v>
      </c>
      <c r="K6" s="206" t="s">
        <v>168</v>
      </c>
      <c r="L6" s="202" t="s">
        <v>164</v>
      </c>
      <c r="M6" s="205">
        <f>M9+M15+M29+M48+M60+M69+M79+M87+M96</f>
        <v>1212.8999999999999</v>
      </c>
      <c r="N6" s="206" t="s">
        <v>167</v>
      </c>
      <c r="O6" s="202" t="s">
        <v>164</v>
      </c>
      <c r="P6" s="205">
        <f>P9+P15+P29+P48+P60+P69+P79+P87+P96</f>
        <v>17.399999999999999</v>
      </c>
      <c r="Q6" s="206" t="s">
        <v>166</v>
      </c>
      <c r="R6" s="202" t="s">
        <v>164</v>
      </c>
      <c r="S6" s="205">
        <f>S9+S15+S29+S48+S60+S69+S79+S87+S96</f>
        <v>100</v>
      </c>
      <c r="T6" s="203" t="s">
        <v>165</v>
      </c>
      <c r="U6" s="202" t="s">
        <v>164</v>
      </c>
      <c r="V6" s="204">
        <f>V9+V15+V29+V48+V60+V69+V79+V87+V96</f>
        <v>51</v>
      </c>
      <c r="W6" s="203" t="s">
        <v>163</v>
      </c>
      <c r="X6" s="202" t="s">
        <v>162</v>
      </c>
      <c r="Y6" s="201">
        <f>Y9+Y15+Y29+Y48+Y60+Y69+Y79+Y87+Y96</f>
        <v>11.649999999999999</v>
      </c>
    </row>
    <row r="7" spans="2:25" ht="20.25" thickTop="1" thickBot="1" x14ac:dyDescent="0.45">
      <c r="B7" s="200"/>
      <c r="D7" s="199"/>
      <c r="G7" s="198"/>
      <c r="J7" s="199"/>
      <c r="M7" s="199"/>
      <c r="P7" s="199"/>
      <c r="S7" s="198"/>
      <c r="V7" s="198"/>
      <c r="Y7" s="197"/>
    </row>
    <row r="8" spans="2:25" ht="19.5" thickBot="1" x14ac:dyDescent="0.45">
      <c r="B8" s="242" t="s">
        <v>182</v>
      </c>
      <c r="C8" s="243"/>
      <c r="D8" s="131" t="s">
        <v>173</v>
      </c>
      <c r="G8" s="130" t="s">
        <v>173</v>
      </c>
      <c r="J8" s="131" t="s">
        <v>173</v>
      </c>
      <c r="M8" s="131" t="s">
        <v>173</v>
      </c>
      <c r="P8" s="131" t="s">
        <v>173</v>
      </c>
      <c r="S8" s="130" t="s">
        <v>173</v>
      </c>
      <c r="V8" s="130" t="s">
        <v>173</v>
      </c>
      <c r="Y8" s="196" t="s">
        <v>173</v>
      </c>
    </row>
    <row r="9" spans="2:25" x14ac:dyDescent="0.4">
      <c r="B9" s="193" t="s">
        <v>172</v>
      </c>
      <c r="C9" s="158" t="s">
        <v>170</v>
      </c>
      <c r="D9" s="126">
        <f>SUM(D11:D12)</f>
        <v>0</v>
      </c>
      <c r="E9" s="174" t="s">
        <v>171</v>
      </c>
      <c r="F9" s="174" t="s">
        <v>170</v>
      </c>
      <c r="G9" s="195">
        <f>SUM(G11:G12)</f>
        <v>5.5500000000000007</v>
      </c>
      <c r="H9" s="193" t="s">
        <v>169</v>
      </c>
      <c r="I9" s="158" t="s">
        <v>164</v>
      </c>
      <c r="J9" s="126">
        <f>SUM(J11:J12)</f>
        <v>0</v>
      </c>
      <c r="K9" s="192" t="s">
        <v>168</v>
      </c>
      <c r="L9" s="192" t="s">
        <v>164</v>
      </c>
      <c r="M9" s="194">
        <f>SUM(M11:M12)</f>
        <v>0</v>
      </c>
      <c r="N9" s="193" t="s">
        <v>167</v>
      </c>
      <c r="O9" s="158" t="s">
        <v>164</v>
      </c>
      <c r="P9" s="126">
        <f>SUM(P11:P12)</f>
        <v>0</v>
      </c>
      <c r="Q9" s="192" t="s">
        <v>166</v>
      </c>
      <c r="R9" s="192" t="s">
        <v>164</v>
      </c>
      <c r="S9" s="194">
        <f>SUM(S11:S12)</f>
        <v>0</v>
      </c>
      <c r="T9" s="193" t="s">
        <v>165</v>
      </c>
      <c r="U9" s="158" t="s">
        <v>164</v>
      </c>
      <c r="V9" s="126">
        <f>SUM(V11:V12)</f>
        <v>0</v>
      </c>
      <c r="W9" s="192" t="s">
        <v>163</v>
      </c>
      <c r="X9" s="192" t="s">
        <v>162</v>
      </c>
      <c r="Y9" s="126">
        <f>SUM(Y11:Y12)</f>
        <v>0</v>
      </c>
    </row>
    <row r="10" spans="2:25" ht="19.5" thickBot="1" x14ac:dyDescent="0.45">
      <c r="B10" s="189" t="s">
        <v>161</v>
      </c>
      <c r="C10" s="121" t="s">
        <v>160</v>
      </c>
      <c r="D10" s="120" t="s">
        <v>159</v>
      </c>
      <c r="E10" s="169" t="s">
        <v>161</v>
      </c>
      <c r="F10" s="169" t="s">
        <v>160</v>
      </c>
      <c r="G10" s="191" t="s">
        <v>159</v>
      </c>
      <c r="H10" s="189" t="s">
        <v>161</v>
      </c>
      <c r="I10" s="121" t="s">
        <v>160</v>
      </c>
      <c r="J10" s="120" t="s">
        <v>159</v>
      </c>
      <c r="K10" s="188" t="s">
        <v>161</v>
      </c>
      <c r="L10" s="188" t="s">
        <v>160</v>
      </c>
      <c r="M10" s="190" t="s">
        <v>159</v>
      </c>
      <c r="N10" s="189" t="s">
        <v>161</v>
      </c>
      <c r="O10" s="121" t="s">
        <v>160</v>
      </c>
      <c r="P10" s="120" t="s">
        <v>159</v>
      </c>
      <c r="Q10" s="188" t="s">
        <v>161</v>
      </c>
      <c r="R10" s="188" t="s">
        <v>160</v>
      </c>
      <c r="S10" s="190" t="s">
        <v>159</v>
      </c>
      <c r="T10" s="189" t="s">
        <v>161</v>
      </c>
      <c r="U10" s="121" t="s">
        <v>160</v>
      </c>
      <c r="V10" s="120" t="s">
        <v>159</v>
      </c>
      <c r="W10" s="188" t="s">
        <v>161</v>
      </c>
      <c r="X10" s="188" t="s">
        <v>160</v>
      </c>
      <c r="Y10" s="120" t="s">
        <v>159</v>
      </c>
    </row>
    <row r="11" spans="2:25" x14ac:dyDescent="0.4">
      <c r="B11" s="184"/>
      <c r="C11" s="183"/>
      <c r="D11" s="181"/>
      <c r="E11" s="187">
        <v>2.95</v>
      </c>
      <c r="F11" s="187">
        <v>1</v>
      </c>
      <c r="G11" s="186">
        <f>E11*F11</f>
        <v>2.95</v>
      </c>
      <c r="H11" s="184"/>
      <c r="I11" s="183"/>
      <c r="J11" s="181"/>
      <c r="K11" s="182"/>
      <c r="L11" s="182"/>
      <c r="M11" s="185"/>
      <c r="N11" s="184"/>
      <c r="O11" s="183"/>
      <c r="P11" s="181"/>
      <c r="Q11" s="182"/>
      <c r="R11" s="182"/>
      <c r="S11" s="185"/>
      <c r="T11" s="184"/>
      <c r="U11" s="183"/>
      <c r="V11" s="181"/>
      <c r="W11" s="182"/>
      <c r="X11" s="182"/>
      <c r="Y11" s="181"/>
    </row>
    <row r="12" spans="2:25" ht="19.5" thickBot="1" x14ac:dyDescent="0.45">
      <c r="B12" s="176"/>
      <c r="C12" s="100"/>
      <c r="D12" s="99"/>
      <c r="E12" s="180">
        <v>2.6</v>
      </c>
      <c r="F12" s="179">
        <v>1</v>
      </c>
      <c r="G12" s="178">
        <f>E12*F12</f>
        <v>2.6</v>
      </c>
      <c r="H12" s="176"/>
      <c r="I12" s="100"/>
      <c r="J12" s="99"/>
      <c r="K12" s="175"/>
      <c r="L12" s="175"/>
      <c r="M12" s="177"/>
      <c r="N12" s="176"/>
      <c r="O12" s="100"/>
      <c r="P12" s="99"/>
      <c r="Q12" s="175"/>
      <c r="R12" s="175"/>
      <c r="S12" s="177"/>
      <c r="T12" s="176"/>
      <c r="U12" s="100"/>
      <c r="V12" s="99"/>
      <c r="W12" s="175"/>
      <c r="X12" s="175"/>
      <c r="Y12" s="137"/>
    </row>
    <row r="13" spans="2:25" ht="19.5" thickBot="1" x14ac:dyDescent="0.45">
      <c r="B13" s="134"/>
      <c r="G13" s="133"/>
      <c r="S13" s="133"/>
      <c r="V13" s="133"/>
      <c r="Y13" s="132"/>
    </row>
    <row r="14" spans="2:25" ht="19.5" thickBot="1" x14ac:dyDescent="0.45">
      <c r="B14" s="244" t="s">
        <v>181</v>
      </c>
      <c r="C14" s="245"/>
      <c r="D14" s="131" t="s">
        <v>173</v>
      </c>
      <c r="G14" s="130" t="s">
        <v>173</v>
      </c>
      <c r="J14" s="131" t="s">
        <v>173</v>
      </c>
      <c r="M14" s="131" t="s">
        <v>173</v>
      </c>
      <c r="P14" s="131" t="s">
        <v>173</v>
      </c>
      <c r="S14" s="130" t="s">
        <v>173</v>
      </c>
      <c r="V14" s="130" t="s">
        <v>173</v>
      </c>
      <c r="Y14" s="130" t="s">
        <v>173</v>
      </c>
    </row>
    <row r="15" spans="2:25" x14ac:dyDescent="0.4">
      <c r="B15" s="161" t="s">
        <v>172</v>
      </c>
      <c r="C15" s="160" t="s">
        <v>170</v>
      </c>
      <c r="D15" s="144">
        <f>SUM(D17:D23)</f>
        <v>188.9</v>
      </c>
      <c r="E15" s="161" t="s">
        <v>171</v>
      </c>
      <c r="F15" s="160" t="s">
        <v>170</v>
      </c>
      <c r="G15" s="144">
        <f>SUM(G17:G21)</f>
        <v>16.700000000000003</v>
      </c>
      <c r="H15" s="161" t="s">
        <v>169</v>
      </c>
      <c r="I15" s="160" t="s">
        <v>164</v>
      </c>
      <c r="J15" s="127">
        <f>SUM(J17:J19)</f>
        <v>53.9</v>
      </c>
      <c r="K15" s="161" t="s">
        <v>168</v>
      </c>
      <c r="L15" s="160" t="s">
        <v>164</v>
      </c>
      <c r="M15" s="127">
        <f>SUM(M17:M21)</f>
        <v>175.5</v>
      </c>
      <c r="N15" s="159" t="s">
        <v>167</v>
      </c>
      <c r="O15" s="158" t="s">
        <v>164</v>
      </c>
      <c r="P15" s="126">
        <f>SUM(P17:P18)</f>
        <v>0</v>
      </c>
      <c r="Q15" s="159" t="s">
        <v>166</v>
      </c>
      <c r="R15" s="158" t="s">
        <v>164</v>
      </c>
      <c r="S15" s="126">
        <f>SUM(S17:S19)</f>
        <v>0</v>
      </c>
      <c r="T15" s="159" t="s">
        <v>165</v>
      </c>
      <c r="U15" s="158" t="s">
        <v>164</v>
      </c>
      <c r="V15" s="126">
        <f>SUM(V17:V19)</f>
        <v>0</v>
      </c>
      <c r="W15" s="174" t="s">
        <v>163</v>
      </c>
      <c r="X15" s="160" t="s">
        <v>162</v>
      </c>
      <c r="Y15" s="173">
        <f>SUM(Y17:Y26)</f>
        <v>11.649999999999999</v>
      </c>
    </row>
    <row r="16" spans="2:25" ht="19.5" thickBot="1" x14ac:dyDescent="0.45">
      <c r="B16" s="125" t="s">
        <v>161</v>
      </c>
      <c r="C16" s="124" t="s">
        <v>160</v>
      </c>
      <c r="D16" s="123" t="s">
        <v>159</v>
      </c>
      <c r="E16" s="125" t="s">
        <v>161</v>
      </c>
      <c r="F16" s="124" t="s">
        <v>160</v>
      </c>
      <c r="G16" s="123" t="s">
        <v>159</v>
      </c>
      <c r="H16" s="125" t="s">
        <v>161</v>
      </c>
      <c r="I16" s="124" t="s">
        <v>160</v>
      </c>
      <c r="J16" s="123" t="s">
        <v>159</v>
      </c>
      <c r="K16" s="125" t="s">
        <v>161</v>
      </c>
      <c r="L16" s="124" t="s">
        <v>160</v>
      </c>
      <c r="M16" s="123" t="s">
        <v>159</v>
      </c>
      <c r="N16" s="122" t="s">
        <v>161</v>
      </c>
      <c r="O16" s="121" t="s">
        <v>160</v>
      </c>
      <c r="P16" s="120" t="s">
        <v>159</v>
      </c>
      <c r="Q16" s="122" t="s">
        <v>161</v>
      </c>
      <c r="R16" s="121" t="s">
        <v>160</v>
      </c>
      <c r="S16" s="120" t="s">
        <v>159</v>
      </c>
      <c r="T16" s="172" t="s">
        <v>161</v>
      </c>
      <c r="U16" s="171" t="s">
        <v>160</v>
      </c>
      <c r="V16" s="170" t="s">
        <v>159</v>
      </c>
      <c r="W16" s="169" t="s">
        <v>161</v>
      </c>
      <c r="X16" s="124" t="s">
        <v>160</v>
      </c>
      <c r="Y16" s="123" t="s">
        <v>159</v>
      </c>
    </row>
    <row r="17" spans="1:25" x14ac:dyDescent="0.4">
      <c r="A17" s="119">
        <v>1</v>
      </c>
      <c r="B17" s="118">
        <v>3</v>
      </c>
      <c r="C17" s="128">
        <v>11</v>
      </c>
      <c r="D17" s="143">
        <f t="shared" ref="D17:D23" si="0">B17*C17</f>
        <v>33</v>
      </c>
      <c r="E17" s="118">
        <v>4</v>
      </c>
      <c r="F17" s="128">
        <v>1</v>
      </c>
      <c r="G17" s="143">
        <f>E17*F17</f>
        <v>4</v>
      </c>
      <c r="H17" s="168">
        <v>5.4</v>
      </c>
      <c r="I17" s="167">
        <v>1</v>
      </c>
      <c r="J17" s="166">
        <f>H17*I17</f>
        <v>5.4</v>
      </c>
      <c r="K17" s="118">
        <v>30.2</v>
      </c>
      <c r="L17" s="117">
        <v>1</v>
      </c>
      <c r="M17" s="116">
        <f>K17*L17</f>
        <v>30.2</v>
      </c>
      <c r="N17" s="115"/>
      <c r="O17" s="114"/>
      <c r="P17" s="113"/>
      <c r="Q17" s="115"/>
      <c r="R17" s="114"/>
      <c r="S17" s="113"/>
      <c r="T17" s="115"/>
      <c r="U17" s="114"/>
      <c r="V17" s="113"/>
      <c r="W17" s="118">
        <v>0.83</v>
      </c>
      <c r="X17" s="117">
        <v>1</v>
      </c>
      <c r="Y17" s="165">
        <f t="shared" ref="Y17:Y26" si="1">W17*X17</f>
        <v>0.83</v>
      </c>
    </row>
    <row r="18" spans="1:25" x14ac:dyDescent="0.4">
      <c r="A18" s="112">
        <v>2</v>
      </c>
      <c r="B18" s="111">
        <v>2.5</v>
      </c>
      <c r="C18" s="138">
        <v>10</v>
      </c>
      <c r="D18" s="157">
        <f t="shared" si="0"/>
        <v>25</v>
      </c>
      <c r="E18" s="111">
        <v>4.3</v>
      </c>
      <c r="F18" s="138">
        <v>1</v>
      </c>
      <c r="G18" s="157">
        <f>E18*F18</f>
        <v>4.3</v>
      </c>
      <c r="H18" s="111">
        <v>5</v>
      </c>
      <c r="I18" s="110">
        <v>9</v>
      </c>
      <c r="J18" s="109">
        <f>H18*I18</f>
        <v>45</v>
      </c>
      <c r="K18" s="111">
        <v>41.6</v>
      </c>
      <c r="L18" s="110">
        <v>1</v>
      </c>
      <c r="M18" s="109">
        <f>K18*L18</f>
        <v>41.6</v>
      </c>
      <c r="N18" s="108"/>
      <c r="O18" s="107"/>
      <c r="P18" s="106"/>
      <c r="Q18" s="108"/>
      <c r="R18" s="107"/>
      <c r="S18" s="106"/>
      <c r="T18" s="108"/>
      <c r="U18" s="107"/>
      <c r="V18" s="106"/>
      <c r="W18" s="111">
        <v>0.21</v>
      </c>
      <c r="X18" s="110">
        <v>1</v>
      </c>
      <c r="Y18" s="164">
        <f t="shared" si="1"/>
        <v>0.21</v>
      </c>
    </row>
    <row r="19" spans="1:25" x14ac:dyDescent="0.4">
      <c r="A19" s="112">
        <v>3</v>
      </c>
      <c r="B19" s="111">
        <v>3</v>
      </c>
      <c r="C19" s="138">
        <v>11</v>
      </c>
      <c r="D19" s="157">
        <f t="shared" si="0"/>
        <v>33</v>
      </c>
      <c r="E19" s="111">
        <v>2.8</v>
      </c>
      <c r="F19" s="110">
        <v>1</v>
      </c>
      <c r="G19" s="157">
        <f>E19*F19</f>
        <v>2.8</v>
      </c>
      <c r="H19" s="111">
        <v>3.5</v>
      </c>
      <c r="I19" s="110">
        <v>1</v>
      </c>
      <c r="J19" s="109">
        <f>H19*I19</f>
        <v>3.5</v>
      </c>
      <c r="K19" s="111">
        <v>31.1</v>
      </c>
      <c r="L19" s="110">
        <v>1</v>
      </c>
      <c r="M19" s="109">
        <f>K19*L19</f>
        <v>31.1</v>
      </c>
      <c r="N19" s="108"/>
      <c r="O19" s="107"/>
      <c r="P19" s="106"/>
      <c r="Q19" s="108"/>
      <c r="R19" s="107"/>
      <c r="S19" s="106"/>
      <c r="T19" s="108"/>
      <c r="U19" s="107"/>
      <c r="V19" s="106"/>
      <c r="W19" s="111">
        <v>0.93</v>
      </c>
      <c r="X19" s="110">
        <v>1</v>
      </c>
      <c r="Y19" s="164">
        <f t="shared" si="1"/>
        <v>0.93</v>
      </c>
    </row>
    <row r="20" spans="1:25" x14ac:dyDescent="0.4">
      <c r="A20" s="112">
        <v>4</v>
      </c>
      <c r="B20" s="111">
        <v>2.6</v>
      </c>
      <c r="C20" s="138">
        <v>10</v>
      </c>
      <c r="D20" s="157">
        <f t="shared" si="0"/>
        <v>26</v>
      </c>
      <c r="E20" s="111">
        <v>2.8</v>
      </c>
      <c r="F20" s="138">
        <v>1</v>
      </c>
      <c r="G20" s="157">
        <f>E20*F20</f>
        <v>2.8</v>
      </c>
      <c r="H20" s="108"/>
      <c r="I20" s="107"/>
      <c r="J20" s="140"/>
      <c r="K20" s="111">
        <v>20.2</v>
      </c>
      <c r="L20" s="110">
        <v>1</v>
      </c>
      <c r="M20" s="109">
        <f>K20*L20</f>
        <v>20.2</v>
      </c>
      <c r="N20" s="108"/>
      <c r="O20" s="107"/>
      <c r="P20" s="106"/>
      <c r="Q20" s="108"/>
      <c r="R20" s="107"/>
      <c r="S20" s="106"/>
      <c r="T20" s="108"/>
      <c r="U20" s="107"/>
      <c r="V20" s="106"/>
      <c r="W20" s="111">
        <v>3.64</v>
      </c>
      <c r="X20" s="110">
        <v>1</v>
      </c>
      <c r="Y20" s="164">
        <f t="shared" si="1"/>
        <v>3.64</v>
      </c>
    </row>
    <row r="21" spans="1:25" x14ac:dyDescent="0.4">
      <c r="A21" s="112">
        <v>5</v>
      </c>
      <c r="B21" s="111">
        <v>2.6</v>
      </c>
      <c r="C21" s="138">
        <v>11</v>
      </c>
      <c r="D21" s="157">
        <f t="shared" si="0"/>
        <v>28.6</v>
      </c>
      <c r="E21" s="111">
        <v>2.8</v>
      </c>
      <c r="F21" s="138">
        <v>1</v>
      </c>
      <c r="G21" s="157">
        <f>E21*F21</f>
        <v>2.8</v>
      </c>
      <c r="H21" s="108"/>
      <c r="I21" s="107"/>
      <c r="J21" s="140"/>
      <c r="K21" s="111">
        <v>52.4</v>
      </c>
      <c r="L21" s="110">
        <v>1</v>
      </c>
      <c r="M21" s="109">
        <f>K21*L21</f>
        <v>52.4</v>
      </c>
      <c r="N21" s="108"/>
      <c r="O21" s="107"/>
      <c r="P21" s="106"/>
      <c r="Q21" s="108"/>
      <c r="R21" s="107"/>
      <c r="S21" s="106"/>
      <c r="T21" s="108"/>
      <c r="U21" s="107"/>
      <c r="V21" s="106"/>
      <c r="W21" s="111">
        <v>0.41</v>
      </c>
      <c r="X21" s="110">
        <v>1</v>
      </c>
      <c r="Y21" s="164">
        <f t="shared" si="1"/>
        <v>0.41</v>
      </c>
    </row>
    <row r="22" spans="1:25" x14ac:dyDescent="0.4">
      <c r="A22" s="112">
        <v>6</v>
      </c>
      <c r="B22" s="111">
        <v>2.6</v>
      </c>
      <c r="C22" s="138">
        <v>8</v>
      </c>
      <c r="D22" s="157">
        <f t="shared" si="0"/>
        <v>20.8</v>
      </c>
      <c r="E22" s="142"/>
      <c r="F22" s="107"/>
      <c r="G22" s="140"/>
      <c r="H22" s="108"/>
      <c r="I22" s="107"/>
      <c r="J22" s="140"/>
      <c r="K22" s="108"/>
      <c r="L22" s="107"/>
      <c r="M22" s="140"/>
      <c r="N22" s="108"/>
      <c r="O22" s="107"/>
      <c r="P22" s="106"/>
      <c r="Q22" s="108"/>
      <c r="R22" s="107"/>
      <c r="S22" s="106"/>
      <c r="T22" s="108"/>
      <c r="U22" s="107"/>
      <c r="V22" s="106"/>
      <c r="W22" s="111">
        <v>0.34</v>
      </c>
      <c r="X22" s="110">
        <v>1</v>
      </c>
      <c r="Y22" s="164">
        <f t="shared" si="1"/>
        <v>0.34</v>
      </c>
    </row>
    <row r="23" spans="1:25" x14ac:dyDescent="0.4">
      <c r="A23" s="112">
        <v>7</v>
      </c>
      <c r="B23" s="111">
        <v>2.5</v>
      </c>
      <c r="C23" s="138">
        <v>9</v>
      </c>
      <c r="D23" s="157">
        <f t="shared" si="0"/>
        <v>22.5</v>
      </c>
      <c r="E23" s="142"/>
      <c r="F23" s="107"/>
      <c r="G23" s="140"/>
      <c r="H23" s="108"/>
      <c r="I23" s="107"/>
      <c r="J23" s="140"/>
      <c r="K23" s="108"/>
      <c r="L23" s="107"/>
      <c r="M23" s="140"/>
      <c r="N23" s="108"/>
      <c r="O23" s="107"/>
      <c r="P23" s="106"/>
      <c r="Q23" s="108"/>
      <c r="R23" s="107"/>
      <c r="S23" s="106"/>
      <c r="T23" s="108"/>
      <c r="U23" s="107"/>
      <c r="V23" s="106"/>
      <c r="W23" s="111">
        <v>2.3199999999999998</v>
      </c>
      <c r="X23" s="110">
        <v>1</v>
      </c>
      <c r="Y23" s="164">
        <f t="shared" si="1"/>
        <v>2.3199999999999998</v>
      </c>
    </row>
    <row r="24" spans="1:25" x14ac:dyDescent="0.4">
      <c r="A24" s="112">
        <v>8</v>
      </c>
      <c r="B24" s="142"/>
      <c r="C24" s="107"/>
      <c r="D24" s="140"/>
      <c r="E24" s="142"/>
      <c r="F24" s="107"/>
      <c r="G24" s="140"/>
      <c r="H24" s="108"/>
      <c r="I24" s="107"/>
      <c r="J24" s="140"/>
      <c r="K24" s="108"/>
      <c r="L24" s="107"/>
      <c r="M24" s="140"/>
      <c r="N24" s="108"/>
      <c r="O24" s="107"/>
      <c r="P24" s="106"/>
      <c r="Q24" s="108"/>
      <c r="R24" s="107"/>
      <c r="S24" s="106"/>
      <c r="T24" s="108"/>
      <c r="U24" s="107"/>
      <c r="V24" s="106"/>
      <c r="W24" s="111">
        <v>0.34</v>
      </c>
      <c r="X24" s="110">
        <v>1</v>
      </c>
      <c r="Y24" s="164">
        <f t="shared" si="1"/>
        <v>0.34</v>
      </c>
    </row>
    <row r="25" spans="1:25" x14ac:dyDescent="0.4">
      <c r="A25" s="112">
        <v>9</v>
      </c>
      <c r="B25" s="142"/>
      <c r="C25" s="107"/>
      <c r="D25" s="140"/>
      <c r="E25" s="142"/>
      <c r="F25" s="107"/>
      <c r="G25" s="140"/>
      <c r="H25" s="108"/>
      <c r="I25" s="107"/>
      <c r="J25" s="140"/>
      <c r="K25" s="108"/>
      <c r="L25" s="107"/>
      <c r="M25" s="140"/>
      <c r="N25" s="108"/>
      <c r="O25" s="107"/>
      <c r="P25" s="106"/>
      <c r="Q25" s="108"/>
      <c r="R25" s="107"/>
      <c r="S25" s="106"/>
      <c r="T25" s="108"/>
      <c r="U25" s="107"/>
      <c r="V25" s="106"/>
      <c r="W25" s="111">
        <v>2.2000000000000002</v>
      </c>
      <c r="X25" s="110">
        <v>1</v>
      </c>
      <c r="Y25" s="164">
        <f t="shared" si="1"/>
        <v>2.2000000000000002</v>
      </c>
    </row>
    <row r="26" spans="1:25" ht="19.5" thickBot="1" x14ac:dyDescent="0.45">
      <c r="A26" s="105">
        <v>10</v>
      </c>
      <c r="B26" s="155"/>
      <c r="C26" s="100"/>
      <c r="D26" s="146"/>
      <c r="E26" s="155"/>
      <c r="F26" s="100"/>
      <c r="G26" s="146"/>
      <c r="H26" s="101"/>
      <c r="I26" s="100"/>
      <c r="J26" s="146"/>
      <c r="K26" s="101"/>
      <c r="L26" s="100"/>
      <c r="M26" s="146"/>
      <c r="N26" s="101"/>
      <c r="O26" s="100"/>
      <c r="P26" s="99"/>
      <c r="Q26" s="101"/>
      <c r="R26" s="100"/>
      <c r="S26" s="99"/>
      <c r="T26" s="101"/>
      <c r="U26" s="100"/>
      <c r="V26" s="99"/>
      <c r="W26" s="104">
        <v>0.43</v>
      </c>
      <c r="X26" s="103">
        <v>1</v>
      </c>
      <c r="Y26" s="163">
        <f t="shared" si="1"/>
        <v>0.43</v>
      </c>
    </row>
    <row r="27" spans="1:25" ht="19.5" thickBot="1" x14ac:dyDescent="0.45">
      <c r="B27" s="134"/>
      <c r="D27" s="145"/>
      <c r="E27" s="145"/>
      <c r="G27" s="133"/>
      <c r="J27" s="145"/>
      <c r="M27" s="145"/>
      <c r="S27" s="133"/>
      <c r="V27" s="133"/>
      <c r="X27" s="162"/>
      <c r="Y27" s="132"/>
    </row>
    <row r="28" spans="1:25" ht="19.5" thickBot="1" x14ac:dyDescent="0.45">
      <c r="B28" s="228" t="s">
        <v>180</v>
      </c>
      <c r="C28" s="229"/>
      <c r="D28" s="131" t="s">
        <v>173</v>
      </c>
      <c r="G28" s="130" t="s">
        <v>173</v>
      </c>
      <c r="J28" s="131" t="s">
        <v>173</v>
      </c>
      <c r="M28" s="131" t="s">
        <v>173</v>
      </c>
      <c r="P28" s="131" t="s">
        <v>173</v>
      </c>
      <c r="S28" s="130" t="s">
        <v>173</v>
      </c>
      <c r="V28" s="130" t="s">
        <v>173</v>
      </c>
      <c r="Y28" s="130" t="s">
        <v>173</v>
      </c>
    </row>
    <row r="29" spans="1:25" x14ac:dyDescent="0.4">
      <c r="B29" s="161" t="s">
        <v>172</v>
      </c>
      <c r="C29" s="160" t="s">
        <v>170</v>
      </c>
      <c r="D29" s="144">
        <f>SUM(D31:D39)</f>
        <v>91.9</v>
      </c>
      <c r="E29" s="161" t="s">
        <v>171</v>
      </c>
      <c r="F29" s="160" t="s">
        <v>170</v>
      </c>
      <c r="G29" s="144">
        <f>SUM(G31:G37)</f>
        <v>20.350000000000001</v>
      </c>
      <c r="H29" s="161" t="s">
        <v>169</v>
      </c>
      <c r="I29" s="160" t="s">
        <v>164</v>
      </c>
      <c r="J29" s="127">
        <f>SUM(J31:J41)</f>
        <v>68</v>
      </c>
      <c r="K29" s="161" t="s">
        <v>168</v>
      </c>
      <c r="L29" s="160" t="s">
        <v>164</v>
      </c>
      <c r="M29" s="127">
        <f>SUM(M31:M45)</f>
        <v>246.3</v>
      </c>
      <c r="N29" s="161" t="s">
        <v>167</v>
      </c>
      <c r="O29" s="160" t="s">
        <v>164</v>
      </c>
      <c r="P29" s="127">
        <f>SUM(P31:P32)</f>
        <v>17.399999999999999</v>
      </c>
      <c r="Q29" s="159" t="s">
        <v>166</v>
      </c>
      <c r="R29" s="158" t="s">
        <v>164</v>
      </c>
      <c r="S29" s="126">
        <f>SUM(S31:S33)</f>
        <v>0</v>
      </c>
      <c r="T29" s="159" t="s">
        <v>165</v>
      </c>
      <c r="U29" s="158" t="s">
        <v>164</v>
      </c>
      <c r="V29" s="126">
        <f>SUM(V31:V33)</f>
        <v>0</v>
      </c>
      <c r="W29" s="159" t="s">
        <v>163</v>
      </c>
      <c r="X29" s="158" t="s">
        <v>162</v>
      </c>
      <c r="Y29" s="126">
        <f>SUM(Y31:Y40)</f>
        <v>0</v>
      </c>
    </row>
    <row r="30" spans="1:25" ht="19.5" thickBot="1" x14ac:dyDescent="0.45">
      <c r="B30" s="125" t="s">
        <v>161</v>
      </c>
      <c r="C30" s="124" t="s">
        <v>160</v>
      </c>
      <c r="D30" s="123" t="s">
        <v>159</v>
      </c>
      <c r="E30" s="125" t="s">
        <v>161</v>
      </c>
      <c r="F30" s="124" t="s">
        <v>160</v>
      </c>
      <c r="G30" s="123" t="s">
        <v>159</v>
      </c>
      <c r="H30" s="125" t="s">
        <v>161</v>
      </c>
      <c r="I30" s="124" t="s">
        <v>160</v>
      </c>
      <c r="J30" s="123" t="s">
        <v>159</v>
      </c>
      <c r="K30" s="125" t="s">
        <v>161</v>
      </c>
      <c r="L30" s="124" t="s">
        <v>160</v>
      </c>
      <c r="M30" s="123" t="s">
        <v>159</v>
      </c>
      <c r="N30" s="125" t="s">
        <v>161</v>
      </c>
      <c r="O30" s="124" t="s">
        <v>160</v>
      </c>
      <c r="P30" s="123" t="s">
        <v>159</v>
      </c>
      <c r="Q30" s="122" t="s">
        <v>161</v>
      </c>
      <c r="R30" s="121" t="s">
        <v>160</v>
      </c>
      <c r="S30" s="120" t="s">
        <v>159</v>
      </c>
      <c r="T30" s="122" t="s">
        <v>161</v>
      </c>
      <c r="U30" s="121" t="s">
        <v>160</v>
      </c>
      <c r="V30" s="120" t="s">
        <v>159</v>
      </c>
      <c r="W30" s="122" t="s">
        <v>161</v>
      </c>
      <c r="X30" s="121" t="s">
        <v>160</v>
      </c>
      <c r="Y30" s="120" t="s">
        <v>159</v>
      </c>
    </row>
    <row r="31" spans="1:25" x14ac:dyDescent="0.4">
      <c r="A31" s="119">
        <v>1</v>
      </c>
      <c r="B31" s="118">
        <v>2.5</v>
      </c>
      <c r="C31" s="128">
        <v>9</v>
      </c>
      <c r="D31" s="143">
        <f t="shared" ref="D31:D39" si="2">B31*C31</f>
        <v>22.5</v>
      </c>
      <c r="E31" s="118">
        <v>2.95</v>
      </c>
      <c r="F31" s="128">
        <v>1</v>
      </c>
      <c r="G31" s="143">
        <f t="shared" ref="G31:G37" si="3">E31*F31</f>
        <v>2.95</v>
      </c>
      <c r="H31" s="118">
        <v>3.1</v>
      </c>
      <c r="I31" s="117">
        <v>1</v>
      </c>
      <c r="J31" s="116">
        <f t="shared" ref="J31:J41" si="4">H31*I31</f>
        <v>3.1</v>
      </c>
      <c r="K31" s="118">
        <v>43.5</v>
      </c>
      <c r="L31" s="117">
        <v>1</v>
      </c>
      <c r="M31" s="116">
        <f t="shared" ref="M31:M45" si="5">K31*L31</f>
        <v>43.5</v>
      </c>
      <c r="N31" s="118">
        <v>1.5</v>
      </c>
      <c r="O31" s="117">
        <v>2</v>
      </c>
      <c r="P31" s="116">
        <f>N31*O31</f>
        <v>3</v>
      </c>
      <c r="Q31" s="115"/>
      <c r="R31" s="114"/>
      <c r="S31" s="113"/>
      <c r="T31" s="115"/>
      <c r="U31" s="114"/>
      <c r="V31" s="113"/>
      <c r="W31" s="115"/>
      <c r="X31" s="114"/>
      <c r="Y31" s="113"/>
    </row>
    <row r="32" spans="1:25" x14ac:dyDescent="0.4">
      <c r="A32" s="112">
        <v>2</v>
      </c>
      <c r="B32" s="111">
        <v>2.5</v>
      </c>
      <c r="C32" s="138">
        <v>10</v>
      </c>
      <c r="D32" s="157">
        <f t="shared" si="2"/>
        <v>25</v>
      </c>
      <c r="E32" s="111">
        <v>2.9</v>
      </c>
      <c r="F32" s="138">
        <v>1</v>
      </c>
      <c r="G32" s="157">
        <f t="shared" si="3"/>
        <v>2.9</v>
      </c>
      <c r="H32" s="111">
        <v>5</v>
      </c>
      <c r="I32" s="110">
        <v>3</v>
      </c>
      <c r="J32" s="109">
        <f t="shared" si="4"/>
        <v>15</v>
      </c>
      <c r="K32" s="111">
        <v>41.1</v>
      </c>
      <c r="L32" s="110">
        <v>1</v>
      </c>
      <c r="M32" s="109">
        <f t="shared" si="5"/>
        <v>41.1</v>
      </c>
      <c r="N32" s="111">
        <v>1.6</v>
      </c>
      <c r="O32" s="110">
        <v>9</v>
      </c>
      <c r="P32" s="109">
        <f>N32*O32</f>
        <v>14.4</v>
      </c>
      <c r="Q32" s="108"/>
      <c r="R32" s="107"/>
      <c r="S32" s="106"/>
      <c r="T32" s="108"/>
      <c r="U32" s="107"/>
      <c r="V32" s="106"/>
      <c r="W32" s="108"/>
      <c r="X32" s="107"/>
      <c r="Y32" s="106"/>
    </row>
    <row r="33" spans="1:25" x14ac:dyDescent="0.4">
      <c r="A33" s="112">
        <v>3</v>
      </c>
      <c r="B33" s="111">
        <v>2.5</v>
      </c>
      <c r="C33" s="138">
        <v>10</v>
      </c>
      <c r="D33" s="157">
        <f t="shared" si="2"/>
        <v>25</v>
      </c>
      <c r="E33" s="111">
        <v>3</v>
      </c>
      <c r="F33" s="110">
        <v>1</v>
      </c>
      <c r="G33" s="157">
        <f t="shared" si="3"/>
        <v>3</v>
      </c>
      <c r="H33" s="111">
        <v>2.4</v>
      </c>
      <c r="I33" s="110">
        <v>1</v>
      </c>
      <c r="J33" s="109">
        <f t="shared" si="4"/>
        <v>2.4</v>
      </c>
      <c r="K33" s="111">
        <v>9.5</v>
      </c>
      <c r="L33" s="110">
        <v>1</v>
      </c>
      <c r="M33" s="109">
        <f t="shared" si="5"/>
        <v>9.5</v>
      </c>
      <c r="N33" s="142"/>
      <c r="O33" s="141"/>
      <c r="P33" s="140"/>
      <c r="Q33" s="108"/>
      <c r="R33" s="107"/>
      <c r="S33" s="106"/>
      <c r="T33" s="108"/>
      <c r="U33" s="107"/>
      <c r="V33" s="106"/>
      <c r="W33" s="108"/>
      <c r="X33" s="107"/>
      <c r="Y33" s="106"/>
    </row>
    <row r="34" spans="1:25" x14ac:dyDescent="0.4">
      <c r="A34" s="112">
        <v>4</v>
      </c>
      <c r="B34" s="111">
        <v>1.3</v>
      </c>
      <c r="C34" s="138">
        <v>1</v>
      </c>
      <c r="D34" s="157">
        <f t="shared" si="2"/>
        <v>1.3</v>
      </c>
      <c r="E34" s="111">
        <v>2.9</v>
      </c>
      <c r="F34" s="138">
        <v>1</v>
      </c>
      <c r="G34" s="157">
        <f t="shared" si="3"/>
        <v>2.9</v>
      </c>
      <c r="H34" s="111">
        <v>3.2</v>
      </c>
      <c r="I34" s="110">
        <v>1</v>
      </c>
      <c r="J34" s="109">
        <f t="shared" si="4"/>
        <v>3.2</v>
      </c>
      <c r="K34" s="111">
        <v>21.8</v>
      </c>
      <c r="L34" s="110">
        <v>1</v>
      </c>
      <c r="M34" s="109">
        <f t="shared" si="5"/>
        <v>21.8</v>
      </c>
      <c r="N34" s="142"/>
      <c r="O34" s="141"/>
      <c r="P34" s="140"/>
      <c r="Q34" s="108"/>
      <c r="R34" s="107"/>
      <c r="S34" s="106"/>
      <c r="T34" s="108"/>
      <c r="U34" s="107"/>
      <c r="V34" s="106"/>
      <c r="W34" s="108"/>
      <c r="X34" s="107"/>
      <c r="Y34" s="106"/>
    </row>
    <row r="35" spans="1:25" x14ac:dyDescent="0.4">
      <c r="A35" s="112">
        <v>5</v>
      </c>
      <c r="B35" s="111">
        <v>2.2999999999999998</v>
      </c>
      <c r="C35" s="138">
        <v>1</v>
      </c>
      <c r="D35" s="157">
        <f t="shared" si="2"/>
        <v>2.2999999999999998</v>
      </c>
      <c r="E35" s="111">
        <v>2.9</v>
      </c>
      <c r="F35" s="138">
        <v>1</v>
      </c>
      <c r="G35" s="157">
        <f t="shared" si="3"/>
        <v>2.9</v>
      </c>
      <c r="H35" s="111">
        <v>5</v>
      </c>
      <c r="I35" s="110">
        <v>2</v>
      </c>
      <c r="J35" s="109">
        <f t="shared" si="4"/>
        <v>10</v>
      </c>
      <c r="K35" s="111">
        <v>2.7</v>
      </c>
      <c r="L35" s="110">
        <v>1</v>
      </c>
      <c r="M35" s="109">
        <f t="shared" si="5"/>
        <v>2.7</v>
      </c>
      <c r="N35" s="142"/>
      <c r="O35" s="141"/>
      <c r="P35" s="140"/>
      <c r="Q35" s="108"/>
      <c r="R35" s="107"/>
      <c r="S35" s="106"/>
      <c r="T35" s="108"/>
      <c r="U35" s="107"/>
      <c r="V35" s="106"/>
      <c r="W35" s="108"/>
      <c r="X35" s="107"/>
      <c r="Y35" s="106"/>
    </row>
    <row r="36" spans="1:25" x14ac:dyDescent="0.4">
      <c r="A36" s="112">
        <v>6</v>
      </c>
      <c r="B36" s="111">
        <v>2.5</v>
      </c>
      <c r="C36" s="138">
        <v>3</v>
      </c>
      <c r="D36" s="157">
        <f t="shared" si="2"/>
        <v>7.5</v>
      </c>
      <c r="E36" s="111">
        <v>2.9</v>
      </c>
      <c r="F36" s="138">
        <v>1</v>
      </c>
      <c r="G36" s="157">
        <f t="shared" si="3"/>
        <v>2.9</v>
      </c>
      <c r="H36" s="111">
        <v>3.6</v>
      </c>
      <c r="I36" s="110">
        <v>1</v>
      </c>
      <c r="J36" s="109">
        <f t="shared" si="4"/>
        <v>3.6</v>
      </c>
      <c r="K36" s="111">
        <v>2.8</v>
      </c>
      <c r="L36" s="110">
        <v>1</v>
      </c>
      <c r="M36" s="109">
        <f t="shared" si="5"/>
        <v>2.8</v>
      </c>
      <c r="N36" s="108"/>
      <c r="O36" s="107"/>
      <c r="P36" s="140"/>
      <c r="Q36" s="108"/>
      <c r="R36" s="107"/>
      <c r="S36" s="106"/>
      <c r="T36" s="108"/>
      <c r="U36" s="107"/>
      <c r="V36" s="106"/>
      <c r="W36" s="108"/>
      <c r="X36" s="107"/>
      <c r="Y36" s="106"/>
    </row>
    <row r="37" spans="1:25" x14ac:dyDescent="0.4">
      <c r="A37" s="112">
        <v>7</v>
      </c>
      <c r="B37" s="111">
        <v>1.4</v>
      </c>
      <c r="C37" s="138">
        <v>1</v>
      </c>
      <c r="D37" s="157">
        <f t="shared" si="2"/>
        <v>1.4</v>
      </c>
      <c r="E37" s="111">
        <v>2.8</v>
      </c>
      <c r="F37" s="138">
        <v>1</v>
      </c>
      <c r="G37" s="157">
        <f t="shared" si="3"/>
        <v>2.8</v>
      </c>
      <c r="H37" s="111">
        <v>3.2</v>
      </c>
      <c r="I37" s="110">
        <v>1</v>
      </c>
      <c r="J37" s="109">
        <f t="shared" si="4"/>
        <v>3.2</v>
      </c>
      <c r="K37" s="111">
        <v>8.9</v>
      </c>
      <c r="L37" s="110">
        <v>1</v>
      </c>
      <c r="M37" s="109">
        <f t="shared" si="5"/>
        <v>8.9</v>
      </c>
      <c r="N37" s="108"/>
      <c r="O37" s="107"/>
      <c r="P37" s="140"/>
      <c r="Q37" s="108"/>
      <c r="R37" s="107"/>
      <c r="S37" s="106"/>
      <c r="T37" s="108"/>
      <c r="U37" s="107"/>
      <c r="V37" s="106"/>
      <c r="W37" s="108"/>
      <c r="X37" s="107"/>
      <c r="Y37" s="106"/>
    </row>
    <row r="38" spans="1:25" x14ac:dyDescent="0.4">
      <c r="A38" s="112">
        <v>8</v>
      </c>
      <c r="B38" s="111">
        <v>2.5</v>
      </c>
      <c r="C38" s="138">
        <v>2</v>
      </c>
      <c r="D38" s="157">
        <f t="shared" si="2"/>
        <v>5</v>
      </c>
      <c r="E38" s="142"/>
      <c r="F38" s="107"/>
      <c r="G38" s="140"/>
      <c r="H38" s="111">
        <v>5</v>
      </c>
      <c r="I38" s="110">
        <v>1</v>
      </c>
      <c r="J38" s="109">
        <f t="shared" si="4"/>
        <v>5</v>
      </c>
      <c r="K38" s="111">
        <v>3.9</v>
      </c>
      <c r="L38" s="110">
        <v>1</v>
      </c>
      <c r="M38" s="109">
        <f t="shared" si="5"/>
        <v>3.9</v>
      </c>
      <c r="N38" s="108"/>
      <c r="O38" s="107"/>
      <c r="P38" s="140"/>
      <c r="Q38" s="108"/>
      <c r="R38" s="107"/>
      <c r="S38" s="106"/>
      <c r="T38" s="108"/>
      <c r="U38" s="107"/>
      <c r="V38" s="106"/>
      <c r="W38" s="108"/>
      <c r="X38" s="107"/>
      <c r="Y38" s="106"/>
    </row>
    <row r="39" spans="1:25" x14ac:dyDescent="0.4">
      <c r="A39" s="112">
        <v>9</v>
      </c>
      <c r="B39" s="111">
        <v>1.9</v>
      </c>
      <c r="C39" s="138">
        <v>1</v>
      </c>
      <c r="D39" s="157">
        <f t="shared" si="2"/>
        <v>1.9</v>
      </c>
      <c r="E39" s="142"/>
      <c r="F39" s="107"/>
      <c r="G39" s="140"/>
      <c r="H39" s="111">
        <v>2.5</v>
      </c>
      <c r="I39" s="110">
        <v>1</v>
      </c>
      <c r="J39" s="109">
        <f t="shared" si="4"/>
        <v>2.5</v>
      </c>
      <c r="K39" s="111">
        <v>23</v>
      </c>
      <c r="L39" s="110">
        <v>1</v>
      </c>
      <c r="M39" s="109">
        <f t="shared" si="5"/>
        <v>23</v>
      </c>
      <c r="N39" s="108"/>
      <c r="O39" s="107"/>
      <c r="P39" s="140"/>
      <c r="Q39" s="108"/>
      <c r="R39" s="107"/>
      <c r="S39" s="106"/>
      <c r="T39" s="108"/>
      <c r="U39" s="107"/>
      <c r="V39" s="106"/>
      <c r="W39" s="108"/>
      <c r="X39" s="107"/>
      <c r="Y39" s="106"/>
    </row>
    <row r="40" spans="1:25" x14ac:dyDescent="0.4">
      <c r="A40" s="112">
        <v>10</v>
      </c>
      <c r="B40" s="142"/>
      <c r="C40" s="107"/>
      <c r="D40" s="140"/>
      <c r="E40" s="142"/>
      <c r="F40" s="107"/>
      <c r="G40" s="140"/>
      <c r="H40" s="111">
        <v>5</v>
      </c>
      <c r="I40" s="110">
        <v>1</v>
      </c>
      <c r="J40" s="109">
        <f t="shared" si="4"/>
        <v>5</v>
      </c>
      <c r="K40" s="111">
        <v>22.3</v>
      </c>
      <c r="L40" s="110">
        <v>1</v>
      </c>
      <c r="M40" s="109">
        <f t="shared" si="5"/>
        <v>22.3</v>
      </c>
      <c r="N40" s="108"/>
      <c r="O40" s="107"/>
      <c r="P40" s="140"/>
      <c r="Q40" s="108"/>
      <c r="R40" s="107"/>
      <c r="S40" s="106"/>
      <c r="T40" s="108"/>
      <c r="U40" s="107"/>
      <c r="V40" s="106"/>
      <c r="W40" s="108"/>
      <c r="X40" s="107"/>
      <c r="Y40" s="106"/>
    </row>
    <row r="41" spans="1:25" x14ac:dyDescent="0.4">
      <c r="A41" s="112">
        <v>11</v>
      </c>
      <c r="B41" s="142"/>
      <c r="C41" s="107"/>
      <c r="D41" s="140"/>
      <c r="E41" s="142"/>
      <c r="F41" s="107"/>
      <c r="G41" s="140"/>
      <c r="H41" s="111">
        <v>5</v>
      </c>
      <c r="I41" s="110">
        <v>3</v>
      </c>
      <c r="J41" s="109">
        <f t="shared" si="4"/>
        <v>15</v>
      </c>
      <c r="K41" s="111">
        <v>5.3</v>
      </c>
      <c r="L41" s="110">
        <v>1</v>
      </c>
      <c r="M41" s="109">
        <f t="shared" si="5"/>
        <v>5.3</v>
      </c>
      <c r="N41" s="108"/>
      <c r="O41" s="107"/>
      <c r="P41" s="140"/>
      <c r="Q41" s="108"/>
      <c r="R41" s="107"/>
      <c r="S41" s="106"/>
      <c r="T41" s="108"/>
      <c r="U41" s="107"/>
      <c r="V41" s="106"/>
      <c r="W41" s="108"/>
      <c r="X41" s="107"/>
      <c r="Y41" s="106"/>
    </row>
    <row r="42" spans="1:25" x14ac:dyDescent="0.4">
      <c r="A42" s="112">
        <v>12</v>
      </c>
      <c r="B42" s="142"/>
      <c r="C42" s="107"/>
      <c r="D42" s="140"/>
      <c r="E42" s="142"/>
      <c r="F42" s="107"/>
      <c r="G42" s="140"/>
      <c r="H42" s="108"/>
      <c r="I42" s="107"/>
      <c r="J42" s="140"/>
      <c r="K42" s="111">
        <v>6</v>
      </c>
      <c r="L42" s="110">
        <v>1</v>
      </c>
      <c r="M42" s="109">
        <f t="shared" si="5"/>
        <v>6</v>
      </c>
      <c r="N42" s="108"/>
      <c r="O42" s="107"/>
      <c r="P42" s="140"/>
      <c r="Q42" s="108"/>
      <c r="R42" s="107"/>
      <c r="S42" s="106"/>
      <c r="T42" s="108"/>
      <c r="U42" s="107"/>
      <c r="V42" s="106"/>
      <c r="W42" s="108"/>
      <c r="X42" s="107"/>
      <c r="Y42" s="106"/>
    </row>
    <row r="43" spans="1:25" x14ac:dyDescent="0.4">
      <c r="A43" s="112">
        <v>13</v>
      </c>
      <c r="B43" s="142"/>
      <c r="C43" s="107"/>
      <c r="D43" s="140"/>
      <c r="E43" s="142"/>
      <c r="F43" s="107"/>
      <c r="G43" s="140"/>
      <c r="H43" s="108"/>
      <c r="I43" s="107"/>
      <c r="J43" s="140"/>
      <c r="K43" s="111">
        <v>28.1</v>
      </c>
      <c r="L43" s="110">
        <v>1</v>
      </c>
      <c r="M43" s="109">
        <f t="shared" si="5"/>
        <v>28.1</v>
      </c>
      <c r="N43" s="108"/>
      <c r="O43" s="107"/>
      <c r="P43" s="140"/>
      <c r="Q43" s="108"/>
      <c r="R43" s="107"/>
      <c r="S43" s="106"/>
      <c r="T43" s="108"/>
      <c r="U43" s="107"/>
      <c r="V43" s="106"/>
      <c r="W43" s="108"/>
      <c r="X43" s="107"/>
      <c r="Y43" s="106"/>
    </row>
    <row r="44" spans="1:25" x14ac:dyDescent="0.4">
      <c r="A44" s="112">
        <v>14</v>
      </c>
      <c r="B44" s="142"/>
      <c r="C44" s="107"/>
      <c r="D44" s="140"/>
      <c r="E44" s="142"/>
      <c r="F44" s="107"/>
      <c r="G44" s="140"/>
      <c r="H44" s="108"/>
      <c r="I44" s="107"/>
      <c r="J44" s="140"/>
      <c r="K44" s="111">
        <v>3.5</v>
      </c>
      <c r="L44" s="110">
        <v>1</v>
      </c>
      <c r="M44" s="109">
        <f t="shared" si="5"/>
        <v>3.5</v>
      </c>
      <c r="N44" s="108"/>
      <c r="O44" s="107"/>
      <c r="P44" s="140"/>
      <c r="Q44" s="108"/>
      <c r="R44" s="107"/>
      <c r="S44" s="106"/>
      <c r="T44" s="108"/>
      <c r="U44" s="107"/>
      <c r="V44" s="106"/>
      <c r="W44" s="108"/>
      <c r="X44" s="107"/>
      <c r="Y44" s="106"/>
    </row>
    <row r="45" spans="1:25" ht="19.5" thickBot="1" x14ac:dyDescent="0.45">
      <c r="A45" s="105">
        <v>15</v>
      </c>
      <c r="B45" s="155"/>
      <c r="C45" s="100"/>
      <c r="D45" s="146"/>
      <c r="E45" s="155"/>
      <c r="F45" s="100"/>
      <c r="G45" s="146"/>
      <c r="H45" s="101"/>
      <c r="I45" s="100"/>
      <c r="J45" s="146"/>
      <c r="K45" s="104">
        <v>23.9</v>
      </c>
      <c r="L45" s="103">
        <v>1</v>
      </c>
      <c r="M45" s="102">
        <f t="shared" si="5"/>
        <v>23.9</v>
      </c>
      <c r="N45" s="101"/>
      <c r="O45" s="100"/>
      <c r="P45" s="146"/>
      <c r="Q45" s="101"/>
      <c r="R45" s="100"/>
      <c r="S45" s="99"/>
      <c r="T45" s="101"/>
      <c r="U45" s="100"/>
      <c r="V45" s="99"/>
      <c r="W45" s="101"/>
      <c r="X45" s="100"/>
      <c r="Y45" s="99"/>
    </row>
    <row r="46" spans="1:25" ht="19.5" thickBot="1" x14ac:dyDescent="0.45">
      <c r="B46" s="134"/>
      <c r="G46" s="133"/>
      <c r="S46" s="133"/>
      <c r="V46" s="133"/>
      <c r="Y46" s="132"/>
    </row>
    <row r="47" spans="1:25" ht="19.5" thickBot="1" x14ac:dyDescent="0.45">
      <c r="B47" s="228" t="s">
        <v>179</v>
      </c>
      <c r="C47" s="229"/>
      <c r="D47" s="131" t="s">
        <v>173</v>
      </c>
      <c r="G47" s="130" t="s">
        <v>173</v>
      </c>
      <c r="J47" s="131" t="s">
        <v>173</v>
      </c>
      <c r="M47" s="131" t="s">
        <v>173</v>
      </c>
      <c r="P47" s="131" t="s">
        <v>173</v>
      </c>
      <c r="S47" s="130" t="s">
        <v>173</v>
      </c>
      <c r="V47" s="130" t="s">
        <v>173</v>
      </c>
      <c r="Y47" s="130" t="s">
        <v>173</v>
      </c>
    </row>
    <row r="48" spans="1:25" x14ac:dyDescent="0.4">
      <c r="B48" s="161" t="s">
        <v>172</v>
      </c>
      <c r="C48" s="160" t="s">
        <v>170</v>
      </c>
      <c r="D48" s="144">
        <f>SUM(D50:D52)</f>
        <v>40.5</v>
      </c>
      <c r="E48" s="161" t="s">
        <v>171</v>
      </c>
      <c r="F48" s="160" t="s">
        <v>170</v>
      </c>
      <c r="G48" s="144">
        <f>SUM(G50:G55)</f>
        <v>15.6</v>
      </c>
      <c r="H48" s="161" t="s">
        <v>169</v>
      </c>
      <c r="I48" s="160" t="s">
        <v>164</v>
      </c>
      <c r="J48" s="127">
        <f>SUM(J50:J53)</f>
        <v>62.5</v>
      </c>
      <c r="K48" s="161" t="s">
        <v>168</v>
      </c>
      <c r="L48" s="160" t="s">
        <v>164</v>
      </c>
      <c r="M48" s="127">
        <f>SUM(M50:M57)</f>
        <v>212.6</v>
      </c>
      <c r="N48" s="159" t="s">
        <v>167</v>
      </c>
      <c r="O48" s="158" t="s">
        <v>164</v>
      </c>
      <c r="P48" s="126">
        <f>SUM(P50:P51)</f>
        <v>0</v>
      </c>
      <c r="Q48" s="159" t="s">
        <v>166</v>
      </c>
      <c r="R48" s="158" t="s">
        <v>164</v>
      </c>
      <c r="S48" s="126">
        <f>SUM(S50:S52)</f>
        <v>0</v>
      </c>
      <c r="T48" s="159" t="s">
        <v>165</v>
      </c>
      <c r="U48" s="158" t="s">
        <v>164</v>
      </c>
      <c r="V48" s="126">
        <f>SUM(V50:V52)</f>
        <v>0</v>
      </c>
      <c r="W48" s="159" t="s">
        <v>163</v>
      </c>
      <c r="X48" s="158" t="s">
        <v>162</v>
      </c>
      <c r="Y48" s="126">
        <f>SUM(Y50:Y59)</f>
        <v>0</v>
      </c>
    </row>
    <row r="49" spans="1:25" ht="19.5" thickBot="1" x14ac:dyDescent="0.45">
      <c r="B49" s="125" t="s">
        <v>161</v>
      </c>
      <c r="C49" s="124" t="s">
        <v>160</v>
      </c>
      <c r="D49" s="123" t="s">
        <v>159</v>
      </c>
      <c r="E49" s="125" t="s">
        <v>161</v>
      </c>
      <c r="F49" s="124" t="s">
        <v>160</v>
      </c>
      <c r="G49" s="123" t="s">
        <v>159</v>
      </c>
      <c r="H49" s="125" t="s">
        <v>161</v>
      </c>
      <c r="I49" s="124" t="s">
        <v>160</v>
      </c>
      <c r="J49" s="123" t="s">
        <v>159</v>
      </c>
      <c r="K49" s="125" t="s">
        <v>161</v>
      </c>
      <c r="L49" s="124" t="s">
        <v>160</v>
      </c>
      <c r="M49" s="123" t="s">
        <v>159</v>
      </c>
      <c r="N49" s="122" t="s">
        <v>161</v>
      </c>
      <c r="O49" s="121" t="s">
        <v>160</v>
      </c>
      <c r="P49" s="120" t="s">
        <v>159</v>
      </c>
      <c r="Q49" s="122" t="s">
        <v>161</v>
      </c>
      <c r="R49" s="121" t="s">
        <v>160</v>
      </c>
      <c r="S49" s="120" t="s">
        <v>159</v>
      </c>
      <c r="T49" s="122" t="s">
        <v>161</v>
      </c>
      <c r="U49" s="121" t="s">
        <v>160</v>
      </c>
      <c r="V49" s="120" t="s">
        <v>159</v>
      </c>
      <c r="W49" s="122" t="s">
        <v>161</v>
      </c>
      <c r="X49" s="121" t="s">
        <v>160</v>
      </c>
      <c r="Y49" s="120" t="s">
        <v>159</v>
      </c>
    </row>
    <row r="50" spans="1:25" x14ac:dyDescent="0.4">
      <c r="A50" s="119">
        <v>1</v>
      </c>
      <c r="B50" s="118">
        <v>2.5</v>
      </c>
      <c r="C50" s="128">
        <v>8</v>
      </c>
      <c r="D50" s="143">
        <f>B50*C50</f>
        <v>20</v>
      </c>
      <c r="E50" s="118">
        <v>2.9</v>
      </c>
      <c r="F50" s="117">
        <v>1</v>
      </c>
      <c r="G50" s="143">
        <f t="shared" ref="G50:G55" si="6">E50*F50</f>
        <v>2.9</v>
      </c>
      <c r="H50" s="118">
        <v>5</v>
      </c>
      <c r="I50" s="117">
        <v>7</v>
      </c>
      <c r="J50" s="116">
        <f>H50*I50</f>
        <v>35</v>
      </c>
      <c r="K50" s="118">
        <v>26.8</v>
      </c>
      <c r="L50" s="117">
        <v>1</v>
      </c>
      <c r="M50" s="116">
        <f t="shared" ref="M50:M57" si="7">K50*L50</f>
        <v>26.8</v>
      </c>
      <c r="N50" s="115"/>
      <c r="O50" s="114"/>
      <c r="P50" s="113"/>
      <c r="Q50" s="115"/>
      <c r="R50" s="114"/>
      <c r="S50" s="113"/>
      <c r="T50" s="115"/>
      <c r="U50" s="114"/>
      <c r="V50" s="113"/>
      <c r="W50" s="115"/>
      <c r="X50" s="114"/>
      <c r="Y50" s="113"/>
    </row>
    <row r="51" spans="1:25" x14ac:dyDescent="0.4">
      <c r="A51" s="112">
        <v>2</v>
      </c>
      <c r="B51" s="111">
        <v>1.5</v>
      </c>
      <c r="C51" s="138">
        <v>2</v>
      </c>
      <c r="D51" s="157">
        <f>B51*C51</f>
        <v>3</v>
      </c>
      <c r="E51" s="111">
        <v>2.9</v>
      </c>
      <c r="F51" s="110">
        <v>1</v>
      </c>
      <c r="G51" s="157">
        <f t="shared" si="6"/>
        <v>2.9</v>
      </c>
      <c r="H51" s="111">
        <v>9.4</v>
      </c>
      <c r="I51" s="110">
        <v>1</v>
      </c>
      <c r="J51" s="109">
        <f>H51*I51</f>
        <v>9.4</v>
      </c>
      <c r="K51" s="111">
        <v>79.3</v>
      </c>
      <c r="L51" s="110">
        <v>1</v>
      </c>
      <c r="M51" s="109">
        <f t="shared" si="7"/>
        <v>79.3</v>
      </c>
      <c r="N51" s="108"/>
      <c r="O51" s="107"/>
      <c r="P51" s="106"/>
      <c r="Q51" s="108"/>
      <c r="R51" s="107"/>
      <c r="S51" s="106"/>
      <c r="T51" s="108"/>
      <c r="U51" s="107"/>
      <c r="V51" s="106"/>
      <c r="W51" s="108"/>
      <c r="X51" s="107"/>
      <c r="Y51" s="106"/>
    </row>
    <row r="52" spans="1:25" x14ac:dyDescent="0.4">
      <c r="A52" s="112">
        <v>3</v>
      </c>
      <c r="B52" s="111">
        <v>2.5</v>
      </c>
      <c r="C52" s="138">
        <v>7</v>
      </c>
      <c r="D52" s="157">
        <f>B52*C52</f>
        <v>17.5</v>
      </c>
      <c r="E52" s="111">
        <v>2.9</v>
      </c>
      <c r="F52" s="110">
        <v>1</v>
      </c>
      <c r="G52" s="157">
        <f t="shared" si="6"/>
        <v>2.9</v>
      </c>
      <c r="H52" s="111">
        <v>3.1</v>
      </c>
      <c r="I52" s="110">
        <v>1</v>
      </c>
      <c r="J52" s="109">
        <f>H52*I52</f>
        <v>3.1</v>
      </c>
      <c r="K52" s="111">
        <v>27.7</v>
      </c>
      <c r="L52" s="110">
        <v>1</v>
      </c>
      <c r="M52" s="109">
        <f t="shared" si="7"/>
        <v>27.7</v>
      </c>
      <c r="N52" s="108"/>
      <c r="O52" s="107"/>
      <c r="P52" s="106"/>
      <c r="Q52" s="108"/>
      <c r="R52" s="107"/>
      <c r="S52" s="106"/>
      <c r="T52" s="108"/>
      <c r="U52" s="107"/>
      <c r="V52" s="106"/>
      <c r="W52" s="108"/>
      <c r="X52" s="107"/>
      <c r="Y52" s="106"/>
    </row>
    <row r="53" spans="1:25" x14ac:dyDescent="0.4">
      <c r="A53" s="112">
        <v>4</v>
      </c>
      <c r="B53" s="142"/>
      <c r="C53" s="107"/>
      <c r="D53" s="140"/>
      <c r="E53" s="111">
        <v>2.6</v>
      </c>
      <c r="F53" s="110">
        <v>1</v>
      </c>
      <c r="G53" s="157">
        <f t="shared" si="6"/>
        <v>2.6</v>
      </c>
      <c r="H53" s="111">
        <v>5</v>
      </c>
      <c r="I53" s="110">
        <v>3</v>
      </c>
      <c r="J53" s="109">
        <f>H53*I53</f>
        <v>15</v>
      </c>
      <c r="K53" s="111">
        <v>6.9</v>
      </c>
      <c r="L53" s="110">
        <v>1</v>
      </c>
      <c r="M53" s="109">
        <f t="shared" si="7"/>
        <v>6.9</v>
      </c>
      <c r="N53" s="108"/>
      <c r="O53" s="107"/>
      <c r="P53" s="106"/>
      <c r="Q53" s="108"/>
      <c r="R53" s="107"/>
      <c r="S53" s="106"/>
      <c r="T53" s="108"/>
      <c r="U53" s="107"/>
      <c r="V53" s="106"/>
      <c r="W53" s="108"/>
      <c r="X53" s="107"/>
      <c r="Y53" s="106"/>
    </row>
    <row r="54" spans="1:25" x14ac:dyDescent="0.4">
      <c r="A54" s="112">
        <v>5</v>
      </c>
      <c r="B54" s="142"/>
      <c r="C54" s="107"/>
      <c r="D54" s="140"/>
      <c r="E54" s="111">
        <v>2.2000000000000002</v>
      </c>
      <c r="F54" s="110">
        <v>1</v>
      </c>
      <c r="G54" s="157">
        <f t="shared" si="6"/>
        <v>2.2000000000000002</v>
      </c>
      <c r="H54" s="142"/>
      <c r="I54" s="141"/>
      <c r="J54" s="140"/>
      <c r="K54" s="111">
        <v>33.5</v>
      </c>
      <c r="L54" s="110">
        <v>1</v>
      </c>
      <c r="M54" s="109">
        <f t="shared" si="7"/>
        <v>33.5</v>
      </c>
      <c r="N54" s="108"/>
      <c r="O54" s="107"/>
      <c r="P54" s="106"/>
      <c r="Q54" s="108"/>
      <c r="R54" s="107"/>
      <c r="S54" s="106"/>
      <c r="T54" s="108"/>
      <c r="U54" s="107"/>
      <c r="V54" s="106"/>
      <c r="W54" s="108"/>
      <c r="X54" s="107"/>
      <c r="Y54" s="106"/>
    </row>
    <row r="55" spans="1:25" x14ac:dyDescent="0.4">
      <c r="A55" s="112">
        <v>6</v>
      </c>
      <c r="B55" s="142"/>
      <c r="C55" s="107"/>
      <c r="D55" s="140"/>
      <c r="E55" s="111">
        <v>2.1</v>
      </c>
      <c r="F55" s="110">
        <v>1</v>
      </c>
      <c r="G55" s="157">
        <f t="shared" si="6"/>
        <v>2.1</v>
      </c>
      <c r="H55" s="142"/>
      <c r="I55" s="141"/>
      <c r="J55" s="140"/>
      <c r="K55" s="111">
        <v>10.6</v>
      </c>
      <c r="L55" s="110">
        <v>1</v>
      </c>
      <c r="M55" s="109">
        <f t="shared" si="7"/>
        <v>10.6</v>
      </c>
      <c r="N55" s="108"/>
      <c r="O55" s="107"/>
      <c r="P55" s="106"/>
      <c r="Q55" s="108"/>
      <c r="R55" s="107"/>
      <c r="S55" s="106"/>
      <c r="T55" s="108"/>
      <c r="U55" s="107"/>
      <c r="V55" s="106"/>
      <c r="W55" s="108"/>
      <c r="X55" s="107"/>
      <c r="Y55" s="106"/>
    </row>
    <row r="56" spans="1:25" x14ac:dyDescent="0.4">
      <c r="A56" s="112">
        <v>7</v>
      </c>
      <c r="B56" s="142"/>
      <c r="C56" s="107"/>
      <c r="D56" s="140"/>
      <c r="E56" s="142"/>
      <c r="F56" s="107"/>
      <c r="G56" s="140"/>
      <c r="H56" s="142"/>
      <c r="I56" s="141"/>
      <c r="J56" s="140"/>
      <c r="K56" s="111">
        <v>20.3</v>
      </c>
      <c r="L56" s="110">
        <v>1</v>
      </c>
      <c r="M56" s="109">
        <f t="shared" si="7"/>
        <v>20.3</v>
      </c>
      <c r="N56" s="108"/>
      <c r="O56" s="107"/>
      <c r="P56" s="106"/>
      <c r="Q56" s="108"/>
      <c r="R56" s="107"/>
      <c r="S56" s="106"/>
      <c r="T56" s="108"/>
      <c r="U56" s="107"/>
      <c r="V56" s="106"/>
      <c r="W56" s="108"/>
      <c r="X56" s="107"/>
      <c r="Y56" s="106"/>
    </row>
    <row r="57" spans="1:25" ht="19.5" thickBot="1" x14ac:dyDescent="0.45">
      <c r="A57" s="105">
        <v>8</v>
      </c>
      <c r="B57" s="155"/>
      <c r="C57" s="100"/>
      <c r="D57" s="146"/>
      <c r="E57" s="155"/>
      <c r="F57" s="100"/>
      <c r="G57" s="146"/>
      <c r="H57" s="155"/>
      <c r="I57" s="154"/>
      <c r="J57" s="146"/>
      <c r="K57" s="104">
        <v>7.5</v>
      </c>
      <c r="L57" s="103">
        <v>1</v>
      </c>
      <c r="M57" s="102">
        <f t="shared" si="7"/>
        <v>7.5</v>
      </c>
      <c r="N57" s="101"/>
      <c r="O57" s="100"/>
      <c r="P57" s="99"/>
      <c r="Q57" s="101"/>
      <c r="R57" s="100"/>
      <c r="S57" s="99"/>
      <c r="T57" s="101"/>
      <c r="U57" s="100"/>
      <c r="V57" s="99"/>
      <c r="W57" s="101"/>
      <c r="X57" s="100"/>
      <c r="Y57" s="99"/>
    </row>
    <row r="58" spans="1:25" ht="19.5" thickBot="1" x14ac:dyDescent="0.45">
      <c r="B58" s="134"/>
      <c r="D58" s="145"/>
      <c r="E58" s="145"/>
      <c r="G58" s="133"/>
      <c r="H58" s="145"/>
      <c r="I58" s="145"/>
      <c r="J58" s="145"/>
      <c r="K58" s="145"/>
      <c r="L58" s="145"/>
      <c r="M58" s="145"/>
      <c r="S58" s="133"/>
      <c r="V58" s="133"/>
      <c r="Y58" s="132"/>
    </row>
    <row r="59" spans="1:25" ht="19.5" thickBot="1" x14ac:dyDescent="0.45">
      <c r="B59" s="228" t="s">
        <v>178</v>
      </c>
      <c r="C59" s="229"/>
      <c r="D59" s="131" t="s">
        <v>173</v>
      </c>
      <c r="G59" s="130" t="s">
        <v>173</v>
      </c>
      <c r="J59" s="131" t="s">
        <v>173</v>
      </c>
      <c r="M59" s="131" t="s">
        <v>173</v>
      </c>
      <c r="P59" s="131" t="s">
        <v>173</v>
      </c>
      <c r="S59" s="130" t="s">
        <v>173</v>
      </c>
      <c r="V59" s="130" t="s">
        <v>173</v>
      </c>
      <c r="Y59" s="130" t="s">
        <v>173</v>
      </c>
    </row>
    <row r="60" spans="1:25" x14ac:dyDescent="0.4">
      <c r="B60" s="161" t="s">
        <v>172</v>
      </c>
      <c r="C60" s="160" t="s">
        <v>170</v>
      </c>
      <c r="D60" s="144">
        <f>SUM(D62:D66)</f>
        <v>141.69999999999999</v>
      </c>
      <c r="E60" s="161" t="s">
        <v>171</v>
      </c>
      <c r="F60" s="160" t="s">
        <v>170</v>
      </c>
      <c r="G60" s="144">
        <f>SUM(G62:G64)</f>
        <v>8.6</v>
      </c>
      <c r="H60" s="161" t="s">
        <v>169</v>
      </c>
      <c r="I60" s="160" t="s">
        <v>164</v>
      </c>
      <c r="J60" s="127">
        <f>SUM(J62:J64)</f>
        <v>29.1</v>
      </c>
      <c r="K60" s="161" t="s">
        <v>168</v>
      </c>
      <c r="L60" s="160" t="s">
        <v>164</v>
      </c>
      <c r="M60" s="127">
        <f>SUM(M62:M63)</f>
        <v>112.30000000000001</v>
      </c>
      <c r="N60" s="159" t="s">
        <v>167</v>
      </c>
      <c r="O60" s="158" t="s">
        <v>164</v>
      </c>
      <c r="P60" s="126">
        <f>SUM(P62:P63)</f>
        <v>0</v>
      </c>
      <c r="Q60" s="159" t="s">
        <v>166</v>
      </c>
      <c r="R60" s="158" t="s">
        <v>164</v>
      </c>
      <c r="S60" s="126">
        <f>SUM(S62:S64)</f>
        <v>0</v>
      </c>
      <c r="T60" s="159" t="s">
        <v>165</v>
      </c>
      <c r="U60" s="158" t="s">
        <v>164</v>
      </c>
      <c r="V60" s="126">
        <f>SUM(V62:V64)</f>
        <v>0</v>
      </c>
      <c r="W60" s="159" t="s">
        <v>163</v>
      </c>
      <c r="X60" s="158" t="s">
        <v>162</v>
      </c>
      <c r="Y60" s="126">
        <f>SUM(Y62:Y71)</f>
        <v>0</v>
      </c>
    </row>
    <row r="61" spans="1:25" ht="19.5" thickBot="1" x14ac:dyDescent="0.45">
      <c r="B61" s="125" t="s">
        <v>161</v>
      </c>
      <c r="C61" s="124" t="s">
        <v>160</v>
      </c>
      <c r="D61" s="123" t="s">
        <v>159</v>
      </c>
      <c r="E61" s="125" t="s">
        <v>161</v>
      </c>
      <c r="F61" s="124" t="s">
        <v>160</v>
      </c>
      <c r="G61" s="123" t="s">
        <v>159</v>
      </c>
      <c r="H61" s="125" t="s">
        <v>161</v>
      </c>
      <c r="I61" s="124" t="s">
        <v>160</v>
      </c>
      <c r="J61" s="123" t="s">
        <v>159</v>
      </c>
      <c r="K61" s="125" t="s">
        <v>161</v>
      </c>
      <c r="L61" s="124" t="s">
        <v>160</v>
      </c>
      <c r="M61" s="123" t="s">
        <v>159</v>
      </c>
      <c r="N61" s="122" t="s">
        <v>161</v>
      </c>
      <c r="O61" s="121" t="s">
        <v>160</v>
      </c>
      <c r="P61" s="120" t="s">
        <v>159</v>
      </c>
      <c r="Q61" s="122" t="s">
        <v>161</v>
      </c>
      <c r="R61" s="121" t="s">
        <v>160</v>
      </c>
      <c r="S61" s="120" t="s">
        <v>159</v>
      </c>
      <c r="T61" s="122" t="s">
        <v>161</v>
      </c>
      <c r="U61" s="121" t="s">
        <v>160</v>
      </c>
      <c r="V61" s="120" t="s">
        <v>159</v>
      </c>
      <c r="W61" s="122" t="s">
        <v>161</v>
      </c>
      <c r="X61" s="121" t="s">
        <v>160</v>
      </c>
      <c r="Y61" s="120" t="s">
        <v>159</v>
      </c>
    </row>
    <row r="62" spans="1:25" x14ac:dyDescent="0.4">
      <c r="A62" s="119">
        <v>1</v>
      </c>
      <c r="B62" s="118">
        <v>2.5</v>
      </c>
      <c r="C62" s="128">
        <v>9</v>
      </c>
      <c r="D62" s="143">
        <f>B62*C62</f>
        <v>22.5</v>
      </c>
      <c r="E62" s="118">
        <v>2.9</v>
      </c>
      <c r="F62" s="117">
        <v>1</v>
      </c>
      <c r="G62" s="143">
        <f>E62*F62</f>
        <v>2.9</v>
      </c>
      <c r="H62" s="118">
        <v>3</v>
      </c>
      <c r="I62" s="117">
        <v>1</v>
      </c>
      <c r="J62" s="116">
        <f>H62*I62</f>
        <v>3</v>
      </c>
      <c r="K62" s="118">
        <v>56.2</v>
      </c>
      <c r="L62" s="117">
        <v>1</v>
      </c>
      <c r="M62" s="116">
        <f>K62*L62</f>
        <v>56.2</v>
      </c>
      <c r="N62" s="115"/>
      <c r="O62" s="114"/>
      <c r="P62" s="113"/>
      <c r="Q62" s="115"/>
      <c r="R62" s="114"/>
      <c r="S62" s="113"/>
      <c r="T62" s="115"/>
      <c r="U62" s="114"/>
      <c r="V62" s="113"/>
      <c r="W62" s="115"/>
      <c r="X62" s="114"/>
      <c r="Y62" s="113"/>
    </row>
    <row r="63" spans="1:25" x14ac:dyDescent="0.4">
      <c r="A63" s="112">
        <v>2</v>
      </c>
      <c r="B63" s="111">
        <v>2.4</v>
      </c>
      <c r="C63" s="138">
        <v>8</v>
      </c>
      <c r="D63" s="157">
        <f>B63*C63</f>
        <v>19.2</v>
      </c>
      <c r="E63" s="111">
        <v>2.8</v>
      </c>
      <c r="F63" s="110">
        <v>1</v>
      </c>
      <c r="G63" s="157">
        <f>E63*F63</f>
        <v>2.8</v>
      </c>
      <c r="H63" s="111">
        <v>5</v>
      </c>
      <c r="I63" s="110">
        <v>4</v>
      </c>
      <c r="J63" s="109">
        <f>H63*I63</f>
        <v>20</v>
      </c>
      <c r="K63" s="111">
        <v>56.1</v>
      </c>
      <c r="L63" s="110">
        <v>1</v>
      </c>
      <c r="M63" s="109">
        <f>K63*L63</f>
        <v>56.1</v>
      </c>
      <c r="N63" s="108"/>
      <c r="O63" s="107"/>
      <c r="P63" s="106"/>
      <c r="Q63" s="108"/>
      <c r="R63" s="107"/>
      <c r="S63" s="106"/>
      <c r="T63" s="108"/>
      <c r="U63" s="107"/>
      <c r="V63" s="106"/>
      <c r="W63" s="108"/>
      <c r="X63" s="107"/>
      <c r="Y63" s="106"/>
    </row>
    <row r="64" spans="1:25" x14ac:dyDescent="0.4">
      <c r="A64" s="112">
        <v>3</v>
      </c>
      <c r="B64" s="111">
        <v>2.5</v>
      </c>
      <c r="C64" s="138">
        <v>15</v>
      </c>
      <c r="D64" s="157">
        <f>B64*C64</f>
        <v>37.5</v>
      </c>
      <c r="E64" s="111">
        <v>2.9</v>
      </c>
      <c r="F64" s="110">
        <v>1</v>
      </c>
      <c r="G64" s="157">
        <f>E64*F64</f>
        <v>2.9</v>
      </c>
      <c r="H64" s="111">
        <v>6.1</v>
      </c>
      <c r="I64" s="110">
        <v>1</v>
      </c>
      <c r="J64" s="109">
        <f>H64*I64</f>
        <v>6.1</v>
      </c>
      <c r="K64" s="142"/>
      <c r="L64" s="141"/>
      <c r="M64" s="140"/>
      <c r="N64" s="108"/>
      <c r="O64" s="107"/>
      <c r="P64" s="106"/>
      <c r="Q64" s="108"/>
      <c r="R64" s="107"/>
      <c r="S64" s="106"/>
      <c r="T64" s="108"/>
      <c r="U64" s="107"/>
      <c r="V64" s="106"/>
      <c r="W64" s="108"/>
      <c r="X64" s="107"/>
      <c r="Y64" s="106"/>
    </row>
    <row r="65" spans="1:25" x14ac:dyDescent="0.4">
      <c r="A65" s="112">
        <v>4</v>
      </c>
      <c r="B65" s="111">
        <v>2.5</v>
      </c>
      <c r="C65" s="138">
        <v>9</v>
      </c>
      <c r="D65" s="157">
        <f>B65*C65</f>
        <v>22.5</v>
      </c>
      <c r="E65" s="142"/>
      <c r="F65" s="107"/>
      <c r="G65" s="140"/>
      <c r="H65" s="108"/>
      <c r="I65" s="107"/>
      <c r="J65" s="140"/>
      <c r="K65" s="142"/>
      <c r="L65" s="141"/>
      <c r="M65" s="140"/>
      <c r="N65" s="108"/>
      <c r="O65" s="107"/>
      <c r="P65" s="106"/>
      <c r="Q65" s="108"/>
      <c r="R65" s="107"/>
      <c r="S65" s="106"/>
      <c r="T65" s="108"/>
      <c r="U65" s="107"/>
      <c r="V65" s="106"/>
      <c r="W65" s="108"/>
      <c r="X65" s="107"/>
      <c r="Y65" s="106"/>
    </row>
    <row r="66" spans="1:25" ht="19.5" thickBot="1" x14ac:dyDescent="0.45">
      <c r="A66" s="105">
        <v>5</v>
      </c>
      <c r="B66" s="104">
        <v>2.5</v>
      </c>
      <c r="C66" s="135">
        <v>16</v>
      </c>
      <c r="D66" s="156">
        <f>B66*C66</f>
        <v>40</v>
      </c>
      <c r="E66" s="155"/>
      <c r="F66" s="100"/>
      <c r="G66" s="146"/>
      <c r="H66" s="101"/>
      <c r="I66" s="100"/>
      <c r="J66" s="146"/>
      <c r="K66" s="155"/>
      <c r="L66" s="154"/>
      <c r="M66" s="146"/>
      <c r="N66" s="101"/>
      <c r="O66" s="100"/>
      <c r="P66" s="99"/>
      <c r="Q66" s="101"/>
      <c r="R66" s="100"/>
      <c r="S66" s="99"/>
      <c r="T66" s="101"/>
      <c r="U66" s="100"/>
      <c r="V66" s="99"/>
      <c r="W66" s="101"/>
      <c r="X66" s="100"/>
      <c r="Y66" s="99"/>
    </row>
    <row r="67" spans="1:25" ht="19.5" thickBot="1" x14ac:dyDescent="0.45">
      <c r="B67" s="153"/>
      <c r="C67" s="152"/>
      <c r="D67" s="145"/>
      <c r="E67" s="145"/>
      <c r="G67" s="133"/>
      <c r="J67" s="145"/>
      <c r="K67" s="145"/>
      <c r="L67" s="145"/>
      <c r="M67" s="145"/>
      <c r="S67" s="133"/>
      <c r="V67" s="133"/>
      <c r="Y67" s="132"/>
    </row>
    <row r="68" spans="1:25" ht="19.5" thickBot="1" x14ac:dyDescent="0.45">
      <c r="B68" s="226" t="s">
        <v>177</v>
      </c>
      <c r="C68" s="227"/>
      <c r="D68" s="131" t="s">
        <v>173</v>
      </c>
      <c r="G68" s="130" t="s">
        <v>173</v>
      </c>
      <c r="J68" s="131" t="s">
        <v>173</v>
      </c>
      <c r="M68" s="131" t="s">
        <v>173</v>
      </c>
      <c r="P68" s="131" t="s">
        <v>173</v>
      </c>
      <c r="S68" s="130" t="s">
        <v>173</v>
      </c>
      <c r="V68" s="130" t="s">
        <v>173</v>
      </c>
      <c r="Y68" s="130" t="s">
        <v>173</v>
      </c>
    </row>
    <row r="69" spans="1:25" x14ac:dyDescent="0.4">
      <c r="B69" s="115" t="s">
        <v>172</v>
      </c>
      <c r="C69" s="114" t="s">
        <v>170</v>
      </c>
      <c r="D69" s="126">
        <f>SUM(D71:D112)</f>
        <v>0</v>
      </c>
      <c r="E69" s="129" t="s">
        <v>171</v>
      </c>
      <c r="F69" s="128" t="s">
        <v>170</v>
      </c>
      <c r="G69" s="144">
        <f>SUM(G71:G72)</f>
        <v>2.8</v>
      </c>
      <c r="H69" s="129" t="s">
        <v>169</v>
      </c>
      <c r="I69" s="128" t="s">
        <v>164</v>
      </c>
      <c r="J69" s="127">
        <f>SUM(J71:J72)</f>
        <v>53</v>
      </c>
      <c r="K69" s="129" t="s">
        <v>168</v>
      </c>
      <c r="L69" s="128" t="s">
        <v>164</v>
      </c>
      <c r="M69" s="127">
        <f>SUM(M71:M76)</f>
        <v>206.4</v>
      </c>
      <c r="N69" s="115" t="s">
        <v>167</v>
      </c>
      <c r="O69" s="114" t="s">
        <v>164</v>
      </c>
      <c r="P69" s="126">
        <f>SUM(P71:P72)</f>
        <v>0</v>
      </c>
      <c r="Q69" s="115" t="s">
        <v>166</v>
      </c>
      <c r="R69" s="114" t="s">
        <v>164</v>
      </c>
      <c r="S69" s="126">
        <f>SUM(S71:S73)</f>
        <v>0</v>
      </c>
      <c r="T69" s="129" t="s">
        <v>165</v>
      </c>
      <c r="U69" s="128" t="s">
        <v>164</v>
      </c>
      <c r="V69" s="151">
        <f>SUM(V71:V73)</f>
        <v>51</v>
      </c>
      <c r="W69" s="115" t="s">
        <v>163</v>
      </c>
      <c r="X69" s="114" t="s">
        <v>162</v>
      </c>
      <c r="Y69" s="126">
        <f>SUM(Y71:Y80)</f>
        <v>0</v>
      </c>
    </row>
    <row r="70" spans="1:25" ht="19.5" thickBot="1" x14ac:dyDescent="0.45">
      <c r="B70" s="122" t="s">
        <v>161</v>
      </c>
      <c r="C70" s="121" t="s">
        <v>160</v>
      </c>
      <c r="D70" s="120" t="s">
        <v>159</v>
      </c>
      <c r="E70" s="125" t="s">
        <v>161</v>
      </c>
      <c r="F70" s="124" t="s">
        <v>160</v>
      </c>
      <c r="G70" s="123" t="s">
        <v>159</v>
      </c>
      <c r="H70" s="125" t="s">
        <v>161</v>
      </c>
      <c r="I70" s="124" t="s">
        <v>160</v>
      </c>
      <c r="J70" s="123" t="s">
        <v>159</v>
      </c>
      <c r="K70" s="125" t="s">
        <v>161</v>
      </c>
      <c r="L70" s="124" t="s">
        <v>160</v>
      </c>
      <c r="M70" s="123" t="s">
        <v>159</v>
      </c>
      <c r="N70" s="122" t="s">
        <v>161</v>
      </c>
      <c r="O70" s="121" t="s">
        <v>160</v>
      </c>
      <c r="P70" s="120" t="s">
        <v>159</v>
      </c>
      <c r="Q70" s="122" t="s">
        <v>161</v>
      </c>
      <c r="R70" s="121" t="s">
        <v>160</v>
      </c>
      <c r="S70" s="120" t="s">
        <v>159</v>
      </c>
      <c r="T70" s="125" t="s">
        <v>161</v>
      </c>
      <c r="U70" s="124" t="s">
        <v>160</v>
      </c>
      <c r="V70" s="123" t="s">
        <v>159</v>
      </c>
      <c r="W70" s="122" t="s">
        <v>161</v>
      </c>
      <c r="X70" s="121" t="s">
        <v>160</v>
      </c>
      <c r="Y70" s="120" t="s">
        <v>159</v>
      </c>
    </row>
    <row r="71" spans="1:25" x14ac:dyDescent="0.4">
      <c r="A71" s="119">
        <v>1</v>
      </c>
      <c r="B71" s="149"/>
      <c r="C71" s="114"/>
      <c r="D71" s="147"/>
      <c r="E71" s="118">
        <v>2.8</v>
      </c>
      <c r="F71" s="128">
        <v>1</v>
      </c>
      <c r="G71" s="143">
        <f>E71*F71</f>
        <v>2.8</v>
      </c>
      <c r="H71" s="118">
        <v>3</v>
      </c>
      <c r="I71" s="117">
        <v>1</v>
      </c>
      <c r="J71" s="116">
        <f>H71*I71</f>
        <v>3</v>
      </c>
      <c r="K71" s="118">
        <v>18</v>
      </c>
      <c r="L71" s="117">
        <v>1</v>
      </c>
      <c r="M71" s="116">
        <f t="shared" ref="M71:M76" si="8">K71*L71</f>
        <v>18</v>
      </c>
      <c r="N71" s="149"/>
      <c r="O71" s="114"/>
      <c r="P71" s="147"/>
      <c r="Q71" s="149"/>
      <c r="R71" s="114"/>
      <c r="S71" s="147"/>
      <c r="T71" s="118">
        <v>2</v>
      </c>
      <c r="U71" s="117">
        <v>4</v>
      </c>
      <c r="V71" s="150">
        <f>T71*U71</f>
        <v>8</v>
      </c>
      <c r="W71" s="149"/>
      <c r="X71" s="114"/>
      <c r="Y71" s="147"/>
    </row>
    <row r="72" spans="1:25" x14ac:dyDescent="0.4">
      <c r="A72" s="112">
        <v>2</v>
      </c>
      <c r="B72" s="142"/>
      <c r="C72" s="107"/>
      <c r="D72" s="140"/>
      <c r="E72" s="142"/>
      <c r="F72" s="107"/>
      <c r="G72" s="140"/>
      <c r="H72" s="111">
        <v>5</v>
      </c>
      <c r="I72" s="110">
        <v>10</v>
      </c>
      <c r="J72" s="109">
        <f>H72*I72</f>
        <v>50</v>
      </c>
      <c r="K72" s="111">
        <v>26.9</v>
      </c>
      <c r="L72" s="110">
        <v>1</v>
      </c>
      <c r="M72" s="109">
        <f t="shared" si="8"/>
        <v>26.9</v>
      </c>
      <c r="N72" s="142"/>
      <c r="O72" s="107"/>
      <c r="P72" s="140"/>
      <c r="Q72" s="142"/>
      <c r="R72" s="107"/>
      <c r="S72" s="140"/>
      <c r="T72" s="111">
        <v>5.5</v>
      </c>
      <c r="U72" s="110">
        <v>4</v>
      </c>
      <c r="V72" s="148">
        <f>T72*U72</f>
        <v>22</v>
      </c>
      <c r="W72" s="142"/>
      <c r="X72" s="107"/>
      <c r="Y72" s="140"/>
    </row>
    <row r="73" spans="1:25" x14ac:dyDescent="0.4">
      <c r="A73" s="112">
        <v>3</v>
      </c>
      <c r="B73" s="108"/>
      <c r="C73" s="107"/>
      <c r="D73" s="140"/>
      <c r="E73" s="108"/>
      <c r="F73" s="107"/>
      <c r="G73" s="140"/>
      <c r="H73" s="108"/>
      <c r="I73" s="107"/>
      <c r="J73" s="140"/>
      <c r="K73" s="111">
        <v>14.4</v>
      </c>
      <c r="L73" s="110">
        <v>1</v>
      </c>
      <c r="M73" s="109">
        <f t="shared" si="8"/>
        <v>14.4</v>
      </c>
      <c r="N73" s="108"/>
      <c r="O73" s="107"/>
      <c r="P73" s="140"/>
      <c r="Q73" s="108"/>
      <c r="R73" s="107"/>
      <c r="S73" s="140"/>
      <c r="T73" s="111">
        <v>21</v>
      </c>
      <c r="U73" s="110">
        <v>1</v>
      </c>
      <c r="V73" s="148">
        <f>T73*U73</f>
        <v>21</v>
      </c>
      <c r="W73" s="108"/>
      <c r="X73" s="107"/>
      <c r="Y73" s="140"/>
    </row>
    <row r="74" spans="1:25" x14ac:dyDescent="0.4">
      <c r="A74" s="112">
        <v>4</v>
      </c>
      <c r="B74" s="108"/>
      <c r="C74" s="107"/>
      <c r="D74" s="140"/>
      <c r="E74" s="108"/>
      <c r="F74" s="107"/>
      <c r="G74" s="140"/>
      <c r="H74" s="108"/>
      <c r="I74" s="107"/>
      <c r="J74" s="140"/>
      <c r="K74" s="111">
        <v>37.6</v>
      </c>
      <c r="L74" s="110">
        <v>1</v>
      </c>
      <c r="M74" s="109">
        <f t="shared" si="8"/>
        <v>37.6</v>
      </c>
      <c r="N74" s="108"/>
      <c r="O74" s="107"/>
      <c r="P74" s="140"/>
      <c r="Q74" s="108"/>
      <c r="R74" s="107"/>
      <c r="S74" s="140"/>
      <c r="T74" s="108"/>
      <c r="U74" s="107"/>
      <c r="V74" s="106"/>
      <c r="W74" s="108"/>
      <c r="X74" s="107"/>
      <c r="Y74" s="140"/>
    </row>
    <row r="75" spans="1:25" x14ac:dyDescent="0.4">
      <c r="A75" s="112">
        <v>5</v>
      </c>
      <c r="B75" s="108"/>
      <c r="C75" s="107"/>
      <c r="D75" s="140"/>
      <c r="E75" s="108"/>
      <c r="F75" s="107"/>
      <c r="G75" s="140"/>
      <c r="H75" s="108"/>
      <c r="I75" s="107"/>
      <c r="J75" s="140"/>
      <c r="K75" s="111">
        <v>67.099999999999994</v>
      </c>
      <c r="L75" s="110">
        <v>1</v>
      </c>
      <c r="M75" s="109">
        <f t="shared" si="8"/>
        <v>67.099999999999994</v>
      </c>
      <c r="N75" s="108"/>
      <c r="O75" s="107"/>
      <c r="P75" s="140"/>
      <c r="Q75" s="108"/>
      <c r="R75" s="107"/>
      <c r="S75" s="140"/>
      <c r="T75" s="108"/>
      <c r="U75" s="107"/>
      <c r="V75" s="106"/>
      <c r="W75" s="108"/>
      <c r="X75" s="107"/>
      <c r="Y75" s="140"/>
    </row>
    <row r="76" spans="1:25" ht="19.5" thickBot="1" x14ac:dyDescent="0.45">
      <c r="A76" s="105">
        <v>6</v>
      </c>
      <c r="B76" s="101"/>
      <c r="C76" s="100"/>
      <c r="D76" s="146"/>
      <c r="E76" s="101"/>
      <c r="F76" s="100"/>
      <c r="G76" s="146"/>
      <c r="H76" s="101"/>
      <c r="I76" s="100"/>
      <c r="J76" s="146"/>
      <c r="K76" s="104">
        <v>42.4</v>
      </c>
      <c r="L76" s="103">
        <v>1</v>
      </c>
      <c r="M76" s="102">
        <f t="shared" si="8"/>
        <v>42.4</v>
      </c>
      <c r="N76" s="101"/>
      <c r="O76" s="100"/>
      <c r="P76" s="146"/>
      <c r="Q76" s="101"/>
      <c r="R76" s="100"/>
      <c r="S76" s="146"/>
      <c r="T76" s="101"/>
      <c r="U76" s="100"/>
      <c r="V76" s="99"/>
      <c r="W76" s="101"/>
      <c r="X76" s="100"/>
      <c r="Y76" s="146"/>
    </row>
    <row r="77" spans="1:25" ht="19.5" thickBot="1" x14ac:dyDescent="0.45">
      <c r="B77" s="134"/>
      <c r="D77" s="145"/>
      <c r="G77" s="133"/>
      <c r="J77" s="145"/>
      <c r="K77" s="145"/>
      <c r="L77" s="145"/>
      <c r="M77" s="145"/>
      <c r="S77" s="133"/>
      <c r="V77" s="133"/>
      <c r="Y77" s="132"/>
    </row>
    <row r="78" spans="1:25" ht="19.5" thickBot="1" x14ac:dyDescent="0.45">
      <c r="B78" s="228" t="s">
        <v>176</v>
      </c>
      <c r="C78" s="229"/>
      <c r="D78" s="131" t="s">
        <v>173</v>
      </c>
      <c r="G78" s="130" t="s">
        <v>173</v>
      </c>
      <c r="J78" s="131" t="s">
        <v>173</v>
      </c>
      <c r="M78" s="131" t="s">
        <v>173</v>
      </c>
      <c r="P78" s="131" t="s">
        <v>173</v>
      </c>
      <c r="S78" s="130" t="s">
        <v>173</v>
      </c>
      <c r="V78" s="130" t="s">
        <v>173</v>
      </c>
      <c r="Y78" s="130" t="s">
        <v>173</v>
      </c>
    </row>
    <row r="79" spans="1:25" x14ac:dyDescent="0.4">
      <c r="B79" s="115" t="s">
        <v>172</v>
      </c>
      <c r="C79" s="114" t="s">
        <v>170</v>
      </c>
      <c r="D79" s="126">
        <f>SUM(D81:D84)</f>
        <v>0</v>
      </c>
      <c r="E79" s="129" t="s">
        <v>171</v>
      </c>
      <c r="F79" s="128" t="s">
        <v>170</v>
      </c>
      <c r="G79" s="144">
        <f>SUM(G81:G84)</f>
        <v>3</v>
      </c>
      <c r="H79" s="129" t="s">
        <v>169</v>
      </c>
      <c r="I79" s="128" t="s">
        <v>164</v>
      </c>
      <c r="J79" s="127">
        <f>SUM(J81:J84)</f>
        <v>38</v>
      </c>
      <c r="K79" s="129" t="s">
        <v>168</v>
      </c>
      <c r="L79" s="128" t="s">
        <v>164</v>
      </c>
      <c r="M79" s="127">
        <f>SUM(M81:M84)</f>
        <v>144.19999999999999</v>
      </c>
      <c r="N79" s="115" t="s">
        <v>167</v>
      </c>
      <c r="O79" s="114" t="s">
        <v>164</v>
      </c>
      <c r="P79" s="126">
        <f>SUM(P81:P82)</f>
        <v>0</v>
      </c>
      <c r="Q79" s="115" t="s">
        <v>166</v>
      </c>
      <c r="R79" s="114" t="s">
        <v>164</v>
      </c>
      <c r="S79" s="126">
        <f>SUM(S81:S83)</f>
        <v>0</v>
      </c>
      <c r="T79" s="115" t="s">
        <v>165</v>
      </c>
      <c r="U79" s="114" t="s">
        <v>164</v>
      </c>
      <c r="V79" s="126">
        <f>SUM(V81:V83)</f>
        <v>0</v>
      </c>
      <c r="W79" s="115" t="s">
        <v>163</v>
      </c>
      <c r="X79" s="114" t="s">
        <v>162</v>
      </c>
      <c r="Y79" s="126">
        <f>SUM(Y81:Y90)</f>
        <v>0</v>
      </c>
    </row>
    <row r="80" spans="1:25" ht="19.5" thickBot="1" x14ac:dyDescent="0.45">
      <c r="B80" s="122" t="s">
        <v>161</v>
      </c>
      <c r="C80" s="121" t="s">
        <v>160</v>
      </c>
      <c r="D80" s="120" t="s">
        <v>159</v>
      </c>
      <c r="E80" s="125" t="s">
        <v>161</v>
      </c>
      <c r="F80" s="124" t="s">
        <v>160</v>
      </c>
      <c r="G80" s="123" t="s">
        <v>159</v>
      </c>
      <c r="H80" s="125" t="s">
        <v>161</v>
      </c>
      <c r="I80" s="124" t="s">
        <v>160</v>
      </c>
      <c r="J80" s="123" t="s">
        <v>159</v>
      </c>
      <c r="K80" s="125" t="s">
        <v>161</v>
      </c>
      <c r="L80" s="124" t="s">
        <v>160</v>
      </c>
      <c r="M80" s="123" t="s">
        <v>159</v>
      </c>
      <c r="N80" s="122" t="s">
        <v>161</v>
      </c>
      <c r="O80" s="121" t="s">
        <v>160</v>
      </c>
      <c r="P80" s="120" t="s">
        <v>159</v>
      </c>
      <c r="Q80" s="122" t="s">
        <v>161</v>
      </c>
      <c r="R80" s="121" t="s">
        <v>160</v>
      </c>
      <c r="S80" s="120" t="s">
        <v>159</v>
      </c>
      <c r="T80" s="122" t="s">
        <v>161</v>
      </c>
      <c r="U80" s="121" t="s">
        <v>160</v>
      </c>
      <c r="V80" s="120" t="s">
        <v>159</v>
      </c>
      <c r="W80" s="122" t="s">
        <v>161</v>
      </c>
      <c r="X80" s="121" t="s">
        <v>160</v>
      </c>
      <c r="Y80" s="120" t="s">
        <v>159</v>
      </c>
    </row>
    <row r="81" spans="1:25" x14ac:dyDescent="0.4">
      <c r="A81" s="119">
        <v>1</v>
      </c>
      <c r="B81" s="115"/>
      <c r="C81" s="114"/>
      <c r="D81" s="147"/>
      <c r="E81" s="118">
        <v>3</v>
      </c>
      <c r="F81" s="117">
        <v>1</v>
      </c>
      <c r="G81" s="143">
        <f>E81*F81</f>
        <v>3</v>
      </c>
      <c r="H81" s="118">
        <v>3</v>
      </c>
      <c r="I81" s="117">
        <v>1</v>
      </c>
      <c r="J81" s="116">
        <f>H81*I81</f>
        <v>3</v>
      </c>
      <c r="K81" s="118">
        <v>38.200000000000003</v>
      </c>
      <c r="L81" s="117">
        <v>1</v>
      </c>
      <c r="M81" s="116">
        <f>K81*L81</f>
        <v>38.200000000000003</v>
      </c>
      <c r="N81" s="115"/>
      <c r="O81" s="114"/>
      <c r="P81" s="147"/>
      <c r="Q81" s="115"/>
      <c r="R81" s="114"/>
      <c r="S81" s="147"/>
      <c r="T81" s="115"/>
      <c r="U81" s="114"/>
      <c r="V81" s="147"/>
      <c r="W81" s="115"/>
      <c r="X81" s="114"/>
      <c r="Y81" s="147"/>
    </row>
    <row r="82" spans="1:25" x14ac:dyDescent="0.4">
      <c r="A82" s="112">
        <v>2</v>
      </c>
      <c r="B82" s="108"/>
      <c r="C82" s="107"/>
      <c r="D82" s="140"/>
      <c r="E82" s="108"/>
      <c r="F82" s="107"/>
      <c r="G82" s="140"/>
      <c r="H82" s="111">
        <v>5</v>
      </c>
      <c r="I82" s="110">
        <v>7</v>
      </c>
      <c r="J82" s="109">
        <f>H82*I82</f>
        <v>35</v>
      </c>
      <c r="K82" s="111">
        <v>34.299999999999997</v>
      </c>
      <c r="L82" s="110">
        <v>1</v>
      </c>
      <c r="M82" s="109">
        <f>K82*L82</f>
        <v>34.299999999999997</v>
      </c>
      <c r="N82" s="108"/>
      <c r="O82" s="107"/>
      <c r="P82" s="140"/>
      <c r="Q82" s="108"/>
      <c r="R82" s="107"/>
      <c r="S82" s="140"/>
      <c r="T82" s="108"/>
      <c r="U82" s="107"/>
      <c r="V82" s="140"/>
      <c r="W82" s="108"/>
      <c r="X82" s="107"/>
      <c r="Y82" s="140"/>
    </row>
    <row r="83" spans="1:25" x14ac:dyDescent="0.4">
      <c r="A83" s="112">
        <v>3</v>
      </c>
      <c r="B83" s="108"/>
      <c r="C83" s="107"/>
      <c r="D83" s="140"/>
      <c r="E83" s="108"/>
      <c r="F83" s="107"/>
      <c r="G83" s="140"/>
      <c r="H83" s="108"/>
      <c r="I83" s="107"/>
      <c r="J83" s="140"/>
      <c r="K83" s="111">
        <v>40.700000000000003</v>
      </c>
      <c r="L83" s="110">
        <v>1</v>
      </c>
      <c r="M83" s="109">
        <f>K83*L83</f>
        <v>40.700000000000003</v>
      </c>
      <c r="N83" s="108"/>
      <c r="O83" s="107"/>
      <c r="P83" s="140"/>
      <c r="Q83" s="108"/>
      <c r="R83" s="107"/>
      <c r="S83" s="140"/>
      <c r="T83" s="108"/>
      <c r="U83" s="107"/>
      <c r="V83" s="140"/>
      <c r="W83" s="108"/>
      <c r="X83" s="107"/>
      <c r="Y83" s="140"/>
    </row>
    <row r="84" spans="1:25" ht="19.5" thickBot="1" x14ac:dyDescent="0.45">
      <c r="A84" s="105">
        <v>4</v>
      </c>
      <c r="B84" s="101"/>
      <c r="C84" s="100"/>
      <c r="D84" s="146"/>
      <c r="E84" s="101"/>
      <c r="F84" s="100"/>
      <c r="G84" s="146"/>
      <c r="H84" s="101"/>
      <c r="I84" s="100"/>
      <c r="J84" s="146"/>
      <c r="K84" s="104">
        <v>31</v>
      </c>
      <c r="L84" s="103">
        <v>1</v>
      </c>
      <c r="M84" s="102">
        <f>K84*L84</f>
        <v>31</v>
      </c>
      <c r="N84" s="101"/>
      <c r="O84" s="100"/>
      <c r="P84" s="146"/>
      <c r="Q84" s="101"/>
      <c r="R84" s="100"/>
      <c r="S84" s="146"/>
      <c r="T84" s="101"/>
      <c r="U84" s="100"/>
      <c r="V84" s="146"/>
      <c r="W84" s="101"/>
      <c r="X84" s="100"/>
      <c r="Y84" s="146"/>
    </row>
    <row r="85" spans="1:25" ht="19.5" thickBot="1" x14ac:dyDescent="0.45">
      <c r="B85" s="134"/>
      <c r="D85" s="145"/>
      <c r="G85" s="133"/>
      <c r="J85" s="145"/>
      <c r="K85" s="145"/>
      <c r="L85" s="145"/>
      <c r="M85" s="145"/>
      <c r="S85" s="133"/>
      <c r="V85" s="133"/>
      <c r="Y85" s="132"/>
    </row>
    <row r="86" spans="1:25" ht="19.5" thickBot="1" x14ac:dyDescent="0.45">
      <c r="B86" s="228" t="s">
        <v>175</v>
      </c>
      <c r="C86" s="229"/>
      <c r="D86" s="131" t="s">
        <v>173</v>
      </c>
      <c r="G86" s="130" t="s">
        <v>173</v>
      </c>
      <c r="J86" s="131" t="s">
        <v>173</v>
      </c>
      <c r="M86" s="131" t="s">
        <v>173</v>
      </c>
      <c r="P86" s="131" t="s">
        <v>173</v>
      </c>
      <c r="S86" s="130" t="s">
        <v>173</v>
      </c>
      <c r="V86" s="130" t="s">
        <v>173</v>
      </c>
      <c r="Y86" s="130" t="s">
        <v>173</v>
      </c>
    </row>
    <row r="87" spans="1:25" x14ac:dyDescent="0.4">
      <c r="B87" s="115" t="s">
        <v>172</v>
      </c>
      <c r="C87" s="114" t="s">
        <v>170</v>
      </c>
      <c r="D87" s="126">
        <f>SUM(D89:D93)</f>
        <v>0</v>
      </c>
      <c r="E87" s="129" t="s">
        <v>171</v>
      </c>
      <c r="F87" s="128" t="s">
        <v>170</v>
      </c>
      <c r="G87" s="144">
        <f>SUM(G89:G93)</f>
        <v>2.8</v>
      </c>
      <c r="H87" s="129" t="s">
        <v>169</v>
      </c>
      <c r="I87" s="128" t="s">
        <v>164</v>
      </c>
      <c r="J87" s="127">
        <f>SUM(J89:J93)</f>
        <v>33</v>
      </c>
      <c r="K87" s="129" t="s">
        <v>168</v>
      </c>
      <c r="L87" s="128" t="s">
        <v>164</v>
      </c>
      <c r="M87" s="127">
        <f>SUM(M89:M93)</f>
        <v>115.60000000000001</v>
      </c>
      <c r="N87" s="115" t="s">
        <v>167</v>
      </c>
      <c r="O87" s="114" t="s">
        <v>164</v>
      </c>
      <c r="P87" s="126">
        <f>SUM(P89:P90)</f>
        <v>0</v>
      </c>
      <c r="Q87" s="115" t="s">
        <v>166</v>
      </c>
      <c r="R87" s="114" t="s">
        <v>164</v>
      </c>
      <c r="S87" s="126">
        <f>SUM(S89:S91)</f>
        <v>0</v>
      </c>
      <c r="T87" s="115" t="s">
        <v>165</v>
      </c>
      <c r="U87" s="114" t="s">
        <v>164</v>
      </c>
      <c r="V87" s="126">
        <f>SUM(V89:V91)</f>
        <v>0</v>
      </c>
      <c r="W87" s="115" t="s">
        <v>163</v>
      </c>
      <c r="X87" s="114" t="s">
        <v>162</v>
      </c>
      <c r="Y87" s="126">
        <f>SUM(Y89:Y98)</f>
        <v>0</v>
      </c>
    </row>
    <row r="88" spans="1:25" ht="19.5" thickBot="1" x14ac:dyDescent="0.45">
      <c r="B88" s="122" t="s">
        <v>161</v>
      </c>
      <c r="C88" s="121" t="s">
        <v>160</v>
      </c>
      <c r="D88" s="120" t="s">
        <v>159</v>
      </c>
      <c r="E88" s="125" t="s">
        <v>161</v>
      </c>
      <c r="F88" s="124" t="s">
        <v>160</v>
      </c>
      <c r="G88" s="123" t="s">
        <v>159</v>
      </c>
      <c r="H88" s="125" t="s">
        <v>161</v>
      </c>
      <c r="I88" s="124" t="s">
        <v>160</v>
      </c>
      <c r="J88" s="123" t="s">
        <v>159</v>
      </c>
      <c r="K88" s="125" t="s">
        <v>161</v>
      </c>
      <c r="L88" s="124" t="s">
        <v>160</v>
      </c>
      <c r="M88" s="123" t="s">
        <v>159</v>
      </c>
      <c r="N88" s="122" t="s">
        <v>161</v>
      </c>
      <c r="O88" s="121" t="s">
        <v>160</v>
      </c>
      <c r="P88" s="120" t="s">
        <v>159</v>
      </c>
      <c r="Q88" s="122" t="s">
        <v>161</v>
      </c>
      <c r="R88" s="121" t="s">
        <v>160</v>
      </c>
      <c r="S88" s="120" t="s">
        <v>159</v>
      </c>
      <c r="T88" s="122" t="s">
        <v>161</v>
      </c>
      <c r="U88" s="121" t="s">
        <v>160</v>
      </c>
      <c r="V88" s="120" t="s">
        <v>159</v>
      </c>
      <c r="W88" s="122" t="s">
        <v>161</v>
      </c>
      <c r="X88" s="121" t="s">
        <v>160</v>
      </c>
      <c r="Y88" s="120" t="s">
        <v>159</v>
      </c>
    </row>
    <row r="89" spans="1:25" x14ac:dyDescent="0.4">
      <c r="A89" s="119">
        <v>1</v>
      </c>
      <c r="B89" s="115"/>
      <c r="C89" s="114"/>
      <c r="D89" s="113"/>
      <c r="E89" s="118">
        <v>2.8</v>
      </c>
      <c r="F89" s="117">
        <v>1</v>
      </c>
      <c r="G89" s="143">
        <f>E89*F89</f>
        <v>2.8</v>
      </c>
      <c r="H89" s="118">
        <v>5</v>
      </c>
      <c r="I89" s="117">
        <v>6</v>
      </c>
      <c r="J89" s="116">
        <f>H89*I89</f>
        <v>30</v>
      </c>
      <c r="K89" s="118">
        <v>16.399999999999999</v>
      </c>
      <c r="L89" s="117">
        <v>1</v>
      </c>
      <c r="M89" s="116">
        <f>K89*L89</f>
        <v>16.399999999999999</v>
      </c>
      <c r="N89" s="115"/>
      <c r="O89" s="114"/>
      <c r="P89" s="113"/>
      <c r="Q89" s="115"/>
      <c r="R89" s="114"/>
      <c r="S89" s="113"/>
      <c r="T89" s="115"/>
      <c r="U89" s="114"/>
      <c r="V89" s="113"/>
      <c r="W89" s="115"/>
      <c r="X89" s="114"/>
      <c r="Y89" s="113"/>
    </row>
    <row r="90" spans="1:25" x14ac:dyDescent="0.4">
      <c r="A90" s="112">
        <v>2</v>
      </c>
      <c r="B90" s="108"/>
      <c r="C90" s="107"/>
      <c r="D90" s="106"/>
      <c r="E90" s="142"/>
      <c r="F90" s="141"/>
      <c r="G90" s="140"/>
      <c r="H90" s="111">
        <v>3</v>
      </c>
      <c r="I90" s="110">
        <v>1</v>
      </c>
      <c r="J90" s="109">
        <f>H90*I90</f>
        <v>3</v>
      </c>
      <c r="K90" s="139">
        <v>70.5</v>
      </c>
      <c r="L90" s="138">
        <v>1</v>
      </c>
      <c r="M90" s="109">
        <f>K90*L90</f>
        <v>70.5</v>
      </c>
      <c r="N90" s="108"/>
      <c r="O90" s="107"/>
      <c r="P90" s="106"/>
      <c r="Q90" s="108"/>
      <c r="R90" s="107"/>
      <c r="S90" s="106"/>
      <c r="T90" s="108"/>
      <c r="U90" s="107"/>
      <c r="V90" s="106"/>
      <c r="W90" s="108"/>
      <c r="X90" s="107"/>
      <c r="Y90" s="106"/>
    </row>
    <row r="91" spans="1:25" x14ac:dyDescent="0.4">
      <c r="A91" s="112">
        <v>3</v>
      </c>
      <c r="B91" s="108"/>
      <c r="C91" s="107"/>
      <c r="D91" s="106"/>
      <c r="E91" s="108"/>
      <c r="F91" s="107"/>
      <c r="G91" s="140"/>
      <c r="H91" s="142"/>
      <c r="I91" s="141"/>
      <c r="J91" s="140"/>
      <c r="K91" s="139">
        <v>6.7</v>
      </c>
      <c r="L91" s="138">
        <v>1</v>
      </c>
      <c r="M91" s="109">
        <f>K91*L91</f>
        <v>6.7</v>
      </c>
      <c r="N91" s="108"/>
      <c r="O91" s="107"/>
      <c r="P91" s="106"/>
      <c r="Q91" s="108"/>
      <c r="R91" s="107"/>
      <c r="S91" s="106"/>
      <c r="T91" s="108"/>
      <c r="U91" s="107"/>
      <c r="V91" s="106"/>
      <c r="W91" s="108"/>
      <c r="X91" s="107"/>
      <c r="Y91" s="106"/>
    </row>
    <row r="92" spans="1:25" x14ac:dyDescent="0.4">
      <c r="A92" s="112">
        <v>4</v>
      </c>
      <c r="B92" s="108"/>
      <c r="C92" s="107"/>
      <c r="D92" s="106"/>
      <c r="E92" s="108"/>
      <c r="F92" s="107"/>
      <c r="G92" s="106"/>
      <c r="H92" s="108"/>
      <c r="I92" s="107"/>
      <c r="J92" s="106"/>
      <c r="K92" s="139">
        <v>15.5</v>
      </c>
      <c r="L92" s="138">
        <v>1</v>
      </c>
      <c r="M92" s="109">
        <f>K92*L92</f>
        <v>15.5</v>
      </c>
      <c r="N92" s="108"/>
      <c r="O92" s="107"/>
      <c r="P92" s="106"/>
      <c r="Q92" s="108"/>
      <c r="R92" s="107"/>
      <c r="S92" s="106"/>
      <c r="T92" s="108"/>
      <c r="U92" s="107"/>
      <c r="V92" s="106"/>
      <c r="W92" s="108"/>
      <c r="X92" s="107"/>
      <c r="Y92" s="106"/>
    </row>
    <row r="93" spans="1:25" ht="19.5" thickBot="1" x14ac:dyDescent="0.45">
      <c r="A93" s="105">
        <v>5</v>
      </c>
      <c r="B93" s="101"/>
      <c r="C93" s="100"/>
      <c r="D93" s="99"/>
      <c r="E93" s="101"/>
      <c r="F93" s="100"/>
      <c r="G93" s="137"/>
      <c r="H93" s="101"/>
      <c r="I93" s="100"/>
      <c r="J93" s="99"/>
      <c r="K93" s="136">
        <v>6.5</v>
      </c>
      <c r="L93" s="135">
        <v>1</v>
      </c>
      <c r="M93" s="102">
        <f>K93*L93</f>
        <v>6.5</v>
      </c>
      <c r="N93" s="101"/>
      <c r="O93" s="100"/>
      <c r="P93" s="99"/>
      <c r="Q93" s="101"/>
      <c r="R93" s="100"/>
      <c r="S93" s="99"/>
      <c r="T93" s="101"/>
      <c r="U93" s="100"/>
      <c r="V93" s="99"/>
      <c r="W93" s="101"/>
      <c r="X93" s="100"/>
      <c r="Y93" s="99"/>
    </row>
    <row r="94" spans="1:25" ht="19.5" thickBot="1" x14ac:dyDescent="0.45">
      <c r="B94" s="134"/>
      <c r="G94" s="133"/>
      <c r="S94" s="133"/>
      <c r="V94" s="133"/>
      <c r="Y94" s="132"/>
    </row>
    <row r="95" spans="1:25" ht="19.5" thickBot="1" x14ac:dyDescent="0.45">
      <c r="B95" s="228" t="s">
        <v>174</v>
      </c>
      <c r="C95" s="229"/>
      <c r="D95" s="131" t="s">
        <v>173</v>
      </c>
      <c r="G95" s="130" t="s">
        <v>173</v>
      </c>
      <c r="J95" s="131" t="s">
        <v>173</v>
      </c>
      <c r="M95" s="131" t="s">
        <v>173</v>
      </c>
      <c r="P95" s="131" t="s">
        <v>173</v>
      </c>
      <c r="S95" s="130" t="s">
        <v>173</v>
      </c>
      <c r="V95" s="130" t="s">
        <v>173</v>
      </c>
      <c r="Y95" s="130" t="s">
        <v>173</v>
      </c>
    </row>
    <row r="96" spans="1:25" x14ac:dyDescent="0.4">
      <c r="B96" s="115" t="s">
        <v>172</v>
      </c>
      <c r="C96" s="114" t="s">
        <v>170</v>
      </c>
      <c r="D96" s="126">
        <f>SUM(D98:D100)</f>
        <v>0</v>
      </c>
      <c r="E96" s="115" t="s">
        <v>171</v>
      </c>
      <c r="F96" s="114" t="s">
        <v>170</v>
      </c>
      <c r="G96" s="126">
        <f>SUM(G98:G100)</f>
        <v>0</v>
      </c>
      <c r="H96" s="115" t="s">
        <v>169</v>
      </c>
      <c r="I96" s="114" t="s">
        <v>164</v>
      </c>
      <c r="J96" s="126">
        <f>SUM(J98:J100)</f>
        <v>0</v>
      </c>
      <c r="K96" s="115" t="s">
        <v>168</v>
      </c>
      <c r="L96" s="114" t="s">
        <v>164</v>
      </c>
      <c r="M96" s="126">
        <f>SUM(M98:M100)</f>
        <v>0</v>
      </c>
      <c r="N96" s="115" t="s">
        <v>167</v>
      </c>
      <c r="O96" s="114" t="s">
        <v>164</v>
      </c>
      <c r="P96" s="126">
        <f>SUM(P98:P100)</f>
        <v>0</v>
      </c>
      <c r="Q96" s="129" t="s">
        <v>166</v>
      </c>
      <c r="R96" s="128" t="s">
        <v>164</v>
      </c>
      <c r="S96" s="127">
        <f>SUM(S98:S100)</f>
        <v>100</v>
      </c>
      <c r="T96" s="115" t="s">
        <v>165</v>
      </c>
      <c r="U96" s="114" t="s">
        <v>164</v>
      </c>
      <c r="V96" s="126">
        <f>SUM(V98:V100)</f>
        <v>0</v>
      </c>
      <c r="W96" s="115" t="s">
        <v>163</v>
      </c>
      <c r="X96" s="114" t="s">
        <v>162</v>
      </c>
      <c r="Y96" s="126">
        <f>SUM(Y98:Y107)</f>
        <v>0</v>
      </c>
    </row>
    <row r="97" spans="1:25" ht="19.5" thickBot="1" x14ac:dyDescent="0.45">
      <c r="B97" s="122" t="s">
        <v>161</v>
      </c>
      <c r="C97" s="121" t="s">
        <v>160</v>
      </c>
      <c r="D97" s="120" t="s">
        <v>159</v>
      </c>
      <c r="E97" s="122" t="s">
        <v>161</v>
      </c>
      <c r="F97" s="121" t="s">
        <v>160</v>
      </c>
      <c r="G97" s="120" t="s">
        <v>159</v>
      </c>
      <c r="H97" s="122" t="s">
        <v>161</v>
      </c>
      <c r="I97" s="121" t="s">
        <v>160</v>
      </c>
      <c r="J97" s="120" t="s">
        <v>159</v>
      </c>
      <c r="K97" s="122" t="s">
        <v>161</v>
      </c>
      <c r="L97" s="121" t="s">
        <v>160</v>
      </c>
      <c r="M97" s="120" t="s">
        <v>159</v>
      </c>
      <c r="N97" s="122" t="s">
        <v>161</v>
      </c>
      <c r="O97" s="121" t="s">
        <v>160</v>
      </c>
      <c r="P97" s="120" t="s">
        <v>159</v>
      </c>
      <c r="Q97" s="125" t="s">
        <v>161</v>
      </c>
      <c r="R97" s="124" t="s">
        <v>160</v>
      </c>
      <c r="S97" s="123" t="s">
        <v>159</v>
      </c>
      <c r="T97" s="122" t="s">
        <v>161</v>
      </c>
      <c r="U97" s="121" t="s">
        <v>160</v>
      </c>
      <c r="V97" s="120" t="s">
        <v>159</v>
      </c>
      <c r="W97" s="122" t="s">
        <v>161</v>
      </c>
      <c r="X97" s="121" t="s">
        <v>160</v>
      </c>
      <c r="Y97" s="120" t="s">
        <v>159</v>
      </c>
    </row>
    <row r="98" spans="1:25" x14ac:dyDescent="0.4">
      <c r="A98" s="119">
        <v>1</v>
      </c>
      <c r="B98" s="115"/>
      <c r="C98" s="114"/>
      <c r="D98" s="113"/>
      <c r="E98" s="115"/>
      <c r="F98" s="114"/>
      <c r="G98" s="113"/>
      <c r="H98" s="115"/>
      <c r="I98" s="114"/>
      <c r="J98" s="113"/>
      <c r="K98" s="115"/>
      <c r="L98" s="114"/>
      <c r="M98" s="113"/>
      <c r="N98" s="115"/>
      <c r="O98" s="114"/>
      <c r="P98" s="113"/>
      <c r="Q98" s="118">
        <v>5</v>
      </c>
      <c r="R98" s="117">
        <v>5</v>
      </c>
      <c r="S98" s="116">
        <f>Q98*R98</f>
        <v>25</v>
      </c>
      <c r="T98" s="115"/>
      <c r="U98" s="114"/>
      <c r="V98" s="113"/>
      <c r="W98" s="115"/>
      <c r="X98" s="114"/>
      <c r="Y98" s="113"/>
    </row>
    <row r="99" spans="1:25" x14ac:dyDescent="0.4">
      <c r="A99" s="112">
        <v>2</v>
      </c>
      <c r="B99" s="108"/>
      <c r="C99" s="107"/>
      <c r="D99" s="106"/>
      <c r="E99" s="108"/>
      <c r="F99" s="107"/>
      <c r="G99" s="106"/>
      <c r="H99" s="108"/>
      <c r="I99" s="107"/>
      <c r="J99" s="106"/>
      <c r="K99" s="108"/>
      <c r="L99" s="107"/>
      <c r="M99" s="106"/>
      <c r="N99" s="108"/>
      <c r="O99" s="107"/>
      <c r="P99" s="106"/>
      <c r="Q99" s="111">
        <v>10</v>
      </c>
      <c r="R99" s="110">
        <v>5</v>
      </c>
      <c r="S99" s="109">
        <f>Q99*R99</f>
        <v>50</v>
      </c>
      <c r="T99" s="108"/>
      <c r="U99" s="107"/>
      <c r="V99" s="106"/>
      <c r="W99" s="108"/>
      <c r="X99" s="107"/>
      <c r="Y99" s="106"/>
    </row>
    <row r="100" spans="1:25" ht="19.5" thickBot="1" x14ac:dyDescent="0.45">
      <c r="A100" s="105">
        <v>3</v>
      </c>
      <c r="B100" s="101"/>
      <c r="C100" s="100"/>
      <c r="D100" s="99"/>
      <c r="E100" s="101"/>
      <c r="F100" s="100"/>
      <c r="G100" s="99"/>
      <c r="H100" s="101"/>
      <c r="I100" s="100"/>
      <c r="J100" s="99"/>
      <c r="K100" s="101"/>
      <c r="L100" s="100"/>
      <c r="M100" s="99"/>
      <c r="N100" s="101"/>
      <c r="O100" s="100"/>
      <c r="P100" s="99"/>
      <c r="Q100" s="104">
        <v>5</v>
      </c>
      <c r="R100" s="103">
        <v>5</v>
      </c>
      <c r="S100" s="102">
        <f>Q100*R100</f>
        <v>25</v>
      </c>
      <c r="T100" s="101"/>
      <c r="U100" s="100"/>
      <c r="V100" s="99"/>
      <c r="W100" s="101"/>
      <c r="X100" s="100"/>
      <c r="Y100" s="99"/>
    </row>
  </sheetData>
  <mergeCells count="16">
    <mergeCell ref="Q3:R3"/>
    <mergeCell ref="T3:U3"/>
    <mergeCell ref="W3:X3"/>
    <mergeCell ref="B3:C3"/>
    <mergeCell ref="B59:C59"/>
    <mergeCell ref="B5:C5"/>
    <mergeCell ref="B8:C8"/>
    <mergeCell ref="B14:C14"/>
    <mergeCell ref="B28:C28"/>
    <mergeCell ref="B47:C47"/>
    <mergeCell ref="B1:F1"/>
    <mergeCell ref="B68:C68"/>
    <mergeCell ref="B78:C78"/>
    <mergeCell ref="B86:C86"/>
    <mergeCell ref="B95:C95"/>
    <mergeCell ref="E3:F3"/>
  </mergeCells>
  <phoneticPr fontId="33"/>
  <pageMargins left="0.25" right="0.25" top="0.75" bottom="0.75" header="0.3" footer="0.3"/>
  <pageSetup paperSize="8" scale="59" orientation="landscape" r:id="rId1"/>
  <rowBreaks count="1" manualBreakCount="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I36"/>
  <sheetViews>
    <sheetView view="pageBreakPreview" topLeftCell="A3" zoomScale="70" zoomScaleNormal="100" zoomScaleSheetLayoutView="70" workbookViewId="0">
      <selection activeCell="O5" sqref="O5"/>
    </sheetView>
  </sheetViews>
  <sheetFormatPr defaultRowHeight="14.25" x14ac:dyDescent="0.15"/>
  <cols>
    <col min="1" max="1" width="5.625" style="20" customWidth="1"/>
    <col min="2" max="2" width="11.625" style="20" customWidth="1"/>
    <col min="3" max="3" width="5.625" style="20" customWidth="1"/>
    <col min="4" max="5" width="6.625" style="20" customWidth="1"/>
    <col min="6" max="6" width="2.625" style="20" customWidth="1"/>
    <col min="7" max="7" width="21.625" style="20" customWidth="1"/>
    <col min="8" max="8" width="17.625" style="20" customWidth="1"/>
    <col min="9" max="9" width="5.625" style="20" customWidth="1"/>
    <col min="10" max="16384" width="9" style="20"/>
  </cols>
  <sheetData>
    <row r="1" spans="1:9" ht="28.5" customHeight="1" x14ac:dyDescent="0.15"/>
    <row r="2" spans="1:9" ht="28.5" customHeight="1" x14ac:dyDescent="0.25">
      <c r="A2" s="248"/>
      <c r="B2" s="248"/>
      <c r="C2" s="248"/>
      <c r="D2" s="248"/>
      <c r="E2" s="248"/>
      <c r="F2" s="248"/>
      <c r="G2" s="248"/>
    </row>
    <row r="3" spans="1:9" ht="28.5" customHeight="1" x14ac:dyDescent="0.25">
      <c r="A3" s="248" t="s">
        <v>117</v>
      </c>
      <c r="B3" s="248"/>
      <c r="C3" s="248"/>
      <c r="D3" s="248"/>
      <c r="E3" s="248"/>
      <c r="F3" s="248"/>
      <c r="G3" s="248"/>
      <c r="H3" s="249"/>
      <c r="I3" s="249"/>
    </row>
    <row r="4" spans="1:9" ht="30" customHeight="1" x14ac:dyDescent="0.15"/>
    <row r="5" spans="1:9" ht="30" customHeight="1" x14ac:dyDescent="0.2">
      <c r="A5" s="250" t="s">
        <v>82</v>
      </c>
      <c r="B5" s="251"/>
      <c r="C5" s="35" t="s">
        <v>131</v>
      </c>
      <c r="D5" s="35"/>
      <c r="E5" s="35"/>
      <c r="F5" s="35"/>
      <c r="G5" s="35"/>
    </row>
    <row r="6" spans="1:9" ht="30" customHeight="1" x14ac:dyDescent="0.15"/>
    <row r="7" spans="1:9" ht="30" customHeight="1" thickBot="1" x14ac:dyDescent="0.2">
      <c r="B7" s="34"/>
      <c r="C7" s="32"/>
      <c r="D7" s="33" t="s">
        <v>81</v>
      </c>
      <c r="E7" s="32"/>
      <c r="F7" s="32"/>
      <c r="G7" s="32"/>
    </row>
    <row r="8" spans="1:9" ht="24.95" customHeight="1" thickTop="1" x14ac:dyDescent="0.15"/>
    <row r="9" spans="1:9" ht="24.95" customHeight="1" x14ac:dyDescent="0.15">
      <c r="G9" s="252" t="s">
        <v>80</v>
      </c>
      <c r="H9" s="253"/>
    </row>
    <row r="10" spans="1:9" ht="24.95" customHeight="1" x14ac:dyDescent="0.15">
      <c r="G10" s="31" t="s">
        <v>79</v>
      </c>
      <c r="H10" s="30"/>
    </row>
    <row r="11" spans="1:9" ht="24.95" customHeight="1" x14ac:dyDescent="0.15">
      <c r="G11" s="31" t="s">
        <v>78</v>
      </c>
      <c r="H11" s="30"/>
    </row>
    <row r="12" spans="1:9" ht="24.95" customHeight="1" x14ac:dyDescent="0.15">
      <c r="G12" s="31" t="s">
        <v>77</v>
      </c>
      <c r="H12" s="30"/>
    </row>
    <row r="13" spans="1:9" ht="24.95" customHeight="1" x14ac:dyDescent="0.15">
      <c r="G13" s="31" t="s">
        <v>76</v>
      </c>
      <c r="H13" s="30"/>
    </row>
    <row r="14" spans="1:9" ht="24.95" customHeight="1" x14ac:dyDescent="0.15">
      <c r="G14" s="31" t="s">
        <v>75</v>
      </c>
      <c r="H14" s="30"/>
    </row>
    <row r="15" spans="1:9" ht="18" customHeight="1" x14ac:dyDescent="0.15"/>
    <row r="16" spans="1:9" ht="18" customHeight="1" x14ac:dyDescent="0.15"/>
    <row r="17" spans="1:5" ht="18" customHeight="1" x14ac:dyDescent="0.15"/>
    <row r="18" spans="1:5" ht="18" customHeight="1" x14ac:dyDescent="0.15">
      <c r="A18" s="29"/>
      <c r="B18" s="28"/>
      <c r="C18" s="28"/>
    </row>
    <row r="19" spans="1:5" ht="18" customHeight="1" x14ac:dyDescent="0.15"/>
    <row r="20" spans="1:5" ht="18" customHeight="1" x14ac:dyDescent="0.15">
      <c r="A20" s="20" t="s">
        <v>74</v>
      </c>
    </row>
    <row r="21" spans="1:5" ht="18" customHeight="1" x14ac:dyDescent="0.15">
      <c r="A21" s="20" t="s">
        <v>120</v>
      </c>
    </row>
    <row r="22" spans="1:5" ht="18" customHeight="1" x14ac:dyDescent="0.15">
      <c r="A22" s="20" t="s">
        <v>127</v>
      </c>
    </row>
    <row r="23" spans="1:5" ht="18" customHeight="1" x14ac:dyDescent="0.15">
      <c r="A23" s="20" t="s">
        <v>73</v>
      </c>
    </row>
    <row r="24" spans="1:5" ht="18" customHeight="1" x14ac:dyDescent="0.15"/>
    <row r="25" spans="1:5" ht="18" customHeight="1" x14ac:dyDescent="0.15"/>
    <row r="26" spans="1:5" ht="18" customHeight="1" x14ac:dyDescent="0.15">
      <c r="B26" s="21"/>
      <c r="C26" s="27"/>
      <c r="D26" s="246" t="s">
        <v>72</v>
      </c>
      <c r="E26" s="247"/>
    </row>
    <row r="27" spans="1:5" ht="18" customHeight="1" x14ac:dyDescent="0.15">
      <c r="B27" s="21"/>
      <c r="C27" s="27"/>
      <c r="D27" s="246" t="s">
        <v>71</v>
      </c>
      <c r="E27" s="247"/>
    </row>
    <row r="28" spans="1:5" ht="18" customHeight="1" x14ac:dyDescent="0.15">
      <c r="B28" s="21"/>
      <c r="C28" s="27"/>
      <c r="D28" s="246" t="s">
        <v>70</v>
      </c>
      <c r="E28" s="247"/>
    </row>
    <row r="29" spans="1:5" ht="18" customHeight="1" x14ac:dyDescent="0.15">
      <c r="B29" s="21"/>
      <c r="C29" s="27"/>
      <c r="D29" s="26"/>
      <c r="E29" s="26"/>
    </row>
    <row r="30" spans="1:5" ht="18" customHeight="1" x14ac:dyDescent="0.15">
      <c r="B30" s="21"/>
      <c r="C30" s="27"/>
      <c r="D30" s="26"/>
      <c r="E30" s="26"/>
    </row>
    <row r="31" spans="1:5" ht="18" customHeight="1" x14ac:dyDescent="0.15">
      <c r="B31" s="21"/>
      <c r="C31" s="27"/>
      <c r="D31" s="26"/>
      <c r="E31" s="26"/>
    </row>
    <row r="32" spans="1:5" ht="18" customHeight="1" x14ac:dyDescent="0.15">
      <c r="B32" s="21"/>
      <c r="C32" s="27"/>
      <c r="D32" s="26"/>
      <c r="E32" s="26"/>
    </row>
    <row r="33" spans="1:9" ht="18" customHeight="1" thickBot="1" x14ac:dyDescent="0.2">
      <c r="B33" s="21"/>
      <c r="C33" s="21"/>
      <c r="D33" s="254"/>
      <c r="E33" s="254"/>
    </row>
    <row r="34" spans="1:9" ht="18" customHeight="1" thickTop="1" thickBot="1" x14ac:dyDescent="0.2">
      <c r="A34" s="255">
        <v>46262</v>
      </c>
      <c r="B34" s="256"/>
      <c r="C34" s="256"/>
      <c r="D34" s="25">
        <f>A34</f>
        <v>46262</v>
      </c>
      <c r="E34" s="257">
        <v>0.70833333333333337</v>
      </c>
      <c r="F34" s="258"/>
      <c r="G34" s="24" t="s">
        <v>121</v>
      </c>
      <c r="H34" s="23"/>
      <c r="I34" s="22"/>
    </row>
    <row r="35" spans="1:9" ht="15" customHeight="1" thickTop="1" x14ac:dyDescent="0.15">
      <c r="B35" s="254"/>
      <c r="C35" s="254"/>
      <c r="D35" s="254"/>
      <c r="E35" s="254"/>
    </row>
    <row r="36" spans="1:9" ht="15" customHeight="1" x14ac:dyDescent="0.15">
      <c r="C36" s="20" t="s">
        <v>69</v>
      </c>
    </row>
  </sheetData>
  <mergeCells count="12">
    <mergeCell ref="D28:E28"/>
    <mergeCell ref="D33:E33"/>
    <mergeCell ref="A34:C34"/>
    <mergeCell ref="E34:F34"/>
    <mergeCell ref="B35:C35"/>
    <mergeCell ref="D35:E35"/>
    <mergeCell ref="D27:E27"/>
    <mergeCell ref="A2:G2"/>
    <mergeCell ref="A3:I3"/>
    <mergeCell ref="A5:B5"/>
    <mergeCell ref="G9:H9"/>
    <mergeCell ref="D26:E26"/>
  </mergeCells>
  <phoneticPr fontId="5"/>
  <pageMargins left="0.78740157480314965" right="0.39370078740157483" top="0.78740157480314965" bottom="0.39370078740157483" header="0" footer="0"/>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3"/>
  </sheetPr>
  <dimension ref="B1:J37"/>
  <sheetViews>
    <sheetView view="pageBreakPreview" topLeftCell="A11" zoomScale="90" zoomScaleNormal="100" zoomScaleSheetLayoutView="90" workbookViewId="0">
      <selection activeCell="F14" sqref="F14"/>
    </sheetView>
  </sheetViews>
  <sheetFormatPr defaultColWidth="24.875" defaultRowHeight="30" customHeight="1" x14ac:dyDescent="0.4"/>
  <cols>
    <col min="1" max="1" width="2.5" style="49" customWidth="1"/>
    <col min="2" max="2" width="4.625" style="49" customWidth="1"/>
    <col min="3" max="3" width="22.625" style="49" customWidth="1"/>
    <col min="4" max="4" width="34.375" style="49" customWidth="1"/>
    <col min="5" max="5" width="8.625" style="51" customWidth="1"/>
    <col min="6" max="6" width="6.625" style="49" customWidth="1"/>
    <col min="7" max="7" width="10.25" style="49" customWidth="1"/>
    <col min="8" max="8" width="13.5" style="49" customWidth="1"/>
    <col min="9" max="9" width="9.625" style="49" customWidth="1"/>
    <col min="10" max="10" width="3.625" style="49" customWidth="1"/>
    <col min="11" max="16384" width="24.875" style="49"/>
  </cols>
  <sheetData>
    <row r="1" spans="2:10" ht="38.25" customHeight="1" x14ac:dyDescent="0.4">
      <c r="B1" s="259" t="s">
        <v>125</v>
      </c>
      <c r="C1" s="259"/>
      <c r="D1" s="259"/>
      <c r="E1" s="259"/>
      <c r="F1" s="259"/>
      <c r="G1" s="259"/>
      <c r="H1" s="259"/>
      <c r="I1" s="259"/>
    </row>
    <row r="2" spans="2:10" ht="30" customHeight="1" x14ac:dyDescent="0.4">
      <c r="B2" s="50"/>
      <c r="C2" s="50"/>
    </row>
    <row r="3" spans="2:10" ht="30" customHeight="1" x14ac:dyDescent="0.4">
      <c r="B3" s="52"/>
      <c r="C3" s="52" t="s">
        <v>105</v>
      </c>
      <c r="D3" s="260" t="s">
        <v>131</v>
      </c>
      <c r="E3" s="261"/>
      <c r="F3" s="261"/>
      <c r="G3" s="53"/>
      <c r="I3" s="54"/>
    </row>
    <row r="4" spans="2:10" ht="24" customHeight="1" x14ac:dyDescent="0.4">
      <c r="B4" s="262" t="s">
        <v>104</v>
      </c>
      <c r="C4" s="263"/>
      <c r="D4" s="55" t="s">
        <v>103</v>
      </c>
      <c r="E4" s="56" t="s">
        <v>102</v>
      </c>
      <c r="F4" s="55" t="s">
        <v>101</v>
      </c>
      <c r="G4" s="55" t="s">
        <v>100</v>
      </c>
      <c r="H4" s="55" t="s">
        <v>99</v>
      </c>
      <c r="I4" s="55" t="s">
        <v>98</v>
      </c>
      <c r="J4" s="54"/>
    </row>
    <row r="5" spans="2:10" ht="24" customHeight="1" thickBot="1" x14ac:dyDescent="0.45">
      <c r="B5" s="84">
        <v>1</v>
      </c>
      <c r="C5" s="86" t="s">
        <v>133</v>
      </c>
      <c r="D5" s="87"/>
      <c r="E5" s="88"/>
      <c r="F5" s="84"/>
      <c r="G5" s="90"/>
      <c r="H5" s="90"/>
      <c r="I5" s="55"/>
      <c r="J5" s="54"/>
    </row>
    <row r="6" spans="2:10" ht="24" customHeight="1" x14ac:dyDescent="0.4">
      <c r="B6" s="85" t="s">
        <v>154</v>
      </c>
      <c r="C6" s="86" t="s">
        <v>134</v>
      </c>
      <c r="D6" s="87" t="s">
        <v>155</v>
      </c>
      <c r="E6" s="88">
        <v>28</v>
      </c>
      <c r="F6" s="85" t="s">
        <v>157</v>
      </c>
      <c r="G6" s="91"/>
      <c r="H6" s="92"/>
      <c r="I6" s="89"/>
      <c r="J6" s="54"/>
    </row>
    <row r="7" spans="2:10" ht="24" customHeight="1" x14ac:dyDescent="0.4">
      <c r="B7" s="85" t="s">
        <v>135</v>
      </c>
      <c r="C7" s="86" t="s">
        <v>136</v>
      </c>
      <c r="D7" s="87" t="s">
        <v>155</v>
      </c>
      <c r="E7" s="88">
        <v>2232.42</v>
      </c>
      <c r="F7" s="85" t="s">
        <v>158</v>
      </c>
      <c r="G7" s="93"/>
      <c r="H7" s="94"/>
      <c r="I7" s="89"/>
      <c r="J7" s="54"/>
    </row>
    <row r="8" spans="2:10" ht="24" customHeight="1" x14ac:dyDescent="0.4">
      <c r="B8" s="85" t="s">
        <v>137</v>
      </c>
      <c r="C8" s="86" t="s">
        <v>138</v>
      </c>
      <c r="D8" s="87" t="s">
        <v>156</v>
      </c>
      <c r="E8" s="88">
        <v>6.9</v>
      </c>
      <c r="F8" s="85" t="s">
        <v>158</v>
      </c>
      <c r="G8" s="93"/>
      <c r="H8" s="94"/>
      <c r="I8" s="89"/>
      <c r="J8" s="54"/>
    </row>
    <row r="9" spans="2:10" ht="24" customHeight="1" x14ac:dyDescent="0.4">
      <c r="B9" s="85" t="s">
        <v>139</v>
      </c>
      <c r="C9" s="86" t="s">
        <v>140</v>
      </c>
      <c r="D9" s="87" t="s">
        <v>141</v>
      </c>
      <c r="E9" s="88">
        <v>2232.42</v>
      </c>
      <c r="F9" s="85" t="s">
        <v>158</v>
      </c>
      <c r="G9" s="93"/>
      <c r="H9" s="94"/>
      <c r="I9" s="89"/>
      <c r="J9" s="54"/>
    </row>
    <row r="10" spans="2:10" ht="24" customHeight="1" x14ac:dyDescent="0.4">
      <c r="B10" s="85" t="s">
        <v>142</v>
      </c>
      <c r="C10" s="86" t="s">
        <v>143</v>
      </c>
      <c r="D10" s="87" t="s">
        <v>144</v>
      </c>
      <c r="E10" s="88">
        <v>2232.42</v>
      </c>
      <c r="F10" s="85" t="s">
        <v>158</v>
      </c>
      <c r="G10" s="93"/>
      <c r="H10" s="94"/>
      <c r="I10" s="89"/>
      <c r="J10" s="54"/>
    </row>
    <row r="11" spans="2:10" ht="24" customHeight="1" x14ac:dyDescent="0.4">
      <c r="B11" s="85" t="s">
        <v>145</v>
      </c>
      <c r="C11" s="86" t="s">
        <v>146</v>
      </c>
      <c r="D11" s="87" t="s">
        <v>147</v>
      </c>
      <c r="E11" s="88">
        <v>1667.8</v>
      </c>
      <c r="F11" s="85" t="s">
        <v>157</v>
      </c>
      <c r="G11" s="93"/>
      <c r="H11" s="94"/>
      <c r="I11" s="89"/>
      <c r="J11" s="54"/>
    </row>
    <row r="12" spans="2:10" ht="24" customHeight="1" x14ac:dyDescent="0.4">
      <c r="B12" s="85" t="s">
        <v>148</v>
      </c>
      <c r="C12" s="86" t="s">
        <v>146</v>
      </c>
      <c r="D12" s="87" t="s">
        <v>149</v>
      </c>
      <c r="E12" s="88">
        <v>51</v>
      </c>
      <c r="F12" s="85" t="s">
        <v>157</v>
      </c>
      <c r="G12" s="93"/>
      <c r="H12" s="94"/>
      <c r="I12" s="89"/>
      <c r="J12" s="54"/>
    </row>
    <row r="13" spans="2:10" ht="24" customHeight="1" x14ac:dyDescent="0.4">
      <c r="B13" s="85" t="s">
        <v>150</v>
      </c>
      <c r="C13" s="86" t="s">
        <v>146</v>
      </c>
      <c r="D13" s="87" t="s">
        <v>151</v>
      </c>
      <c r="E13" s="88">
        <v>1</v>
      </c>
      <c r="F13" s="85" t="s">
        <v>190</v>
      </c>
      <c r="G13" s="93"/>
      <c r="H13" s="94"/>
      <c r="I13" s="89"/>
      <c r="J13" s="54"/>
    </row>
    <row r="14" spans="2:10" ht="24" customHeight="1" thickBot="1" x14ac:dyDescent="0.45">
      <c r="B14" s="85" t="s">
        <v>152</v>
      </c>
      <c r="C14" s="86" t="s">
        <v>146</v>
      </c>
      <c r="D14" s="87" t="s">
        <v>153</v>
      </c>
      <c r="E14" s="88">
        <v>538.39999999999986</v>
      </c>
      <c r="F14" s="85" t="s">
        <v>157</v>
      </c>
      <c r="G14" s="95"/>
      <c r="H14" s="96"/>
      <c r="I14" s="89"/>
      <c r="J14" s="54"/>
    </row>
    <row r="15" spans="2:10" ht="21" customHeight="1" x14ac:dyDescent="0.15">
      <c r="B15" s="57"/>
      <c r="C15" s="57"/>
      <c r="D15" s="58"/>
      <c r="E15" s="59"/>
      <c r="F15" s="60"/>
      <c r="G15" s="61"/>
      <c r="H15" s="61"/>
      <c r="I15" s="62"/>
      <c r="J15" s="54"/>
    </row>
    <row r="16" spans="2:10" ht="38.25" customHeight="1" x14ac:dyDescent="0.4">
      <c r="B16" s="63" t="s">
        <v>97</v>
      </c>
      <c r="C16" s="64" t="s">
        <v>118</v>
      </c>
      <c r="D16" s="65"/>
      <c r="E16" s="66"/>
      <c r="F16" s="65"/>
      <c r="G16" s="65"/>
      <c r="H16" s="65"/>
      <c r="I16" s="67"/>
      <c r="J16" s="54"/>
    </row>
    <row r="17" spans="2:10" ht="38.25" customHeight="1" x14ac:dyDescent="0.4">
      <c r="B17" s="63" t="s">
        <v>96</v>
      </c>
      <c r="C17" s="64" t="s">
        <v>119</v>
      </c>
      <c r="D17" s="68"/>
      <c r="E17" s="68"/>
      <c r="F17" s="68"/>
      <c r="G17" s="68"/>
      <c r="H17" s="68"/>
      <c r="I17" s="68"/>
      <c r="J17" s="54"/>
    </row>
    <row r="18" spans="2:10" ht="38.25" customHeight="1" thickBot="1" x14ac:dyDescent="0.45">
      <c r="B18" s="63" t="s">
        <v>95</v>
      </c>
      <c r="C18" s="64" t="s">
        <v>94</v>
      </c>
      <c r="D18" s="68"/>
      <c r="E18" s="68"/>
      <c r="F18" s="68"/>
      <c r="G18" s="68"/>
      <c r="H18" s="68"/>
      <c r="I18" s="68"/>
      <c r="J18" s="54"/>
    </row>
    <row r="19" spans="2:10" ht="38.25" customHeight="1" thickTop="1" thickBot="1" x14ac:dyDescent="0.45">
      <c r="B19" s="69" t="s">
        <v>93</v>
      </c>
      <c r="C19" s="70">
        <v>46262</v>
      </c>
      <c r="D19" s="80" t="s">
        <v>124</v>
      </c>
      <c r="E19" s="71"/>
      <c r="F19" s="81"/>
      <c r="G19" s="81"/>
      <c r="H19" s="264"/>
      <c r="I19" s="265"/>
      <c r="J19" s="54"/>
    </row>
    <row r="20" spans="2:10" ht="38.25" customHeight="1" thickTop="1" x14ac:dyDescent="0.4">
      <c r="B20" s="68"/>
      <c r="C20" s="68"/>
      <c r="D20" s="68"/>
      <c r="E20" s="72"/>
      <c r="F20" s="68"/>
      <c r="G20" s="68"/>
      <c r="H20" s="68"/>
      <c r="I20" s="68"/>
      <c r="J20" s="54"/>
    </row>
    <row r="21" spans="2:10" ht="30" customHeight="1" x14ac:dyDescent="0.2">
      <c r="B21" s="73" t="s">
        <v>74</v>
      </c>
      <c r="C21" s="73"/>
      <c r="D21" s="68"/>
      <c r="E21" s="72"/>
      <c r="F21" s="68"/>
      <c r="G21" s="68"/>
      <c r="H21" s="68"/>
      <c r="I21" s="68"/>
      <c r="J21" s="54"/>
    </row>
    <row r="22" spans="2:10" ht="30" customHeight="1" x14ac:dyDescent="0.2">
      <c r="B22" s="73" t="s">
        <v>120</v>
      </c>
      <c r="C22" s="73"/>
      <c r="D22" s="68"/>
      <c r="E22" s="72"/>
      <c r="F22" s="68"/>
      <c r="G22" s="68"/>
      <c r="H22" s="68"/>
      <c r="I22" s="68"/>
      <c r="J22" s="54"/>
    </row>
    <row r="23" spans="2:10" ht="30" customHeight="1" x14ac:dyDescent="0.2">
      <c r="B23" s="73" t="s">
        <v>128</v>
      </c>
      <c r="C23" s="73"/>
      <c r="D23" s="68"/>
      <c r="E23" s="72"/>
      <c r="F23" s="68"/>
      <c r="G23" s="68"/>
      <c r="H23" s="68"/>
      <c r="I23" s="68"/>
      <c r="J23" s="54"/>
    </row>
    <row r="24" spans="2:10" ht="30" customHeight="1" x14ac:dyDescent="0.4">
      <c r="B24" s="68"/>
      <c r="C24" s="68"/>
      <c r="D24" s="68"/>
      <c r="E24" s="72"/>
      <c r="F24" s="68"/>
      <c r="G24" s="68"/>
      <c r="H24" s="68"/>
      <c r="I24" s="68"/>
      <c r="J24" s="54"/>
    </row>
    <row r="25" spans="2:10" ht="30" customHeight="1" x14ac:dyDescent="0.4">
      <c r="B25" s="74"/>
      <c r="C25" s="74"/>
      <c r="D25" s="75" t="s">
        <v>92</v>
      </c>
      <c r="E25" s="76"/>
      <c r="F25" s="74"/>
      <c r="G25" s="74"/>
      <c r="H25" s="74"/>
      <c r="J25" s="54"/>
    </row>
    <row r="26" spans="2:10" ht="30" customHeight="1" x14ac:dyDescent="0.4">
      <c r="B26" s="82"/>
      <c r="C26" s="82"/>
      <c r="D26" s="75" t="s">
        <v>91</v>
      </c>
      <c r="E26" s="78"/>
      <c r="F26" s="82"/>
      <c r="G26" s="82"/>
      <c r="H26" s="82"/>
      <c r="J26" s="54"/>
    </row>
    <row r="27" spans="2:10" ht="30" customHeight="1" x14ac:dyDescent="0.4">
      <c r="D27" s="75" t="s">
        <v>90</v>
      </c>
      <c r="E27" s="78"/>
      <c r="F27" s="82"/>
      <c r="G27" s="82"/>
      <c r="H27" s="82"/>
    </row>
    <row r="29" spans="2:10" ht="30" customHeight="1" x14ac:dyDescent="0.4">
      <c r="J29" s="79"/>
    </row>
    <row r="30" spans="2:10" ht="30" customHeight="1" x14ac:dyDescent="0.4">
      <c r="J30" s="82"/>
    </row>
    <row r="31" spans="2:10" ht="30" customHeight="1" x14ac:dyDescent="0.4">
      <c r="J31" s="77"/>
    </row>
    <row r="32" spans="2:10" ht="30" customHeight="1" x14ac:dyDescent="0.4">
      <c r="J32" s="77"/>
    </row>
    <row r="37" spans="4:8" ht="30" customHeight="1" x14ac:dyDescent="0.4">
      <c r="D37" s="79"/>
      <c r="E37" s="78"/>
      <c r="F37" s="77"/>
      <c r="G37" s="77"/>
      <c r="H37" s="77"/>
    </row>
  </sheetData>
  <mergeCells count="4">
    <mergeCell ref="B1:I1"/>
    <mergeCell ref="D3:F3"/>
    <mergeCell ref="B4:C4"/>
    <mergeCell ref="H19:I19"/>
  </mergeCells>
  <phoneticPr fontId="18"/>
  <dataValidations count="1">
    <dataValidation imeMode="off" allowBlank="1" showInputMessage="1" showErrorMessage="1" sqref="E15" xr:uid="{00000000-0002-0000-0200-000000000000}"/>
  </dataValidations>
  <pageMargins left="0.98425196850393704" right="0.39370078740157483" top="0.59055118110236227" bottom="0.59055118110236227" header="0" footer="0"/>
  <pageSetup paperSize="9" scale="4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3:L35"/>
  <sheetViews>
    <sheetView tabSelected="1" view="pageBreakPreview" zoomScaleNormal="100" zoomScaleSheetLayoutView="100" workbookViewId="0">
      <selection activeCell="N15" sqref="N15"/>
    </sheetView>
  </sheetViews>
  <sheetFormatPr defaultRowHeight="14.25" x14ac:dyDescent="0.15"/>
  <cols>
    <col min="1" max="1" width="2.625" style="13" customWidth="1"/>
    <col min="2" max="2" width="16.125" style="13" bestFit="1" customWidth="1"/>
    <col min="3" max="3" width="1.5" style="13" customWidth="1"/>
    <col min="4" max="4" width="12.5" style="13" customWidth="1"/>
    <col min="5" max="5" width="7.5" style="13" customWidth="1"/>
    <col min="6" max="6" width="3.5" style="13" bestFit="1" customWidth="1"/>
    <col min="7" max="7" width="13.5" style="13" customWidth="1"/>
    <col min="8" max="8" width="3.5" style="13" bestFit="1" customWidth="1"/>
    <col min="9" max="9" width="20" style="13" customWidth="1"/>
    <col min="10" max="10" width="2.5" style="13" customWidth="1"/>
    <col min="11" max="16384" width="9" style="13"/>
  </cols>
  <sheetData>
    <row r="3" spans="2:12" x14ac:dyDescent="0.15">
      <c r="B3" s="267" t="s">
        <v>68</v>
      </c>
      <c r="C3" s="267"/>
      <c r="D3" s="267"/>
      <c r="E3" s="267"/>
      <c r="F3" s="267"/>
      <c r="G3" s="267"/>
      <c r="H3" s="267"/>
      <c r="I3" s="267"/>
    </row>
    <row r="4" spans="2:12" x14ac:dyDescent="0.15">
      <c r="B4" s="19"/>
      <c r="C4" s="19"/>
      <c r="D4" s="19"/>
      <c r="E4" s="19"/>
      <c r="F4" s="19"/>
    </row>
    <row r="5" spans="2:12" x14ac:dyDescent="0.15">
      <c r="B5" s="19"/>
      <c r="C5" s="19"/>
      <c r="D5" s="19"/>
      <c r="E5" s="19"/>
      <c r="F5" s="19"/>
    </row>
    <row r="7" spans="2:12" x14ac:dyDescent="0.15">
      <c r="B7" s="14" t="s">
        <v>89</v>
      </c>
      <c r="C7" s="14"/>
      <c r="D7" s="266" t="s">
        <v>132</v>
      </c>
      <c r="E7" s="266"/>
      <c r="F7" s="266"/>
      <c r="G7" s="266"/>
      <c r="H7" s="266"/>
      <c r="I7" s="266"/>
    </row>
    <row r="8" spans="2:12" x14ac:dyDescent="0.15">
      <c r="D8" s="15"/>
      <c r="E8" s="15"/>
      <c r="F8" s="15"/>
      <c r="G8" s="15"/>
      <c r="H8" s="15"/>
      <c r="I8" s="15"/>
    </row>
    <row r="10" spans="2:12" ht="21" x14ac:dyDescent="0.2">
      <c r="B10" s="14" t="s">
        <v>88</v>
      </c>
      <c r="C10" s="14"/>
      <c r="D10" s="269"/>
      <c r="E10" s="269"/>
      <c r="F10" s="269"/>
      <c r="G10" s="269"/>
      <c r="H10" s="13" t="s">
        <v>87</v>
      </c>
    </row>
    <row r="11" spans="2:12" x14ac:dyDescent="0.15">
      <c r="D11" s="18"/>
      <c r="E11" s="17"/>
      <c r="F11" s="16"/>
    </row>
    <row r="12" spans="2:12" x14ac:dyDescent="0.15">
      <c r="D12" s="18"/>
      <c r="E12" s="17"/>
      <c r="F12" s="16"/>
    </row>
    <row r="14" spans="2:12" ht="78.75" customHeight="1" x14ac:dyDescent="0.15">
      <c r="B14" s="268" t="s">
        <v>86</v>
      </c>
      <c r="C14" s="268"/>
      <c r="D14" s="268"/>
      <c r="E14" s="268"/>
      <c r="F14" s="268"/>
      <c r="G14" s="268"/>
      <c r="H14" s="268"/>
      <c r="I14" s="268"/>
      <c r="J14" s="16"/>
      <c r="L14" s="15"/>
    </row>
    <row r="15" spans="2:12" x14ac:dyDescent="0.15">
      <c r="B15" s="15"/>
      <c r="C15" s="15"/>
      <c r="D15" s="15"/>
      <c r="E15" s="15"/>
      <c r="F15" s="15"/>
      <c r="G15" s="15"/>
      <c r="H15" s="15"/>
      <c r="I15" s="15"/>
      <c r="J15" s="16"/>
    </row>
    <row r="16" spans="2:12" x14ac:dyDescent="0.15">
      <c r="B16" s="14" t="s">
        <v>85</v>
      </c>
      <c r="C16" s="15"/>
      <c r="D16" s="271">
        <v>46356</v>
      </c>
      <c r="E16" s="271"/>
      <c r="F16" s="15"/>
      <c r="G16" s="15"/>
      <c r="H16" s="15"/>
      <c r="I16" s="15"/>
      <c r="J16" s="16"/>
    </row>
    <row r="17" spans="2:10" x14ac:dyDescent="0.15">
      <c r="B17" s="14" t="s">
        <v>84</v>
      </c>
      <c r="C17" s="15"/>
      <c r="D17" s="83" t="s">
        <v>126</v>
      </c>
      <c r="E17" s="15"/>
      <c r="F17" s="15"/>
      <c r="G17" s="15"/>
      <c r="H17" s="15"/>
      <c r="I17" s="15"/>
      <c r="J17" s="16"/>
    </row>
    <row r="18" spans="2:10" x14ac:dyDescent="0.15">
      <c r="D18" s="15"/>
    </row>
    <row r="19" spans="2:10" x14ac:dyDescent="0.15">
      <c r="B19" s="266" t="s">
        <v>67</v>
      </c>
      <c r="C19" s="266"/>
      <c r="D19" s="266"/>
    </row>
    <row r="20" spans="2:10" x14ac:dyDescent="0.15">
      <c r="B20" s="15"/>
      <c r="C20" s="15"/>
      <c r="D20" s="15"/>
    </row>
    <row r="23" spans="2:10" x14ac:dyDescent="0.15">
      <c r="B23" s="266" t="s">
        <v>65</v>
      </c>
      <c r="C23" s="266"/>
      <c r="D23" s="266"/>
    </row>
    <row r="24" spans="2:10" x14ac:dyDescent="0.15">
      <c r="B24" s="266" t="s">
        <v>122</v>
      </c>
      <c r="C24" s="266"/>
      <c r="D24" s="266"/>
    </row>
    <row r="25" spans="2:10" x14ac:dyDescent="0.15">
      <c r="B25" s="266" t="s">
        <v>129</v>
      </c>
      <c r="C25" s="266"/>
      <c r="D25" s="266"/>
      <c r="E25" s="266"/>
      <c r="F25" s="13" t="s">
        <v>64</v>
      </c>
    </row>
    <row r="26" spans="2:10" x14ac:dyDescent="0.15">
      <c r="B26" s="15"/>
      <c r="C26" s="15"/>
      <c r="D26" s="15"/>
      <c r="E26" s="15"/>
    </row>
    <row r="27" spans="2:10" x14ac:dyDescent="0.15">
      <c r="B27" s="15"/>
      <c r="C27" s="15"/>
      <c r="D27" s="15"/>
      <c r="E27" s="15"/>
    </row>
    <row r="28" spans="2:10" x14ac:dyDescent="0.15">
      <c r="B28" s="15"/>
      <c r="C28" s="15"/>
      <c r="D28" s="15"/>
      <c r="E28" s="15"/>
    </row>
    <row r="29" spans="2:10" x14ac:dyDescent="0.15">
      <c r="B29" s="15"/>
      <c r="C29" s="15"/>
      <c r="D29" s="15"/>
      <c r="E29" s="15"/>
    </row>
    <row r="31" spans="2:10" ht="23.25" customHeight="1" x14ac:dyDescent="0.15">
      <c r="F31" s="270" t="s">
        <v>63</v>
      </c>
      <c r="G31" s="270"/>
      <c r="H31" s="13" t="s">
        <v>62</v>
      </c>
    </row>
    <row r="32" spans="2:10" ht="23.25" customHeight="1" x14ac:dyDescent="0.15">
      <c r="F32" s="270" t="s">
        <v>61</v>
      </c>
      <c r="G32" s="270"/>
    </row>
    <row r="33" spans="6:7" ht="23.25" customHeight="1" x14ac:dyDescent="0.15">
      <c r="F33" s="270" t="s">
        <v>60</v>
      </c>
      <c r="G33" s="270"/>
    </row>
    <row r="34" spans="6:7" ht="23.25" customHeight="1" x14ac:dyDescent="0.15">
      <c r="F34" s="270" t="s">
        <v>83</v>
      </c>
      <c r="G34" s="270"/>
    </row>
    <row r="35" spans="6:7" x14ac:dyDescent="0.15">
      <c r="G35" s="36"/>
    </row>
  </sheetData>
  <mergeCells count="13">
    <mergeCell ref="F31:G31"/>
    <mergeCell ref="F32:G32"/>
    <mergeCell ref="F33:G33"/>
    <mergeCell ref="F34:G34"/>
    <mergeCell ref="D16:E16"/>
    <mergeCell ref="D7:I7"/>
    <mergeCell ref="B25:E25"/>
    <mergeCell ref="B3:I3"/>
    <mergeCell ref="B14:I14"/>
    <mergeCell ref="B24:D24"/>
    <mergeCell ref="B23:D23"/>
    <mergeCell ref="B19:D19"/>
    <mergeCell ref="D10:G10"/>
  </mergeCells>
  <phoneticPr fontId="5"/>
  <printOptions horizontalCentered="1"/>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42"/>
  <sheetViews>
    <sheetView view="pageBreakPreview" zoomScaleNormal="100" zoomScaleSheetLayoutView="100" workbookViewId="0">
      <selection activeCell="E25" sqref="E25"/>
    </sheetView>
  </sheetViews>
  <sheetFormatPr defaultRowHeight="14.25" x14ac:dyDescent="0.15"/>
  <cols>
    <col min="1" max="1" width="20.5" style="37" bestFit="1" customWidth="1"/>
    <col min="2" max="16384" width="9" style="37"/>
  </cols>
  <sheetData>
    <row r="1" spans="1:8" ht="34.5" customHeight="1" x14ac:dyDescent="0.15">
      <c r="A1" s="37" t="s">
        <v>116</v>
      </c>
    </row>
    <row r="2" spans="1:8" ht="28.5" customHeight="1" x14ac:dyDescent="0.15"/>
    <row r="4" spans="1:8" ht="28.5" customHeight="1" x14ac:dyDescent="0.25">
      <c r="A4" s="272" t="s">
        <v>115</v>
      </c>
      <c r="B4" s="272"/>
      <c r="C4" s="272"/>
      <c r="D4" s="272"/>
      <c r="E4" s="272"/>
      <c r="F4" s="272"/>
      <c r="G4" s="272"/>
      <c r="H4" s="272"/>
    </row>
    <row r="5" spans="1:8" ht="17.25" customHeight="1" x14ac:dyDescent="0.15"/>
    <row r="6" spans="1:8" ht="17.25" customHeight="1" x14ac:dyDescent="0.15"/>
    <row r="7" spans="1:8" ht="17.25" customHeight="1" x14ac:dyDescent="0.15"/>
    <row r="8" spans="1:8" ht="17.25" customHeight="1" x14ac:dyDescent="0.15">
      <c r="A8" s="273" t="s">
        <v>114</v>
      </c>
      <c r="B8" s="273"/>
      <c r="C8" s="273"/>
      <c r="D8" s="273"/>
      <c r="E8" s="273"/>
      <c r="F8" s="273"/>
      <c r="G8" s="273"/>
      <c r="H8" s="273"/>
    </row>
    <row r="9" spans="1:8" ht="17.25" customHeight="1" x14ac:dyDescent="0.15">
      <c r="A9" s="37" t="s">
        <v>113</v>
      </c>
    </row>
    <row r="10" spans="1:8" ht="34.5" customHeight="1" x14ac:dyDescent="0.15"/>
    <row r="11" spans="1:8" x14ac:dyDescent="0.15">
      <c r="A11" s="273" t="s">
        <v>112</v>
      </c>
      <c r="B11" s="273"/>
      <c r="C11" s="273"/>
      <c r="D11" s="273"/>
      <c r="E11" s="273"/>
      <c r="F11" s="273"/>
      <c r="G11" s="273"/>
      <c r="H11" s="273"/>
    </row>
    <row r="12" spans="1:8" ht="39" customHeight="1" x14ac:dyDescent="0.15"/>
    <row r="13" spans="1:8" ht="27.75" customHeight="1" x14ac:dyDescent="0.15">
      <c r="A13" s="37" t="s">
        <v>111</v>
      </c>
      <c r="B13" s="274"/>
      <c r="C13" s="251"/>
      <c r="D13" s="251"/>
      <c r="E13" s="251"/>
      <c r="F13" s="251"/>
      <c r="G13" s="251"/>
      <c r="H13" s="251"/>
    </row>
    <row r="14" spans="1:8" ht="18" customHeight="1" x14ac:dyDescent="0.15">
      <c r="C14" s="47"/>
      <c r="D14" s="44"/>
      <c r="E14" s="44"/>
      <c r="F14" s="44"/>
      <c r="G14" s="44"/>
      <c r="H14" s="44"/>
    </row>
    <row r="15" spans="1:8" ht="18" customHeight="1" x14ac:dyDescent="0.15">
      <c r="C15" s="47"/>
      <c r="D15" s="44"/>
      <c r="E15" s="44"/>
      <c r="F15" s="44"/>
      <c r="G15" s="44"/>
      <c r="H15" s="44"/>
    </row>
    <row r="16" spans="1:8" ht="18" customHeight="1" x14ac:dyDescent="0.15">
      <c r="B16" s="46"/>
      <c r="C16" s="45"/>
      <c r="D16" s="44"/>
      <c r="E16" s="44"/>
      <c r="F16" s="44"/>
      <c r="G16" s="44"/>
      <c r="H16" s="44"/>
    </row>
    <row r="17" spans="1:3" ht="18" customHeight="1" x14ac:dyDescent="0.15">
      <c r="B17" s="42"/>
      <c r="C17" s="41"/>
    </row>
    <row r="18" spans="1:3" ht="18" customHeight="1" x14ac:dyDescent="0.15">
      <c r="A18" s="43" t="s">
        <v>110</v>
      </c>
      <c r="B18" s="42"/>
      <c r="C18" s="41"/>
    </row>
    <row r="19" spans="1:3" ht="18" customHeight="1" x14ac:dyDescent="0.15">
      <c r="A19" s="43"/>
      <c r="B19" s="42"/>
      <c r="C19" s="41"/>
    </row>
    <row r="20" spans="1:3" ht="18" customHeight="1" x14ac:dyDescent="0.15">
      <c r="B20" s="40"/>
      <c r="C20" s="39"/>
    </row>
    <row r="21" spans="1:3" ht="18" customHeight="1" x14ac:dyDescent="0.15"/>
    <row r="22" spans="1:3" ht="18" customHeight="1" x14ac:dyDescent="0.15">
      <c r="A22" s="275" t="s">
        <v>66</v>
      </c>
      <c r="B22" s="275"/>
    </row>
    <row r="23" spans="1:3" ht="18" customHeight="1" x14ac:dyDescent="0.15"/>
    <row r="24" spans="1:3" ht="18" customHeight="1" x14ac:dyDescent="0.15"/>
    <row r="25" spans="1:3" ht="18" customHeight="1" x14ac:dyDescent="0.15">
      <c r="A25" s="38" t="s">
        <v>109</v>
      </c>
    </row>
    <row r="26" spans="1:3" ht="18" customHeight="1" x14ac:dyDescent="0.15">
      <c r="A26" s="48" t="s">
        <v>123</v>
      </c>
    </row>
    <row r="27" spans="1:3" ht="18" customHeight="1" x14ac:dyDescent="0.15">
      <c r="A27" s="48" t="s">
        <v>130</v>
      </c>
    </row>
    <row r="28" spans="1:3" ht="18" customHeight="1" x14ac:dyDescent="0.15">
      <c r="A28" s="37" t="s">
        <v>73</v>
      </c>
    </row>
    <row r="29" spans="1:3" ht="18" customHeight="1" x14ac:dyDescent="0.15"/>
    <row r="30" spans="1:3" ht="18" customHeight="1" x14ac:dyDescent="0.15"/>
    <row r="31" spans="1:3" ht="18" customHeight="1" x14ac:dyDescent="0.15"/>
    <row r="32" spans="1:3" ht="18" customHeight="1" x14ac:dyDescent="0.15"/>
    <row r="33" spans="2:4" ht="18" customHeight="1" x14ac:dyDescent="0.15">
      <c r="B33" s="37" t="s">
        <v>108</v>
      </c>
    </row>
    <row r="34" spans="2:4" ht="18" customHeight="1" x14ac:dyDescent="0.15"/>
    <row r="35" spans="2:4" ht="18" customHeight="1" x14ac:dyDescent="0.15">
      <c r="B35" s="37" t="s">
        <v>107</v>
      </c>
    </row>
    <row r="36" spans="2:4" ht="18" customHeight="1" x14ac:dyDescent="0.15"/>
    <row r="37" spans="2:4" ht="18" customHeight="1" x14ac:dyDescent="0.15">
      <c r="B37" s="37" t="s">
        <v>106</v>
      </c>
    </row>
    <row r="38" spans="2:4" ht="18" customHeight="1" x14ac:dyDescent="0.15"/>
    <row r="39" spans="2:4" ht="18" customHeight="1" x14ac:dyDescent="0.15"/>
    <row r="40" spans="2:4" ht="18" customHeight="1" x14ac:dyDescent="0.15">
      <c r="D40" s="37" t="s">
        <v>69</v>
      </c>
    </row>
    <row r="41" spans="2:4" ht="18" customHeight="1" x14ac:dyDescent="0.15"/>
    <row r="42" spans="2:4" ht="18" customHeight="1" x14ac:dyDescent="0.15"/>
  </sheetData>
  <mergeCells count="5">
    <mergeCell ref="A4:H4"/>
    <mergeCell ref="A8:H8"/>
    <mergeCell ref="A11:H11"/>
    <mergeCell ref="B13:H13"/>
    <mergeCell ref="A22:B22"/>
  </mergeCells>
  <phoneticPr fontId="5"/>
  <printOptions horizontalCentered="1" verticalCentered="1"/>
  <pageMargins left="0.98425196850393704" right="0.59055118110236227" top="0.98425196850393704" bottom="0.78740157480314965" header="0.51181102362204722" footer="0.51181102362204722"/>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4"/>
  <sheetViews>
    <sheetView zoomScaleNormal="100" workbookViewId="0">
      <selection activeCell="B3" sqref="B3:F3"/>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0</v>
      </c>
    </row>
    <row r="2" spans="2:6" ht="19.5" x14ac:dyDescent="0.4">
      <c r="F2" s="2"/>
    </row>
    <row r="3" spans="2:6" ht="30" customHeight="1" x14ac:dyDescent="0.4">
      <c r="B3" s="290" t="s">
        <v>1</v>
      </c>
      <c r="C3" s="290"/>
      <c r="D3" s="290"/>
      <c r="E3" s="290"/>
      <c r="F3" s="290"/>
    </row>
    <row r="4" spans="2:6" ht="7.5" customHeight="1" x14ac:dyDescent="0.4"/>
    <row r="5" spans="2:6" ht="30" customHeight="1" x14ac:dyDescent="0.4">
      <c r="B5" s="279" t="s">
        <v>2</v>
      </c>
      <c r="C5" s="280"/>
      <c r="D5" s="3" t="s">
        <v>3</v>
      </c>
      <c r="E5" s="285"/>
      <c r="F5" s="286"/>
    </row>
    <row r="6" spans="2:6" ht="30" customHeight="1" x14ac:dyDescent="0.4">
      <c r="B6" s="281"/>
      <c r="C6" s="282"/>
      <c r="D6" s="4" t="s">
        <v>4</v>
      </c>
      <c r="E6" s="287"/>
      <c r="F6" s="286"/>
    </row>
    <row r="7" spans="2:6" ht="30" customHeight="1" x14ac:dyDescent="0.4">
      <c r="B7" s="281"/>
      <c r="C7" s="282"/>
      <c r="D7" s="3" t="s">
        <v>5</v>
      </c>
      <c r="E7" s="285"/>
      <c r="F7" s="286"/>
    </row>
    <row r="8" spans="2:6" ht="30" customHeight="1" x14ac:dyDescent="0.4">
      <c r="B8" s="281"/>
      <c r="C8" s="282"/>
      <c r="D8" s="3" t="s">
        <v>6</v>
      </c>
      <c r="E8" s="285" t="s">
        <v>7</v>
      </c>
      <c r="F8" s="286"/>
    </row>
    <row r="9" spans="2:6" ht="30" customHeight="1" x14ac:dyDescent="0.4">
      <c r="B9" s="281"/>
      <c r="C9" s="282"/>
      <c r="D9" s="3" t="s">
        <v>8</v>
      </c>
      <c r="E9" s="277"/>
      <c r="F9" s="278"/>
    </row>
    <row r="10" spans="2:6" ht="37.5" customHeight="1" x14ac:dyDescent="0.4">
      <c r="B10" s="281"/>
      <c r="C10" s="282"/>
      <c r="D10" s="3" t="s">
        <v>9</v>
      </c>
      <c r="E10" s="288" t="s">
        <v>10</v>
      </c>
      <c r="F10" s="289"/>
    </row>
    <row r="11" spans="2:6" ht="37.5" customHeight="1" x14ac:dyDescent="0.4">
      <c r="B11" s="281"/>
      <c r="C11" s="282"/>
      <c r="D11" s="5" t="s">
        <v>11</v>
      </c>
      <c r="E11" s="288" t="s">
        <v>12</v>
      </c>
      <c r="F11" s="289"/>
    </row>
    <row r="12" spans="2:6" ht="37.5" customHeight="1" x14ac:dyDescent="0.4">
      <c r="B12" s="281"/>
      <c r="C12" s="282"/>
      <c r="D12" s="5" t="s">
        <v>13</v>
      </c>
      <c r="E12" s="288" t="s">
        <v>14</v>
      </c>
      <c r="F12" s="289"/>
    </row>
    <row r="13" spans="2:6" ht="37.5" customHeight="1" x14ac:dyDescent="0.4">
      <c r="B13" s="281"/>
      <c r="C13" s="282"/>
      <c r="D13" s="4" t="s">
        <v>15</v>
      </c>
      <c r="E13" s="288" t="s">
        <v>16</v>
      </c>
      <c r="F13" s="289"/>
    </row>
    <row r="14" spans="2:6" ht="30" customHeight="1" x14ac:dyDescent="0.4">
      <c r="B14" s="281"/>
      <c r="C14" s="282"/>
      <c r="D14" s="5" t="s">
        <v>17</v>
      </c>
      <c r="E14" s="277"/>
      <c r="F14" s="278"/>
    </row>
    <row r="15" spans="2:6" ht="30" customHeight="1" x14ac:dyDescent="0.4">
      <c r="B15" s="281"/>
      <c r="C15" s="282"/>
      <c r="D15" s="5" t="s">
        <v>18</v>
      </c>
      <c r="E15" s="277"/>
      <c r="F15" s="278"/>
    </row>
    <row r="16" spans="2:6" ht="37.5" customHeight="1" x14ac:dyDescent="0.4">
      <c r="B16" s="283"/>
      <c r="C16" s="284"/>
      <c r="D16" s="3" t="s">
        <v>19</v>
      </c>
      <c r="E16" s="288" t="s">
        <v>20</v>
      </c>
      <c r="F16" s="289"/>
    </row>
    <row r="17" spans="2:6" ht="37.5" customHeight="1" x14ac:dyDescent="0.4">
      <c r="B17" s="279" t="s">
        <v>21</v>
      </c>
      <c r="C17" s="280"/>
      <c r="D17" s="3" t="s">
        <v>3</v>
      </c>
      <c r="E17" s="285"/>
      <c r="F17" s="286"/>
    </row>
    <row r="18" spans="2:6" ht="37.5" customHeight="1" x14ac:dyDescent="0.4">
      <c r="B18" s="281"/>
      <c r="C18" s="282"/>
      <c r="D18" s="4" t="s">
        <v>4</v>
      </c>
      <c r="E18" s="287"/>
      <c r="F18" s="286"/>
    </row>
    <row r="19" spans="2:6" ht="37.5" customHeight="1" x14ac:dyDescent="0.4">
      <c r="B19" s="281"/>
      <c r="C19" s="282"/>
      <c r="D19" s="3" t="s">
        <v>5</v>
      </c>
      <c r="E19" s="285"/>
      <c r="F19" s="286"/>
    </row>
    <row r="20" spans="2:6" ht="37.5" customHeight="1" x14ac:dyDescent="0.4">
      <c r="B20" s="281"/>
      <c r="C20" s="282"/>
      <c r="D20" s="3" t="s">
        <v>6</v>
      </c>
      <c r="E20" s="285"/>
      <c r="F20" s="286"/>
    </row>
    <row r="21" spans="2:6" ht="37.5" customHeight="1" x14ac:dyDescent="0.4">
      <c r="B21" s="281"/>
      <c r="C21" s="282"/>
      <c r="D21" s="3" t="s">
        <v>8</v>
      </c>
      <c r="E21" s="277"/>
      <c r="F21" s="278"/>
    </row>
    <row r="22" spans="2:6" ht="37.5" customHeight="1" x14ac:dyDescent="0.4">
      <c r="B22" s="281"/>
      <c r="C22" s="282"/>
      <c r="D22" s="3" t="s">
        <v>9</v>
      </c>
      <c r="E22" s="277"/>
      <c r="F22" s="278"/>
    </row>
    <row r="23" spans="2:6" ht="37.5" customHeight="1" x14ac:dyDescent="0.4">
      <c r="B23" s="281"/>
      <c r="C23" s="282"/>
      <c r="D23" s="5" t="s">
        <v>11</v>
      </c>
      <c r="E23" s="277"/>
      <c r="F23" s="278"/>
    </row>
    <row r="24" spans="2:6" ht="37.5" customHeight="1" x14ac:dyDescent="0.4">
      <c r="B24" s="281"/>
      <c r="C24" s="282"/>
      <c r="D24" s="5" t="s">
        <v>13</v>
      </c>
      <c r="E24" s="277"/>
      <c r="F24" s="278"/>
    </row>
    <row r="25" spans="2:6" ht="37.5" customHeight="1" x14ac:dyDescent="0.4">
      <c r="B25" s="281"/>
      <c r="C25" s="282"/>
      <c r="D25" s="4" t="s">
        <v>15</v>
      </c>
      <c r="E25" s="277"/>
      <c r="F25" s="278"/>
    </row>
    <row r="26" spans="2:6" ht="37.5" customHeight="1" x14ac:dyDescent="0.4">
      <c r="B26" s="281"/>
      <c r="C26" s="282"/>
      <c r="D26" s="5" t="s">
        <v>17</v>
      </c>
      <c r="E26" s="277"/>
      <c r="F26" s="278"/>
    </row>
    <row r="27" spans="2:6" ht="37.5" customHeight="1" x14ac:dyDescent="0.4">
      <c r="B27" s="281"/>
      <c r="C27" s="282"/>
      <c r="D27" s="5" t="s">
        <v>18</v>
      </c>
      <c r="E27" s="277"/>
      <c r="F27" s="278"/>
    </row>
    <row r="28" spans="2:6" ht="37.5" customHeight="1" x14ac:dyDescent="0.4">
      <c r="B28" s="283"/>
      <c r="C28" s="284"/>
      <c r="D28" s="3" t="s">
        <v>19</v>
      </c>
      <c r="E28" s="277"/>
      <c r="F28" s="278"/>
    </row>
    <row r="29" spans="2:6" ht="37.5" customHeight="1" x14ac:dyDescent="0.4">
      <c r="B29" s="279" t="s">
        <v>22</v>
      </c>
      <c r="C29" s="280"/>
      <c r="D29" s="3" t="s">
        <v>3</v>
      </c>
      <c r="E29" s="285"/>
      <c r="F29" s="286"/>
    </row>
    <row r="30" spans="2:6" ht="37.5" customHeight="1" x14ac:dyDescent="0.4">
      <c r="B30" s="281"/>
      <c r="C30" s="282"/>
      <c r="D30" s="4" t="s">
        <v>4</v>
      </c>
      <c r="E30" s="287"/>
      <c r="F30" s="286"/>
    </row>
    <row r="31" spans="2:6" ht="37.5" customHeight="1" x14ac:dyDescent="0.4">
      <c r="B31" s="281"/>
      <c r="C31" s="282"/>
      <c r="D31" s="3" t="s">
        <v>5</v>
      </c>
      <c r="E31" s="285"/>
      <c r="F31" s="286"/>
    </row>
    <row r="32" spans="2:6" ht="37.5" customHeight="1" x14ac:dyDescent="0.4">
      <c r="B32" s="281"/>
      <c r="C32" s="282"/>
      <c r="D32" s="3" t="s">
        <v>6</v>
      </c>
      <c r="E32" s="285"/>
      <c r="F32" s="286"/>
    </row>
    <row r="33" spans="1:6" ht="37.5" customHeight="1" x14ac:dyDescent="0.4">
      <c r="B33" s="281"/>
      <c r="C33" s="282"/>
      <c r="D33" s="3" t="s">
        <v>8</v>
      </c>
      <c r="E33" s="277"/>
      <c r="F33" s="278"/>
    </row>
    <row r="34" spans="1:6" ht="37.5" customHeight="1" x14ac:dyDescent="0.4">
      <c r="B34" s="281"/>
      <c r="C34" s="282"/>
      <c r="D34" s="3" t="s">
        <v>9</v>
      </c>
      <c r="E34" s="277"/>
      <c r="F34" s="278"/>
    </row>
    <row r="35" spans="1:6" ht="37.5" customHeight="1" x14ac:dyDescent="0.4">
      <c r="B35" s="281"/>
      <c r="C35" s="282"/>
      <c r="D35" s="5" t="s">
        <v>11</v>
      </c>
      <c r="E35" s="277"/>
      <c r="F35" s="278"/>
    </row>
    <row r="36" spans="1:6" ht="37.5" customHeight="1" x14ac:dyDescent="0.4">
      <c r="B36" s="281"/>
      <c r="C36" s="282"/>
      <c r="D36" s="5" t="s">
        <v>13</v>
      </c>
      <c r="E36" s="277"/>
      <c r="F36" s="278"/>
    </row>
    <row r="37" spans="1:6" ht="37.5" customHeight="1" x14ac:dyDescent="0.4">
      <c r="B37" s="281"/>
      <c r="C37" s="282"/>
      <c r="D37" s="4" t="s">
        <v>15</v>
      </c>
      <c r="E37" s="277"/>
      <c r="F37" s="278"/>
    </row>
    <row r="38" spans="1:6" ht="37.5" customHeight="1" x14ac:dyDescent="0.4">
      <c r="B38" s="281"/>
      <c r="C38" s="282"/>
      <c r="D38" s="5" t="s">
        <v>17</v>
      </c>
      <c r="E38" s="277"/>
      <c r="F38" s="278"/>
    </row>
    <row r="39" spans="1:6" ht="37.5" customHeight="1" x14ac:dyDescent="0.4">
      <c r="B39" s="281"/>
      <c r="C39" s="282"/>
      <c r="D39" s="5" t="s">
        <v>18</v>
      </c>
      <c r="E39" s="277"/>
      <c r="F39" s="278"/>
    </row>
    <row r="40" spans="1:6" ht="37.5" customHeight="1" x14ac:dyDescent="0.4">
      <c r="B40" s="283"/>
      <c r="C40" s="284"/>
      <c r="D40" s="3" t="s">
        <v>19</v>
      </c>
      <c r="E40" s="277"/>
      <c r="F40" s="278"/>
    </row>
    <row r="41" spans="1:6" ht="7.5" customHeight="1" x14ac:dyDescent="0.4">
      <c r="B41" s="6"/>
      <c r="C41" s="7"/>
      <c r="D41" s="7"/>
      <c r="E41" s="8"/>
      <c r="F41" s="7"/>
    </row>
    <row r="42" spans="1:6" ht="22.5" customHeight="1" x14ac:dyDescent="0.4">
      <c r="A42" s="9" t="s">
        <v>23</v>
      </c>
      <c r="B42" s="10">
        <v>1</v>
      </c>
      <c r="C42" s="11" t="s">
        <v>24</v>
      </c>
      <c r="D42" s="12"/>
      <c r="E42" s="12"/>
      <c r="F42" s="12"/>
    </row>
    <row r="43" spans="1:6" ht="22.5" customHeight="1" x14ac:dyDescent="0.4">
      <c r="A43" s="12"/>
      <c r="B43" s="10">
        <v>2</v>
      </c>
      <c r="C43" s="276" t="s">
        <v>25</v>
      </c>
      <c r="D43" s="276"/>
      <c r="E43" s="276"/>
      <c r="F43" s="276"/>
    </row>
    <row r="44" spans="1:6" ht="22.5" customHeight="1" x14ac:dyDescent="0.4">
      <c r="A44" s="12"/>
      <c r="B44" s="10">
        <v>3</v>
      </c>
      <c r="C44" s="276" t="s">
        <v>26</v>
      </c>
      <c r="D44" s="276"/>
      <c r="E44" s="276"/>
      <c r="F44" s="276"/>
    </row>
  </sheetData>
  <mergeCells count="42">
    <mergeCell ref="E11:F11"/>
    <mergeCell ref="E12:F12"/>
    <mergeCell ref="E25:F25"/>
    <mergeCell ref="E26:F26"/>
    <mergeCell ref="B3:F3"/>
    <mergeCell ref="B5:C16"/>
    <mergeCell ref="E5:F5"/>
    <mergeCell ref="E6:F6"/>
    <mergeCell ref="E7:F7"/>
    <mergeCell ref="E8:F8"/>
    <mergeCell ref="E9:F9"/>
    <mergeCell ref="E10:F10"/>
    <mergeCell ref="B17:C28"/>
    <mergeCell ref="E22:F22"/>
    <mergeCell ref="E23:F23"/>
    <mergeCell ref="E24:F24"/>
    <mergeCell ref="E27:F27"/>
    <mergeCell ref="E13:F13"/>
    <mergeCell ref="E14:F14"/>
    <mergeCell ref="E15:F15"/>
    <mergeCell ref="E16:F16"/>
    <mergeCell ref="E17:F17"/>
    <mergeCell ref="E18:F18"/>
    <mergeCell ref="E19:F19"/>
    <mergeCell ref="E20:F20"/>
    <mergeCell ref="E21:F21"/>
    <mergeCell ref="C43:F43"/>
    <mergeCell ref="C44:F44"/>
    <mergeCell ref="E28:F28"/>
    <mergeCell ref="B29:C40"/>
    <mergeCell ref="E29:F29"/>
    <mergeCell ref="E30:F30"/>
    <mergeCell ref="E31:F31"/>
    <mergeCell ref="E32:F32"/>
    <mergeCell ref="E33:F33"/>
    <mergeCell ref="E34:F34"/>
    <mergeCell ref="E40:F40"/>
    <mergeCell ref="E35:F35"/>
    <mergeCell ref="E36:F36"/>
    <mergeCell ref="E37:F37"/>
    <mergeCell ref="E38:F38"/>
    <mergeCell ref="E39:F39"/>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3"/>
  <sheetViews>
    <sheetView zoomScaleNormal="100" workbookViewId="0">
      <selection activeCell="B3" sqref="B3:F3"/>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27</v>
      </c>
    </row>
    <row r="2" spans="1:6" ht="22.5" customHeight="1" x14ac:dyDescent="0.4">
      <c r="F2" s="2"/>
    </row>
    <row r="3" spans="1:6" ht="37.5" customHeight="1" x14ac:dyDescent="0.4">
      <c r="B3" s="290" t="s">
        <v>28</v>
      </c>
      <c r="C3" s="290"/>
      <c r="D3" s="290"/>
      <c r="E3" s="290"/>
      <c r="F3" s="290"/>
    </row>
    <row r="4" spans="1:6" ht="7.5" customHeight="1" x14ac:dyDescent="0.4"/>
    <row r="5" spans="1:6" ht="37.5" customHeight="1" x14ac:dyDescent="0.4">
      <c r="B5" s="278" t="s">
        <v>29</v>
      </c>
      <c r="C5" s="278"/>
      <c r="D5" s="278"/>
      <c r="E5" s="278" t="s">
        <v>30</v>
      </c>
      <c r="F5" s="278"/>
    </row>
    <row r="6" spans="1:6" ht="37.5" customHeight="1" x14ac:dyDescent="0.4">
      <c r="B6" s="287" t="s">
        <v>31</v>
      </c>
      <c r="C6" s="293"/>
      <c r="D6" s="293"/>
      <c r="E6" s="285" t="s">
        <v>32</v>
      </c>
      <c r="F6" s="286"/>
    </row>
    <row r="7" spans="1:6" ht="38.25" customHeight="1" x14ac:dyDescent="0.4">
      <c r="B7" s="287"/>
      <c r="C7" s="293"/>
      <c r="D7" s="293"/>
      <c r="E7" s="285" t="s">
        <v>33</v>
      </c>
      <c r="F7" s="286"/>
    </row>
    <row r="8" spans="1:6" ht="38.25" customHeight="1" x14ac:dyDescent="0.4">
      <c r="B8" s="287"/>
      <c r="C8" s="293"/>
      <c r="D8" s="293"/>
      <c r="E8" s="285" t="s">
        <v>34</v>
      </c>
      <c r="F8" s="286"/>
    </row>
    <row r="9" spans="1:6" ht="7.5" customHeight="1" x14ac:dyDescent="0.4">
      <c r="B9" s="6"/>
      <c r="C9" s="7"/>
      <c r="D9" s="7"/>
      <c r="E9" s="8"/>
      <c r="F9" s="7"/>
    </row>
    <row r="10" spans="1:6" ht="22.5" customHeight="1" x14ac:dyDescent="0.4">
      <c r="A10" s="9" t="s">
        <v>35</v>
      </c>
      <c r="B10" s="10">
        <v>1</v>
      </c>
      <c r="C10" s="291" t="s">
        <v>36</v>
      </c>
      <c r="D10" s="292"/>
      <c r="E10" s="292"/>
      <c r="F10" s="292"/>
    </row>
    <row r="11" spans="1:6" ht="22.5" customHeight="1" x14ac:dyDescent="0.4">
      <c r="A11" s="12"/>
      <c r="B11" s="10">
        <v>2</v>
      </c>
      <c r="C11" s="276" t="s">
        <v>37</v>
      </c>
      <c r="D11" s="276"/>
      <c r="E11" s="276"/>
      <c r="F11" s="276"/>
    </row>
    <row r="12" spans="1:6" ht="22.5" customHeight="1" x14ac:dyDescent="0.4">
      <c r="A12" s="12"/>
      <c r="B12" s="10">
        <v>3</v>
      </c>
      <c r="C12" s="291" t="s">
        <v>38</v>
      </c>
      <c r="D12" s="291"/>
      <c r="E12" s="291"/>
      <c r="F12" s="291"/>
    </row>
    <row r="13" spans="1:6" ht="22.5" customHeight="1" x14ac:dyDescent="0.4">
      <c r="B13" s="10"/>
      <c r="C13" s="276"/>
      <c r="D13" s="276"/>
      <c r="E13" s="276"/>
      <c r="F13" s="276"/>
    </row>
  </sheetData>
  <mergeCells count="11">
    <mergeCell ref="C10:F10"/>
    <mergeCell ref="C11:F11"/>
    <mergeCell ref="C12:F12"/>
    <mergeCell ref="C13:F13"/>
    <mergeCell ref="B3:F3"/>
    <mergeCell ref="B5:D5"/>
    <mergeCell ref="E5:F5"/>
    <mergeCell ref="B6:D8"/>
    <mergeCell ref="E6:F6"/>
    <mergeCell ref="E7:F7"/>
    <mergeCell ref="E8:F8"/>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4"/>
  <sheetViews>
    <sheetView zoomScaleNormal="100" workbookViewId="0">
      <selection activeCell="J26" sqref="J26"/>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51</v>
      </c>
    </row>
    <row r="2" spans="2:6" ht="19.5" x14ac:dyDescent="0.4">
      <c r="F2" s="2"/>
    </row>
    <row r="3" spans="2:6" ht="30" customHeight="1" x14ac:dyDescent="0.4">
      <c r="B3" s="290" t="s">
        <v>39</v>
      </c>
      <c r="C3" s="290"/>
      <c r="D3" s="290"/>
      <c r="E3" s="290"/>
      <c r="F3" s="290"/>
    </row>
    <row r="4" spans="2:6" ht="7.5" customHeight="1" x14ac:dyDescent="0.4"/>
    <row r="5" spans="2:6" ht="30" customHeight="1" x14ac:dyDescent="0.4">
      <c r="B5" s="294" t="s">
        <v>40</v>
      </c>
      <c r="C5" s="295"/>
      <c r="D5" s="3" t="s">
        <v>41</v>
      </c>
      <c r="E5" s="285"/>
      <c r="F5" s="286"/>
    </row>
    <row r="6" spans="2:6" ht="30" customHeight="1" x14ac:dyDescent="0.4">
      <c r="B6" s="295"/>
      <c r="C6" s="295"/>
      <c r="D6" s="4" t="s">
        <v>42</v>
      </c>
      <c r="E6" s="287"/>
      <c r="F6" s="286"/>
    </row>
    <row r="7" spans="2:6" ht="30" customHeight="1" x14ac:dyDescent="0.4">
      <c r="B7" s="293"/>
      <c r="C7" s="293"/>
      <c r="D7" s="3" t="s">
        <v>43</v>
      </c>
      <c r="E7" s="285"/>
      <c r="F7" s="286"/>
    </row>
    <row r="8" spans="2:6" ht="30" customHeight="1" x14ac:dyDescent="0.4">
      <c r="B8" s="294" t="s">
        <v>44</v>
      </c>
      <c r="C8" s="295"/>
      <c r="D8" s="3" t="s">
        <v>41</v>
      </c>
      <c r="E8" s="285"/>
      <c r="F8" s="286"/>
    </row>
    <row r="9" spans="2:6" ht="30" customHeight="1" x14ac:dyDescent="0.4">
      <c r="B9" s="295"/>
      <c r="C9" s="295"/>
      <c r="D9" s="4" t="s">
        <v>42</v>
      </c>
      <c r="E9" s="287"/>
      <c r="F9" s="286"/>
    </row>
    <row r="10" spans="2:6" ht="37.5" customHeight="1" x14ac:dyDescent="0.4">
      <c r="B10" s="293"/>
      <c r="C10" s="293"/>
      <c r="D10" s="3" t="s">
        <v>43</v>
      </c>
      <c r="E10" s="285"/>
      <c r="F10" s="286"/>
    </row>
    <row r="11" spans="2:6" ht="30" customHeight="1" x14ac:dyDescent="0.4">
      <c r="B11" s="294" t="s">
        <v>45</v>
      </c>
      <c r="C11" s="295"/>
      <c r="D11" s="3" t="s">
        <v>41</v>
      </c>
      <c r="E11" s="285"/>
      <c r="F11" s="286"/>
    </row>
    <row r="12" spans="2:6" ht="30" customHeight="1" x14ac:dyDescent="0.4">
      <c r="B12" s="295"/>
      <c r="C12" s="295"/>
      <c r="D12" s="4" t="s">
        <v>42</v>
      </c>
      <c r="E12" s="287"/>
      <c r="F12" s="286"/>
    </row>
    <row r="13" spans="2:6" ht="37.5" customHeight="1" x14ac:dyDescent="0.4">
      <c r="B13" s="293"/>
      <c r="C13" s="293"/>
      <c r="D13" s="3" t="s">
        <v>43</v>
      </c>
      <c r="E13" s="285"/>
      <c r="F13" s="286"/>
    </row>
    <row r="14" spans="2:6" ht="30" customHeight="1" x14ac:dyDescent="0.4">
      <c r="B14" s="294" t="s">
        <v>46</v>
      </c>
      <c r="C14" s="295"/>
      <c r="D14" s="3" t="s">
        <v>41</v>
      </c>
      <c r="E14" s="285"/>
      <c r="F14" s="286"/>
    </row>
    <row r="15" spans="2:6" ht="30" customHeight="1" x14ac:dyDescent="0.4">
      <c r="B15" s="295"/>
      <c r="C15" s="295"/>
      <c r="D15" s="4" t="s">
        <v>42</v>
      </c>
      <c r="E15" s="287"/>
      <c r="F15" s="286"/>
    </row>
    <row r="16" spans="2:6" ht="37.5" customHeight="1" x14ac:dyDescent="0.4">
      <c r="B16" s="293"/>
      <c r="C16" s="293"/>
      <c r="D16" s="3" t="s">
        <v>43</v>
      </c>
      <c r="E16" s="285"/>
      <c r="F16" s="286"/>
    </row>
    <row r="17" spans="1:6" ht="37.5" customHeight="1" x14ac:dyDescent="0.4">
      <c r="B17" s="294" t="s">
        <v>47</v>
      </c>
      <c r="C17" s="295"/>
      <c r="D17" s="3" t="s">
        <v>41</v>
      </c>
      <c r="E17" s="285"/>
      <c r="F17" s="286"/>
    </row>
    <row r="18" spans="1:6" ht="37.5" customHeight="1" x14ac:dyDescent="0.4">
      <c r="B18" s="295"/>
      <c r="C18" s="295"/>
      <c r="D18" s="4" t="s">
        <v>42</v>
      </c>
      <c r="E18" s="287"/>
      <c r="F18" s="286"/>
    </row>
    <row r="19" spans="1:6" ht="37.5" customHeight="1" x14ac:dyDescent="0.4">
      <c r="B19" s="293"/>
      <c r="C19" s="293"/>
      <c r="D19" s="3" t="s">
        <v>43</v>
      </c>
      <c r="E19" s="285"/>
      <c r="F19" s="286"/>
    </row>
    <row r="20" spans="1:6" ht="37.5" customHeight="1" x14ac:dyDescent="0.4">
      <c r="B20" s="296" t="s">
        <v>48</v>
      </c>
      <c r="C20" s="297"/>
      <c r="D20" s="297"/>
      <c r="E20" s="297"/>
      <c r="F20" s="298"/>
    </row>
    <row r="21" spans="1:6" ht="7.5" customHeight="1" x14ac:dyDescent="0.4">
      <c r="B21" s="6"/>
      <c r="C21" s="7"/>
      <c r="D21" s="7"/>
      <c r="E21" s="8"/>
      <c r="F21" s="7"/>
    </row>
    <row r="22" spans="1:6" ht="22.5" customHeight="1" x14ac:dyDescent="0.4">
      <c r="A22" s="9" t="s">
        <v>35</v>
      </c>
      <c r="B22" s="10">
        <v>1</v>
      </c>
      <c r="C22" s="11" t="s">
        <v>24</v>
      </c>
      <c r="D22" s="12"/>
      <c r="E22" s="12"/>
      <c r="F22" s="12"/>
    </row>
    <row r="23" spans="1:6" ht="22.5" customHeight="1" x14ac:dyDescent="0.4">
      <c r="A23" s="12"/>
      <c r="B23" s="10">
        <v>2</v>
      </c>
      <c r="C23" s="276" t="s">
        <v>49</v>
      </c>
      <c r="D23" s="276"/>
      <c r="E23" s="276"/>
      <c r="F23" s="276"/>
    </row>
    <row r="24" spans="1:6" ht="22.5" customHeight="1" x14ac:dyDescent="0.4">
      <c r="A24" s="12"/>
      <c r="B24" s="10">
        <v>3</v>
      </c>
      <c r="C24" s="276" t="s">
        <v>50</v>
      </c>
      <c r="D24" s="276"/>
      <c r="E24" s="276"/>
      <c r="F24" s="276"/>
    </row>
  </sheetData>
  <mergeCells count="24">
    <mergeCell ref="B8:C10"/>
    <mergeCell ref="E8:F8"/>
    <mergeCell ref="E9:F9"/>
    <mergeCell ref="E10:F10"/>
    <mergeCell ref="B3:F3"/>
    <mergeCell ref="B5:C7"/>
    <mergeCell ref="E5:F5"/>
    <mergeCell ref="E6:F6"/>
    <mergeCell ref="E7:F7"/>
    <mergeCell ref="B11:C13"/>
    <mergeCell ref="E11:F11"/>
    <mergeCell ref="E12:F12"/>
    <mergeCell ref="E13:F13"/>
    <mergeCell ref="B14:C16"/>
    <mergeCell ref="E14:F14"/>
    <mergeCell ref="E15:F15"/>
    <mergeCell ref="E16:F16"/>
    <mergeCell ref="C24:F24"/>
    <mergeCell ref="B17:C19"/>
    <mergeCell ref="E17:F17"/>
    <mergeCell ref="E18:F18"/>
    <mergeCell ref="E19:F19"/>
    <mergeCell ref="B20:F20"/>
    <mergeCell ref="C23:F23"/>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13"/>
  <sheetViews>
    <sheetView zoomScaleNormal="100" workbookViewId="0">
      <selection activeCell="J11" sqref="J11"/>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52</v>
      </c>
    </row>
    <row r="2" spans="1:6" ht="22.5" customHeight="1" x14ac:dyDescent="0.4">
      <c r="F2" s="2"/>
    </row>
    <row r="3" spans="1:6" ht="37.5" customHeight="1" x14ac:dyDescent="0.4">
      <c r="B3" s="299" t="s">
        <v>53</v>
      </c>
      <c r="C3" s="299"/>
      <c r="D3" s="299"/>
      <c r="E3" s="299"/>
      <c r="F3" s="299"/>
    </row>
    <row r="4" spans="1:6" ht="7.5" customHeight="1" x14ac:dyDescent="0.4"/>
    <row r="5" spans="1:6" ht="37.5" customHeight="1" x14ac:dyDescent="0.4">
      <c r="B5" s="278" t="s">
        <v>29</v>
      </c>
      <c r="C5" s="278"/>
      <c r="D5" s="278"/>
      <c r="E5" s="278" t="s">
        <v>30</v>
      </c>
      <c r="F5" s="278"/>
    </row>
    <row r="6" spans="1:6" ht="37.5" customHeight="1" x14ac:dyDescent="0.4">
      <c r="B6" s="287" t="s">
        <v>54</v>
      </c>
      <c r="C6" s="293"/>
      <c r="D6" s="293"/>
      <c r="E6" s="287" t="s">
        <v>55</v>
      </c>
      <c r="F6" s="293"/>
    </row>
    <row r="7" spans="1:6" ht="38.25" customHeight="1" x14ac:dyDescent="0.4">
      <c r="B7" s="287"/>
      <c r="C7" s="293"/>
      <c r="D7" s="293"/>
      <c r="E7" s="285" t="s">
        <v>56</v>
      </c>
      <c r="F7" s="286"/>
    </row>
    <row r="8" spans="1:6" ht="38.25" customHeight="1" x14ac:dyDescent="0.4">
      <c r="B8" s="287"/>
      <c r="C8" s="293"/>
      <c r="D8" s="293"/>
      <c r="E8" s="285" t="s">
        <v>57</v>
      </c>
      <c r="F8" s="286"/>
    </row>
    <row r="9" spans="1:6" ht="7.5" customHeight="1" x14ac:dyDescent="0.4">
      <c r="B9" s="6"/>
      <c r="C9" s="7"/>
      <c r="D9" s="7"/>
      <c r="E9" s="8"/>
      <c r="F9" s="7"/>
    </row>
    <row r="10" spans="1:6" ht="22.5" customHeight="1" x14ac:dyDescent="0.4">
      <c r="A10" s="9" t="s">
        <v>35</v>
      </c>
      <c r="B10" s="10">
        <v>1</v>
      </c>
      <c r="C10" s="291" t="s">
        <v>36</v>
      </c>
      <c r="D10" s="292"/>
      <c r="E10" s="292"/>
      <c r="F10" s="292"/>
    </row>
    <row r="11" spans="1:6" ht="22.5" customHeight="1" x14ac:dyDescent="0.4">
      <c r="A11" s="12"/>
      <c r="B11" s="10">
        <v>2</v>
      </c>
      <c r="C11" s="276" t="s">
        <v>58</v>
      </c>
      <c r="D11" s="276"/>
      <c r="E11" s="276"/>
      <c r="F11" s="276"/>
    </row>
    <row r="12" spans="1:6" ht="22.5" customHeight="1" x14ac:dyDescent="0.4">
      <c r="A12" s="12"/>
      <c r="B12" s="10">
        <v>3</v>
      </c>
      <c r="C12" s="276" t="s">
        <v>59</v>
      </c>
      <c r="D12" s="276"/>
      <c r="E12" s="276"/>
      <c r="F12" s="276"/>
    </row>
    <row r="13" spans="1:6" ht="22.5" customHeight="1" x14ac:dyDescent="0.4">
      <c r="B13" s="10"/>
      <c r="C13" s="276"/>
      <c r="D13" s="276"/>
      <c r="E13" s="276"/>
      <c r="F13" s="276"/>
    </row>
  </sheetData>
  <mergeCells count="11">
    <mergeCell ref="C10:F10"/>
    <mergeCell ref="C11:F11"/>
    <mergeCell ref="C12:F12"/>
    <mergeCell ref="C13:F13"/>
    <mergeCell ref="B3:F3"/>
    <mergeCell ref="B5:D5"/>
    <mergeCell ref="E5:F5"/>
    <mergeCell ref="B6:D8"/>
    <mergeCell ref="E6:F6"/>
    <mergeCell ref="E7:F7"/>
    <mergeCell ref="E8:F8"/>
  </mergeCells>
  <phoneticPr fontId="3"/>
  <printOptions horizontalCentered="1"/>
  <pageMargins left="0.5118110236220472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道路区画線等</vt:lpstr>
      <vt:lpstr>市価調査（総額）</vt:lpstr>
      <vt:lpstr>市価調査</vt:lpstr>
      <vt:lpstr>入札書</vt:lpstr>
      <vt:lpstr>委任状</vt:lpstr>
      <vt:lpstr>別紙第７</vt:lpstr>
      <vt:lpstr>別紙第８－１</vt:lpstr>
      <vt:lpstr>別紙第９</vt:lpstr>
      <vt:lpstr>別紙第１０－１</vt:lpstr>
      <vt:lpstr>委任状!Print_Area</vt:lpstr>
      <vt:lpstr>市価調査!Print_Area</vt:lpstr>
      <vt:lpstr>市価調査!Print_Titles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生田　真依</dc:creator>
  <cp:lastModifiedBy>鈴木　達志</cp:lastModifiedBy>
  <cp:lastPrinted>2023-12-14T13:36:45Z</cp:lastPrinted>
  <dcterms:created xsi:type="dcterms:W3CDTF">2020-05-26T00:12:07Z</dcterms:created>
  <dcterms:modified xsi:type="dcterms:W3CDTF">2026-07-30T02:20:32Z</dcterms:modified>
</cp:coreProperties>
</file>