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D:\Users\g1326420\Desktop\"/>
    </mc:Choice>
  </mc:AlternateContent>
  <bookViews>
    <workbookView xWindow="5070" yWindow="-30" windowWidth="10005" windowHeight="7170" tabRatio="930"/>
  </bookViews>
  <sheets>
    <sheet name="内訳1" sheetId="68" r:id="rId1"/>
    <sheet name="内訳2" sheetId="69" r:id="rId2"/>
    <sheet name="市価調査" sheetId="43" r:id="rId3"/>
    <sheet name="入札書" sheetId="31" r:id="rId4"/>
  </sheets>
  <externalReferences>
    <externalReference r:id="rId5"/>
    <externalReference r:id="rId6"/>
  </externalReferences>
  <definedNames>
    <definedName name="_xlnm.Print_Area" localSheetId="2">市価調査!$A$1:$Q$42</definedName>
    <definedName name="_xlnm.Print_Area" localSheetId="0">内訳1!$A$1:$F$29</definedName>
    <definedName name="_xlnm.Print_Area">#REF!</definedName>
    <definedName name="PRINT_AREA_MI" localSheetId="0">#REF!</definedName>
    <definedName name="PRINT_AREA_MI" localSheetId="1">#REF!</definedName>
    <definedName name="PRINT_AREA_MI">#REF!</definedName>
    <definedName name="一位代価" localSheetId="0">#REF!</definedName>
    <definedName name="一位代価" localSheetId="1">#REF!</definedName>
    <definedName name="一位代価">#REF!</definedName>
    <definedName name="一位代価統計" localSheetId="0">#REF!</definedName>
    <definedName name="一位代価統計" localSheetId="1">#REF!</definedName>
    <definedName name="一位代価統計">#REF!</definedName>
    <definedName name="科目" localSheetId="0">#REF!</definedName>
    <definedName name="科目" localSheetId="1">#REF!</definedName>
    <definedName name="科目">#REF!</definedName>
    <definedName name="会社名" localSheetId="0">#REF!</definedName>
    <definedName name="会社名" localSheetId="1">#REF!</definedName>
    <definedName name="会社名">#REF!</definedName>
    <definedName name="基礎数値" localSheetId="0">#REF!</definedName>
    <definedName name="基礎数値" localSheetId="1">#REF!</definedName>
    <definedName name="基礎数値">#REF!</definedName>
    <definedName name="機械経費" localSheetId="0">#REF!</definedName>
    <definedName name="機械経費" localSheetId="1">#REF!</definedName>
    <definedName name="機械経費">#REF!</definedName>
    <definedName name="業者一覧" localSheetId="0">#REF!</definedName>
    <definedName name="業者一覧" localSheetId="1">#REF!</definedName>
    <definedName name="業者一覧">#REF!</definedName>
    <definedName name="経費率" localSheetId="0">#REF!</definedName>
    <definedName name="経費率" localSheetId="1">#REF!</definedName>
    <definedName name="経費率">#REF!</definedName>
    <definedName name="見積査定" localSheetId="0">#REF!</definedName>
    <definedName name="見積査定" localSheetId="1">#REF!</definedName>
    <definedName name="見積査定">#REF!</definedName>
    <definedName name="済通内訳" localSheetId="0">#REF!</definedName>
    <definedName name="済通内訳" localSheetId="1">#REF!</definedName>
    <definedName name="済通内訳">#REF!</definedName>
    <definedName name="材料数量" localSheetId="0">#REF!</definedName>
    <definedName name="材料数量" localSheetId="1">#REF!</definedName>
    <definedName name="材料数量">#REF!</definedName>
    <definedName name="材料単価" localSheetId="0">#REF!</definedName>
    <definedName name="材料単価" localSheetId="1">#REF!</definedName>
    <definedName name="材料単価">#REF!</definedName>
    <definedName name="算出根拠">[1]予調内訳!$O$3:$O$14</definedName>
    <definedName name="二位代価" localSheetId="0">#REF!</definedName>
    <definedName name="二位代価" localSheetId="1">#REF!</definedName>
    <definedName name="二位代価">#REF!</definedName>
    <definedName name="品名内訳">[2]Sheet1!$A$1:$K$300</definedName>
    <definedName name="部隊名" localSheetId="0">#REF!</definedName>
    <definedName name="部隊名" localSheetId="1">#REF!</definedName>
    <definedName name="部隊名">#REF!</definedName>
    <definedName name="労務単価" localSheetId="0">#REF!</definedName>
    <definedName name="労務単価" localSheetId="1">#REF!</definedName>
    <definedName name="労務単価">#REF!</definedName>
    <definedName name="労務単価表" localSheetId="0">#REF!</definedName>
    <definedName name="労務単価表" localSheetId="1">#REF!</definedName>
    <definedName name="労務単価表">#REF!</definedName>
  </definedNames>
  <calcPr calcId="162913"/>
</workbook>
</file>

<file path=xl/calcChain.xml><?xml version="1.0" encoding="utf-8"?>
<calcChain xmlns="http://schemas.openxmlformats.org/spreadsheetml/2006/main">
  <c r="N27" i="43" l="1"/>
  <c r="C27" i="43"/>
  <c r="N26" i="43"/>
  <c r="C26" i="43"/>
  <c r="A27" i="43"/>
  <c r="A26" i="43"/>
  <c r="F29" i="68" l="1"/>
  <c r="N10" i="43" l="1"/>
  <c r="N11" i="43"/>
  <c r="N12" i="43"/>
  <c r="N13" i="43"/>
  <c r="N14" i="43"/>
  <c r="N15" i="43"/>
  <c r="N16" i="43"/>
  <c r="N17" i="43"/>
  <c r="N18" i="43"/>
  <c r="N19" i="43"/>
  <c r="N20" i="43"/>
  <c r="N21" i="43"/>
  <c r="N22" i="43"/>
  <c r="N23" i="43"/>
  <c r="N24" i="43"/>
  <c r="N25" i="43"/>
  <c r="N28" i="43"/>
  <c r="N29" i="43"/>
  <c r="N30" i="43"/>
  <c r="N31" i="43"/>
  <c r="N32" i="43"/>
  <c r="C10" i="43"/>
  <c r="C11" i="43"/>
  <c r="C12" i="43"/>
  <c r="C13" i="43"/>
  <c r="C14" i="43"/>
  <c r="C15" i="43"/>
  <c r="C16" i="43"/>
  <c r="C17" i="43"/>
  <c r="C18" i="43"/>
  <c r="C19" i="43"/>
  <c r="C20" i="43"/>
  <c r="C21" i="43"/>
  <c r="C22" i="43"/>
  <c r="C23" i="43"/>
  <c r="C24" i="43"/>
  <c r="C25" i="43"/>
  <c r="C28" i="43"/>
  <c r="C29" i="43"/>
  <c r="C30" i="43"/>
  <c r="C31" i="43"/>
  <c r="C32" i="43"/>
  <c r="B10" i="43"/>
  <c r="B11" i="43"/>
  <c r="B12" i="43"/>
  <c r="B13" i="43"/>
  <c r="B14" i="43"/>
  <c r="B15" i="43"/>
  <c r="B16" i="43"/>
  <c r="B17" i="43"/>
  <c r="B18" i="43"/>
  <c r="B19" i="43"/>
  <c r="B20" i="43"/>
  <c r="B21" i="43"/>
  <c r="B22" i="43"/>
  <c r="B23" i="43"/>
  <c r="B24" i="43"/>
  <c r="B25" i="43"/>
  <c r="B28" i="43"/>
  <c r="B29" i="43"/>
  <c r="B30" i="43"/>
  <c r="B31" i="43"/>
  <c r="B32" i="43"/>
  <c r="N9" i="43"/>
  <c r="C9" i="43"/>
  <c r="B9" i="43"/>
  <c r="A23" i="43"/>
  <c r="A24" i="43"/>
  <c r="A25" i="43"/>
  <c r="A28" i="43"/>
  <c r="A29" i="43"/>
  <c r="A30" i="43"/>
  <c r="A31" i="43"/>
  <c r="A32" i="43"/>
  <c r="A10" i="43"/>
  <c r="A11" i="43"/>
  <c r="A12" i="43"/>
  <c r="A13" i="43"/>
  <c r="A14" i="43"/>
  <c r="A15" i="43"/>
  <c r="A16" i="43"/>
  <c r="A17" i="43"/>
  <c r="A18" i="43"/>
  <c r="A19" i="43"/>
  <c r="A20" i="43"/>
  <c r="A21" i="43"/>
  <c r="A22" i="43"/>
  <c r="A9" i="43"/>
  <c r="P2" i="43" l="1"/>
  <c r="N43" i="43" l="1"/>
  <c r="P9" i="43" l="1"/>
  <c r="P11" i="43"/>
  <c r="P10" i="43"/>
</calcChain>
</file>

<file path=xl/sharedStrings.xml><?xml version="1.0" encoding="utf-8"?>
<sst xmlns="http://schemas.openxmlformats.org/spreadsheetml/2006/main" count="161" uniqueCount="119">
  <si>
    <t>入　　　札　　　書</t>
    <rPh sb="0" eb="1">
      <t>イ</t>
    </rPh>
    <rPh sb="4" eb="5">
      <t>サツ</t>
    </rPh>
    <rPh sb="8" eb="9">
      <t>ショ</t>
    </rPh>
    <phoneticPr fontId="8"/>
  </si>
  <si>
    <t>上記入札条件及び契約条項を承諾のうえ入札します。</t>
    <rPh sb="0" eb="2">
      <t>ジョウキ</t>
    </rPh>
    <rPh sb="2" eb="4">
      <t>ニュウサツ</t>
    </rPh>
    <rPh sb="4" eb="6">
      <t>ジョウケン</t>
    </rPh>
    <rPh sb="6" eb="7">
      <t>オヨ</t>
    </rPh>
    <rPh sb="8" eb="10">
      <t>ケイヤク</t>
    </rPh>
    <rPh sb="10" eb="12">
      <t>ジョウコウ</t>
    </rPh>
    <rPh sb="13" eb="15">
      <t>ショウダク</t>
    </rPh>
    <rPh sb="18" eb="20">
      <t>ニュウサツ</t>
    </rPh>
    <phoneticPr fontId="8"/>
  </si>
  <si>
    <t>以下余白</t>
    <rPh sb="0" eb="2">
      <t>イカ</t>
    </rPh>
    <rPh sb="2" eb="4">
      <t>ヨハク</t>
    </rPh>
    <phoneticPr fontId="3"/>
  </si>
  <si>
    <t>２　履行場所：</t>
    <rPh sb="2" eb="4">
      <t>リコウ</t>
    </rPh>
    <rPh sb="4" eb="6">
      <t>バショ</t>
    </rPh>
    <phoneticPr fontId="8"/>
  </si>
  <si>
    <t>１　件　　名：</t>
    <rPh sb="2" eb="3">
      <t>ケン</t>
    </rPh>
    <rPh sb="5" eb="6">
      <t>ナ</t>
    </rPh>
    <phoneticPr fontId="8"/>
  </si>
  <si>
    <t>３　履行期間：</t>
    <rPh sb="2" eb="4">
      <t>リコウ</t>
    </rPh>
    <rPh sb="4" eb="6">
      <t>キカン</t>
    </rPh>
    <phoneticPr fontId="8"/>
  </si>
  <si>
    <t>品　　　　　　名</t>
    <rPh sb="0" eb="1">
      <t>シナ</t>
    </rPh>
    <rPh sb="7" eb="8">
      <t>メイ</t>
    </rPh>
    <phoneticPr fontId="10"/>
  </si>
  <si>
    <t>くず鉄ほか</t>
    <rPh sb="2" eb="3">
      <t>テツ</t>
    </rPh>
    <phoneticPr fontId="10"/>
  </si>
  <si>
    <t>廃タイヤ</t>
    <rPh sb="0" eb="1">
      <t>ハイ</t>
    </rPh>
    <phoneticPr fontId="10"/>
  </si>
  <si>
    <t>単価</t>
    <rPh sb="0" eb="2">
      <t>タンカ</t>
    </rPh>
    <phoneticPr fontId="10"/>
  </si>
  <si>
    <t>金額</t>
    <rPh sb="0" eb="2">
      <t>キンガク</t>
    </rPh>
    <phoneticPr fontId="10"/>
  </si>
  <si>
    <t>材　　　　　質</t>
    <rPh sb="0" eb="1">
      <t>ザイ</t>
    </rPh>
    <rPh sb="6" eb="7">
      <t>シツ</t>
    </rPh>
    <phoneticPr fontId="10"/>
  </si>
  <si>
    <t>単位</t>
    <rPh sb="0" eb="2">
      <t>タンイ</t>
    </rPh>
    <phoneticPr fontId="10"/>
  </si>
  <si>
    <t>合　　　計</t>
    <rPh sb="0" eb="1">
      <t>ゴウ</t>
    </rPh>
    <rPh sb="4" eb="5">
      <t>ケイ</t>
    </rPh>
    <phoneticPr fontId="10"/>
  </si>
  <si>
    <t>数量</t>
    <rPh sb="0" eb="2">
      <t>スウリョウ</t>
    </rPh>
    <phoneticPr fontId="10"/>
  </si>
  <si>
    <t>殿</t>
    <rPh sb="0" eb="1">
      <t>トノ</t>
    </rPh>
    <phoneticPr fontId="10"/>
  </si>
  <si>
    <t>　　　私　は、</t>
    <rPh sb="3" eb="4">
      <t>ワタシ</t>
    </rPh>
    <phoneticPr fontId="3"/>
  </si>
  <si>
    <t>　　　当社は、</t>
    <rPh sb="3" eb="5">
      <t>トウシャ</t>
    </rPh>
    <phoneticPr fontId="3"/>
  </si>
  <si>
    <t>暴力団排除に関する誓約書に定めてある事項について誓約致します。</t>
    <rPh sb="0" eb="3">
      <t>ボウリョクダン</t>
    </rPh>
    <rPh sb="3" eb="5">
      <t>ハイジョ</t>
    </rPh>
    <rPh sb="6" eb="7">
      <t>カン</t>
    </rPh>
    <rPh sb="9" eb="12">
      <t>セイヤクショ</t>
    </rPh>
    <rPh sb="13" eb="14">
      <t>サダ</t>
    </rPh>
    <rPh sb="18" eb="20">
      <t>ジコウ</t>
    </rPh>
    <rPh sb="24" eb="26">
      <t>セイヤク</t>
    </rPh>
    <rPh sb="26" eb="27">
      <t>イタ</t>
    </rPh>
    <phoneticPr fontId="3"/>
  </si>
  <si>
    <t>　　　当団体は、</t>
    <rPh sb="3" eb="4">
      <t>トウ</t>
    </rPh>
    <rPh sb="4" eb="6">
      <t>ダンタイ</t>
    </rPh>
    <phoneticPr fontId="3"/>
  </si>
  <si>
    <t>￥</t>
    <phoneticPr fontId="8"/>
  </si>
  <si>
    <r>
      <t>１５：００までに</t>
    </r>
    <r>
      <rPr>
        <sz val="16"/>
        <rFont val="ＭＳ ゴシック"/>
        <family val="3"/>
        <charset val="128"/>
      </rPr>
      <t>ＦＡＸ</t>
    </r>
    <r>
      <rPr>
        <sz val="12"/>
        <rFont val="ＭＳ ゴシック"/>
        <family val="3"/>
        <charset val="128"/>
      </rPr>
      <t>で提出。</t>
    </r>
    <rPh sb="12" eb="14">
      <t>テイシュツ</t>
    </rPh>
    <phoneticPr fontId="10"/>
  </si>
  <si>
    <t>KG</t>
  </si>
  <si>
    <t>（別途消費税）</t>
    <rPh sb="1" eb="3">
      <t>ベット</t>
    </rPh>
    <rPh sb="3" eb="6">
      <t>ショウヒゼイ</t>
    </rPh>
    <phoneticPr fontId="8"/>
  </si>
  <si>
    <t>消　費　税</t>
    <rPh sb="0" eb="1">
      <t>ショウ</t>
    </rPh>
    <rPh sb="2" eb="3">
      <t>ヒ</t>
    </rPh>
    <rPh sb="4" eb="5">
      <t>ゼイ</t>
    </rPh>
    <phoneticPr fontId="10"/>
  </si>
  <si>
    <t>小　　　計</t>
    <phoneticPr fontId="10"/>
  </si>
  <si>
    <t>市 価 調 査 票</t>
    <rPh sb="0" eb="1">
      <t>シ</t>
    </rPh>
    <rPh sb="2" eb="3">
      <t>アタイ</t>
    </rPh>
    <rPh sb="4" eb="5">
      <t>チョウ</t>
    </rPh>
    <rPh sb="6" eb="7">
      <t>サ</t>
    </rPh>
    <rPh sb="8" eb="9">
      <t>ヒョウ</t>
    </rPh>
    <phoneticPr fontId="3"/>
  </si>
  <si>
    <t>住所</t>
    <rPh sb="0" eb="2">
      <t>ジュウショ</t>
    </rPh>
    <phoneticPr fontId="10"/>
  </si>
  <si>
    <t>会社名</t>
    <rPh sb="0" eb="3">
      <t>カイシャメイ</t>
    </rPh>
    <phoneticPr fontId="10"/>
  </si>
  <si>
    <t>代表者名</t>
    <rPh sb="0" eb="3">
      <t>ダイヒョウシャ</t>
    </rPh>
    <rPh sb="3" eb="4">
      <t>メイ</t>
    </rPh>
    <phoneticPr fontId="10"/>
  </si>
  <si>
    <t>担当者名</t>
    <rPh sb="0" eb="3">
      <t>タントウシャ</t>
    </rPh>
    <rPh sb="3" eb="4">
      <t>メイ</t>
    </rPh>
    <phoneticPr fontId="10"/>
  </si>
  <si>
    <t>連絡先</t>
    <rPh sb="0" eb="3">
      <t>レンラクサキ</t>
    </rPh>
    <phoneticPr fontId="10"/>
  </si>
  <si>
    <t>住所</t>
    <rPh sb="0" eb="2">
      <t>ジュウショ</t>
    </rPh>
    <phoneticPr fontId="8"/>
  </si>
  <si>
    <t>会社名</t>
    <rPh sb="0" eb="3">
      <t>カイシャメイ</t>
    </rPh>
    <phoneticPr fontId="8"/>
  </si>
  <si>
    <t>代表者名</t>
    <rPh sb="0" eb="3">
      <t>ダイヒョウシャ</t>
    </rPh>
    <rPh sb="3" eb="4">
      <t>メイ</t>
    </rPh>
    <phoneticPr fontId="8"/>
  </si>
  <si>
    <t>担当者名</t>
    <rPh sb="0" eb="3">
      <t>タントウシャ</t>
    </rPh>
    <rPh sb="3" eb="4">
      <t>メイ</t>
    </rPh>
    <phoneticPr fontId="8"/>
  </si>
  <si>
    <t>連絡先</t>
    <rPh sb="0" eb="3">
      <t>レンラクサキ</t>
    </rPh>
    <phoneticPr fontId="8"/>
  </si>
  <si>
    <t>番号</t>
    <rPh sb="0" eb="2">
      <t>バンゴウ</t>
    </rPh>
    <phoneticPr fontId="10"/>
  </si>
  <si>
    <t>品　　　名</t>
    <rPh sb="0" eb="1">
      <t>シナ</t>
    </rPh>
    <rPh sb="4" eb="5">
      <t>メイ</t>
    </rPh>
    <phoneticPr fontId="10"/>
  </si>
  <si>
    <t>規　　格</t>
    <rPh sb="0" eb="1">
      <t>タダシ</t>
    </rPh>
    <rPh sb="3" eb="4">
      <t>カク</t>
    </rPh>
    <phoneticPr fontId="10"/>
  </si>
  <si>
    <t>鉄</t>
    <rPh sb="0" eb="1">
      <t>テツ</t>
    </rPh>
    <phoneticPr fontId="52"/>
  </si>
  <si>
    <t>鋳物</t>
    <rPh sb="0" eb="2">
      <t>イモノ</t>
    </rPh>
    <phoneticPr fontId="52"/>
  </si>
  <si>
    <t>２Ｈ</t>
  </si>
  <si>
    <t>３Ｈ</t>
  </si>
  <si>
    <t>４Ｈ</t>
  </si>
  <si>
    <t>銅</t>
    <rPh sb="0" eb="1">
      <t>ドウ</t>
    </rPh>
    <phoneticPr fontId="52"/>
  </si>
  <si>
    <t>並</t>
    <rPh sb="0" eb="1">
      <t>ナミ</t>
    </rPh>
    <phoneticPr fontId="52"/>
  </si>
  <si>
    <t>未価値品</t>
    <rPh sb="0" eb="1">
      <t>ミ</t>
    </rPh>
    <rPh sb="1" eb="3">
      <t>カチ</t>
    </rPh>
    <rPh sb="3" eb="4">
      <t>ヒン</t>
    </rPh>
    <phoneticPr fontId="52"/>
  </si>
  <si>
    <t>合計</t>
    <rPh sb="0" eb="2">
      <t>ゴウケイ</t>
    </rPh>
    <phoneticPr fontId="3"/>
  </si>
  <si>
    <t>番号</t>
    <rPh sb="0" eb="1">
      <t>バン</t>
    </rPh>
    <rPh sb="1" eb="2">
      <t>ゴウ</t>
    </rPh>
    <phoneticPr fontId="3"/>
  </si>
  <si>
    <t>品　　名</t>
    <rPh sb="0" eb="1">
      <t>シナ</t>
    </rPh>
    <rPh sb="3" eb="4">
      <t>メイ</t>
    </rPh>
    <phoneticPr fontId="3"/>
  </si>
  <si>
    <t>自動車番号</t>
    <rPh sb="0" eb="3">
      <t>ジドウシャ</t>
    </rPh>
    <rPh sb="3" eb="5">
      <t>バンゴウ</t>
    </rPh>
    <phoneticPr fontId="3"/>
  </si>
  <si>
    <t>車台番号</t>
    <rPh sb="0" eb="1">
      <t>クルマ</t>
    </rPh>
    <rPh sb="1" eb="2">
      <t>ダイ</t>
    </rPh>
    <rPh sb="2" eb="3">
      <t>バン</t>
    </rPh>
    <rPh sb="3" eb="4">
      <t>ゴウ</t>
    </rPh>
    <phoneticPr fontId="3"/>
  </si>
  <si>
    <t>形　　式</t>
    <rPh sb="0" eb="1">
      <t>カタチ</t>
    </rPh>
    <rPh sb="3" eb="4">
      <t>シキ</t>
    </rPh>
    <phoneticPr fontId="3"/>
  </si>
  <si>
    <t>いすゞＳＫＷ４７６</t>
  </si>
  <si>
    <t>１／２tトラック
（指揮・連絡用）</t>
    <phoneticPr fontId="3"/>
  </si>
  <si>
    <t>第３７９会計隊長　岡本　直也</t>
    <rPh sb="0" eb="1">
      <t>ダイ</t>
    </rPh>
    <rPh sb="4" eb="6">
      <t>カイケイ</t>
    </rPh>
    <rPh sb="6" eb="8">
      <t>タイチョウ</t>
    </rPh>
    <rPh sb="9" eb="11">
      <t>オカモト</t>
    </rPh>
    <rPh sb="12" eb="14">
      <t>ナオヤ</t>
    </rPh>
    <phoneticPr fontId="3"/>
  </si>
  <si>
    <t>特級</t>
    <rPh sb="0" eb="2">
      <t>トッキュウ</t>
    </rPh>
    <phoneticPr fontId="3"/>
  </si>
  <si>
    <t>１級</t>
    <rPh sb="1" eb="2">
      <t>キュウ</t>
    </rPh>
    <phoneticPr fontId="3"/>
  </si>
  <si>
    <t>２級</t>
    <rPh sb="1" eb="2">
      <t>キュウ</t>
    </rPh>
    <phoneticPr fontId="3"/>
  </si>
  <si>
    <t>級外</t>
    <rPh sb="0" eb="2">
      <t>キュウガイ</t>
    </rPh>
    <phoneticPr fontId="3"/>
  </si>
  <si>
    <t>高圧ホース</t>
    <rPh sb="0" eb="2">
      <t>コウアツ</t>
    </rPh>
    <phoneticPr fontId="52"/>
  </si>
  <si>
    <t>黄銅</t>
    <rPh sb="0" eb="2">
      <t>オウドウ</t>
    </rPh>
    <phoneticPr fontId="52"/>
  </si>
  <si>
    <t>雑</t>
    <rPh sb="0" eb="1">
      <t>ザツ</t>
    </rPh>
    <phoneticPr fontId="52"/>
  </si>
  <si>
    <t>ラジエータ</t>
    <phoneticPr fontId="52"/>
  </si>
  <si>
    <t>青銅</t>
    <rPh sb="0" eb="1">
      <t>セイ</t>
    </rPh>
    <rPh sb="1" eb="2">
      <t>ドウ</t>
    </rPh>
    <phoneticPr fontId="52"/>
  </si>
  <si>
    <t>下</t>
    <rPh sb="0" eb="1">
      <t>シタ</t>
    </rPh>
    <phoneticPr fontId="3"/>
  </si>
  <si>
    <t>真鍮</t>
    <rPh sb="0" eb="2">
      <t>シンチュウ</t>
    </rPh>
    <phoneticPr fontId="3"/>
  </si>
  <si>
    <t>真鍮</t>
    <rPh sb="0" eb="2">
      <t>シンチュウ</t>
    </rPh>
    <phoneticPr fontId="3"/>
  </si>
  <si>
    <t>ステンレス</t>
    <phoneticPr fontId="52"/>
  </si>
  <si>
    <t>アルミ</t>
    <phoneticPr fontId="3"/>
  </si>
  <si>
    <t>鉛</t>
    <rPh sb="0" eb="1">
      <t>ナマリ</t>
    </rPh>
    <phoneticPr fontId="3"/>
  </si>
  <si>
    <t>電線</t>
    <rPh sb="0" eb="2">
      <t>デンセン</t>
    </rPh>
    <phoneticPr fontId="3"/>
  </si>
  <si>
    <t>ガラス</t>
    <phoneticPr fontId="3"/>
  </si>
  <si>
    <t>ゴム</t>
    <phoneticPr fontId="52"/>
  </si>
  <si>
    <t>その他</t>
    <rPh sb="2" eb="3">
      <t>タ</t>
    </rPh>
    <phoneticPr fontId="3"/>
  </si>
  <si>
    <t xml:space="preserve"> 分任契約担当官陸上自衛隊高田駐屯地</t>
    <rPh sb="1" eb="2">
      <t>ブン</t>
    </rPh>
    <rPh sb="2" eb="3">
      <t>ニン</t>
    </rPh>
    <rPh sb="3" eb="5">
      <t>ケイヤク</t>
    </rPh>
    <rPh sb="5" eb="8">
      <t>タントウカン</t>
    </rPh>
    <rPh sb="8" eb="10">
      <t>リクジョウ</t>
    </rPh>
    <rPh sb="10" eb="13">
      <t>ジエイタイ</t>
    </rPh>
    <rPh sb="13" eb="15">
      <t>タカダ</t>
    </rPh>
    <rPh sb="15" eb="18">
      <t>チュウトンチ</t>
    </rPh>
    <phoneticPr fontId="3"/>
  </si>
  <si>
    <t>ＦＡＸ０２５－５２３－５１１７　内線　５９８</t>
    <rPh sb="16" eb="18">
      <t>ナイセン</t>
    </rPh>
    <phoneticPr fontId="10"/>
  </si>
  <si>
    <t>陸上自衛隊高田駐屯地</t>
    <rPh sb="0" eb="2">
      <t>リクジョウ</t>
    </rPh>
    <rPh sb="2" eb="5">
      <t>ジエイタイ</t>
    </rPh>
    <rPh sb="5" eb="7">
      <t>タカダ</t>
    </rPh>
    <rPh sb="7" eb="10">
      <t>チュウトンチ</t>
    </rPh>
    <phoneticPr fontId="8"/>
  </si>
  <si>
    <t>分任契約担当官陸上自衛隊高田駐屯地</t>
    <rPh sb="0" eb="1">
      <t>ブン</t>
    </rPh>
    <rPh sb="1" eb="2">
      <t>ニン</t>
    </rPh>
    <rPh sb="2" eb="4">
      <t>ケイヤク</t>
    </rPh>
    <rPh sb="4" eb="7">
      <t>タントウカン</t>
    </rPh>
    <rPh sb="12" eb="14">
      <t>タカダ</t>
    </rPh>
    <rPh sb="14" eb="15">
      <t>ウマハラ</t>
    </rPh>
    <phoneticPr fontId="8"/>
  </si>
  <si>
    <t>第３７９会計隊長　岡本　直也   殿</t>
    <rPh sb="0" eb="1">
      <t>ダイ</t>
    </rPh>
    <rPh sb="4" eb="6">
      <t>カイケイ</t>
    </rPh>
    <rPh sb="6" eb="7">
      <t>タイ</t>
    </rPh>
    <rPh sb="7" eb="8">
      <t>チョウ</t>
    </rPh>
    <rPh sb="9" eb="11">
      <t>オカモト</t>
    </rPh>
    <rPh sb="12" eb="14">
      <t>ナオヤ</t>
    </rPh>
    <rPh sb="17" eb="18">
      <t>トノ</t>
    </rPh>
    <phoneticPr fontId="8"/>
  </si>
  <si>
    <t>以下余白</t>
    <rPh sb="0" eb="4">
      <t>イカヨハク</t>
    </rPh>
    <phoneticPr fontId="3"/>
  </si>
  <si>
    <t xml:space="preserve">３ １／２tトラック
</t>
    <phoneticPr fontId="3"/>
  </si>
  <si>
    <t>特大型ダンプ</t>
    <rPh sb="0" eb="1">
      <t>トク</t>
    </rPh>
    <rPh sb="1" eb="3">
      <t>オオガタ</t>
    </rPh>
    <phoneticPr fontId="3"/>
  </si>
  <si>
    <t>三菱Ｖ１６ＢＢＲＳＦＡ・ボンネット</t>
    <phoneticPr fontId="3"/>
  </si>
  <si>
    <t>三菱ＦＸ５０ＭＭＹＤ</t>
    <phoneticPr fontId="3"/>
  </si>
  <si>
    <t>V16-7300380</t>
    <phoneticPr fontId="3"/>
  </si>
  <si>
    <t>FX50MMY-720014A</t>
    <phoneticPr fontId="3"/>
  </si>
  <si>
    <t>セミトレーラー牽引車</t>
    <rPh sb="7" eb="10">
      <t>ケンインシャ</t>
    </rPh>
    <phoneticPr fontId="3"/>
  </si>
  <si>
    <t>FW419L-730022</t>
    <phoneticPr fontId="3"/>
  </si>
  <si>
    <t>三菱　FW４１９L</t>
    <phoneticPr fontId="3"/>
  </si>
  <si>
    <t>８７式自走架柱橋</t>
    <rPh sb="2" eb="3">
      <t>シキ</t>
    </rPh>
    <rPh sb="3" eb="4">
      <t>ジ</t>
    </rPh>
    <rPh sb="4" eb="5">
      <t>ソウ</t>
    </rPh>
    <rPh sb="5" eb="6">
      <t>カ</t>
    </rPh>
    <rPh sb="6" eb="8">
      <t>ハシラハシ</t>
    </rPh>
    <phoneticPr fontId="3"/>
  </si>
  <si>
    <t>FW419-720050</t>
    <phoneticPr fontId="3"/>
  </si>
  <si>
    <t>FW419-720051</t>
    <phoneticPr fontId="3"/>
  </si>
  <si>
    <t>FW419-720052</t>
    <phoneticPr fontId="3"/>
  </si>
  <si>
    <t>三菱　FW４１９</t>
    <phoneticPr fontId="3"/>
  </si>
  <si>
    <t>SKW-476-7000517</t>
    <phoneticPr fontId="3"/>
  </si>
  <si>
    <t>SKW-476-7000518</t>
    <phoneticPr fontId="3"/>
  </si>
  <si>
    <t>34-0316</t>
    <phoneticPr fontId="3"/>
  </si>
  <si>
    <t>34-0317</t>
    <phoneticPr fontId="3"/>
  </si>
  <si>
    <t>03-5631</t>
    <phoneticPr fontId="3"/>
  </si>
  <si>
    <t>38-4362</t>
    <phoneticPr fontId="3"/>
  </si>
  <si>
    <t>76-0689</t>
    <phoneticPr fontId="3"/>
  </si>
  <si>
    <t>77-1156</t>
    <phoneticPr fontId="3"/>
  </si>
  <si>
    <t>77-1157</t>
    <phoneticPr fontId="3"/>
  </si>
  <si>
    <t>77-1158</t>
    <phoneticPr fontId="3"/>
  </si>
  <si>
    <t>リサイクル番号</t>
    <rPh sb="5" eb="7">
      <t>バンゴウ</t>
    </rPh>
    <phoneticPr fontId="3"/>
  </si>
  <si>
    <t>0104-0019-2674</t>
    <phoneticPr fontId="3"/>
  </si>
  <si>
    <t>0104-0019-2687</t>
    <phoneticPr fontId="3"/>
  </si>
  <si>
    <t>1104-0040-5911</t>
    <phoneticPr fontId="3"/>
  </si>
  <si>
    <t>1204-0008-6496</t>
    <phoneticPr fontId="3"/>
  </si>
  <si>
    <t>1204-0008-4160</t>
    <phoneticPr fontId="3"/>
  </si>
  <si>
    <t>1240-0008-4243</t>
    <phoneticPr fontId="3"/>
  </si>
  <si>
    <t>1240-0008-4252</t>
    <phoneticPr fontId="3"/>
  </si>
  <si>
    <t>1240-0008-3156</t>
    <phoneticPr fontId="3"/>
  </si>
  <si>
    <t>内　　　　訳　　　　書（重量内訳区分表）</t>
    <rPh sb="0" eb="1">
      <t>ウチ</t>
    </rPh>
    <rPh sb="5" eb="6">
      <t>ヤク</t>
    </rPh>
    <rPh sb="10" eb="11">
      <t>ショ</t>
    </rPh>
    <rPh sb="12" eb="16">
      <t>ジュウリョウウチワケ</t>
    </rPh>
    <rPh sb="16" eb="19">
      <t>クブンヒョウ</t>
    </rPh>
    <phoneticPr fontId="10"/>
  </si>
  <si>
    <t>内訳書（車両内訳区分表）</t>
    <rPh sb="0" eb="3">
      <t>ウチワケショ</t>
    </rPh>
    <rPh sb="4" eb="6">
      <t>シャリョウ</t>
    </rPh>
    <rPh sb="6" eb="11">
      <t>ウチワケクブンヒョウ</t>
    </rPh>
    <phoneticPr fontId="3"/>
  </si>
  <si>
    <t>使用済車両売払い</t>
    <rPh sb="0" eb="3">
      <t>シヨウズ</t>
    </rPh>
    <rPh sb="3" eb="7">
      <t>シャリョウウリハラ</t>
    </rPh>
    <phoneticPr fontId="8"/>
  </si>
  <si>
    <t>契約代金納入後５日以内（ただし令和７年１２月１９日までに搬出）</t>
    <rPh sb="0" eb="4">
      <t>ケイヤクダイキン</t>
    </rPh>
    <rPh sb="4" eb="7">
      <t>ノウニュウゴ</t>
    </rPh>
    <rPh sb="8" eb="9">
      <t>ニチ</t>
    </rPh>
    <rPh sb="9" eb="11">
      <t>イナイ</t>
    </rPh>
    <rPh sb="15" eb="17">
      <t>レイワ</t>
    </rPh>
    <rPh sb="18" eb="19">
      <t>ネン</t>
    </rPh>
    <rPh sb="21" eb="22">
      <t>ガツ</t>
    </rPh>
    <rPh sb="24" eb="25">
      <t>ニチ</t>
    </rPh>
    <rPh sb="28" eb="30">
      <t>ハンシュツ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</si>
</sst>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quot;-&quot;"/>
    <numFmt numFmtId="179" formatCode="#,##0.0;[Red]\-#,##0.0"/>
    <numFmt numFmtId="183" formatCode="[$-411]ggge&quot;年&quot;m&quot;月&quot;d&quot;日&quot;;@"/>
    <numFmt numFmtId="184" formatCode="#,##0.00_);[Red]\(#,##0.00\)"/>
  </numFmts>
  <fonts count="5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標準明朝"/>
      <family val="1"/>
      <charset val="128"/>
    </font>
    <font>
      <sz val="12"/>
      <name val="ＭＳ Ｐ明朝"/>
      <family val="1"/>
      <charset val="128"/>
    </font>
    <font>
      <sz val="10"/>
      <name val="ＭＳ Ｐ明朝"/>
      <family val="1"/>
      <charset val="128"/>
    </font>
    <font>
      <sz val="9"/>
      <name val="ＭＳ Ｐ明朝"/>
      <family val="1"/>
      <charset val="128"/>
    </font>
    <font>
      <sz val="6"/>
      <name val="標準明朝"/>
      <family val="1"/>
      <charset val="128"/>
    </font>
    <font>
      <sz val="11"/>
      <name val="ＭＳ Ｐ明朝"/>
      <family val="1"/>
      <charset val="128"/>
    </font>
    <font>
      <sz val="6"/>
      <name val="ＭＳ Ｐ明朝"/>
      <family val="1"/>
      <charset val="128"/>
    </font>
    <font>
      <sz val="10"/>
      <color indexed="8"/>
      <name val="Arial"/>
      <family val="2"/>
    </font>
    <font>
      <b/>
      <sz val="12"/>
      <name val="Arial"/>
      <family val="2"/>
    </font>
    <font>
      <sz val="10"/>
      <name val="Arial"/>
      <family val="2"/>
    </font>
    <font>
      <sz val="12"/>
      <name val="ＭＳ Ｐゴシック"/>
      <family val="3"/>
      <charset val="128"/>
    </font>
    <font>
      <sz val="14"/>
      <name val="ＭＳ Ｐゴシック"/>
      <family val="3"/>
      <charset val="128"/>
    </font>
    <font>
      <sz val="10"/>
      <color indexed="12"/>
      <name val="ＭＳ Ｐ明朝"/>
      <family val="1"/>
      <charset val="128"/>
    </font>
    <font>
      <sz val="9"/>
      <color indexed="12"/>
      <name val="ＭＳ Ｐ明朝"/>
      <family val="1"/>
      <charset val="128"/>
    </font>
    <font>
      <b/>
      <sz val="11"/>
      <color indexed="9"/>
      <name val="ＭＳ Ｐゴシック"/>
      <family val="3"/>
      <charset val="128"/>
    </font>
    <font>
      <sz val="11"/>
      <color indexed="12"/>
      <name val="ＭＳ Ｐ明朝"/>
      <family val="1"/>
      <charset val="128"/>
    </font>
    <font>
      <sz val="12"/>
      <name val="ＪＳＰゴシック"/>
      <family val="3"/>
      <charset val="128"/>
    </font>
    <font>
      <sz val="11"/>
      <name val="ＭＳ ゴシック"/>
      <family val="3"/>
      <charset val="128"/>
    </font>
    <font>
      <sz val="12"/>
      <name val="ＭＳ ゴシック"/>
      <family val="3"/>
      <charset val="128"/>
    </font>
    <font>
      <sz val="18"/>
      <name val="ＭＳ ゴシック"/>
      <family val="3"/>
      <charset val="128"/>
    </font>
    <font>
      <sz val="16"/>
      <name val="ＭＳ ゴシック"/>
      <family val="3"/>
      <charset val="128"/>
    </font>
    <font>
      <sz val="12"/>
      <color indexed="8"/>
      <name val="ＭＳ ゴシック"/>
      <family val="3"/>
      <charset val="128"/>
    </font>
    <font>
      <b/>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ゴシック"/>
      <family val="3"/>
      <charset val="128"/>
    </font>
    <font>
      <b/>
      <sz val="20"/>
      <name val="ＭＳ ゴシック"/>
      <family val="3"/>
      <charset val="128"/>
    </font>
    <font>
      <b/>
      <u/>
      <sz val="20"/>
      <name val="ＭＳ ゴシック"/>
      <family val="3"/>
      <charset val="128"/>
    </font>
    <font>
      <sz val="9"/>
      <name val="ＭＳ ゴシック"/>
      <family val="3"/>
      <charset val="128"/>
    </font>
    <font>
      <sz val="10"/>
      <name val="ＭＳ ゴシック"/>
      <family val="3"/>
      <charset val="128"/>
    </font>
    <font>
      <sz val="20"/>
      <name val="ＭＳ 明朝"/>
      <family val="1"/>
      <charset val="128"/>
    </font>
    <font>
      <sz val="18"/>
      <name val="ＭＳ 明朝"/>
      <family val="1"/>
      <charset val="128"/>
    </font>
    <font>
      <sz val="12"/>
      <name val="ＭＳ 明朝"/>
      <family val="1"/>
      <charset val="128"/>
    </font>
    <font>
      <sz val="14"/>
      <name val="ＭＳ 明朝"/>
      <family val="1"/>
      <charset val="128"/>
    </font>
    <font>
      <u/>
      <sz val="11"/>
      <color indexed="12"/>
      <name val="ＭＳ Ｐゴシック"/>
      <family val="3"/>
      <charset val="128"/>
    </font>
    <font>
      <sz val="28"/>
      <name val="ＭＳ 明朝"/>
      <family val="1"/>
      <charset val="128"/>
    </font>
    <font>
      <sz val="26"/>
      <name val="ＭＳ 明朝"/>
      <family val="1"/>
      <charset val="128"/>
    </font>
    <font>
      <sz val="24"/>
      <name val="ＭＳ 明朝"/>
      <family val="1"/>
      <charset val="128"/>
    </font>
    <font>
      <sz val="1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105">
    <xf numFmtId="0" fontId="0"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178" fontId="11" fillId="0" borderId="0" applyFill="0" applyBorder="0" applyAlignment="0"/>
    <xf numFmtId="0" fontId="12" fillId="0" borderId="1" applyNumberFormat="0" applyAlignment="0" applyProtection="0">
      <alignment horizontal="left" vertical="center"/>
    </xf>
    <xf numFmtId="0" fontId="12" fillId="0" borderId="2">
      <alignment horizontal="left" vertical="center"/>
    </xf>
    <xf numFmtId="0" fontId="13"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20" borderId="3" applyNumberFormat="0" applyAlignment="0" applyProtection="0">
      <alignment vertical="center"/>
    </xf>
    <xf numFmtId="0" fontId="18" fillId="20" borderId="3" applyNumberForma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 fillId="22" borderId="4" applyNumberFormat="0" applyFont="0" applyAlignment="0" applyProtection="0">
      <alignment vertical="center"/>
    </xf>
    <xf numFmtId="0" fontId="27" fillId="22" borderId="4" applyNumberFormat="0" applyFont="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3" fillId="23" borderId="6" applyNumberFormat="0" applyAlignment="0" applyProtection="0">
      <alignment vertical="center"/>
    </xf>
    <xf numFmtId="0" fontId="33" fillId="23" borderId="6"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7" fillId="0" borderId="9"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9" fillId="23" borderId="11" applyNumberFormat="0" applyAlignment="0" applyProtection="0">
      <alignment vertical="center"/>
    </xf>
    <xf numFmtId="0" fontId="39" fillId="23" borderId="11"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7" borderId="6" applyNumberFormat="0" applyAlignment="0" applyProtection="0">
      <alignment vertical="center"/>
    </xf>
    <xf numFmtId="0" fontId="41" fillId="7" borderId="6"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1" fillId="0" borderId="0"/>
    <xf numFmtId="0" fontId="4" fillId="0" borderId="0"/>
    <xf numFmtId="0" fontId="14" fillId="0" borderId="0"/>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27" fillId="0" borderId="0">
      <alignment vertical="center"/>
    </xf>
    <xf numFmtId="0" fontId="1" fillId="0" borderId="0"/>
    <xf numFmtId="38" fontId="1" fillId="0" borderId="0" applyFont="0" applyFill="0" applyBorder="0" applyAlignment="0" applyProtection="0">
      <alignment vertical="center"/>
    </xf>
  </cellStyleXfs>
  <cellXfs count="125">
    <xf numFmtId="0" fontId="0" fillId="0" borderId="0" xfId="0">
      <alignment vertical="center"/>
    </xf>
    <xf numFmtId="0" fontId="20" fillId="0" borderId="0" xfId="98" applyFont="1"/>
    <xf numFmtId="0" fontId="20" fillId="0" borderId="0" xfId="98" applyFont="1" applyBorder="1"/>
    <xf numFmtId="184" fontId="21" fillId="0" borderId="0" xfId="69" quotePrefix="1" applyNumberFormat="1" applyFont="1" applyBorder="1" applyAlignment="1">
      <alignment vertical="center"/>
    </xf>
    <xf numFmtId="184" fontId="21" fillId="0" borderId="0" xfId="69" applyNumberFormat="1" applyFont="1" applyBorder="1" applyAlignment="1">
      <alignment vertical="center"/>
    </xf>
    <xf numFmtId="184" fontId="22" fillId="0" borderId="12" xfId="96" applyNumberFormat="1" applyFont="1" applyBorder="1" applyAlignment="1">
      <alignment horizontal="right" vertical="center"/>
    </xf>
    <xf numFmtId="184" fontId="25" fillId="0" borderId="14" xfId="69" applyNumberFormat="1" applyFont="1" applyBorder="1" applyAlignment="1">
      <alignment horizontal="right" vertical="center"/>
    </xf>
    <xf numFmtId="184" fontId="22" fillId="0" borderId="0" xfId="96" applyNumberFormat="1" applyFont="1" applyAlignment="1">
      <alignment vertical="center"/>
    </xf>
    <xf numFmtId="184" fontId="22" fillId="0" borderId="0" xfId="96" applyNumberFormat="1" applyFont="1" applyBorder="1" applyAlignment="1">
      <alignment vertical="center"/>
    </xf>
    <xf numFmtId="184" fontId="21" fillId="0" borderId="15" xfId="69" applyNumberFormat="1" applyFont="1" applyBorder="1" applyAlignment="1">
      <alignment vertical="center"/>
    </xf>
    <xf numFmtId="184" fontId="22" fillId="0" borderId="13" xfId="96" applyNumberFormat="1" applyFont="1" applyBorder="1" applyAlignment="1">
      <alignment horizontal="center" vertical="center"/>
    </xf>
    <xf numFmtId="184" fontId="22" fillId="0" borderId="14" xfId="96" applyNumberFormat="1" applyFont="1" applyBorder="1" applyAlignment="1">
      <alignment horizontal="distributed" vertical="center" wrapText="1"/>
    </xf>
    <xf numFmtId="184" fontId="22" fillId="0" borderId="14" xfId="69" applyNumberFormat="1" applyFont="1" applyBorder="1" applyAlignment="1">
      <alignment horizontal="right" vertical="center" wrapText="1"/>
    </xf>
    <xf numFmtId="184" fontId="22" fillId="0" borderId="19" xfId="96" applyNumberFormat="1" applyFont="1" applyBorder="1" applyAlignment="1">
      <alignment vertical="center"/>
    </xf>
    <xf numFmtId="184" fontId="22" fillId="0" borderId="20" xfId="96" applyNumberFormat="1" applyFont="1" applyBorder="1" applyAlignment="1">
      <alignment vertical="center"/>
    </xf>
    <xf numFmtId="0" fontId="15" fillId="0" borderId="14" xfId="96" applyFont="1" applyBorder="1" applyAlignment="1">
      <alignment horizontal="center" vertical="center"/>
    </xf>
    <xf numFmtId="0" fontId="15" fillId="0" borderId="14" xfId="96" applyFont="1" applyBorder="1" applyAlignment="1">
      <alignment horizontal="distributed" vertical="center"/>
    </xf>
    <xf numFmtId="0" fontId="15" fillId="0" borderId="14" xfId="0" applyFont="1" applyBorder="1" applyAlignment="1">
      <alignment horizontal="center" vertical="center"/>
    </xf>
    <xf numFmtId="40" fontId="15" fillId="0" borderId="14" xfId="69" applyNumberFormat="1" applyFont="1" applyBorder="1" applyAlignment="1">
      <alignment horizontal="right" vertical="center" wrapText="1"/>
    </xf>
    <xf numFmtId="184" fontId="22" fillId="0" borderId="21" xfId="96" applyNumberFormat="1" applyFont="1" applyBorder="1" applyAlignment="1">
      <alignment vertical="center"/>
    </xf>
    <xf numFmtId="184" fontId="22" fillId="0" borderId="22" xfId="96" applyNumberFormat="1" applyFont="1" applyBorder="1" applyAlignment="1">
      <alignment vertical="center"/>
    </xf>
    <xf numFmtId="184" fontId="22" fillId="0" borderId="23" xfId="96" applyNumberFormat="1" applyFont="1" applyBorder="1" applyAlignment="1">
      <alignment vertical="center"/>
    </xf>
    <xf numFmtId="184" fontId="22" fillId="0" borderId="24" xfId="96" applyNumberFormat="1" applyFont="1" applyBorder="1" applyAlignment="1">
      <alignment vertical="center"/>
    </xf>
    <xf numFmtId="184" fontId="22" fillId="0" borderId="25" xfId="96" applyNumberFormat="1" applyFont="1" applyBorder="1" applyAlignment="1">
      <alignment vertical="center"/>
    </xf>
    <xf numFmtId="184" fontId="22" fillId="0" borderId="26" xfId="96" applyNumberFormat="1" applyFont="1" applyBorder="1" applyAlignment="1">
      <alignment vertical="center"/>
    </xf>
    <xf numFmtId="0" fontId="14" fillId="0" borderId="14" xfId="96" applyFont="1" applyBorder="1" applyAlignment="1">
      <alignment horizontal="center" vertical="center"/>
    </xf>
    <xf numFmtId="0" fontId="14" fillId="0" borderId="14" xfId="96" applyFont="1" applyBorder="1" applyAlignment="1">
      <alignment horizontal="center" vertical="center" shrinkToFit="1"/>
    </xf>
    <xf numFmtId="0" fontId="7" fillId="0" borderId="0" xfId="97" applyFont="1" applyBorder="1" applyAlignment="1">
      <alignment horizontal="center" vertical="center"/>
    </xf>
    <xf numFmtId="38" fontId="6" fillId="0" borderId="0" xfId="69" applyFont="1" applyBorder="1" applyAlignment="1">
      <alignment horizontal="center" vertical="center"/>
    </xf>
    <xf numFmtId="38" fontId="16" fillId="0" borderId="0" xfId="69" applyFont="1" applyBorder="1" applyAlignment="1">
      <alignment horizontal="center" vertical="center"/>
    </xf>
    <xf numFmtId="176" fontId="7" fillId="0" borderId="0" xfId="0" applyNumberFormat="1" applyFont="1" applyBorder="1" applyAlignment="1" applyProtection="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38" fontId="9" fillId="0" borderId="0" xfId="69" applyFont="1" applyBorder="1" applyAlignment="1">
      <alignment horizontal="center" vertical="center"/>
    </xf>
    <xf numFmtId="177" fontId="2" fillId="0" borderId="0" xfId="95" applyNumberFormat="1" applyFont="1" applyFill="1" applyBorder="1" applyAlignment="1">
      <alignment horizontal="right" shrinkToFit="1"/>
    </xf>
    <xf numFmtId="38" fontId="19" fillId="0" borderId="0" xfId="69" applyFont="1" applyBorder="1" applyAlignment="1">
      <alignment vertical="center"/>
    </xf>
    <xf numFmtId="38" fontId="17" fillId="0" borderId="0" xfId="69" applyFont="1" applyBorder="1" applyAlignment="1">
      <alignment vertical="center"/>
    </xf>
    <xf numFmtId="40" fontId="15" fillId="0" borderId="14" xfId="69" applyNumberFormat="1" applyFont="1" applyBorder="1" applyAlignment="1">
      <alignment horizontal="center" vertical="center" wrapText="1"/>
    </xf>
    <xf numFmtId="184" fontId="22" fillId="0" borderId="36" xfId="96" applyNumberFormat="1" applyFont="1" applyBorder="1" applyAlignment="1">
      <alignment vertical="center"/>
    </xf>
    <xf numFmtId="0" fontId="15" fillId="0" borderId="0" xfId="96" applyFont="1" applyAlignment="1">
      <alignment vertical="center"/>
    </xf>
    <xf numFmtId="0" fontId="22" fillId="0" borderId="0" xfId="98" applyFont="1"/>
    <xf numFmtId="0" fontId="45" fillId="0" borderId="0" xfId="98" applyFont="1" applyBorder="1" applyAlignment="1">
      <alignment horizontal="center"/>
    </xf>
    <xf numFmtId="0" fontId="45" fillId="0" borderId="0" xfId="98" applyFont="1"/>
    <xf numFmtId="0" fontId="21" fillId="0" borderId="0" xfId="98" applyFont="1"/>
    <xf numFmtId="0" fontId="24" fillId="0" borderId="15" xfId="98" applyFont="1" applyBorder="1"/>
    <xf numFmtId="0" fontId="22" fillId="0" borderId="0" xfId="98" applyFont="1" applyBorder="1"/>
    <xf numFmtId="0" fontId="25" fillId="0" borderId="0" xfId="98" applyFont="1"/>
    <xf numFmtId="58" fontId="25" fillId="0" borderId="0" xfId="98" applyNumberFormat="1" applyFont="1" applyAlignment="1">
      <alignment horizontal="left"/>
    </xf>
    <xf numFmtId="58" fontId="25" fillId="0" borderId="0" xfId="98" applyNumberFormat="1" applyFont="1" applyAlignment="1"/>
    <xf numFmtId="58" fontId="25" fillId="0" borderId="0" xfId="98" applyNumberFormat="1" applyFont="1" applyAlignment="1">
      <alignment horizontal="center"/>
    </xf>
    <xf numFmtId="0" fontId="21" fillId="0" borderId="0" xfId="94" applyFont="1" applyAlignment="1">
      <alignment horizontal="left"/>
    </xf>
    <xf numFmtId="0" fontId="21" fillId="0" borderId="0" xfId="94" applyFont="1" applyAlignment="1">
      <alignment horizontal="distributed" vertical="center"/>
    </xf>
    <xf numFmtId="0" fontId="21" fillId="0" borderId="0" xfId="94" applyFont="1" applyAlignment="1">
      <alignment horizontal="left" vertical="center"/>
    </xf>
    <xf numFmtId="0" fontId="21" fillId="0" borderId="0" xfId="94" applyFont="1" applyAlignment="1">
      <alignment vertical="center"/>
    </xf>
    <xf numFmtId="0" fontId="21" fillId="0" borderId="0" xfId="94" applyFont="1" applyAlignment="1">
      <alignment horizontal="left" vertical="top"/>
    </xf>
    <xf numFmtId="49" fontId="25" fillId="0" borderId="0" xfId="98" applyNumberFormat="1" applyFont="1" applyAlignment="1">
      <alignment horizontal="left"/>
    </xf>
    <xf numFmtId="0" fontId="22" fillId="0" borderId="0" xfId="98" applyFont="1" applyBorder="1" applyAlignment="1">
      <alignment horizontal="right"/>
    </xf>
    <xf numFmtId="0" fontId="46" fillId="0" borderId="0" xfId="97" applyFont="1" applyBorder="1" applyAlignment="1">
      <alignment horizontal="center" vertical="center"/>
    </xf>
    <xf numFmtId="0" fontId="47" fillId="0" borderId="0" xfId="97" applyFont="1" applyBorder="1" applyAlignment="1">
      <alignment horizontal="center" vertical="center"/>
    </xf>
    <xf numFmtId="0" fontId="47" fillId="0" borderId="0" xfId="97" applyFont="1" applyBorder="1" applyAlignment="1">
      <alignment horizontal="center" vertical="center" wrapText="1"/>
    </xf>
    <xf numFmtId="176" fontId="46" fillId="0" borderId="0" xfId="0" applyNumberFormat="1" applyFont="1" applyBorder="1" applyAlignment="1" applyProtection="1">
      <alignment horizontal="center" vertical="center"/>
    </xf>
    <xf numFmtId="0" fontId="21" fillId="0" borderId="0" xfId="0" applyFont="1" applyBorder="1" applyAlignment="1">
      <alignment vertical="center"/>
    </xf>
    <xf numFmtId="0" fontId="21" fillId="0" borderId="0" xfId="0" applyFont="1" applyBorder="1" applyAlignment="1">
      <alignment horizontal="center" vertical="center"/>
    </xf>
    <xf numFmtId="38" fontId="21" fillId="0" borderId="0" xfId="69" applyFont="1" applyBorder="1" applyAlignment="1">
      <alignment horizontal="center" vertical="center"/>
    </xf>
    <xf numFmtId="0" fontId="22" fillId="0" borderId="0" xfId="98" applyFont="1" applyAlignment="1">
      <alignment horizontal="distributed"/>
    </xf>
    <xf numFmtId="0" fontId="22" fillId="0" borderId="0" xfId="98" applyFont="1" applyBorder="1" applyAlignment="1">
      <alignment horizontal="distributed"/>
    </xf>
    <xf numFmtId="184" fontId="22" fillId="0" borderId="0" xfId="96" applyNumberFormat="1" applyFont="1" applyAlignment="1">
      <alignment horizontal="distributed" vertical="center"/>
    </xf>
    <xf numFmtId="0" fontId="14" fillId="0" borderId="0" xfId="96" applyFont="1" applyAlignment="1">
      <alignment vertical="center"/>
    </xf>
    <xf numFmtId="40" fontId="15" fillId="0" borderId="0" xfId="104" applyNumberFormat="1" applyFont="1" applyAlignment="1">
      <alignment horizontal="center" vertical="center"/>
    </xf>
    <xf numFmtId="0" fontId="14" fillId="0" borderId="12" xfId="96" applyFont="1" applyBorder="1" applyAlignment="1">
      <alignment horizontal="center" vertical="center"/>
    </xf>
    <xf numFmtId="40" fontId="15" fillId="0" borderId="14" xfId="104" applyNumberFormat="1" applyFont="1" applyBorder="1" applyAlignment="1">
      <alignment horizontal="center" vertical="center" wrapText="1"/>
    </xf>
    <xf numFmtId="0" fontId="14" fillId="0" borderId="14" xfId="96" applyFont="1" applyBorder="1" applyAlignment="1">
      <alignment vertical="center"/>
    </xf>
    <xf numFmtId="0" fontId="15" fillId="0" borderId="14" xfId="96" applyFont="1" applyBorder="1" applyAlignment="1">
      <alignment vertical="center"/>
    </xf>
    <xf numFmtId="0" fontId="15" fillId="0" borderId="0" xfId="96" applyFont="1" applyBorder="1" applyAlignment="1">
      <alignment horizontal="center" vertical="center"/>
    </xf>
    <xf numFmtId="0" fontId="15" fillId="0" borderId="0" xfId="96" applyFont="1" applyBorder="1" applyAlignment="1">
      <alignment vertical="center"/>
    </xf>
    <xf numFmtId="0" fontId="15" fillId="0" borderId="0" xfId="96" applyFont="1" applyBorder="1" applyAlignment="1">
      <alignment horizontal="distributed" vertical="center"/>
    </xf>
    <xf numFmtId="40" fontId="15" fillId="0" borderId="0" xfId="104" applyNumberFormat="1" applyFont="1" applyBorder="1" applyAlignment="1">
      <alignment horizontal="center" vertical="center" wrapText="1"/>
    </xf>
    <xf numFmtId="0" fontId="49" fillId="0" borderId="14" xfId="0" applyFont="1" applyBorder="1" applyAlignment="1">
      <alignment horizontal="center" vertical="center"/>
    </xf>
    <xf numFmtId="0" fontId="49" fillId="0" borderId="14" xfId="0" applyFont="1" applyBorder="1" applyAlignment="1">
      <alignment horizontal="center" vertical="center" wrapText="1"/>
    </xf>
    <xf numFmtId="0" fontId="49" fillId="0" borderId="14" xfId="0" applyFont="1" applyFill="1" applyBorder="1" applyAlignment="1">
      <alignment horizontal="center" vertical="center"/>
    </xf>
    <xf numFmtId="0" fontId="51" fillId="0" borderId="14" xfId="0" applyFont="1" applyFill="1" applyBorder="1" applyAlignment="1">
      <alignment horizontal="center" vertical="center" wrapText="1" shrinkToFit="1"/>
    </xf>
    <xf numFmtId="0" fontId="49" fillId="0" borderId="14" xfId="0" applyFont="1" applyFill="1" applyBorder="1" applyAlignment="1">
      <alignment horizontal="center" vertical="center" shrinkToFit="1"/>
    </xf>
    <xf numFmtId="0" fontId="51" fillId="0" borderId="14" xfId="0" applyFont="1" applyFill="1" applyBorder="1" applyAlignment="1">
      <alignment horizontal="center" wrapText="1" shrinkToFit="1"/>
    </xf>
    <xf numFmtId="0" fontId="51" fillId="0" borderId="18" xfId="0" applyFont="1" applyFill="1" applyBorder="1" applyAlignment="1">
      <alignment horizontal="center" vertical="center" wrapText="1" shrinkToFit="1"/>
    </xf>
    <xf numFmtId="0" fontId="50" fillId="0" borderId="18" xfId="0" applyFont="1" applyFill="1" applyBorder="1" applyAlignment="1">
      <alignment horizontal="center" vertical="center" wrapText="1" shrinkToFit="1"/>
    </xf>
    <xf numFmtId="0" fontId="54" fillId="0" borderId="0" xfId="0" applyFont="1" applyAlignment="1">
      <alignment horizontal="center" vertical="center"/>
    </xf>
    <xf numFmtId="0" fontId="48" fillId="0" borderId="0" xfId="0" applyFont="1" applyAlignment="1">
      <alignment horizontal="center" vertical="center" wrapText="1"/>
    </xf>
    <xf numFmtId="0" fontId="55" fillId="0" borderId="0" xfId="0" applyFont="1" applyAlignment="1">
      <alignment horizontal="center" vertical="center"/>
    </xf>
    <xf numFmtId="0" fontId="49" fillId="0" borderId="0" xfId="0" applyFont="1" applyAlignment="1">
      <alignment horizontal="center" vertical="center"/>
    </xf>
    <xf numFmtId="0" fontId="56" fillId="0" borderId="0" xfId="0" applyFont="1" applyAlignment="1">
      <alignment horizontal="center" vertical="center"/>
    </xf>
    <xf numFmtId="0" fontId="48" fillId="24" borderId="13" xfId="0" applyFont="1" applyFill="1" applyBorder="1" applyAlignment="1">
      <alignment horizontal="center" vertical="center"/>
    </xf>
    <xf numFmtId="0" fontId="48" fillId="0" borderId="13" xfId="0" applyFont="1" applyFill="1" applyBorder="1" applyAlignment="1">
      <alignment horizontal="center" vertical="center"/>
    </xf>
    <xf numFmtId="0" fontId="48" fillId="24" borderId="17" xfId="0" applyFont="1" applyFill="1" applyBorder="1" applyAlignment="1">
      <alignment horizontal="center" vertical="center"/>
    </xf>
    <xf numFmtId="40" fontId="15" fillId="0" borderId="14" xfId="104" applyNumberFormat="1" applyFont="1" applyBorder="1" applyAlignment="1">
      <alignment horizontal="right" vertical="center" wrapText="1"/>
    </xf>
    <xf numFmtId="179" fontId="15" fillId="0" borderId="14" xfId="104" applyNumberFormat="1" applyFont="1" applyBorder="1" applyAlignment="1">
      <alignment horizontal="right" vertical="center" wrapText="1"/>
    </xf>
    <xf numFmtId="0" fontId="15" fillId="0" borderId="0" xfId="96" applyFont="1" applyAlignment="1">
      <alignment horizontal="center" vertical="center" shrinkToFit="1"/>
    </xf>
    <xf numFmtId="0" fontId="53" fillId="0" borderId="0" xfId="0" applyFont="1" applyBorder="1" applyAlignment="1">
      <alignment horizontal="center" vertical="center"/>
    </xf>
    <xf numFmtId="184" fontId="23" fillId="0" borderId="0" xfId="69" applyNumberFormat="1" applyFont="1" applyBorder="1" applyAlignment="1">
      <alignment horizontal="center" vertical="center"/>
    </xf>
    <xf numFmtId="184" fontId="22" fillId="0" borderId="32" xfId="96" applyNumberFormat="1" applyFont="1" applyBorder="1" applyAlignment="1">
      <alignment horizontal="center" vertical="center" shrinkToFit="1"/>
    </xf>
    <xf numFmtId="184" fontId="22" fillId="0" borderId="33" xfId="96" applyNumberFormat="1" applyFont="1" applyBorder="1" applyAlignment="1">
      <alignment horizontal="center" vertical="center" shrinkToFit="1"/>
    </xf>
    <xf numFmtId="184" fontId="22" fillId="0" borderId="34" xfId="96" applyNumberFormat="1" applyFont="1" applyBorder="1" applyAlignment="1">
      <alignment horizontal="center" vertical="center" wrapText="1"/>
    </xf>
    <xf numFmtId="184" fontId="22" fillId="0" borderId="33" xfId="96" applyNumberFormat="1" applyFont="1" applyBorder="1" applyAlignment="1">
      <alignment horizontal="center" vertical="center" wrapText="1"/>
    </xf>
    <xf numFmtId="184" fontId="22" fillId="0" borderId="12" xfId="96" applyNumberFormat="1" applyFont="1" applyBorder="1" applyAlignment="1">
      <alignment horizontal="center" vertical="center"/>
    </xf>
    <xf numFmtId="184" fontId="22" fillId="0" borderId="2" xfId="96" applyNumberFormat="1" applyFont="1" applyBorder="1" applyAlignment="1">
      <alignment horizontal="center" vertical="center"/>
    </xf>
    <xf numFmtId="184" fontId="22" fillId="0" borderId="13" xfId="96" applyNumberFormat="1" applyFont="1" applyBorder="1" applyAlignment="1">
      <alignment horizontal="center" vertical="center"/>
    </xf>
    <xf numFmtId="184" fontId="22" fillId="0" borderId="16" xfId="96" applyNumberFormat="1" applyFont="1" applyBorder="1" applyAlignment="1">
      <alignment horizontal="center" vertical="center" wrapText="1"/>
    </xf>
    <xf numFmtId="184" fontId="22" fillId="0" borderId="18" xfId="96" applyNumberFormat="1" applyFont="1" applyBorder="1" applyAlignment="1">
      <alignment horizontal="center" vertical="center" wrapText="1"/>
    </xf>
    <xf numFmtId="184" fontId="22" fillId="0" borderId="27" xfId="96" applyNumberFormat="1" applyFont="1" applyBorder="1" applyAlignment="1">
      <alignment horizontal="center" vertical="center" shrinkToFit="1"/>
    </xf>
    <xf numFmtId="184" fontId="22" fillId="0" borderId="28" xfId="96" applyNumberFormat="1" applyFont="1" applyBorder="1" applyAlignment="1">
      <alignment horizontal="center" vertical="center" shrinkToFit="1"/>
    </xf>
    <xf numFmtId="184" fontId="22" fillId="0" borderId="19" xfId="96" applyNumberFormat="1" applyFont="1" applyBorder="1" applyAlignment="1">
      <alignment horizontal="center" vertical="center"/>
    </xf>
    <xf numFmtId="184" fontId="22" fillId="0" borderId="29" xfId="96" applyNumberFormat="1" applyFont="1" applyBorder="1" applyAlignment="1">
      <alignment horizontal="center" vertical="center"/>
    </xf>
    <xf numFmtId="184" fontId="22" fillId="0" borderId="37" xfId="96" applyNumberFormat="1" applyFont="1" applyBorder="1" applyAlignment="1">
      <alignment horizontal="center" vertical="center"/>
    </xf>
    <xf numFmtId="184" fontId="22" fillId="0" borderId="38" xfId="96" applyNumberFormat="1" applyFont="1" applyBorder="1" applyAlignment="1">
      <alignment horizontal="center" vertical="center"/>
    </xf>
    <xf numFmtId="184" fontId="26" fillId="0" borderId="12" xfId="96" applyNumberFormat="1" applyFont="1" applyBorder="1" applyAlignment="1">
      <alignment horizontal="center" vertical="center"/>
    </xf>
    <xf numFmtId="184" fontId="26" fillId="0" borderId="2" xfId="96" applyNumberFormat="1" applyFont="1" applyBorder="1" applyAlignment="1">
      <alignment horizontal="center" vertical="center"/>
    </xf>
    <xf numFmtId="184" fontId="26" fillId="0" borderId="29" xfId="96" applyNumberFormat="1" applyFont="1" applyBorder="1" applyAlignment="1">
      <alignment horizontal="center" vertical="center"/>
    </xf>
    <xf numFmtId="183" fontId="43" fillId="0" borderId="30" xfId="69" quotePrefix="1" applyNumberFormat="1" applyFont="1" applyBorder="1" applyAlignment="1">
      <alignment horizontal="center" vertical="center"/>
    </xf>
    <xf numFmtId="183" fontId="43" fillId="0" borderId="31" xfId="69" quotePrefix="1" applyNumberFormat="1" applyFont="1" applyBorder="1" applyAlignment="1">
      <alignment horizontal="center" vertical="center"/>
    </xf>
    <xf numFmtId="0" fontId="24" fillId="0" borderId="12" xfId="0" applyFont="1" applyBorder="1" applyAlignment="1">
      <alignment horizontal="center" vertical="center"/>
    </xf>
    <xf numFmtId="0" fontId="24" fillId="0" borderId="2" xfId="0" applyFont="1" applyBorder="1" applyAlignment="1">
      <alignment horizontal="center" vertical="center"/>
    </xf>
    <xf numFmtId="0" fontId="24" fillId="0" borderId="29" xfId="0" applyFont="1" applyBorder="1" applyAlignment="1">
      <alignment horizontal="center" vertical="center"/>
    </xf>
    <xf numFmtId="58" fontId="25" fillId="0" borderId="0" xfId="98" applyNumberFormat="1" applyFont="1" applyAlignment="1">
      <alignment horizontal="center"/>
    </xf>
    <xf numFmtId="0" fontId="25" fillId="0" borderId="0" xfId="98" applyFont="1" applyAlignment="1">
      <alignment horizontal="left"/>
    </xf>
    <xf numFmtId="0" fontId="44" fillId="0" borderId="35" xfId="98" applyFont="1" applyBorder="1" applyAlignment="1">
      <alignment horizontal="center"/>
    </xf>
    <xf numFmtId="0" fontId="21" fillId="0" borderId="0" xfId="98" applyFont="1" applyAlignment="1">
      <alignment horizontal="left"/>
    </xf>
  </cellXfs>
  <cellStyles count="105">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Calc Currency (0)" xfId="37"/>
    <cellStyle name="Header1" xfId="38"/>
    <cellStyle name="Header2" xfId="39"/>
    <cellStyle name="Normal_#18-Internet" xfId="40"/>
    <cellStyle name="アクセント 1" xfId="41" builtinId="29" customBuiltin="1"/>
    <cellStyle name="アクセント 1 2" xfId="42"/>
    <cellStyle name="アクセント 2" xfId="43" builtinId="33" customBuiltin="1"/>
    <cellStyle name="アクセント 2 2" xfId="44"/>
    <cellStyle name="アクセント 3" xfId="45" builtinId="37" customBuiltin="1"/>
    <cellStyle name="アクセント 3 2" xfId="46"/>
    <cellStyle name="アクセント 4" xfId="47" builtinId="41" customBuiltin="1"/>
    <cellStyle name="アクセント 4 2" xfId="48"/>
    <cellStyle name="アクセント 5" xfId="49" builtinId="45" customBuiltin="1"/>
    <cellStyle name="アクセント 5 2" xfId="50"/>
    <cellStyle name="アクセント 6" xfId="51" builtinId="49" customBuiltin="1"/>
    <cellStyle name="アクセント 6 2" xfId="52"/>
    <cellStyle name="タイトル" xfId="53" builtinId="15" customBuiltin="1"/>
    <cellStyle name="タイトル 2" xfId="54"/>
    <cellStyle name="チェック セル" xfId="55" builtinId="23" customBuiltin="1"/>
    <cellStyle name="チェック セル 2" xfId="56"/>
    <cellStyle name="どちらでもない" xfId="57" builtinId="28" customBuiltin="1"/>
    <cellStyle name="どちらでもない 2" xfId="58"/>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104"/>
    <cellStyle name="見出し 1" xfId="71" builtinId="16" customBuiltin="1"/>
    <cellStyle name="見出し 1 2" xfId="72"/>
    <cellStyle name="見出し 2" xfId="73" builtinId="17" customBuiltin="1"/>
    <cellStyle name="見出し 2 2" xfId="74"/>
    <cellStyle name="見出し 3" xfId="75" builtinId="18" customBuiltin="1"/>
    <cellStyle name="見出し 3 2" xfId="76"/>
    <cellStyle name="見出し 4" xfId="77" builtinId="19" customBuiltin="1"/>
    <cellStyle name="見出し 4 2" xfId="78"/>
    <cellStyle name="集計" xfId="79" builtinId="25" customBuiltin="1"/>
    <cellStyle name="集計 2" xfId="80"/>
    <cellStyle name="出力" xfId="81" builtinId="21" customBuiltin="1"/>
    <cellStyle name="出力 2" xfId="82"/>
    <cellStyle name="説明文" xfId="83" builtinId="53" customBuiltin="1"/>
    <cellStyle name="説明文 2" xfId="84"/>
    <cellStyle name="入力" xfId="85" builtinId="20" customBuiltin="1"/>
    <cellStyle name="入力 2" xfId="86"/>
    <cellStyle name="標準" xfId="0" builtinId="0"/>
    <cellStyle name="標準 10" xfId="102"/>
    <cellStyle name="標準 2" xfId="87"/>
    <cellStyle name="標準 3" xfId="88"/>
    <cellStyle name="標準 4" xfId="89"/>
    <cellStyle name="標準 5" xfId="90"/>
    <cellStyle name="標準 6" xfId="91"/>
    <cellStyle name="標準 7" xfId="92"/>
    <cellStyle name="標準 8" xfId="93"/>
    <cellStyle name="標準 9" xfId="103"/>
    <cellStyle name="標準_①（入札前）作成書類" xfId="94"/>
    <cellStyle name="標準_情報支援隊備品（改訂版１０月１１日）" xfId="95"/>
    <cellStyle name="標準_売払（鉄屑のみ）内訳新町" xfId="96"/>
    <cellStyle name="標準_予定価格調書別紙内訳書 _雑貨ー元" xfId="97"/>
    <cellStyle name="標準_様式" xfId="98"/>
    <cellStyle name="未定義" xfId="99"/>
    <cellStyle name="良い" xfId="100" builtinId="26" customBuiltin="1"/>
    <cellStyle name="良い 2" xfId="1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904875</xdr:colOff>
      <xdr:row>4</xdr:row>
      <xdr:rowOff>0</xdr:rowOff>
    </xdr:from>
    <xdr:to>
      <xdr:col>0</xdr:col>
      <xdr:colOff>1095375</xdr:colOff>
      <xdr:row>4</xdr:row>
      <xdr:rowOff>0</xdr:rowOff>
    </xdr:to>
    <xdr:sp macro="" textlink="">
      <xdr:nvSpPr>
        <xdr:cNvPr id="13200" name="Line 1"/>
        <xdr:cNvSpPr>
          <a:spLocks noChangeShapeType="1"/>
        </xdr:cNvSpPr>
      </xdr:nvSpPr>
      <xdr:spPr bwMode="auto">
        <a:xfrm>
          <a:off x="904875" y="885825"/>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914400</xdr:colOff>
      <xdr:row>4</xdr:row>
      <xdr:rowOff>0</xdr:rowOff>
    </xdr:from>
    <xdr:to>
      <xdr:col>0</xdr:col>
      <xdr:colOff>1095375</xdr:colOff>
      <xdr:row>4</xdr:row>
      <xdr:rowOff>0</xdr:rowOff>
    </xdr:to>
    <xdr:sp macro="" textlink="">
      <xdr:nvSpPr>
        <xdr:cNvPr id="13201" name="Line 2"/>
        <xdr:cNvSpPr>
          <a:spLocks noChangeShapeType="1"/>
        </xdr:cNvSpPr>
      </xdr:nvSpPr>
      <xdr:spPr bwMode="auto">
        <a:xfrm>
          <a:off x="914400" y="88582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a.gbase.gsdf.mod.go.jp/&#26989;&#21209;&#31185;/100&#22865;&#32004;&#29677;&#20849;&#36890;/&#26494;&#23822;&#65298;&#26361;/&#65301;&#65296;&#19975;&#20197;&#19978;&#28168;&#36890;/&#65288;&#26666;&#65289;&#12450;&#12469;&#12511;/&#30058;&#21495;&#26413;&#12411;&#12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406fsv001\work\05&#12288;&#22865;&#32004;\03&#12288;&#22865;&#32004;&#20418;&#65288;&#29289;&#20214;&#65289;\&#22865;&#32004;&#23455;&#26045;&#35336;&#30011;&#31561;&#65288;16&#65374;18&#24180;&#24230;&#65289;(&#20491;&#20154;&#24773;&#22577;&#65289;\&#65297;&#65304;&#24180;&#24230;&#65288;&#20491;&#20154;&#24773;&#22577;&#65289;\&#65298;&#26376;\&#9312;&#12288;&#25991;&#20855;&#20837;&#26413;\&#12468;&#12512;&#21360;\&#31649;14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予定価格"/>
      <sheetName val="予調内訳"/>
      <sheetName val="済通内訳書"/>
      <sheetName val="済通"/>
      <sheetName val="端数調整表"/>
      <sheetName val="契約書"/>
      <sheetName val="契約書内訳"/>
      <sheetName val="ﾃﾞｰﾀ"/>
    </sheetNames>
    <sheetDataSet>
      <sheetData sheetId="0"/>
      <sheetData sheetId="1"/>
      <sheetData sheetId="2">
        <row r="3">
          <cell r="O3">
            <v>1</v>
          </cell>
        </row>
        <row r="4">
          <cell r="O4">
            <v>5</v>
          </cell>
        </row>
        <row r="5">
          <cell r="O5">
            <v>10</v>
          </cell>
        </row>
        <row r="6">
          <cell r="O6">
            <v>15</v>
          </cell>
        </row>
        <row r="7">
          <cell r="O7">
            <v>20</v>
          </cell>
        </row>
        <row r="8">
          <cell r="O8">
            <v>25</v>
          </cell>
        </row>
        <row r="9">
          <cell r="O9">
            <v>30</v>
          </cell>
        </row>
        <row r="10">
          <cell r="O10" t="str">
            <v>open</v>
          </cell>
        </row>
        <row r="11">
          <cell r="O11" t="str">
            <v>業者調べ</v>
          </cell>
        </row>
        <row r="12">
          <cell r="O12" t="str">
            <v xml:space="preserve"> </v>
          </cell>
        </row>
        <row r="13">
          <cell r="O13" t="str">
            <v xml:space="preserve"> </v>
          </cell>
        </row>
        <row r="14">
          <cell r="O14" t="str">
            <v xml:space="preserve"> </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v>1</v>
          </cell>
          <cell r="C1" t="str">
            <v>管143</v>
          </cell>
          <cell r="D1" t="str">
            <v>ｺﾞﾑ印</v>
          </cell>
          <cell r="E1" t="str">
            <v>仕様書のとおり</v>
          </cell>
          <cell r="F1">
            <v>1</v>
          </cell>
          <cell r="G1" t="str">
            <v>個</v>
          </cell>
          <cell r="H1" t="str">
            <v>三和商会</v>
          </cell>
          <cell r="I1">
            <v>1</v>
          </cell>
        </row>
        <row r="2">
          <cell r="A2">
            <v>2</v>
          </cell>
          <cell r="D2" t="str">
            <v>ｺﾞﾑ印</v>
          </cell>
          <cell r="E2" t="str">
            <v>仕様書のとおり</v>
          </cell>
          <cell r="F2">
            <v>1</v>
          </cell>
          <cell r="G2" t="str">
            <v>個</v>
          </cell>
          <cell r="H2" t="str">
            <v>三和商会</v>
          </cell>
          <cell r="I2">
            <v>1</v>
          </cell>
        </row>
        <row r="3">
          <cell r="A3">
            <v>3</v>
          </cell>
          <cell r="D3" t="str">
            <v>ｺﾞﾑ印</v>
          </cell>
          <cell r="E3" t="str">
            <v>仕様書のとおり</v>
          </cell>
          <cell r="F3">
            <v>1</v>
          </cell>
          <cell r="G3" t="str">
            <v>個</v>
          </cell>
          <cell r="H3" t="str">
            <v>三和商会</v>
          </cell>
          <cell r="I3">
            <v>1</v>
          </cell>
        </row>
        <row r="4">
          <cell r="A4">
            <v>4</v>
          </cell>
          <cell r="D4" t="str">
            <v>ｺﾞﾑ印</v>
          </cell>
          <cell r="E4" t="str">
            <v>仕様書のとおり</v>
          </cell>
          <cell r="F4">
            <v>1</v>
          </cell>
          <cell r="G4" t="str">
            <v>個</v>
          </cell>
          <cell r="H4" t="str">
            <v>三和商会</v>
          </cell>
          <cell r="I4">
            <v>1</v>
          </cell>
        </row>
        <row r="5">
          <cell r="A5">
            <v>5</v>
          </cell>
          <cell r="D5" t="str">
            <v>ｺﾞﾑ印</v>
          </cell>
          <cell r="E5" t="str">
            <v>仕様書のとおり</v>
          </cell>
          <cell r="F5">
            <v>1</v>
          </cell>
          <cell r="G5" t="str">
            <v>個</v>
          </cell>
          <cell r="H5" t="str">
            <v>三和商会</v>
          </cell>
          <cell r="I5">
            <v>1</v>
          </cell>
        </row>
        <row r="6">
          <cell r="A6">
            <v>6</v>
          </cell>
          <cell r="D6" t="str">
            <v>ｺﾞﾑ印</v>
          </cell>
          <cell r="E6" t="str">
            <v>仕様書のとおり</v>
          </cell>
          <cell r="F6">
            <v>1</v>
          </cell>
          <cell r="G6" t="str">
            <v>個</v>
          </cell>
          <cell r="H6" t="str">
            <v>三和商会</v>
          </cell>
          <cell r="I6">
            <v>1</v>
          </cell>
        </row>
        <row r="7">
          <cell r="A7">
            <v>7</v>
          </cell>
          <cell r="D7" t="str">
            <v>ｺﾞﾑ印</v>
          </cell>
          <cell r="E7" t="str">
            <v>仕様書のとおり</v>
          </cell>
          <cell r="F7">
            <v>1</v>
          </cell>
          <cell r="G7" t="str">
            <v>個</v>
          </cell>
          <cell r="H7" t="str">
            <v>三和商会</v>
          </cell>
          <cell r="I7">
            <v>1</v>
          </cell>
        </row>
        <row r="8">
          <cell r="A8">
            <v>8</v>
          </cell>
          <cell r="D8" t="str">
            <v>ｺﾞﾑ印</v>
          </cell>
          <cell r="E8" t="str">
            <v>仕様書のとおり</v>
          </cell>
          <cell r="F8">
            <v>1</v>
          </cell>
          <cell r="G8" t="str">
            <v>個</v>
          </cell>
          <cell r="H8" t="str">
            <v>三和商会</v>
          </cell>
          <cell r="I8">
            <v>1</v>
          </cell>
        </row>
        <row r="9">
          <cell r="A9">
            <v>9</v>
          </cell>
          <cell r="D9" t="str">
            <v>ｺﾞﾑ印</v>
          </cell>
          <cell r="E9" t="str">
            <v>仕様書のとおり</v>
          </cell>
          <cell r="F9">
            <v>1</v>
          </cell>
          <cell r="G9" t="str">
            <v>個</v>
          </cell>
          <cell r="H9" t="str">
            <v>三和商会</v>
          </cell>
          <cell r="I9">
            <v>1</v>
          </cell>
        </row>
        <row r="10">
          <cell r="A10">
            <v>10</v>
          </cell>
          <cell r="D10" t="str">
            <v>ｺﾞﾑ印</v>
          </cell>
          <cell r="E10" t="str">
            <v>仕様書のとおり</v>
          </cell>
          <cell r="F10">
            <v>1</v>
          </cell>
          <cell r="G10" t="str">
            <v>個</v>
          </cell>
          <cell r="H10" t="str">
            <v>三和商会</v>
          </cell>
          <cell r="I10">
            <v>1</v>
          </cell>
        </row>
        <row r="11">
          <cell r="A11">
            <v>11</v>
          </cell>
          <cell r="D11" t="str">
            <v>ｺﾞﾑ印</v>
          </cell>
          <cell r="E11" t="str">
            <v>仕様書のとおり</v>
          </cell>
          <cell r="F11">
            <v>1</v>
          </cell>
          <cell r="G11" t="str">
            <v>個</v>
          </cell>
          <cell r="H11" t="str">
            <v>三和商会</v>
          </cell>
          <cell r="I11">
            <v>1</v>
          </cell>
        </row>
        <row r="12">
          <cell r="A12">
            <v>12</v>
          </cell>
          <cell r="D12" t="str">
            <v>ｺﾞﾑ印</v>
          </cell>
          <cell r="E12" t="str">
            <v>仕様書のとおり</v>
          </cell>
          <cell r="F12">
            <v>1</v>
          </cell>
          <cell r="G12" t="str">
            <v>個</v>
          </cell>
          <cell r="H12" t="str">
            <v>三和商会</v>
          </cell>
          <cell r="I12">
            <v>1</v>
          </cell>
        </row>
        <row r="13">
          <cell r="A13">
            <v>13</v>
          </cell>
          <cell r="D13" t="str">
            <v>ｺﾞﾑ印</v>
          </cell>
          <cell r="E13" t="str">
            <v>仕様書のとおり</v>
          </cell>
          <cell r="F13">
            <v>1</v>
          </cell>
          <cell r="G13" t="str">
            <v>個</v>
          </cell>
          <cell r="H13" t="str">
            <v>三和商会</v>
          </cell>
          <cell r="I13">
            <v>1</v>
          </cell>
        </row>
        <row r="14">
          <cell r="A14">
            <v>14</v>
          </cell>
          <cell r="E14" t="str">
            <v>以下余白</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Zeros="0" tabSelected="1" view="pageBreakPreview" topLeftCell="A18" zoomScale="90" zoomScaleNormal="100" zoomScaleSheetLayoutView="90" workbookViewId="0">
      <selection activeCell="F30" sqref="F30"/>
    </sheetView>
  </sheetViews>
  <sheetFormatPr defaultRowHeight="17.25"/>
  <cols>
    <col min="1" max="1" width="4.5" customWidth="1"/>
    <col min="2" max="2" width="6.875" customWidth="1"/>
    <col min="3" max="3" width="22.375" customWidth="1"/>
    <col min="4" max="4" width="22.625" customWidth="1"/>
    <col min="5" max="5" width="11.875" customWidth="1"/>
    <col min="6" max="6" width="19.875" style="68" customWidth="1"/>
  </cols>
  <sheetData>
    <row r="1" spans="1:6" ht="17.25" customHeight="1">
      <c r="A1" s="95" t="s">
        <v>115</v>
      </c>
      <c r="B1" s="95"/>
      <c r="C1" s="95"/>
      <c r="D1" s="95"/>
      <c r="E1" s="95"/>
      <c r="F1" s="95"/>
    </row>
    <row r="2" spans="1:6" ht="17.25" customHeight="1">
      <c r="A2" s="95"/>
      <c r="B2" s="95"/>
      <c r="C2" s="95"/>
      <c r="D2" s="95"/>
      <c r="E2" s="95"/>
      <c r="F2" s="95"/>
    </row>
    <row r="3" spans="1:6">
      <c r="B3" s="67"/>
      <c r="C3" s="67"/>
      <c r="D3" s="39"/>
      <c r="E3" s="39"/>
    </row>
    <row r="4" spans="1:6" ht="29.25" customHeight="1">
      <c r="B4" s="25" t="s">
        <v>37</v>
      </c>
      <c r="C4" s="25" t="s">
        <v>38</v>
      </c>
      <c r="D4" s="69" t="s">
        <v>39</v>
      </c>
      <c r="E4" s="15" t="s">
        <v>12</v>
      </c>
      <c r="F4" s="70" t="s">
        <v>14</v>
      </c>
    </row>
    <row r="5" spans="1:6" ht="29.25" customHeight="1">
      <c r="B5" s="25">
        <v>1</v>
      </c>
      <c r="C5" s="17" t="s">
        <v>40</v>
      </c>
      <c r="D5" s="26" t="s">
        <v>41</v>
      </c>
      <c r="E5" s="15" t="s">
        <v>22</v>
      </c>
      <c r="F5" s="93">
        <v>28393</v>
      </c>
    </row>
    <row r="6" spans="1:6" ht="29.25" customHeight="1">
      <c r="B6" s="25">
        <v>2</v>
      </c>
      <c r="C6" s="17" t="s">
        <v>40</v>
      </c>
      <c r="D6" s="26" t="s">
        <v>57</v>
      </c>
      <c r="E6" s="15" t="s">
        <v>22</v>
      </c>
      <c r="F6" s="93">
        <v>31639</v>
      </c>
    </row>
    <row r="7" spans="1:6" ht="29.25" customHeight="1">
      <c r="B7" s="25">
        <v>3</v>
      </c>
      <c r="C7" s="17" t="s">
        <v>40</v>
      </c>
      <c r="D7" s="26" t="s">
        <v>58</v>
      </c>
      <c r="E7" s="15" t="s">
        <v>22</v>
      </c>
      <c r="F7" s="93">
        <v>7785</v>
      </c>
    </row>
    <row r="8" spans="1:6" ht="29.25" customHeight="1">
      <c r="B8" s="25">
        <v>4</v>
      </c>
      <c r="C8" s="17" t="s">
        <v>40</v>
      </c>
      <c r="D8" s="26" t="s">
        <v>59</v>
      </c>
      <c r="E8" s="15" t="s">
        <v>22</v>
      </c>
      <c r="F8" s="93">
        <v>5435</v>
      </c>
    </row>
    <row r="9" spans="1:6" ht="29.25" customHeight="1">
      <c r="B9" s="25">
        <v>5</v>
      </c>
      <c r="C9" s="17" t="s">
        <v>40</v>
      </c>
      <c r="D9" s="26" t="s">
        <v>60</v>
      </c>
      <c r="E9" s="15" t="s">
        <v>22</v>
      </c>
      <c r="F9" s="93">
        <v>401</v>
      </c>
    </row>
    <row r="10" spans="1:6" ht="29.25" customHeight="1">
      <c r="B10" s="25">
        <v>6</v>
      </c>
      <c r="C10" s="17" t="s">
        <v>40</v>
      </c>
      <c r="D10" s="26" t="s">
        <v>42</v>
      </c>
      <c r="E10" s="15" t="s">
        <v>22</v>
      </c>
      <c r="F10" s="93">
        <v>7948.6</v>
      </c>
    </row>
    <row r="11" spans="1:6" ht="29.25" customHeight="1">
      <c r="B11" s="25">
        <v>7</v>
      </c>
      <c r="C11" s="17" t="s">
        <v>40</v>
      </c>
      <c r="D11" s="26" t="s">
        <v>43</v>
      </c>
      <c r="E11" s="15" t="s">
        <v>22</v>
      </c>
      <c r="F11" s="93">
        <v>8365.5</v>
      </c>
    </row>
    <row r="12" spans="1:6" ht="29.25" customHeight="1">
      <c r="B12" s="25">
        <v>8</v>
      </c>
      <c r="C12" s="17" t="s">
        <v>40</v>
      </c>
      <c r="D12" s="26" t="s">
        <v>44</v>
      </c>
      <c r="E12" s="15" t="s">
        <v>22</v>
      </c>
      <c r="F12" s="93">
        <v>1747.4</v>
      </c>
    </row>
    <row r="13" spans="1:6" ht="29.25" customHeight="1">
      <c r="B13" s="25">
        <v>9</v>
      </c>
      <c r="C13" s="17" t="s">
        <v>61</v>
      </c>
      <c r="D13" s="26"/>
      <c r="E13" s="15" t="s">
        <v>22</v>
      </c>
      <c r="F13" s="93">
        <v>753</v>
      </c>
    </row>
    <row r="14" spans="1:6" ht="29.25" customHeight="1">
      <c r="B14" s="25">
        <v>10</v>
      </c>
      <c r="C14" s="17" t="s">
        <v>62</v>
      </c>
      <c r="D14" s="26" t="s">
        <v>63</v>
      </c>
      <c r="E14" s="15" t="s">
        <v>22</v>
      </c>
      <c r="F14" s="93">
        <v>123</v>
      </c>
    </row>
    <row r="15" spans="1:6" ht="29.25" customHeight="1">
      <c r="B15" s="25">
        <v>11</v>
      </c>
      <c r="C15" s="17" t="s">
        <v>62</v>
      </c>
      <c r="D15" s="26" t="s">
        <v>64</v>
      </c>
      <c r="E15" s="15" t="s">
        <v>22</v>
      </c>
      <c r="F15" s="93">
        <v>19</v>
      </c>
    </row>
    <row r="16" spans="1:6" ht="29.25" customHeight="1">
      <c r="B16" s="25">
        <v>12</v>
      </c>
      <c r="C16" s="17" t="s">
        <v>65</v>
      </c>
      <c r="D16" s="26" t="s">
        <v>46</v>
      </c>
      <c r="E16" s="15" t="s">
        <v>22</v>
      </c>
      <c r="F16" s="93">
        <v>2</v>
      </c>
    </row>
    <row r="17" spans="2:6" ht="29.25" customHeight="1">
      <c r="B17" s="25">
        <v>13</v>
      </c>
      <c r="C17" s="17" t="s">
        <v>45</v>
      </c>
      <c r="D17" s="26" t="s">
        <v>46</v>
      </c>
      <c r="E17" s="15" t="s">
        <v>22</v>
      </c>
      <c r="F17" s="93">
        <v>39.9</v>
      </c>
    </row>
    <row r="18" spans="2:6" ht="29.25" customHeight="1">
      <c r="B18" s="25">
        <v>14</v>
      </c>
      <c r="C18" s="17" t="s">
        <v>45</v>
      </c>
      <c r="D18" s="26" t="s">
        <v>66</v>
      </c>
      <c r="E18" s="15" t="s">
        <v>22</v>
      </c>
      <c r="F18" s="93">
        <v>154.80000000000001</v>
      </c>
    </row>
    <row r="19" spans="2:6" ht="29.25" customHeight="1">
      <c r="B19" s="25">
        <v>15</v>
      </c>
      <c r="C19" s="17" t="s">
        <v>67</v>
      </c>
      <c r="D19" s="26" t="s">
        <v>68</v>
      </c>
      <c r="E19" s="15" t="s">
        <v>22</v>
      </c>
      <c r="F19" s="93">
        <v>29.6</v>
      </c>
    </row>
    <row r="20" spans="2:6" ht="29.25" customHeight="1">
      <c r="B20" s="25">
        <v>16</v>
      </c>
      <c r="C20" s="17" t="s">
        <v>69</v>
      </c>
      <c r="D20" s="26"/>
      <c r="E20" s="15" t="s">
        <v>22</v>
      </c>
      <c r="F20" s="93">
        <v>108</v>
      </c>
    </row>
    <row r="21" spans="2:6" ht="29.25" customHeight="1">
      <c r="B21" s="25">
        <v>17</v>
      </c>
      <c r="C21" s="17" t="s">
        <v>70</v>
      </c>
      <c r="D21" s="26"/>
      <c r="E21" s="15" t="s">
        <v>22</v>
      </c>
      <c r="F21" s="93">
        <v>9492.4</v>
      </c>
    </row>
    <row r="22" spans="2:6" ht="29.25" customHeight="1">
      <c r="B22" s="25">
        <v>18</v>
      </c>
      <c r="C22" s="17" t="s">
        <v>71</v>
      </c>
      <c r="D22" s="26"/>
      <c r="E22" s="15" t="s">
        <v>22</v>
      </c>
      <c r="F22" s="93">
        <v>370.8</v>
      </c>
    </row>
    <row r="23" spans="2:6" ht="29.25" customHeight="1">
      <c r="B23" s="25">
        <v>19</v>
      </c>
      <c r="C23" s="17" t="s">
        <v>72</v>
      </c>
      <c r="D23" s="26"/>
      <c r="E23" s="15" t="s">
        <v>22</v>
      </c>
      <c r="F23" s="93">
        <v>102</v>
      </c>
    </row>
    <row r="24" spans="2:6" ht="29.25" customHeight="1">
      <c r="B24" s="25">
        <v>20</v>
      </c>
      <c r="C24" s="17" t="s">
        <v>73</v>
      </c>
      <c r="D24" s="26"/>
      <c r="E24" s="15" t="s">
        <v>22</v>
      </c>
      <c r="F24" s="93">
        <v>312.7</v>
      </c>
    </row>
    <row r="25" spans="2:6" ht="29.25" customHeight="1">
      <c r="B25" s="25">
        <v>21</v>
      </c>
      <c r="C25" s="17" t="s">
        <v>74</v>
      </c>
      <c r="D25" s="26"/>
      <c r="E25" s="15" t="s">
        <v>22</v>
      </c>
      <c r="F25" s="93">
        <v>4293.2</v>
      </c>
    </row>
    <row r="26" spans="2:6" ht="29.25" customHeight="1">
      <c r="B26" s="25">
        <v>22</v>
      </c>
      <c r="C26" s="17" t="s">
        <v>75</v>
      </c>
      <c r="D26" s="26"/>
      <c r="E26" s="15" t="s">
        <v>22</v>
      </c>
      <c r="F26" s="93">
        <v>404</v>
      </c>
    </row>
    <row r="27" spans="2:6" ht="29.25" customHeight="1">
      <c r="B27" s="25">
        <v>23</v>
      </c>
      <c r="C27" s="17" t="s">
        <v>47</v>
      </c>
      <c r="D27" s="26"/>
      <c r="E27" s="15" t="s">
        <v>22</v>
      </c>
      <c r="F27" s="93">
        <v>5411.9</v>
      </c>
    </row>
    <row r="28" spans="2:6" ht="29.25" customHeight="1">
      <c r="B28" s="71"/>
      <c r="C28" s="17"/>
      <c r="D28" s="26" t="s">
        <v>2</v>
      </c>
      <c r="E28" s="15"/>
      <c r="F28" s="94"/>
    </row>
    <row r="29" spans="2:6" ht="29.25" customHeight="1">
      <c r="B29" s="15"/>
      <c r="C29" s="15" t="s">
        <v>48</v>
      </c>
      <c r="D29" s="72"/>
      <c r="E29" s="16"/>
      <c r="F29" s="93">
        <f>SUM(F5:F28)</f>
        <v>113330.79999999999</v>
      </c>
    </row>
    <row r="30" spans="2:6">
      <c r="B30" s="73"/>
      <c r="C30" s="73"/>
      <c r="D30" s="74"/>
      <c r="E30" s="75"/>
      <c r="F30" s="76"/>
    </row>
  </sheetData>
  <mergeCells count="1">
    <mergeCell ref="A1:F2"/>
  </mergeCells>
  <phoneticPr fontId="3"/>
  <pageMargins left="0.70866141732283472"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view="pageBreakPreview" topLeftCell="A7" zoomScale="60" zoomScaleNormal="100" workbookViewId="0">
      <selection activeCell="A2" sqref="A2"/>
    </sheetView>
  </sheetViews>
  <sheetFormatPr defaultRowHeight="30.75"/>
  <cols>
    <col min="1" max="1" width="11.125" style="85" customWidth="1"/>
    <col min="2" max="2" width="37.5" style="86" customWidth="1"/>
    <col min="3" max="3" width="21.625" style="87" customWidth="1"/>
    <col min="4" max="5" width="31.375" style="88" customWidth="1"/>
    <col min="6" max="6" width="32.25" style="89" customWidth="1"/>
  </cols>
  <sheetData>
    <row r="1" spans="1:6" ht="32.25">
      <c r="A1" s="96" t="s">
        <v>116</v>
      </c>
      <c r="B1" s="96"/>
      <c r="C1" s="96"/>
      <c r="D1" s="96"/>
      <c r="E1" s="96"/>
      <c r="F1" s="96"/>
    </row>
    <row r="2" spans="1:6" ht="13.5">
      <c r="A2"/>
      <c r="B2"/>
      <c r="C2"/>
      <c r="D2"/>
      <c r="E2"/>
      <c r="F2"/>
    </row>
    <row r="3" spans="1:6" ht="37.5" customHeight="1">
      <c r="A3" s="77" t="s">
        <v>49</v>
      </c>
      <c r="B3" s="78" t="s">
        <v>50</v>
      </c>
      <c r="C3" s="77" t="s">
        <v>51</v>
      </c>
      <c r="D3" s="77" t="s">
        <v>52</v>
      </c>
      <c r="E3" s="77" t="s">
        <v>53</v>
      </c>
      <c r="F3" s="77" t="s">
        <v>106</v>
      </c>
    </row>
    <row r="4" spans="1:6" ht="37.5" customHeight="1">
      <c r="A4" s="79">
        <v>1</v>
      </c>
      <c r="B4" s="82" t="s">
        <v>82</v>
      </c>
      <c r="C4" s="79" t="s">
        <v>98</v>
      </c>
      <c r="D4" s="79" t="s">
        <v>96</v>
      </c>
      <c r="E4" s="81" t="s">
        <v>54</v>
      </c>
      <c r="F4" s="90" t="s">
        <v>107</v>
      </c>
    </row>
    <row r="5" spans="1:6" ht="37.5" customHeight="1">
      <c r="A5" s="79">
        <v>2</v>
      </c>
      <c r="B5" s="82" t="s">
        <v>82</v>
      </c>
      <c r="C5" s="79" t="s">
        <v>99</v>
      </c>
      <c r="D5" s="79" t="s">
        <v>97</v>
      </c>
      <c r="E5" s="81" t="s">
        <v>54</v>
      </c>
      <c r="F5" s="90" t="s">
        <v>108</v>
      </c>
    </row>
    <row r="6" spans="1:6" ht="37.5" customHeight="1">
      <c r="A6" s="79">
        <v>3</v>
      </c>
      <c r="B6" s="83" t="s">
        <v>55</v>
      </c>
      <c r="C6" s="79" t="s">
        <v>100</v>
      </c>
      <c r="D6" s="79" t="s">
        <v>86</v>
      </c>
      <c r="E6" s="81" t="s">
        <v>84</v>
      </c>
      <c r="F6" s="90" t="s">
        <v>109</v>
      </c>
    </row>
    <row r="7" spans="1:6" ht="37.5" customHeight="1">
      <c r="A7" s="79">
        <v>4</v>
      </c>
      <c r="B7" s="83" t="s">
        <v>83</v>
      </c>
      <c r="C7" s="79" t="s">
        <v>101</v>
      </c>
      <c r="D7" s="79" t="s">
        <v>87</v>
      </c>
      <c r="E7" s="81" t="s">
        <v>85</v>
      </c>
      <c r="F7" s="90" t="s">
        <v>110</v>
      </c>
    </row>
    <row r="8" spans="1:6" ht="37.5" customHeight="1">
      <c r="A8" s="79">
        <v>5</v>
      </c>
      <c r="B8" s="83" t="s">
        <v>88</v>
      </c>
      <c r="C8" s="79" t="s">
        <v>102</v>
      </c>
      <c r="D8" s="79" t="s">
        <v>89</v>
      </c>
      <c r="E8" s="81" t="s">
        <v>90</v>
      </c>
      <c r="F8" s="90" t="s">
        <v>111</v>
      </c>
    </row>
    <row r="9" spans="1:6" ht="37.5" customHeight="1">
      <c r="A9" s="79">
        <v>6</v>
      </c>
      <c r="B9" s="80" t="s">
        <v>91</v>
      </c>
      <c r="C9" s="79" t="s">
        <v>103</v>
      </c>
      <c r="D9" s="79" t="s">
        <v>92</v>
      </c>
      <c r="E9" s="81" t="s">
        <v>95</v>
      </c>
      <c r="F9" s="91" t="s">
        <v>112</v>
      </c>
    </row>
    <row r="10" spans="1:6" ht="37.5" customHeight="1">
      <c r="A10" s="79">
        <v>7</v>
      </c>
      <c r="B10" s="80" t="s">
        <v>91</v>
      </c>
      <c r="C10" s="79" t="s">
        <v>104</v>
      </c>
      <c r="D10" s="79" t="s">
        <v>93</v>
      </c>
      <c r="E10" s="81" t="s">
        <v>95</v>
      </c>
      <c r="F10" s="90" t="s">
        <v>113</v>
      </c>
    </row>
    <row r="11" spans="1:6" ht="37.5" customHeight="1">
      <c r="A11" s="79">
        <v>8</v>
      </c>
      <c r="B11" s="80" t="s">
        <v>91</v>
      </c>
      <c r="C11" s="79" t="s">
        <v>105</v>
      </c>
      <c r="D11" s="79" t="s">
        <v>94</v>
      </c>
      <c r="E11" s="81" t="s">
        <v>95</v>
      </c>
      <c r="F11" s="92" t="s">
        <v>114</v>
      </c>
    </row>
    <row r="12" spans="1:6" ht="37.5" customHeight="1">
      <c r="A12" s="79"/>
      <c r="B12" s="84"/>
      <c r="C12" s="79" t="s">
        <v>81</v>
      </c>
      <c r="D12" s="79"/>
      <c r="E12" s="79"/>
      <c r="F12" s="81"/>
    </row>
    <row r="13" spans="1:6" ht="37.5" customHeight="1">
      <c r="A13" s="79"/>
      <c r="B13" s="84"/>
      <c r="C13" s="79"/>
      <c r="D13" s="79"/>
      <c r="E13" s="79"/>
      <c r="F13" s="81"/>
    </row>
    <row r="14" spans="1:6" ht="37.5" customHeight="1">
      <c r="A14" s="79"/>
      <c r="B14" s="83"/>
      <c r="C14" s="79"/>
      <c r="D14" s="79"/>
      <c r="E14" s="79"/>
      <c r="F14" s="81"/>
    </row>
    <row r="15" spans="1:6" ht="37.5" customHeight="1">
      <c r="A15" s="79"/>
      <c r="B15" s="83"/>
      <c r="C15" s="79"/>
      <c r="D15" s="79"/>
      <c r="E15" s="79"/>
      <c r="F15" s="81"/>
    </row>
    <row r="16" spans="1:6" ht="37.5" customHeight="1">
      <c r="A16" s="79"/>
      <c r="B16" s="83"/>
      <c r="C16" s="79"/>
      <c r="D16" s="79"/>
      <c r="E16" s="79"/>
      <c r="F16" s="81"/>
    </row>
    <row r="17" spans="1:6" ht="37.5" customHeight="1">
      <c r="A17" s="79"/>
      <c r="B17" s="83"/>
      <c r="C17" s="79"/>
      <c r="D17" s="79"/>
      <c r="E17" s="79"/>
      <c r="F17" s="81"/>
    </row>
    <row r="18" spans="1:6" ht="37.5" customHeight="1">
      <c r="A18" s="79"/>
      <c r="B18" s="83"/>
      <c r="C18" s="79"/>
      <c r="D18" s="79"/>
      <c r="E18" s="79"/>
      <c r="F18" s="81"/>
    </row>
    <row r="19" spans="1:6" ht="37.5" customHeight="1">
      <c r="A19" s="79"/>
      <c r="B19" s="83"/>
      <c r="C19" s="79"/>
      <c r="D19" s="79"/>
      <c r="E19" s="79"/>
      <c r="F19" s="81"/>
    </row>
    <row r="20" spans="1:6" ht="37.5" customHeight="1">
      <c r="A20" s="79"/>
      <c r="B20" s="83"/>
      <c r="C20" s="79"/>
      <c r="D20" s="79"/>
      <c r="E20" s="79"/>
      <c r="F20" s="81"/>
    </row>
    <row r="21" spans="1:6" ht="37.5" customHeight="1">
      <c r="A21" s="79"/>
      <c r="B21" s="83"/>
      <c r="C21" s="79"/>
      <c r="D21" s="79"/>
      <c r="E21" s="79"/>
      <c r="F21" s="81"/>
    </row>
  </sheetData>
  <mergeCells count="1">
    <mergeCell ref="A1:F1"/>
  </mergeCells>
  <phoneticPr fontId="3"/>
  <pageMargins left="0.70866141732283472" right="0.70866141732283472" top="0.74803149606299213" bottom="0.74803149606299213" header="0.31496062992125984" footer="0.31496062992125984"/>
  <pageSetup paperSize="9" scale="5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Zeros="0" view="pageBreakPreview" topLeftCell="A26" zoomScale="60" zoomScaleNormal="100" workbookViewId="0">
      <selection activeCell="N31" sqref="N31"/>
    </sheetView>
  </sheetViews>
  <sheetFormatPr defaultRowHeight="14.25"/>
  <cols>
    <col min="1" max="1" width="23.75" style="7" customWidth="1"/>
    <col min="2" max="2" width="14.875" style="7" bestFit="1" customWidth="1"/>
    <col min="3" max="3" width="8" style="7" customWidth="1"/>
    <col min="4" max="4" width="11" style="7" hidden="1" customWidth="1"/>
    <col min="5" max="5" width="10.875" style="7" hidden="1" customWidth="1"/>
    <col min="6" max="6" width="13.625" style="7" hidden="1" customWidth="1"/>
    <col min="7" max="13" width="9" style="7" hidden="1" customWidth="1"/>
    <col min="14" max="14" width="17.375" style="7" customWidth="1"/>
    <col min="15" max="15" width="17.125" style="7" customWidth="1"/>
    <col min="16" max="16" width="16.625" style="7" customWidth="1"/>
    <col min="17" max="17" width="2.75" style="7" customWidth="1"/>
    <col min="18" max="16384" width="9" style="7"/>
  </cols>
  <sheetData>
    <row r="1" spans="1:16" ht="22.5" customHeight="1" thickBot="1">
      <c r="A1" s="97" t="s">
        <v>26</v>
      </c>
      <c r="B1" s="97"/>
      <c r="C1" s="97"/>
      <c r="D1" s="97"/>
      <c r="E1" s="97"/>
      <c r="F1" s="97"/>
      <c r="G1" s="97"/>
      <c r="H1" s="97"/>
      <c r="I1" s="97"/>
      <c r="J1" s="97"/>
      <c r="K1" s="97"/>
      <c r="L1" s="97"/>
      <c r="M1" s="97"/>
      <c r="N1" s="97"/>
      <c r="O1" s="97"/>
      <c r="P1" s="97"/>
    </row>
    <row r="2" spans="1:16" ht="16.5" customHeight="1" thickTop="1">
      <c r="A2" s="3"/>
      <c r="B2" s="4"/>
      <c r="C2" s="4"/>
      <c r="D2" s="4"/>
      <c r="E2" s="4"/>
      <c r="F2" s="4"/>
      <c r="N2" s="116">
        <v>45889</v>
      </c>
      <c r="O2" s="117"/>
      <c r="P2" s="19" t="str">
        <f>TEXT(N2,"(aaa)")</f>
        <v>(水)</v>
      </c>
    </row>
    <row r="3" spans="1:16" ht="17.25" customHeight="1">
      <c r="A3" s="4" t="s">
        <v>76</v>
      </c>
      <c r="B3" s="4"/>
      <c r="C3" s="4"/>
      <c r="D3" s="4"/>
      <c r="E3" s="4"/>
      <c r="F3" s="4"/>
      <c r="N3" s="20" t="s">
        <v>21</v>
      </c>
      <c r="O3" s="8"/>
      <c r="P3" s="21"/>
    </row>
    <row r="4" spans="1:16" ht="13.5" customHeight="1" thickBot="1">
      <c r="A4" s="9" t="s">
        <v>56</v>
      </c>
      <c r="B4" s="9"/>
      <c r="C4" s="9" t="s">
        <v>15</v>
      </c>
      <c r="D4" s="9"/>
      <c r="E4" s="9"/>
      <c r="F4" s="9"/>
      <c r="N4" s="22" t="s">
        <v>77</v>
      </c>
      <c r="O4" s="23"/>
      <c r="P4" s="24"/>
    </row>
    <row r="5" spans="1:16" ht="13.5" customHeight="1" thickTop="1">
      <c r="A5" s="4"/>
      <c r="B5" s="4"/>
      <c r="C5" s="4"/>
      <c r="D5" s="4"/>
      <c r="E5" s="4"/>
      <c r="F5" s="4"/>
      <c r="N5" s="8"/>
      <c r="O5" s="8"/>
      <c r="P5" s="8"/>
    </row>
    <row r="6" spans="1:16" ht="6.75" customHeight="1" thickBot="1">
      <c r="A6" s="9"/>
      <c r="B6" s="9"/>
      <c r="C6" s="9"/>
      <c r="D6" s="4"/>
      <c r="E6" s="4"/>
      <c r="F6" s="4"/>
      <c r="G6" s="8"/>
      <c r="H6" s="8"/>
      <c r="I6" s="8"/>
      <c r="J6" s="8"/>
      <c r="K6" s="8"/>
      <c r="L6" s="8"/>
      <c r="M6" s="8"/>
      <c r="N6" s="8"/>
      <c r="O6" s="8"/>
      <c r="P6" s="8"/>
    </row>
    <row r="7" spans="1:16" ht="21" customHeight="1" thickTop="1">
      <c r="A7" s="102" t="s">
        <v>6</v>
      </c>
      <c r="B7" s="103"/>
      <c r="C7" s="104"/>
      <c r="D7" s="105" t="s">
        <v>7</v>
      </c>
      <c r="E7" s="105" t="s">
        <v>8</v>
      </c>
      <c r="F7" s="105" t="s">
        <v>7</v>
      </c>
      <c r="G7" s="105" t="s">
        <v>8</v>
      </c>
      <c r="H7" s="11"/>
      <c r="I7" s="11"/>
      <c r="J7" s="11"/>
      <c r="K7" s="11"/>
      <c r="L7" s="11"/>
      <c r="M7" s="11"/>
      <c r="N7" s="100" t="s">
        <v>14</v>
      </c>
      <c r="O7" s="107" t="s">
        <v>9</v>
      </c>
      <c r="P7" s="98" t="s">
        <v>10</v>
      </c>
    </row>
    <row r="8" spans="1:16" ht="32.25" customHeight="1">
      <c r="A8" s="102" t="s">
        <v>11</v>
      </c>
      <c r="B8" s="104"/>
      <c r="C8" s="10" t="s">
        <v>12</v>
      </c>
      <c r="D8" s="106"/>
      <c r="E8" s="106"/>
      <c r="F8" s="106"/>
      <c r="G8" s="106"/>
      <c r="H8" s="11"/>
      <c r="I8" s="11"/>
      <c r="J8" s="11"/>
      <c r="K8" s="11"/>
      <c r="L8" s="11"/>
      <c r="M8" s="11"/>
      <c r="N8" s="101"/>
      <c r="O8" s="108"/>
      <c r="P8" s="99"/>
    </row>
    <row r="9" spans="1:16" ht="32.25" customHeight="1">
      <c r="A9" s="17" t="str">
        <f>内訳1!C5</f>
        <v>鉄</v>
      </c>
      <c r="B9" s="26" t="str">
        <f>内訳1!D5</f>
        <v>鋳物</v>
      </c>
      <c r="C9" s="15" t="str">
        <f>内訳1!E5</f>
        <v>KG</v>
      </c>
      <c r="D9" s="5"/>
      <c r="E9" s="6"/>
      <c r="F9" s="12"/>
      <c r="G9" s="12"/>
      <c r="H9" s="12"/>
      <c r="I9" s="12"/>
      <c r="J9" s="12"/>
      <c r="K9" s="12"/>
      <c r="L9" s="12"/>
      <c r="M9" s="12"/>
      <c r="N9" s="18">
        <f>内訳1!F5</f>
        <v>28393</v>
      </c>
      <c r="O9" s="13"/>
      <c r="P9" s="14">
        <f>+O9*N9</f>
        <v>0</v>
      </c>
    </row>
    <row r="10" spans="1:16" ht="32.25" customHeight="1">
      <c r="A10" s="17" t="str">
        <f>内訳1!C6</f>
        <v>鉄</v>
      </c>
      <c r="B10" s="26" t="str">
        <f>内訳1!D6</f>
        <v>特級</v>
      </c>
      <c r="C10" s="15" t="str">
        <f>内訳1!E6</f>
        <v>KG</v>
      </c>
      <c r="D10" s="5"/>
      <c r="E10" s="6"/>
      <c r="F10" s="12"/>
      <c r="G10" s="12"/>
      <c r="H10" s="12"/>
      <c r="I10" s="12"/>
      <c r="J10" s="12"/>
      <c r="K10" s="12"/>
      <c r="L10" s="12"/>
      <c r="M10" s="12"/>
      <c r="N10" s="18">
        <f>内訳1!F6</f>
        <v>31639</v>
      </c>
      <c r="O10" s="13"/>
      <c r="P10" s="14">
        <f>+O10*N10</f>
        <v>0</v>
      </c>
    </row>
    <row r="11" spans="1:16" ht="32.25" customHeight="1">
      <c r="A11" s="17" t="str">
        <f>内訳1!C7</f>
        <v>鉄</v>
      </c>
      <c r="B11" s="26" t="str">
        <f>内訳1!D7</f>
        <v>１級</v>
      </c>
      <c r="C11" s="15" t="str">
        <f>内訳1!E7</f>
        <v>KG</v>
      </c>
      <c r="D11" s="5"/>
      <c r="E11" s="6"/>
      <c r="F11" s="12"/>
      <c r="G11" s="12"/>
      <c r="H11" s="12"/>
      <c r="I11" s="12"/>
      <c r="J11" s="12"/>
      <c r="K11" s="12"/>
      <c r="L11" s="12"/>
      <c r="M11" s="12"/>
      <c r="N11" s="18">
        <f>内訳1!F7</f>
        <v>7785</v>
      </c>
      <c r="O11" s="13"/>
      <c r="P11" s="14">
        <f>+O11*N11</f>
        <v>0</v>
      </c>
    </row>
    <row r="12" spans="1:16" ht="32.25" customHeight="1">
      <c r="A12" s="17" t="str">
        <f>内訳1!C8</f>
        <v>鉄</v>
      </c>
      <c r="B12" s="26" t="str">
        <f>内訳1!D8</f>
        <v>２級</v>
      </c>
      <c r="C12" s="15" t="str">
        <f>内訳1!E8</f>
        <v>KG</v>
      </c>
      <c r="D12" s="5"/>
      <c r="E12" s="6"/>
      <c r="F12" s="12"/>
      <c r="G12" s="12"/>
      <c r="H12" s="12"/>
      <c r="I12" s="12"/>
      <c r="J12" s="12"/>
      <c r="K12" s="12"/>
      <c r="L12" s="12"/>
      <c r="M12" s="12"/>
      <c r="N12" s="18">
        <f>内訳1!F8</f>
        <v>5435</v>
      </c>
      <c r="O12" s="13"/>
      <c r="P12" s="14"/>
    </row>
    <row r="13" spans="1:16" ht="32.25" customHeight="1">
      <c r="A13" s="17" t="str">
        <f>内訳1!C9</f>
        <v>鉄</v>
      </c>
      <c r="B13" s="26" t="str">
        <f>内訳1!D9</f>
        <v>級外</v>
      </c>
      <c r="C13" s="15" t="str">
        <f>内訳1!E9</f>
        <v>KG</v>
      </c>
      <c r="D13" s="5"/>
      <c r="E13" s="6"/>
      <c r="F13" s="12"/>
      <c r="G13" s="12"/>
      <c r="H13" s="12"/>
      <c r="I13" s="12"/>
      <c r="J13" s="12"/>
      <c r="K13" s="12"/>
      <c r="L13" s="12"/>
      <c r="M13" s="12"/>
      <c r="N13" s="18">
        <f>内訳1!F9</f>
        <v>401</v>
      </c>
      <c r="O13" s="13"/>
      <c r="P13" s="14"/>
    </row>
    <row r="14" spans="1:16" ht="32.25" customHeight="1">
      <c r="A14" s="17" t="str">
        <f>内訳1!C10</f>
        <v>鉄</v>
      </c>
      <c r="B14" s="26" t="str">
        <f>内訳1!D10</f>
        <v>２Ｈ</v>
      </c>
      <c r="C14" s="15" t="str">
        <f>内訳1!E10</f>
        <v>KG</v>
      </c>
      <c r="D14" s="5"/>
      <c r="E14" s="6"/>
      <c r="F14" s="12"/>
      <c r="G14" s="12"/>
      <c r="H14" s="12"/>
      <c r="I14" s="12"/>
      <c r="J14" s="12"/>
      <c r="K14" s="12"/>
      <c r="L14" s="12"/>
      <c r="M14" s="12"/>
      <c r="N14" s="18">
        <f>内訳1!F10</f>
        <v>7948.6</v>
      </c>
      <c r="O14" s="13"/>
      <c r="P14" s="14"/>
    </row>
    <row r="15" spans="1:16" ht="32.25" customHeight="1">
      <c r="A15" s="17" t="str">
        <f>内訳1!C11</f>
        <v>鉄</v>
      </c>
      <c r="B15" s="26" t="str">
        <f>内訳1!D11</f>
        <v>３Ｈ</v>
      </c>
      <c r="C15" s="15" t="str">
        <f>内訳1!E11</f>
        <v>KG</v>
      </c>
      <c r="D15" s="5"/>
      <c r="E15" s="6"/>
      <c r="F15" s="12"/>
      <c r="G15" s="12"/>
      <c r="H15" s="12"/>
      <c r="I15" s="12"/>
      <c r="J15" s="12"/>
      <c r="K15" s="12"/>
      <c r="L15" s="12"/>
      <c r="M15" s="12"/>
      <c r="N15" s="18">
        <f>内訳1!F11</f>
        <v>8365.5</v>
      </c>
      <c r="O15" s="13"/>
      <c r="P15" s="14"/>
    </row>
    <row r="16" spans="1:16" ht="32.25" customHeight="1">
      <c r="A16" s="17" t="str">
        <f>内訳1!C12</f>
        <v>鉄</v>
      </c>
      <c r="B16" s="26" t="str">
        <f>内訳1!D12</f>
        <v>４Ｈ</v>
      </c>
      <c r="C16" s="15" t="str">
        <f>内訳1!E12</f>
        <v>KG</v>
      </c>
      <c r="D16" s="5"/>
      <c r="E16" s="6"/>
      <c r="F16" s="12"/>
      <c r="G16" s="12"/>
      <c r="H16" s="12"/>
      <c r="I16" s="12"/>
      <c r="J16" s="12"/>
      <c r="K16" s="12"/>
      <c r="L16" s="12"/>
      <c r="M16" s="12"/>
      <c r="N16" s="18">
        <f>内訳1!F12</f>
        <v>1747.4</v>
      </c>
      <c r="O16" s="13"/>
      <c r="P16" s="14"/>
    </row>
    <row r="17" spans="1:16" ht="32.25" customHeight="1">
      <c r="A17" s="17" t="str">
        <f>内訳1!C13</f>
        <v>高圧ホース</v>
      </c>
      <c r="B17" s="26">
        <f>内訳1!D13</f>
        <v>0</v>
      </c>
      <c r="C17" s="15" t="str">
        <f>内訳1!E13</f>
        <v>KG</v>
      </c>
      <c r="D17" s="5"/>
      <c r="E17" s="6"/>
      <c r="F17" s="12"/>
      <c r="G17" s="12"/>
      <c r="H17" s="12"/>
      <c r="I17" s="12"/>
      <c r="J17" s="12"/>
      <c r="K17" s="12"/>
      <c r="L17" s="12"/>
      <c r="M17" s="12"/>
      <c r="N17" s="18">
        <f>内訳1!F13</f>
        <v>753</v>
      </c>
      <c r="O17" s="13"/>
      <c r="P17" s="14"/>
    </row>
    <row r="18" spans="1:16" ht="32.25" customHeight="1">
      <c r="A18" s="17" t="str">
        <f>内訳1!C14</f>
        <v>黄銅</v>
      </c>
      <c r="B18" s="26" t="str">
        <f>内訳1!D14</f>
        <v>雑</v>
      </c>
      <c r="C18" s="15" t="str">
        <f>内訳1!E14</f>
        <v>KG</v>
      </c>
      <c r="D18" s="5"/>
      <c r="E18" s="6"/>
      <c r="F18" s="12"/>
      <c r="G18" s="12"/>
      <c r="H18" s="12"/>
      <c r="I18" s="12"/>
      <c r="J18" s="12"/>
      <c r="K18" s="12"/>
      <c r="L18" s="12"/>
      <c r="M18" s="12"/>
      <c r="N18" s="18">
        <f>内訳1!F14</f>
        <v>123</v>
      </c>
      <c r="O18" s="13"/>
      <c r="P18" s="14"/>
    </row>
    <row r="19" spans="1:16" ht="32.25" customHeight="1">
      <c r="A19" s="17" t="str">
        <f>内訳1!C15</f>
        <v>黄銅</v>
      </c>
      <c r="B19" s="26" t="str">
        <f>内訳1!D15</f>
        <v>ラジエータ</v>
      </c>
      <c r="C19" s="15" t="str">
        <f>内訳1!E15</f>
        <v>KG</v>
      </c>
      <c r="D19" s="5"/>
      <c r="E19" s="6"/>
      <c r="F19" s="12"/>
      <c r="G19" s="12"/>
      <c r="H19" s="12"/>
      <c r="I19" s="12"/>
      <c r="J19" s="12"/>
      <c r="K19" s="12"/>
      <c r="L19" s="12"/>
      <c r="M19" s="12"/>
      <c r="N19" s="18">
        <f>内訳1!F15</f>
        <v>19</v>
      </c>
      <c r="O19" s="13"/>
      <c r="P19" s="14"/>
    </row>
    <row r="20" spans="1:16" ht="32.25" customHeight="1">
      <c r="A20" s="17" t="str">
        <f>内訳1!C16</f>
        <v>青銅</v>
      </c>
      <c r="B20" s="26" t="str">
        <f>内訳1!D16</f>
        <v>並</v>
      </c>
      <c r="C20" s="15" t="str">
        <f>内訳1!E16</f>
        <v>KG</v>
      </c>
      <c r="D20" s="5"/>
      <c r="E20" s="6"/>
      <c r="F20" s="12"/>
      <c r="G20" s="12"/>
      <c r="H20" s="12"/>
      <c r="I20" s="12"/>
      <c r="J20" s="12"/>
      <c r="K20" s="12"/>
      <c r="L20" s="12"/>
      <c r="M20" s="12"/>
      <c r="N20" s="18">
        <f>内訳1!F16</f>
        <v>2</v>
      </c>
      <c r="O20" s="13"/>
      <c r="P20" s="14"/>
    </row>
    <row r="21" spans="1:16" ht="32.25" customHeight="1">
      <c r="A21" s="17" t="str">
        <f>内訳1!C17</f>
        <v>銅</v>
      </c>
      <c r="B21" s="26" t="str">
        <f>内訳1!D17</f>
        <v>並</v>
      </c>
      <c r="C21" s="15" t="str">
        <f>内訳1!E17</f>
        <v>KG</v>
      </c>
      <c r="D21" s="5"/>
      <c r="E21" s="6"/>
      <c r="F21" s="12"/>
      <c r="G21" s="12"/>
      <c r="H21" s="12"/>
      <c r="I21" s="12"/>
      <c r="J21" s="12"/>
      <c r="K21" s="12"/>
      <c r="L21" s="12"/>
      <c r="M21" s="12"/>
      <c r="N21" s="18">
        <f>内訳1!F17</f>
        <v>39.9</v>
      </c>
      <c r="O21" s="13"/>
      <c r="P21" s="14"/>
    </row>
    <row r="22" spans="1:16" ht="32.25" customHeight="1">
      <c r="A22" s="17" t="str">
        <f>内訳1!C18</f>
        <v>銅</v>
      </c>
      <c r="B22" s="26" t="str">
        <f>内訳1!D18</f>
        <v>下</v>
      </c>
      <c r="C22" s="15" t="str">
        <f>内訳1!E18</f>
        <v>KG</v>
      </c>
      <c r="D22" s="5"/>
      <c r="E22" s="6"/>
      <c r="F22" s="12"/>
      <c r="G22" s="12"/>
      <c r="H22" s="12"/>
      <c r="I22" s="12"/>
      <c r="J22" s="12"/>
      <c r="K22" s="12"/>
      <c r="L22" s="12"/>
      <c r="M22" s="12"/>
      <c r="N22" s="18">
        <f>内訳1!F18</f>
        <v>154.80000000000001</v>
      </c>
      <c r="O22" s="13"/>
      <c r="P22" s="14"/>
    </row>
    <row r="23" spans="1:16" ht="32.25" customHeight="1">
      <c r="A23" s="17" t="str">
        <f>内訳1!C19</f>
        <v>真鍮</v>
      </c>
      <c r="B23" s="26" t="str">
        <f>内訳1!D19</f>
        <v>真鍮</v>
      </c>
      <c r="C23" s="15" t="str">
        <f>内訳1!E19</f>
        <v>KG</v>
      </c>
      <c r="D23" s="5"/>
      <c r="E23" s="6"/>
      <c r="F23" s="12"/>
      <c r="G23" s="12"/>
      <c r="H23" s="12"/>
      <c r="I23" s="12"/>
      <c r="J23" s="12"/>
      <c r="K23" s="12"/>
      <c r="L23" s="12"/>
      <c r="M23" s="12"/>
      <c r="N23" s="18">
        <f>内訳1!F19</f>
        <v>29.6</v>
      </c>
      <c r="O23" s="13"/>
      <c r="P23" s="14"/>
    </row>
    <row r="24" spans="1:16" ht="32.25" customHeight="1">
      <c r="A24" s="17" t="str">
        <f>内訳1!C20</f>
        <v>ステンレス</v>
      </c>
      <c r="B24" s="26">
        <f>内訳1!D20</f>
        <v>0</v>
      </c>
      <c r="C24" s="15" t="str">
        <f>内訳1!E20</f>
        <v>KG</v>
      </c>
      <c r="D24" s="5"/>
      <c r="E24" s="6"/>
      <c r="F24" s="12"/>
      <c r="G24" s="12"/>
      <c r="H24" s="12"/>
      <c r="I24" s="12"/>
      <c r="J24" s="12"/>
      <c r="K24" s="12"/>
      <c r="L24" s="12"/>
      <c r="M24" s="12"/>
      <c r="N24" s="18">
        <f>内訳1!F20</f>
        <v>108</v>
      </c>
      <c r="O24" s="13"/>
      <c r="P24" s="14"/>
    </row>
    <row r="25" spans="1:16" ht="32.25" customHeight="1">
      <c r="A25" s="17" t="str">
        <f>内訳1!C21</f>
        <v>アルミ</v>
      </c>
      <c r="B25" s="26">
        <f>内訳1!D21</f>
        <v>0</v>
      </c>
      <c r="C25" s="15" t="str">
        <f>内訳1!E21</f>
        <v>KG</v>
      </c>
      <c r="D25" s="5"/>
      <c r="E25" s="6"/>
      <c r="F25" s="12"/>
      <c r="G25" s="12"/>
      <c r="H25" s="12"/>
      <c r="I25" s="12"/>
      <c r="J25" s="12"/>
      <c r="K25" s="12"/>
      <c r="L25" s="12"/>
      <c r="M25" s="12"/>
      <c r="N25" s="18">
        <f>内訳1!F21</f>
        <v>9492.4</v>
      </c>
      <c r="O25" s="13"/>
      <c r="P25" s="14"/>
    </row>
    <row r="26" spans="1:16" ht="32.25" customHeight="1">
      <c r="A26" s="17" t="str">
        <f>内訳1!C22</f>
        <v>鉛</v>
      </c>
      <c r="B26" s="26"/>
      <c r="C26" s="15" t="str">
        <f>内訳1!E22</f>
        <v>KG</v>
      </c>
      <c r="D26" s="5"/>
      <c r="E26" s="6"/>
      <c r="F26" s="12"/>
      <c r="G26" s="12"/>
      <c r="H26" s="12"/>
      <c r="I26" s="12"/>
      <c r="J26" s="12"/>
      <c r="K26" s="12"/>
      <c r="L26" s="12"/>
      <c r="M26" s="12"/>
      <c r="N26" s="18">
        <f>内訳1!F22</f>
        <v>370.8</v>
      </c>
      <c r="O26" s="13"/>
      <c r="P26" s="14"/>
    </row>
    <row r="27" spans="1:16" ht="32.25" customHeight="1">
      <c r="A27" s="17" t="str">
        <f>内訳1!C23</f>
        <v>電線</v>
      </c>
      <c r="B27" s="26"/>
      <c r="C27" s="15" t="str">
        <f>内訳1!E23</f>
        <v>KG</v>
      </c>
      <c r="D27" s="5"/>
      <c r="E27" s="6"/>
      <c r="F27" s="12"/>
      <c r="G27" s="12"/>
      <c r="H27" s="12"/>
      <c r="I27" s="12"/>
      <c r="J27" s="12"/>
      <c r="K27" s="12"/>
      <c r="L27" s="12"/>
      <c r="M27" s="12"/>
      <c r="N27" s="18">
        <f>内訳1!F23</f>
        <v>102</v>
      </c>
      <c r="O27" s="13"/>
      <c r="P27" s="14"/>
    </row>
    <row r="28" spans="1:16" ht="32.25" customHeight="1">
      <c r="A28" s="17" t="str">
        <f>内訳1!C24</f>
        <v>ガラス</v>
      </c>
      <c r="B28" s="26">
        <f>内訳1!D24</f>
        <v>0</v>
      </c>
      <c r="C28" s="15" t="str">
        <f>内訳1!E24</f>
        <v>KG</v>
      </c>
      <c r="D28" s="5"/>
      <c r="E28" s="6"/>
      <c r="F28" s="12"/>
      <c r="G28" s="12"/>
      <c r="H28" s="12"/>
      <c r="I28" s="12"/>
      <c r="J28" s="12"/>
      <c r="K28" s="12"/>
      <c r="L28" s="12"/>
      <c r="M28" s="12"/>
      <c r="N28" s="18">
        <f>内訳1!F24</f>
        <v>312.7</v>
      </c>
      <c r="O28" s="13"/>
      <c r="P28" s="14"/>
    </row>
    <row r="29" spans="1:16" ht="32.25" customHeight="1">
      <c r="A29" s="17" t="str">
        <f>内訳1!C25</f>
        <v>ゴム</v>
      </c>
      <c r="B29" s="26">
        <f>内訳1!D25</f>
        <v>0</v>
      </c>
      <c r="C29" s="15" t="str">
        <f>内訳1!E25</f>
        <v>KG</v>
      </c>
      <c r="D29" s="5"/>
      <c r="E29" s="6"/>
      <c r="F29" s="12"/>
      <c r="G29" s="12"/>
      <c r="H29" s="12"/>
      <c r="I29" s="12"/>
      <c r="J29" s="12"/>
      <c r="K29" s="12"/>
      <c r="L29" s="12"/>
      <c r="M29" s="12"/>
      <c r="N29" s="18">
        <f>内訳1!F25</f>
        <v>4293.2</v>
      </c>
      <c r="O29" s="13"/>
      <c r="P29" s="14"/>
    </row>
    <row r="30" spans="1:16" ht="32.25" customHeight="1">
      <c r="A30" s="17" t="str">
        <f>内訳1!C26</f>
        <v>その他</v>
      </c>
      <c r="B30" s="26">
        <f>内訳1!D26</f>
        <v>0</v>
      </c>
      <c r="C30" s="15" t="str">
        <f>内訳1!E26</f>
        <v>KG</v>
      </c>
      <c r="D30" s="5"/>
      <c r="E30" s="6"/>
      <c r="F30" s="12"/>
      <c r="G30" s="12"/>
      <c r="H30" s="12"/>
      <c r="I30" s="12"/>
      <c r="J30" s="12"/>
      <c r="K30" s="12"/>
      <c r="L30" s="12"/>
      <c r="M30" s="12"/>
      <c r="N30" s="18">
        <f>内訳1!F26</f>
        <v>404</v>
      </c>
      <c r="O30" s="13"/>
      <c r="P30" s="14"/>
    </row>
    <row r="31" spans="1:16" ht="32.25" customHeight="1">
      <c r="A31" s="17" t="str">
        <f>内訳1!C27</f>
        <v>未価値品</v>
      </c>
      <c r="B31" s="26">
        <f>内訳1!D27</f>
        <v>0</v>
      </c>
      <c r="C31" s="15" t="str">
        <f>内訳1!E27</f>
        <v>KG</v>
      </c>
      <c r="D31" s="5"/>
      <c r="E31" s="6"/>
      <c r="F31" s="12"/>
      <c r="G31" s="12"/>
      <c r="H31" s="12"/>
      <c r="I31" s="12"/>
      <c r="J31" s="12"/>
      <c r="K31" s="12"/>
      <c r="L31" s="12"/>
      <c r="M31" s="12"/>
      <c r="N31" s="18">
        <f>内訳1!F27</f>
        <v>5411.9</v>
      </c>
      <c r="O31" s="13"/>
      <c r="P31" s="14"/>
    </row>
    <row r="32" spans="1:16" ht="32.25" customHeight="1">
      <c r="A32" s="17">
        <f>内訳1!C28</f>
        <v>0</v>
      </c>
      <c r="B32" s="26" t="str">
        <f>内訳1!D28</f>
        <v>以下余白</v>
      </c>
      <c r="C32" s="15">
        <f>内訳1!E28</f>
        <v>0</v>
      </c>
      <c r="D32" s="5"/>
      <c r="E32" s="6"/>
      <c r="F32" s="12"/>
      <c r="G32" s="12"/>
      <c r="H32" s="12"/>
      <c r="I32" s="12"/>
      <c r="J32" s="12"/>
      <c r="K32" s="12"/>
      <c r="L32" s="12"/>
      <c r="M32" s="12"/>
      <c r="N32" s="37">
        <f>内訳1!F28</f>
        <v>0</v>
      </c>
      <c r="O32" s="13"/>
      <c r="P32" s="14"/>
    </row>
    <row r="33" spans="1:17" ht="24" customHeight="1">
      <c r="A33" s="118" t="s">
        <v>25</v>
      </c>
      <c r="B33" s="119"/>
      <c r="C33" s="119"/>
      <c r="D33" s="119"/>
      <c r="E33" s="119"/>
      <c r="F33" s="119"/>
      <c r="G33" s="119"/>
      <c r="H33" s="119"/>
      <c r="I33" s="119"/>
      <c r="J33" s="119"/>
      <c r="K33" s="119"/>
      <c r="L33" s="119"/>
      <c r="M33" s="119"/>
      <c r="N33" s="120"/>
      <c r="O33" s="109"/>
      <c r="P33" s="110"/>
      <c r="Q33" s="38"/>
    </row>
    <row r="34" spans="1:17" ht="24" customHeight="1">
      <c r="A34" s="118" t="s">
        <v>24</v>
      </c>
      <c r="B34" s="119"/>
      <c r="C34" s="119"/>
      <c r="D34" s="119"/>
      <c r="E34" s="119"/>
      <c r="F34" s="119"/>
      <c r="G34" s="119"/>
      <c r="H34" s="119"/>
      <c r="I34" s="119"/>
      <c r="J34" s="119"/>
      <c r="K34" s="119"/>
      <c r="L34" s="119"/>
      <c r="M34" s="119"/>
      <c r="N34" s="120"/>
      <c r="O34" s="109"/>
      <c r="P34" s="110"/>
    </row>
    <row r="35" spans="1:17" ht="23.25" customHeight="1" thickBot="1">
      <c r="A35" s="113" t="s">
        <v>13</v>
      </c>
      <c r="B35" s="114"/>
      <c r="C35" s="114"/>
      <c r="D35" s="114"/>
      <c r="E35" s="114"/>
      <c r="F35" s="114"/>
      <c r="G35" s="114"/>
      <c r="H35" s="114"/>
      <c r="I35" s="114"/>
      <c r="J35" s="114"/>
      <c r="K35" s="114"/>
      <c r="L35" s="114"/>
      <c r="M35" s="114"/>
      <c r="N35" s="115"/>
      <c r="O35" s="111"/>
      <c r="P35" s="112"/>
    </row>
    <row r="36" spans="1:17" ht="24.75" customHeight="1" thickTop="1"/>
    <row r="37" spans="1:17" ht="21" customHeight="1">
      <c r="B37" s="66" t="s">
        <v>27</v>
      </c>
    </row>
    <row r="38" spans="1:17" ht="21" customHeight="1">
      <c r="B38" s="66" t="s">
        <v>28</v>
      </c>
    </row>
    <row r="39" spans="1:17" ht="21" customHeight="1">
      <c r="B39" s="66" t="s">
        <v>29</v>
      </c>
    </row>
    <row r="40" spans="1:17" ht="21" customHeight="1">
      <c r="B40" s="66" t="s">
        <v>30</v>
      </c>
    </row>
    <row r="41" spans="1:17" ht="21" customHeight="1">
      <c r="B41" s="66" t="s">
        <v>31</v>
      </c>
    </row>
    <row r="42" spans="1:17" ht="21" customHeight="1"/>
    <row r="43" spans="1:17">
      <c r="N43" s="7">
        <f>SUM(N9:N22)</f>
        <v>92806.2</v>
      </c>
    </row>
  </sheetData>
  <mergeCells count="17">
    <mergeCell ref="O33:P33"/>
    <mergeCell ref="O34:P34"/>
    <mergeCell ref="O35:P35"/>
    <mergeCell ref="A35:N35"/>
    <mergeCell ref="N2:O2"/>
    <mergeCell ref="A33:N33"/>
    <mergeCell ref="A34:N34"/>
    <mergeCell ref="A1:P1"/>
    <mergeCell ref="P7:P8"/>
    <mergeCell ref="N7:N8"/>
    <mergeCell ref="A7:C7"/>
    <mergeCell ref="G7:G8"/>
    <mergeCell ref="A8:B8"/>
    <mergeCell ref="E7:E8"/>
    <mergeCell ref="F7:F8"/>
    <mergeCell ref="D7:D8"/>
    <mergeCell ref="O7:O8"/>
  </mergeCells>
  <phoneticPr fontId="10"/>
  <printOptions horizontalCentered="1" verticalCentered="1"/>
  <pageMargins left="0.59055118110236227" right="0" top="0.39370078740157483" bottom="0.39370078740157483" header="0.47244094488188981" footer="0.51181102362204722"/>
  <pageSetup paperSize="9" scale="76"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view="pageBreakPreview" topLeftCell="A10" zoomScaleNormal="100" zoomScaleSheetLayoutView="100" workbookViewId="0">
      <selection activeCell="D23" sqref="D23"/>
    </sheetView>
  </sheetViews>
  <sheetFormatPr defaultRowHeight="20.25" customHeight="1"/>
  <cols>
    <col min="1" max="1" width="16.625" style="1" customWidth="1"/>
    <col min="2" max="2" width="9" style="1"/>
    <col min="3" max="3" width="13.125" style="1" customWidth="1"/>
    <col min="4" max="4" width="29.125" style="1" customWidth="1"/>
    <col min="5" max="5" width="15" style="1" customWidth="1"/>
    <col min="6" max="16384" width="9" style="1"/>
  </cols>
  <sheetData>
    <row r="1" spans="1:6" ht="24" customHeight="1">
      <c r="A1" s="40"/>
      <c r="B1" s="40"/>
      <c r="C1" s="40"/>
      <c r="D1" s="40"/>
      <c r="E1" s="40"/>
      <c r="F1" s="40"/>
    </row>
    <row r="2" spans="1:6" ht="27.75" customHeight="1" thickBot="1">
      <c r="A2" s="40"/>
      <c r="B2" s="123" t="s">
        <v>0</v>
      </c>
      <c r="C2" s="123"/>
      <c r="D2" s="123"/>
      <c r="E2" s="41"/>
      <c r="F2" s="40"/>
    </row>
    <row r="3" spans="1:6" ht="24" customHeight="1" thickTop="1">
      <c r="A3" s="40"/>
      <c r="B3" s="40"/>
      <c r="C3" s="42"/>
      <c r="D3" s="40"/>
      <c r="E3" s="40"/>
      <c r="F3" s="40"/>
    </row>
    <row r="4" spans="1:6" ht="24" customHeight="1">
      <c r="A4" s="40"/>
      <c r="B4" s="40"/>
      <c r="C4" s="40"/>
      <c r="D4" s="40"/>
      <c r="E4" s="40"/>
      <c r="F4" s="40"/>
    </row>
    <row r="5" spans="1:6" ht="24" customHeight="1">
      <c r="A5" s="43" t="s">
        <v>79</v>
      </c>
      <c r="B5" s="40"/>
      <c r="C5" s="40"/>
      <c r="D5" s="40"/>
      <c r="E5" s="40"/>
      <c r="F5" s="40"/>
    </row>
    <row r="6" spans="1:6" ht="24" customHeight="1">
      <c r="A6" s="124" t="s">
        <v>80</v>
      </c>
      <c r="B6" s="124"/>
      <c r="C6" s="124"/>
      <c r="D6" s="124"/>
      <c r="E6" s="124"/>
      <c r="F6" s="40"/>
    </row>
    <row r="7" spans="1:6" ht="24" customHeight="1">
      <c r="A7" s="40"/>
      <c r="B7" s="40"/>
      <c r="C7" s="40"/>
      <c r="D7" s="40"/>
      <c r="E7" s="40"/>
      <c r="F7" s="40"/>
    </row>
    <row r="8" spans="1:6" ht="24" customHeight="1">
      <c r="A8" s="40"/>
      <c r="B8" s="40"/>
      <c r="C8" s="40"/>
      <c r="D8" s="40"/>
      <c r="E8" s="40"/>
      <c r="F8" s="40"/>
    </row>
    <row r="9" spans="1:6" ht="24" customHeight="1">
      <c r="A9" s="40"/>
      <c r="B9" s="40"/>
      <c r="C9" s="40"/>
      <c r="D9" s="40"/>
      <c r="E9" s="40"/>
      <c r="F9" s="40"/>
    </row>
    <row r="10" spans="1:6" ht="24" customHeight="1">
      <c r="A10" s="40"/>
      <c r="B10" s="44" t="s">
        <v>20</v>
      </c>
      <c r="C10" s="44"/>
      <c r="D10" s="44"/>
      <c r="E10" s="45"/>
      <c r="F10" s="40"/>
    </row>
    <row r="11" spans="1:6" ht="24" customHeight="1">
      <c r="A11" s="40"/>
      <c r="B11" s="40" t="s">
        <v>23</v>
      </c>
      <c r="C11" s="40"/>
      <c r="D11" s="40"/>
      <c r="E11" s="40"/>
      <c r="F11" s="40"/>
    </row>
    <row r="12" spans="1:6" ht="24" customHeight="1">
      <c r="A12" s="40"/>
      <c r="B12" s="40"/>
      <c r="C12" s="40"/>
      <c r="D12" s="40"/>
      <c r="E12" s="40"/>
      <c r="F12" s="40"/>
    </row>
    <row r="13" spans="1:6" ht="24" customHeight="1">
      <c r="A13" s="40" t="s">
        <v>4</v>
      </c>
      <c r="B13" s="122" t="s">
        <v>117</v>
      </c>
      <c r="C13" s="122"/>
      <c r="D13" s="122"/>
      <c r="E13" s="40"/>
      <c r="F13" s="40"/>
    </row>
    <row r="14" spans="1:6" ht="24" customHeight="1">
      <c r="A14" s="40"/>
      <c r="B14" s="46"/>
      <c r="C14" s="46"/>
      <c r="D14" s="46"/>
      <c r="E14" s="40"/>
      <c r="F14" s="40"/>
    </row>
    <row r="15" spans="1:6" ht="24" customHeight="1">
      <c r="A15" s="40" t="s">
        <v>3</v>
      </c>
      <c r="B15" s="46" t="s">
        <v>78</v>
      </c>
      <c r="C15" s="46"/>
      <c r="D15" s="46"/>
      <c r="E15" s="40"/>
      <c r="F15" s="40"/>
    </row>
    <row r="16" spans="1:6" ht="24" customHeight="1">
      <c r="A16" s="40"/>
      <c r="B16" s="46"/>
      <c r="C16" s="46"/>
      <c r="D16" s="46"/>
      <c r="E16" s="40"/>
      <c r="F16" s="40"/>
    </row>
    <row r="17" spans="1:8" ht="24" customHeight="1">
      <c r="A17" s="40" t="s">
        <v>5</v>
      </c>
      <c r="B17" s="47" t="s">
        <v>118</v>
      </c>
      <c r="C17" s="48"/>
      <c r="D17" s="49"/>
      <c r="E17" s="40"/>
      <c r="F17" s="40"/>
    </row>
    <row r="18" spans="1:8" ht="24" customHeight="1">
      <c r="A18" s="40"/>
      <c r="B18" s="46"/>
      <c r="C18" s="46"/>
      <c r="D18" s="46"/>
      <c r="E18" s="40"/>
      <c r="F18" s="40"/>
    </row>
    <row r="19" spans="1:8" ht="24" customHeight="1">
      <c r="A19" s="40" t="s">
        <v>1</v>
      </c>
      <c r="B19" s="46"/>
      <c r="C19" s="46"/>
      <c r="D19" s="46"/>
      <c r="E19" s="40"/>
      <c r="F19" s="40"/>
    </row>
    <row r="20" spans="1:8" ht="24" customHeight="1">
      <c r="A20" s="50" t="s">
        <v>16</v>
      </c>
      <c r="B20" s="51"/>
      <c r="C20" s="46"/>
      <c r="D20" s="46"/>
      <c r="E20" s="40"/>
      <c r="F20" s="40"/>
    </row>
    <row r="21" spans="1:8" ht="24" customHeight="1">
      <c r="A21" s="52" t="s">
        <v>17</v>
      </c>
      <c r="B21" s="53" t="s">
        <v>18</v>
      </c>
      <c r="C21" s="46"/>
      <c r="D21" s="46"/>
      <c r="E21" s="40"/>
      <c r="F21" s="40"/>
    </row>
    <row r="22" spans="1:8" ht="24" customHeight="1">
      <c r="A22" s="54" t="s">
        <v>19</v>
      </c>
      <c r="B22" s="53"/>
      <c r="C22" s="46"/>
      <c r="D22" s="46"/>
      <c r="E22" s="40"/>
      <c r="F22" s="40"/>
    </row>
    <row r="23" spans="1:8" ht="24" customHeight="1">
      <c r="A23" s="40"/>
      <c r="B23" s="121">
        <v>45896</v>
      </c>
      <c r="C23" s="121"/>
      <c r="D23" s="55"/>
      <c r="E23" s="40"/>
      <c r="F23" s="40"/>
    </row>
    <row r="24" spans="1:8" ht="24" customHeight="1">
      <c r="A24" s="40"/>
      <c r="B24" s="55"/>
      <c r="C24" s="46"/>
      <c r="D24" s="55"/>
      <c r="E24" s="40"/>
      <c r="F24" s="40"/>
    </row>
    <row r="25" spans="1:8" ht="21.75" customHeight="1">
      <c r="A25" s="40"/>
      <c r="B25" s="40"/>
      <c r="C25" s="64" t="s">
        <v>32</v>
      </c>
      <c r="D25" s="40"/>
      <c r="E25" s="40"/>
      <c r="F25" s="40"/>
    </row>
    <row r="26" spans="1:8" ht="21.75" customHeight="1">
      <c r="A26" s="40"/>
      <c r="B26" s="40"/>
      <c r="C26" s="64" t="s">
        <v>33</v>
      </c>
      <c r="D26" s="40"/>
      <c r="E26" s="40"/>
      <c r="F26" s="40"/>
    </row>
    <row r="27" spans="1:8" ht="21.75" customHeight="1">
      <c r="A27" s="40"/>
      <c r="B27" s="40"/>
      <c r="C27" s="64" t="s">
        <v>34</v>
      </c>
      <c r="D27" s="40"/>
      <c r="E27" s="40"/>
      <c r="F27" s="40"/>
    </row>
    <row r="28" spans="1:8" ht="21.75" customHeight="1">
      <c r="A28" s="40"/>
      <c r="B28" s="40"/>
      <c r="C28" s="64" t="s">
        <v>35</v>
      </c>
      <c r="D28" s="40"/>
      <c r="E28" s="40"/>
      <c r="F28" s="40"/>
    </row>
    <row r="29" spans="1:8" s="2" customFormat="1" ht="21.75" customHeight="1">
      <c r="A29" s="45"/>
      <c r="B29" s="45"/>
      <c r="C29" s="65" t="s">
        <v>36</v>
      </c>
      <c r="D29" s="45"/>
      <c r="E29" s="56"/>
      <c r="F29" s="45"/>
    </row>
    <row r="30" spans="1:8" s="2" customFormat="1" ht="24" customHeight="1">
      <c r="A30" s="57"/>
      <c r="B30" s="58"/>
      <c r="C30" s="59"/>
      <c r="D30" s="59"/>
      <c r="E30" s="58"/>
      <c r="F30" s="58"/>
      <c r="G30" s="28"/>
      <c r="H30" s="29"/>
    </row>
    <row r="31" spans="1:8" s="2" customFormat="1" ht="24" customHeight="1">
      <c r="A31" s="57"/>
      <c r="B31" s="60"/>
      <c r="C31" s="61"/>
      <c r="D31" s="61"/>
      <c r="E31" s="62"/>
      <c r="F31" s="63"/>
      <c r="G31" s="34"/>
      <c r="H31" s="35"/>
    </row>
    <row r="32" spans="1:8" s="2" customFormat="1" ht="24" customHeight="1">
      <c r="A32" s="57"/>
      <c r="B32" s="60"/>
      <c r="C32" s="61"/>
      <c r="D32" s="61"/>
      <c r="E32" s="62"/>
      <c r="F32" s="63"/>
      <c r="G32" s="34"/>
      <c r="H32" s="36"/>
    </row>
    <row r="33" spans="1:8" s="2" customFormat="1" ht="24" customHeight="1">
      <c r="A33" s="27"/>
      <c r="B33" s="30"/>
      <c r="C33" s="31"/>
      <c r="D33" s="31"/>
      <c r="E33" s="32"/>
      <c r="F33" s="33"/>
      <c r="G33" s="34"/>
      <c r="H33" s="36"/>
    </row>
    <row r="34" spans="1:8" s="2" customFormat="1" ht="20.25" customHeight="1">
      <c r="A34" s="27"/>
      <c r="B34" s="30"/>
      <c r="C34" s="31"/>
      <c r="D34" s="31"/>
      <c r="E34" s="32"/>
      <c r="F34" s="33"/>
      <c r="G34" s="34"/>
      <c r="H34" s="36"/>
    </row>
    <row r="35" spans="1:8" s="2" customFormat="1" ht="20.25" customHeight="1">
      <c r="A35" s="27"/>
      <c r="B35" s="30"/>
      <c r="C35" s="31"/>
      <c r="D35" s="31"/>
      <c r="E35" s="32"/>
      <c r="F35" s="33"/>
      <c r="G35" s="34"/>
      <c r="H35" s="36"/>
    </row>
    <row r="36" spans="1:8" s="2" customFormat="1" ht="20.25" customHeight="1">
      <c r="A36" s="27"/>
      <c r="B36" s="30"/>
      <c r="C36" s="31"/>
      <c r="D36" s="31"/>
      <c r="E36" s="32"/>
      <c r="F36" s="33"/>
      <c r="G36" s="34"/>
      <c r="H36" s="36"/>
    </row>
    <row r="37" spans="1:8" s="2" customFormat="1" ht="20.25" customHeight="1">
      <c r="A37" s="27"/>
      <c r="B37" s="30"/>
      <c r="C37" s="31"/>
      <c r="D37" s="31"/>
      <c r="E37" s="32"/>
      <c r="F37" s="33"/>
      <c r="G37" s="34"/>
      <c r="H37" s="36"/>
    </row>
    <row r="38" spans="1:8" s="2" customFormat="1" ht="20.25" customHeight="1">
      <c r="A38" s="27"/>
      <c r="B38" s="30"/>
      <c r="C38" s="31"/>
      <c r="D38" s="31"/>
      <c r="E38" s="32"/>
      <c r="F38" s="33"/>
      <c r="G38" s="34"/>
      <c r="H38" s="36"/>
    </row>
    <row r="39" spans="1:8" s="2" customFormat="1" ht="20.25" customHeight="1">
      <c r="A39" s="27"/>
      <c r="B39" s="30"/>
      <c r="C39" s="31"/>
      <c r="D39" s="31"/>
      <c r="E39" s="32"/>
      <c r="F39" s="33"/>
      <c r="G39" s="34"/>
      <c r="H39" s="36"/>
    </row>
    <row r="40" spans="1:8" s="2" customFormat="1" ht="20.25" customHeight="1"/>
    <row r="41" spans="1:8" s="2" customFormat="1" ht="20.25" customHeight="1"/>
    <row r="42" spans="1:8" s="2" customFormat="1" ht="20.25" customHeight="1"/>
    <row r="43" spans="1:8" s="2" customFormat="1" ht="20.25" customHeight="1"/>
    <row r="44" spans="1:8" s="2" customFormat="1" ht="20.25" customHeight="1"/>
    <row r="45" spans="1:8" s="2" customFormat="1" ht="20.25" customHeight="1"/>
    <row r="46" spans="1:8" s="2" customFormat="1" ht="20.25" customHeight="1"/>
    <row r="47" spans="1:8" s="2" customFormat="1" ht="20.25" customHeight="1"/>
    <row r="48" spans="1:8" s="2" customFormat="1" ht="20.25" customHeight="1"/>
    <row r="49" s="2" customFormat="1" ht="20.25" customHeight="1"/>
    <row r="50" s="2" customFormat="1" ht="20.25" customHeight="1"/>
    <row r="51" s="2" customFormat="1" ht="20.25" customHeight="1"/>
    <row r="52" s="2" customFormat="1" ht="20.25" customHeight="1"/>
    <row r="53" s="2" customFormat="1" ht="20.25" customHeight="1"/>
    <row r="54" s="2" customFormat="1" ht="20.25" customHeight="1"/>
    <row r="55" s="2" customFormat="1" ht="20.25" customHeight="1"/>
    <row r="56" s="2" customFormat="1" ht="20.25" customHeight="1"/>
    <row r="57" s="2" customFormat="1" ht="20.25" customHeight="1"/>
    <row r="58" s="2" customFormat="1" ht="20.25" customHeight="1"/>
    <row r="59" s="2" customFormat="1" ht="20.25" customHeight="1"/>
    <row r="60" s="2" customFormat="1" ht="20.25" customHeight="1"/>
    <row r="61" s="2" customFormat="1" ht="20.25" customHeight="1"/>
    <row r="62" s="2" customFormat="1" ht="20.25" customHeight="1"/>
    <row r="63" s="2" customFormat="1" ht="20.25" customHeight="1"/>
    <row r="64" s="2" customFormat="1" ht="20.25" customHeight="1"/>
    <row r="65" s="2" customFormat="1" ht="20.25" customHeight="1"/>
    <row r="66" s="2" customFormat="1" ht="20.25" customHeight="1"/>
    <row r="67" s="2" customFormat="1" ht="20.25" customHeight="1"/>
    <row r="68" s="2" customFormat="1" ht="20.25" customHeight="1"/>
    <row r="69" s="2" customFormat="1" ht="20.25" customHeight="1"/>
    <row r="70" s="2" customFormat="1" ht="20.25" customHeight="1"/>
    <row r="71" s="2" customFormat="1" ht="20.25" customHeight="1"/>
    <row r="72" s="2" customFormat="1" ht="20.25" customHeight="1"/>
    <row r="73" s="2" customFormat="1" ht="20.25" customHeight="1"/>
    <row r="74" s="2" customFormat="1" ht="20.25" customHeight="1"/>
    <row r="75" s="2" customFormat="1" ht="20.25" customHeight="1"/>
    <row r="76" s="2" customFormat="1" ht="20.25" customHeight="1"/>
    <row r="77" s="2" customFormat="1" ht="20.25" customHeight="1"/>
    <row r="78" s="2" customFormat="1" ht="20.25" customHeight="1"/>
    <row r="79" s="2" customFormat="1" ht="20.25" customHeight="1"/>
    <row r="80" s="2" customFormat="1" ht="20.25" customHeight="1"/>
    <row r="81" s="2" customFormat="1" ht="20.25" customHeight="1"/>
    <row r="82" s="2" customFormat="1" ht="20.25" customHeight="1"/>
  </sheetData>
  <mergeCells count="4">
    <mergeCell ref="B23:C23"/>
    <mergeCell ref="B13:D13"/>
    <mergeCell ref="B2:D2"/>
    <mergeCell ref="A6:E6"/>
  </mergeCells>
  <phoneticPr fontId="8"/>
  <dataValidations count="3">
    <dataValidation imeMode="halfKatakana" allowBlank="1" showInputMessage="1" showErrorMessage="1" sqref="D31:D39"/>
    <dataValidation imeMode="off" allowBlank="1" showInputMessage="1" showErrorMessage="1" sqref="F31:F39"/>
    <dataValidation imeMode="hiragana" allowBlank="1" showInputMessage="1" showErrorMessage="1" sqref="E31:E39 G31:G39"/>
  </dataValidations>
  <printOptions horizontalCentered="1" verticalCentered="1"/>
  <pageMargins left="0.78740157480314965" right="0.39370078740157483" top="0.98425196850393704" bottom="0.78740157480314965"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0DDF5B5362A804CBFB7545810651528" ma:contentTypeVersion="" ma:contentTypeDescription="新しいドキュメントを作成します。" ma:contentTypeScope="" ma:versionID="babff436cc23852ae075cd8a30c1c12b">
  <xsd:schema xmlns:xsd="http://www.w3.org/2001/XMLSchema" xmlns:xs="http://www.w3.org/2001/XMLSchema" xmlns:p="http://schemas.microsoft.com/office/2006/metadata/properties" targetNamespace="http://schemas.microsoft.com/office/2006/metadata/properties" ma:root="true" ma:fieldsID="1fdbb4cc95633efbf198bdf8193c59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1F0FA7-7CC3-455D-9223-C6375D3F6777}">
  <ds:schemaRefs>
    <ds:schemaRef ds:uri="http://schemas.microsoft.com/sharepoint/v3/contenttype/forms"/>
  </ds:schemaRefs>
</ds:datastoreItem>
</file>

<file path=customXml/itemProps2.xml><?xml version="1.0" encoding="utf-8"?>
<ds:datastoreItem xmlns:ds="http://schemas.openxmlformats.org/officeDocument/2006/customXml" ds:itemID="{DFA0518E-F8B2-4E1C-BC09-18CB077AE1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2ADB1B6-F86B-465E-917D-557B3F3009C2}">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内訳1</vt:lpstr>
      <vt:lpstr>内訳2</vt:lpstr>
      <vt:lpstr>市価調査</vt:lpstr>
      <vt:lpstr>入札書</vt:lpstr>
      <vt:lpstr>市価調査!Print_Area</vt:lpstr>
      <vt:lpstr>内訳1!Print_Area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 秀子</dc:creator>
  <cp:lastModifiedBy>渡邊 正重</cp:lastModifiedBy>
  <cp:lastPrinted>2025-07-16T10:41:26Z</cp:lastPrinted>
  <dcterms:created xsi:type="dcterms:W3CDTF">2002-02-26T00:22:36Z</dcterms:created>
  <dcterms:modified xsi:type="dcterms:W3CDTF">2025-07-17T00:42:00Z</dcterms:modified>
</cp:coreProperties>
</file>