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05年度会計業務\R05工事\R5⑧第４宿舎量水器交換工事\"/>
    </mc:Choice>
  </mc:AlternateContent>
  <bookViews>
    <workbookView xWindow="0" yWindow="0" windowWidth="20490" windowHeight="6435"/>
  </bookViews>
  <sheets>
    <sheet name="入札書" sheetId="4" r:id="rId1"/>
    <sheet name="市価調査 (総額)" sheetId="3" r:id="rId2"/>
    <sheet name="市価調査（部分見積）" sheetId="2" r:id="rId3"/>
    <sheet name="数量算出書" sheetId="5" r:id="rId4"/>
  </sheets>
  <externalReferences>
    <externalReference r:id="rId5"/>
    <externalReference r:id="rId6"/>
    <externalReference r:id="rId7"/>
    <externalReference r:id="rId8"/>
    <externalReference r:id="rId9"/>
    <externalReference r:id="rId10"/>
  </externalReferences>
  <definedNames>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Current" localSheetId="2" hidden="1">#REF!</definedName>
    <definedName name="__123Graph_CCurrent" hidden="1">#REF!</definedName>
    <definedName name="__123Graph_DCurrent" localSheetId="2" hidden="1">#REF!</definedName>
    <definedName name="__123Graph_DCurrent" hidden="1">#REF!</definedName>
    <definedName name="_1_1" localSheetId="2">#REF!</definedName>
    <definedName name="_1_1">#REF!</definedName>
    <definedName name="_ｃ" localSheetId="2">#REF!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#REF!</definedName>
    <definedName name="ａ" localSheetId="2">#REF!</definedName>
    <definedName name="ａ">#REF!</definedName>
    <definedName name="aa" hidden="1">#REF!</definedName>
    <definedName name="ｂ" localSheetId="2">#REF!</definedName>
    <definedName name="ｂ">#REF!</definedName>
    <definedName name="ＣＲＣ">#REF!</definedName>
    <definedName name="ｄ" localSheetId="2">#REF!</definedName>
    <definedName name="ｄ">#REF!</definedName>
    <definedName name="ｄｆさ" hidden="1">#REF!</definedName>
    <definedName name="ｅ" localSheetId="2">#REF!</definedName>
    <definedName name="ｅ">#REF!</definedName>
    <definedName name="ｆ" localSheetId="2">#REF!</definedName>
    <definedName name="ｆ">#REF!</definedName>
    <definedName name="PA" localSheetId="2">#REF!</definedName>
    <definedName name="PA">#REF!</definedName>
    <definedName name="_xlnm.Print_Area" localSheetId="3">数量算出書!$A$1:$R$17</definedName>
    <definedName name="_xlnm.Print_Area" localSheetId="0">入札書!$A$1:$G$37</definedName>
    <definedName name="_xlnm.Print_Area">#REF!</definedName>
    <definedName name="PRINT_AREA_MI" localSheetId="2">#REF!</definedName>
    <definedName name="PRINT_AREA_MI">#REF!</definedName>
    <definedName name="_xlnm.Print_Titles">#REF!</definedName>
    <definedName name="PRINT_TITLES_MI" localSheetId="2">#REF!</definedName>
    <definedName name="PRINT_TITLES_MI">#REF!</definedName>
    <definedName name="s" hidden="1">#REF!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hidden="1">#REF!</definedName>
    <definedName name="あ">#REF!</definedName>
    <definedName name="あああ">[2]ﾃﾞｰﾀ!$K$3:$K$100</definedName>
    <definedName name="グリーズスプレー">#REF!</definedName>
    <definedName name="ゴム手袋">#REF!</definedName>
    <definedName name="シャッター用潤滑油">#REF!</definedName>
    <definedName name="一位">#REF!</definedName>
    <definedName name="一位代価">#REF!</definedName>
    <definedName name="一位代価①">#REF!</definedName>
    <definedName name="一位代価３" localSheetId="1">[3]一位!$A:$F</definedName>
    <definedName name="一位代価３" localSheetId="0">[3]一位!$A:$F</definedName>
    <definedName name="一位代価３">[3]一位!$A:$F</definedName>
    <definedName name="一位代価４" localSheetId="1">[3]一位!$A:$F</definedName>
    <definedName name="一位代価４" localSheetId="0">[3]一位!$A:$F</definedName>
    <definedName name="一位代価４">[3]一位!$A:$F</definedName>
    <definedName name="一位代価計">#REF!</definedName>
    <definedName name="一位代価統計">#REF!</definedName>
    <definedName name="一位代価統計①">#REF!</definedName>
    <definedName name="一位代価統計３">#REF!</definedName>
    <definedName name="一位代価統計４">#REF!</definedName>
    <definedName name="科目" localSheetId="2">#REF!</definedName>
    <definedName name="科目">#REF!</definedName>
    <definedName name="科目表">#REF!</definedName>
    <definedName name="会社名">#REF!</definedName>
    <definedName name="各付区分">#REF!</definedName>
    <definedName name="基礎数">#REF!</definedName>
    <definedName name="基礎数値">#REF!</definedName>
    <definedName name="基礎数値①">#REF!</definedName>
    <definedName name="基礎数値３">#REF!</definedName>
    <definedName name="基礎数値４">#REF!</definedName>
    <definedName name="機械経費">#REF!</definedName>
    <definedName name="給水ポンプレンタル">#REF!</definedName>
    <definedName name="業者一覧">#REF!</definedName>
    <definedName name="業者名">#REF!</definedName>
    <definedName name="金額1" localSheetId="2">#REF!</definedName>
    <definedName name="金額1">#REF!</definedName>
    <definedName name="金額2" localSheetId="2">#REF!</definedName>
    <definedName name="金額2">#REF!</definedName>
    <definedName name="金額3" localSheetId="2">#REF!</definedName>
    <definedName name="金額3">#REF!</definedName>
    <definedName name="金額4" localSheetId="2">#REF!</definedName>
    <definedName name="金額4">#REF!</definedName>
    <definedName name="金額5" localSheetId="2">#REF!</definedName>
    <definedName name="金額5">#REF!</definedName>
    <definedName name="契約書" localSheetId="2">#REF!</definedName>
    <definedName name="契約書">#REF!</definedName>
    <definedName name="契約方式" localSheetId="2">#REF!</definedName>
    <definedName name="契約方式">#REF!</definedName>
    <definedName name="経費率">#REF!</definedName>
    <definedName name="見積査定">#REF!</definedName>
    <definedName name="公告">#REF!</definedName>
    <definedName name="工業石けん">#REF!</definedName>
    <definedName name="済通内訳">#REF!</definedName>
    <definedName name="材料数量">#REF!</definedName>
    <definedName name="材料単価">#REF!</definedName>
    <definedName name="算出根拠">#REF!</definedName>
    <definedName name="算定基礎">#REF!</definedName>
    <definedName name="受領額">#REF!</definedName>
    <definedName name="条項">#REF!</definedName>
    <definedName name="説明会" localSheetId="2">#REF!</definedName>
    <definedName name="説明会">#REF!</definedName>
    <definedName name="耐熱革手袋">#REF!</definedName>
    <definedName name="電気一位代価">'[4]（一位代価・積算）'!#REF!</definedName>
    <definedName name="二位代価">#REF!</definedName>
    <definedName name="二硫化モリブデン">#REF!</definedName>
    <definedName name="入札">#REF!</definedName>
    <definedName name="納地">#REF!</definedName>
    <definedName name="納入駐屯地" localSheetId="2">[5]master!#REF!</definedName>
    <definedName name="納入駐屯地">[5]master!#REF!</definedName>
    <definedName name="品名">#REF!</definedName>
    <definedName name="部隊名">#REF!</definedName>
    <definedName name="防塵マスク">#REF!</definedName>
    <definedName name="防塵マスクフィルター">#REF!</definedName>
    <definedName name="防塵メガネ">#REF!</definedName>
    <definedName name="名前" localSheetId="2">#REF!</definedName>
    <definedName name="名前">#REF!</definedName>
    <definedName name="労務単価">#REF!</definedName>
    <definedName name="労務単価表">#REF!</definedName>
    <definedName name="労務単価表①">#REF!</definedName>
    <definedName name="労務単価表３">#REF!</definedName>
    <definedName name="労務単価表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5" l="1"/>
  <c r="D17" i="5" s="1"/>
  <c r="C17" i="5"/>
  <c r="B17" i="5"/>
  <c r="A17" i="5"/>
  <c r="Q16" i="5"/>
  <c r="D16" i="5"/>
  <c r="B16" i="5"/>
  <c r="A16" i="5"/>
  <c r="Q15" i="5"/>
  <c r="D15" i="5"/>
  <c r="C15" i="5"/>
  <c r="B15" i="5"/>
  <c r="A15" i="5"/>
  <c r="A14" i="5"/>
  <c r="Q13" i="5"/>
  <c r="D13" i="5" s="1"/>
  <c r="C13" i="5"/>
  <c r="B13" i="5"/>
  <c r="A13" i="5"/>
  <c r="A12" i="5"/>
  <c r="Q11" i="5"/>
  <c r="D11" i="5"/>
  <c r="C11" i="5"/>
  <c r="B11" i="5"/>
  <c r="A11" i="5"/>
  <c r="Q10" i="5"/>
  <c r="D10" i="5"/>
  <c r="B10" i="5"/>
  <c r="A10" i="5"/>
  <c r="Q9" i="5"/>
  <c r="D9" i="5"/>
  <c r="C9" i="5"/>
  <c r="B9" i="5"/>
  <c r="A9" i="5"/>
  <c r="A8" i="5"/>
  <c r="A7" i="5"/>
  <c r="Q6" i="5"/>
  <c r="D6" i="5"/>
  <c r="C6" i="5"/>
  <c r="B6" i="5"/>
  <c r="A6" i="5"/>
  <c r="A5" i="5"/>
  <c r="A4" i="5"/>
  <c r="C4" i="3" l="1"/>
  <c r="D4" i="3"/>
  <c r="E4" i="3"/>
</calcChain>
</file>

<file path=xl/sharedStrings.xml><?xml version="1.0" encoding="utf-8"?>
<sst xmlns="http://schemas.openxmlformats.org/spreadsheetml/2006/main" count="135" uniqueCount="93">
  <si>
    <t>数量算出表</t>
    <rPh sb="0" eb="2">
      <t>スウリョウ</t>
    </rPh>
    <rPh sb="2" eb="4">
      <t>サンシュツ</t>
    </rPh>
    <rPh sb="4" eb="5">
      <t>ヒョウ</t>
    </rPh>
    <phoneticPr fontId="2"/>
  </si>
  <si>
    <t>名称等</t>
    <rPh sb="0" eb="2">
      <t>メイショウ</t>
    </rPh>
    <rPh sb="2" eb="3">
      <t>ナド</t>
    </rPh>
    <phoneticPr fontId="2"/>
  </si>
  <si>
    <t>規格</t>
    <rPh sb="0" eb="2">
      <t>キカク</t>
    </rPh>
    <phoneticPr fontId="2"/>
  </si>
  <si>
    <t>単位</t>
    <rPh sb="0" eb="2">
      <t>タンイ</t>
    </rPh>
    <phoneticPr fontId="2"/>
  </si>
  <si>
    <t>数量</t>
    <rPh sb="0" eb="2">
      <t>スウリョウ</t>
    </rPh>
    <phoneticPr fontId="2"/>
  </si>
  <si>
    <t>内訳</t>
    <rPh sb="0" eb="2">
      <t>ウチワケ</t>
    </rPh>
    <phoneticPr fontId="2"/>
  </si>
  <si>
    <t>備考</t>
    <rPh sb="0" eb="2">
      <t>ビコウ</t>
    </rPh>
    <phoneticPr fontId="2"/>
  </si>
  <si>
    <t>+</t>
    <phoneticPr fontId="2"/>
  </si>
  <si>
    <t>＝</t>
    <phoneticPr fontId="2"/>
  </si>
  <si>
    <t>氏　名</t>
    <rPh sb="0" eb="3">
      <t>シメイ</t>
    </rPh>
    <phoneticPr fontId="10"/>
  </si>
  <si>
    <t>住　所</t>
    <rPh sb="0" eb="3">
      <t>ジュウショ</t>
    </rPh>
    <phoneticPr fontId="10"/>
  </si>
  <si>
    <t>令　和　　　　年　　　　月　　　　日</t>
    <rPh sb="0" eb="1">
      <t>レイ</t>
    </rPh>
    <rPh sb="2" eb="3">
      <t>ワ</t>
    </rPh>
    <rPh sb="7" eb="8">
      <t>ネン</t>
    </rPh>
    <rPh sb="12" eb="13">
      <t>ツキ</t>
    </rPh>
    <rPh sb="17" eb="18">
      <t>ヒ</t>
    </rPh>
    <phoneticPr fontId="10"/>
  </si>
  <si>
    <t>仕様書等の内容を承諾のうえ見積もり致しました。</t>
    <rPh sb="0" eb="3">
      <t>シヨウショ</t>
    </rPh>
    <rPh sb="3" eb="4">
      <t>トウ</t>
    </rPh>
    <rPh sb="5" eb="7">
      <t>ナイヨウ</t>
    </rPh>
    <rPh sb="8" eb="10">
      <t>ショウダク</t>
    </rPh>
    <rPh sb="13" eb="15">
      <t>ミツ</t>
    </rPh>
    <rPh sb="17" eb="18">
      <t>イタ</t>
    </rPh>
    <phoneticPr fontId="10"/>
  </si>
  <si>
    <t>当社、通常販売（工事）価格とする。</t>
    <rPh sb="0" eb="2">
      <t>トウシャ</t>
    </rPh>
    <rPh sb="3" eb="5">
      <t>ツウジョウ</t>
    </rPh>
    <rPh sb="5" eb="7">
      <t>ハンバイ</t>
    </rPh>
    <rPh sb="8" eb="10">
      <t>コウジ</t>
    </rPh>
    <rPh sb="11" eb="13">
      <t>カカク</t>
    </rPh>
    <phoneticPr fontId="10"/>
  </si>
  <si>
    <t>見積条件：</t>
    <rPh sb="0" eb="2">
      <t>ミツモリ</t>
    </rPh>
    <rPh sb="2" eb="4">
      <t>ジョウケン</t>
    </rPh>
    <phoneticPr fontId="10"/>
  </si>
  <si>
    <t>陸上自衛隊松本駐屯地</t>
    <rPh sb="0" eb="10">
      <t>リクジョウジエイタイマツモトチュウトンチ</t>
    </rPh>
    <phoneticPr fontId="10"/>
  </si>
  <si>
    <t>履行場所：</t>
    <rPh sb="0" eb="2">
      <t>リコウ</t>
    </rPh>
    <rPh sb="2" eb="4">
      <t>バショ</t>
    </rPh>
    <rPh sb="3" eb="4">
      <t>コウジョウ</t>
    </rPh>
    <phoneticPr fontId="10"/>
  </si>
  <si>
    <t>契約締結日　～　令和６年３月２９日</t>
    <rPh sb="0" eb="5">
      <t>ケイヤクテイケツビ</t>
    </rPh>
    <rPh sb="8" eb="10">
      <t>レイワ</t>
    </rPh>
    <rPh sb="11" eb="12">
      <t>ネン</t>
    </rPh>
    <rPh sb="13" eb="14">
      <t>ガツ</t>
    </rPh>
    <rPh sb="16" eb="17">
      <t>ニチ</t>
    </rPh>
    <phoneticPr fontId="10"/>
  </si>
  <si>
    <t>履行期限：</t>
    <rPh sb="0" eb="2">
      <t>リコウ</t>
    </rPh>
    <rPh sb="2" eb="4">
      <t>キゲン</t>
    </rPh>
    <phoneticPr fontId="10"/>
  </si>
  <si>
    <t>注意事項</t>
    <rPh sb="0" eb="2">
      <t>チュウイ</t>
    </rPh>
    <rPh sb="2" eb="4">
      <t>ジコウ</t>
    </rPh>
    <phoneticPr fontId="10"/>
  </si>
  <si>
    <t>材料価格</t>
    <rPh sb="0" eb="4">
      <t>ザイリョウカカク</t>
    </rPh>
    <phoneticPr fontId="10"/>
  </si>
  <si>
    <t>2</t>
    <phoneticPr fontId="10"/>
  </si>
  <si>
    <t>1</t>
    <phoneticPr fontId="10"/>
  </si>
  <si>
    <t>備考</t>
    <rPh sb="0" eb="2">
      <t>ビコウ</t>
    </rPh>
    <phoneticPr fontId="10"/>
  </si>
  <si>
    <t>金額</t>
    <rPh sb="0" eb="2">
      <t>キンガク</t>
    </rPh>
    <phoneticPr fontId="10"/>
  </si>
  <si>
    <t>単価</t>
    <rPh sb="0" eb="2">
      <t>タンカ</t>
    </rPh>
    <phoneticPr fontId="10"/>
  </si>
  <si>
    <t>数量</t>
    <rPh sb="0" eb="2">
      <t>スウリョウ</t>
    </rPh>
    <phoneticPr fontId="10"/>
  </si>
  <si>
    <t>単位</t>
    <rPh sb="0" eb="2">
      <t>タンイ</t>
    </rPh>
    <phoneticPr fontId="10"/>
  </si>
  <si>
    <t>規　　格</t>
    <rPh sb="0" eb="1">
      <t>キ</t>
    </rPh>
    <rPh sb="3" eb="4">
      <t>カク</t>
    </rPh>
    <phoneticPr fontId="10"/>
  </si>
  <si>
    <t>品名</t>
    <rPh sb="0" eb="2">
      <t>ヒンメイ</t>
    </rPh>
    <phoneticPr fontId="10"/>
  </si>
  <si>
    <t>件　　　名　</t>
    <rPh sb="0" eb="1">
      <t>ケン</t>
    </rPh>
    <rPh sb="4" eb="5">
      <t>メイ</t>
    </rPh>
    <phoneticPr fontId="10"/>
  </si>
  <si>
    <t>染谷　和行</t>
    <rPh sb="0" eb="2">
      <t>ソメヤ</t>
    </rPh>
    <rPh sb="3" eb="5">
      <t>カズユキ</t>
    </rPh>
    <phoneticPr fontId="10"/>
  </si>
  <si>
    <t>第３３５会計隊長</t>
    <phoneticPr fontId="10"/>
  </si>
  <si>
    <t>殿</t>
    <rPh sb="0" eb="1">
      <t>トノ</t>
    </rPh>
    <phoneticPr fontId="10"/>
  </si>
  <si>
    <t>陸上自衛隊松本駐屯地</t>
    <rPh sb="0" eb="5">
      <t>リクジョウジエイタイ</t>
    </rPh>
    <rPh sb="5" eb="10">
      <t>マツモトチュウトンチ</t>
    </rPh>
    <phoneticPr fontId="10"/>
  </si>
  <si>
    <t>分任契約担当官</t>
    <phoneticPr fontId="10"/>
  </si>
  <si>
    <r>
      <t>市　価　調　査　票　</t>
    </r>
    <r>
      <rPr>
        <b/>
        <u/>
        <sz val="22"/>
        <rFont val="ＭＳ Ｐ明朝"/>
        <family val="1"/>
        <charset val="128"/>
      </rPr>
      <t>（部分見積）</t>
    </r>
    <rPh sb="0" eb="1">
      <t>シ</t>
    </rPh>
    <rPh sb="2" eb="3">
      <t>アタイ</t>
    </rPh>
    <rPh sb="4" eb="5">
      <t>チョウ</t>
    </rPh>
    <rPh sb="6" eb="7">
      <t>サ</t>
    </rPh>
    <rPh sb="8" eb="9">
      <t>ヒョウ</t>
    </rPh>
    <rPh sb="11" eb="13">
      <t>ブブン</t>
    </rPh>
    <rPh sb="13" eb="15">
      <t>ミツモ</t>
    </rPh>
    <phoneticPr fontId="10"/>
  </si>
  <si>
    <t>代表者名</t>
    <rPh sb="0" eb="3">
      <t>ダイヒョウシャ</t>
    </rPh>
    <rPh sb="3" eb="4">
      <t>メイ</t>
    </rPh>
    <phoneticPr fontId="23"/>
  </si>
  <si>
    <t>会 社 名</t>
    <rPh sb="0" eb="1">
      <t>カイ</t>
    </rPh>
    <rPh sb="2" eb="3">
      <t>シャ</t>
    </rPh>
    <rPh sb="4" eb="5">
      <t>メイ</t>
    </rPh>
    <phoneticPr fontId="23"/>
  </si>
  <si>
    <t>住　　所</t>
    <rPh sb="0" eb="1">
      <t>ジュウ</t>
    </rPh>
    <rPh sb="3" eb="4">
      <t>ショ</t>
    </rPh>
    <phoneticPr fontId="23"/>
  </si>
  <si>
    <t>4</t>
    <phoneticPr fontId="25"/>
  </si>
  <si>
    <t>３</t>
    <phoneticPr fontId="25"/>
  </si>
  <si>
    <r>
      <t>本見積は</t>
    </r>
    <r>
      <rPr>
        <b/>
        <sz val="12"/>
        <rFont val="ＭＳ Ｐ明朝"/>
        <family val="1"/>
        <charset val="128"/>
      </rPr>
      <t>消費税抜き</t>
    </r>
    <r>
      <rPr>
        <sz val="12"/>
        <rFont val="ＭＳ Ｐ明朝"/>
        <family val="1"/>
        <charset val="128"/>
      </rPr>
      <t>の金額を記載してください。</t>
    </r>
    <rPh sb="0" eb="1">
      <t>ホン</t>
    </rPh>
    <rPh sb="1" eb="3">
      <t>ミツモリ</t>
    </rPh>
    <rPh sb="4" eb="7">
      <t>ショウヒゼイ</t>
    </rPh>
    <rPh sb="7" eb="8">
      <t>ヌ</t>
    </rPh>
    <rPh sb="10" eb="12">
      <t>キンガク</t>
    </rPh>
    <phoneticPr fontId="10"/>
  </si>
  <si>
    <t>２</t>
    <phoneticPr fontId="25"/>
  </si>
  <si>
    <r>
      <t>本見積は</t>
    </r>
    <r>
      <rPr>
        <b/>
        <sz val="12"/>
        <rFont val="ＭＳ Ｐ明朝"/>
        <family val="1"/>
        <charset val="128"/>
      </rPr>
      <t>総額（諸経費等含む）</t>
    </r>
    <r>
      <rPr>
        <sz val="12"/>
        <rFont val="ＭＳ Ｐ明朝"/>
        <family val="1"/>
        <charset val="128"/>
      </rPr>
      <t>を見積もってください。</t>
    </r>
    <rPh sb="0" eb="1">
      <t>ホン</t>
    </rPh>
    <rPh sb="1" eb="3">
      <t>ミツモリ</t>
    </rPh>
    <rPh sb="4" eb="5">
      <t>ソウ</t>
    </rPh>
    <rPh sb="5" eb="6">
      <t>ガク</t>
    </rPh>
    <rPh sb="7" eb="10">
      <t>ショケイヒ</t>
    </rPh>
    <rPh sb="10" eb="11">
      <t>トウ</t>
    </rPh>
    <rPh sb="11" eb="12">
      <t>フク</t>
    </rPh>
    <rPh sb="15" eb="17">
      <t>ミツ</t>
    </rPh>
    <phoneticPr fontId="23"/>
  </si>
  <si>
    <t>１</t>
    <phoneticPr fontId="23"/>
  </si>
  <si>
    <t>※見積条件</t>
    <rPh sb="1" eb="3">
      <t>ミツモリ</t>
    </rPh>
    <rPh sb="3" eb="5">
      <t>ジョウケン</t>
    </rPh>
    <phoneticPr fontId="10"/>
  </si>
  <si>
    <t>陸上自衛隊松本駐屯地</t>
    <rPh sb="0" eb="2">
      <t>リクジョウ</t>
    </rPh>
    <rPh sb="2" eb="5">
      <t>ジエイタイ</t>
    </rPh>
    <rPh sb="5" eb="7">
      <t>マツモト</t>
    </rPh>
    <rPh sb="7" eb="10">
      <t>チュウトンチ</t>
    </rPh>
    <phoneticPr fontId="10"/>
  </si>
  <si>
    <t>履行場所：</t>
    <rPh sb="0" eb="2">
      <t>リコウ</t>
    </rPh>
    <rPh sb="2" eb="4">
      <t>バショ</t>
    </rPh>
    <phoneticPr fontId="10"/>
  </si>
  <si>
    <t>備　　考</t>
    <rPh sb="0" eb="1">
      <t>ビ</t>
    </rPh>
    <rPh sb="3" eb="4">
      <t>コウ</t>
    </rPh>
    <phoneticPr fontId="10"/>
  </si>
  <si>
    <t>金額（税抜）</t>
    <rPh sb="0" eb="2">
      <t>キンガク</t>
    </rPh>
    <rPh sb="3" eb="4">
      <t>ゼイ</t>
    </rPh>
    <rPh sb="4" eb="5">
      <t>ヌ</t>
    </rPh>
    <phoneticPr fontId="23"/>
  </si>
  <si>
    <t>規格</t>
    <rPh sb="0" eb="2">
      <t>キカク</t>
    </rPh>
    <phoneticPr fontId="10"/>
  </si>
  <si>
    <t>件名</t>
    <rPh sb="0" eb="2">
      <t>ケンメイ</t>
    </rPh>
    <phoneticPr fontId="10"/>
  </si>
  <si>
    <t>Ｎｏ</t>
    <phoneticPr fontId="10"/>
  </si>
  <si>
    <t>市場価格調査書（総額）</t>
    <rPh sb="0" eb="2">
      <t>シジョウ</t>
    </rPh>
    <rPh sb="2" eb="4">
      <t>カカク</t>
    </rPh>
    <rPh sb="4" eb="6">
      <t>チョウサ</t>
    </rPh>
    <rPh sb="6" eb="7">
      <t>ショ</t>
    </rPh>
    <rPh sb="8" eb="10">
      <t>ソウガク</t>
    </rPh>
    <phoneticPr fontId="10"/>
  </si>
  <si>
    <t>代表者名</t>
    <rPh sb="0" eb="4">
      <t>ダイヒョウシャメイ</t>
    </rPh>
    <phoneticPr fontId="10"/>
  </si>
  <si>
    <t>会社名</t>
    <rPh sb="0" eb="2">
      <t>カイシャ</t>
    </rPh>
    <rPh sb="2" eb="3">
      <t>メイ</t>
    </rPh>
    <phoneticPr fontId="10"/>
  </si>
  <si>
    <t>住　所</t>
    <rPh sb="0" eb="1">
      <t>ジュウ</t>
    </rPh>
    <rPh sb="2" eb="3">
      <t>ショ</t>
    </rPh>
    <phoneticPr fontId="10"/>
  </si>
  <si>
    <t>令和　　　年　　　月　　　日</t>
    <rPh sb="0" eb="1">
      <t>レイ</t>
    </rPh>
    <rPh sb="1" eb="2">
      <t>ワ</t>
    </rPh>
    <rPh sb="5" eb="6">
      <t>ネン</t>
    </rPh>
    <phoneticPr fontId="10"/>
  </si>
  <si>
    <t>　　関する誓約事項について誓約いたします。</t>
    <rPh sb="2" eb="3">
      <t>カン</t>
    </rPh>
    <rPh sb="5" eb="7">
      <t>セイヤク</t>
    </rPh>
    <rPh sb="7" eb="9">
      <t>ジコウ</t>
    </rPh>
    <phoneticPr fontId="10"/>
  </si>
  <si>
    <t>　　また、当社（私（個人の場合）、当団体（団体の場合））は「入札及び契約心得」に示された暴力団排除に</t>
    <rPh sb="8" eb="9">
      <t>ワタシ</t>
    </rPh>
    <rPh sb="10" eb="12">
      <t>コジン</t>
    </rPh>
    <rPh sb="13" eb="15">
      <t>バアイ</t>
    </rPh>
    <rPh sb="17" eb="18">
      <t>トウ</t>
    </rPh>
    <rPh sb="18" eb="20">
      <t>ダンタイ</t>
    </rPh>
    <rPh sb="21" eb="23">
      <t>ダンタイ</t>
    </rPh>
    <rPh sb="24" eb="26">
      <t>バアイ</t>
    </rPh>
    <phoneticPr fontId="10"/>
  </si>
  <si>
    <t>　　入札いたします。</t>
  </si>
  <si>
    <t>　　上記の公告又は通知に対して「入札及び契約心得」及び「標準契約書等」の契約条項等を承諾の上、</t>
  </si>
  <si>
    <t>契約締結日　～　令和６年３月２９日</t>
    <rPh sb="0" eb="5">
      <t>ケイヤクテイケツビ</t>
    </rPh>
    <rPh sb="8" eb="10">
      <t>レイワ</t>
    </rPh>
    <rPh sb="11" eb="12">
      <t>ネン</t>
    </rPh>
    <rPh sb="13" eb="14">
      <t>ガツ</t>
    </rPh>
    <rPh sb="16" eb="17">
      <t>ニチ</t>
    </rPh>
    <phoneticPr fontId="10"/>
  </si>
  <si>
    <t>合　　　　　計</t>
    <rPh sb="0" eb="1">
      <t>ゴウ</t>
    </rPh>
    <rPh sb="6" eb="7">
      <t>ケイ</t>
    </rPh>
    <phoneticPr fontId="10"/>
  </si>
  <si>
    <t>以下余白</t>
    <rPh sb="0" eb="2">
      <t>イカ</t>
    </rPh>
    <rPh sb="2" eb="4">
      <t>ヨハク</t>
    </rPh>
    <phoneticPr fontId="10"/>
  </si>
  <si>
    <t>ST</t>
    <phoneticPr fontId="10"/>
  </si>
  <si>
    <t>仕様書のとおり</t>
    <rPh sb="0" eb="3">
      <t>シヨウショ</t>
    </rPh>
    <phoneticPr fontId="10"/>
  </si>
  <si>
    <t>備　　考</t>
    <rPh sb="0" eb="1">
      <t>ソナエ</t>
    </rPh>
    <rPh sb="3" eb="4">
      <t>コウ</t>
    </rPh>
    <phoneticPr fontId="10"/>
  </si>
  <si>
    <t>金　　　　額</t>
    <rPh sb="0" eb="1">
      <t>キン</t>
    </rPh>
    <rPh sb="5" eb="6">
      <t>ガク</t>
    </rPh>
    <phoneticPr fontId="10"/>
  </si>
  <si>
    <t>単　　　価</t>
    <rPh sb="0" eb="1">
      <t>タン</t>
    </rPh>
    <rPh sb="4" eb="5">
      <t>アタイ</t>
    </rPh>
    <phoneticPr fontId="10"/>
  </si>
  <si>
    <t>規　　　　　格</t>
    <rPh sb="0" eb="1">
      <t>キ</t>
    </rPh>
    <rPh sb="6" eb="7">
      <t>カク</t>
    </rPh>
    <phoneticPr fontId="10"/>
  </si>
  <si>
    <t>品　　　　　　　名</t>
    <rPh sb="0" eb="1">
      <t>ヒン</t>
    </rPh>
    <rPh sb="8" eb="9">
      <t>メイ</t>
    </rPh>
    <phoneticPr fontId="10"/>
  </si>
  <si>
    <r>
      <t>￥　　　　             　　　　　</t>
    </r>
    <r>
      <rPr>
        <sz val="24"/>
        <rFont val="ＭＳ Ｐ明朝"/>
        <family val="1"/>
        <charset val="128"/>
      </rPr>
      <t>（税抜き）</t>
    </r>
    <rPh sb="24" eb="25">
      <t>ゼイ</t>
    </rPh>
    <rPh sb="25" eb="26">
      <t>ヌ</t>
    </rPh>
    <phoneticPr fontId="10"/>
  </si>
  <si>
    <t>第３３５会計隊長　　　　　　染　谷　　和　行　　　</t>
    <rPh sb="0" eb="1">
      <t>ダイ</t>
    </rPh>
    <rPh sb="4" eb="5">
      <t>カイ</t>
    </rPh>
    <rPh sb="5" eb="6">
      <t>ケイ</t>
    </rPh>
    <rPh sb="6" eb="7">
      <t>タイ</t>
    </rPh>
    <rPh sb="7" eb="8">
      <t>チョウ</t>
    </rPh>
    <rPh sb="14" eb="15">
      <t>ソメ</t>
    </rPh>
    <rPh sb="16" eb="17">
      <t>タニ</t>
    </rPh>
    <rPh sb="19" eb="20">
      <t>ワ</t>
    </rPh>
    <rPh sb="21" eb="22">
      <t>ギョウ</t>
    </rPh>
    <phoneticPr fontId="10"/>
  </si>
  <si>
    <t>殿</t>
    <rPh sb="0" eb="1">
      <t>ドノ</t>
    </rPh>
    <phoneticPr fontId="10"/>
  </si>
  <si>
    <t>分任契約担当官　陸上自衛隊松本駐屯地</t>
    <rPh sb="0" eb="1">
      <t>ブン</t>
    </rPh>
    <rPh sb="1" eb="2">
      <t>ニン</t>
    </rPh>
    <rPh sb="2" eb="4">
      <t>ケイヤク</t>
    </rPh>
    <rPh sb="4" eb="6">
      <t>タントウ</t>
    </rPh>
    <rPh sb="6" eb="7">
      <t>カン</t>
    </rPh>
    <rPh sb="8" eb="10">
      <t>リクジョウ</t>
    </rPh>
    <rPh sb="10" eb="13">
      <t>ジエイタイ</t>
    </rPh>
    <rPh sb="13" eb="15">
      <t>マツモト</t>
    </rPh>
    <rPh sb="15" eb="18">
      <t>チュウトンチ</t>
    </rPh>
    <phoneticPr fontId="10"/>
  </si>
  <si>
    <t>入札書</t>
    <rPh sb="0" eb="2">
      <t>ニュウサツ</t>
    </rPh>
    <rPh sb="2" eb="3">
      <t>ショ</t>
    </rPh>
    <phoneticPr fontId="10"/>
  </si>
  <si>
    <t>も添付してください。</t>
    <phoneticPr fontId="2"/>
  </si>
  <si>
    <t>内訳書(直接工事費・共通仮設費・現場管理費・一般管理費が記載されたもの。様式随意)</t>
    <rPh sb="0" eb="3">
      <t>ウチワケショ</t>
    </rPh>
    <rPh sb="4" eb="9">
      <t>チョクセツコウジヒ</t>
    </rPh>
    <rPh sb="10" eb="15">
      <t>キョウツウカセツヒ</t>
    </rPh>
    <rPh sb="16" eb="21">
      <t>ゲンバカンリヒ</t>
    </rPh>
    <rPh sb="22" eb="27">
      <t>イッパンカンリヒ</t>
    </rPh>
    <rPh sb="28" eb="30">
      <t>キサイ</t>
    </rPh>
    <rPh sb="36" eb="38">
      <t>ヨウシキ</t>
    </rPh>
    <rPh sb="38" eb="40">
      <t>ズイイ</t>
    </rPh>
    <phoneticPr fontId="23"/>
  </si>
  <si>
    <t>第４宿舎量水器交換工事</t>
    <rPh sb="0" eb="1">
      <t>ダイ</t>
    </rPh>
    <rPh sb="2" eb="11">
      <t>シュクシャリョウスイキコウカンコウジ</t>
    </rPh>
    <phoneticPr fontId="10"/>
  </si>
  <si>
    <r>
      <rPr>
        <b/>
        <sz val="12"/>
        <rFont val="ＭＳ Ｐ明朝"/>
        <family val="1"/>
        <charset val="128"/>
      </rPr>
      <t>令和５年１２月１日（金）１７時００分</t>
    </r>
    <r>
      <rPr>
        <sz val="12"/>
        <rFont val="ＭＳ Ｐ明朝"/>
        <family val="1"/>
        <charset val="128"/>
      </rPr>
      <t>迄に提出してください（FAX可）。</t>
    </r>
    <rPh sb="0" eb="1">
      <t>レイ</t>
    </rPh>
    <rPh sb="1" eb="2">
      <t>ワ</t>
    </rPh>
    <rPh sb="3" eb="4">
      <t>ネン</t>
    </rPh>
    <rPh sb="6" eb="7">
      <t>ガツ</t>
    </rPh>
    <rPh sb="8" eb="9">
      <t>ニチ</t>
    </rPh>
    <rPh sb="10" eb="11">
      <t>キン</t>
    </rPh>
    <rPh sb="14" eb="15">
      <t>ジ</t>
    </rPh>
    <rPh sb="17" eb="18">
      <t>フン</t>
    </rPh>
    <rPh sb="18" eb="19">
      <t>マデ</t>
    </rPh>
    <rPh sb="20" eb="22">
      <t>テイシュツ</t>
    </rPh>
    <rPh sb="32" eb="33">
      <t>カ</t>
    </rPh>
    <phoneticPr fontId="23"/>
  </si>
  <si>
    <t>機械設備工事</t>
    <rPh sb="0" eb="2">
      <t>キカイ</t>
    </rPh>
    <rPh sb="2" eb="4">
      <t>セツビ</t>
    </rPh>
    <rPh sb="4" eb="6">
      <t>コウジ</t>
    </rPh>
    <phoneticPr fontId="10"/>
  </si>
  <si>
    <t>量水器</t>
    <rPh sb="0" eb="3">
      <t>リョウスイキ</t>
    </rPh>
    <phoneticPr fontId="2"/>
  </si>
  <si>
    <t>集中検針盤</t>
    <rPh sb="0" eb="4">
      <t>シュウチュウケンシン</t>
    </rPh>
    <rPh sb="4" eb="5">
      <t>バン</t>
    </rPh>
    <phoneticPr fontId="2"/>
  </si>
  <si>
    <t>アズビル金門製　ＥＫＤＡ型
２０Ａ用</t>
    <rPh sb="4" eb="7">
      <t>キンモンセイ</t>
    </rPh>
    <rPh sb="12" eb="13">
      <t>ガタ</t>
    </rPh>
    <rPh sb="17" eb="18">
      <t>ヨウ</t>
    </rPh>
    <phoneticPr fontId="2"/>
  </si>
  <si>
    <t>台</t>
    <rPh sb="0" eb="1">
      <t>ダイ</t>
    </rPh>
    <phoneticPr fontId="10"/>
  </si>
  <si>
    <t>アズビル金門製　ＫＩＬＶＩＳ－ＨＡ</t>
    <rPh sb="4" eb="7">
      <t>キンモンセイ</t>
    </rPh>
    <phoneticPr fontId="2"/>
  </si>
  <si>
    <r>
      <rPr>
        <b/>
        <u/>
        <sz val="11"/>
        <rFont val="ＭＳ Ｐ明朝"/>
        <family val="1"/>
        <charset val="128"/>
      </rPr>
      <t>本見積は部分見積であるため本見積の合計額は当然、直接工事費と一致しません。</t>
    </r>
    <r>
      <rPr>
        <sz val="11"/>
        <rFont val="ＭＳ Ｐ明朝"/>
        <family val="1"/>
        <charset val="128"/>
      </rPr>
      <t xml:space="preserve">
語句説明
（１）材工共
　　 材料費、労務費、機械器具費のほか、専門工事業者の諸経費を含む。ただし、元請である総合工事業者や総合設備事業者の諸経費や共通仮設費用は含まれません。
（２）手間のみ
　　 下請専門工事業者が、元請業者から材料の支給を受けて施工する一般的な場合の施工費（労務費・工具損料等+当該業者経費等）であり、通常、総合工事業者の諸経費等（共通費）は含んでいない。
（３）材料価格
　　 材料費のみの価格を示します。
２　消費税に関する事項
　  </t>
    </r>
    <r>
      <rPr>
        <b/>
        <u/>
        <sz val="11"/>
        <rFont val="ＭＳ Ｐ明朝"/>
        <family val="1"/>
        <charset val="128"/>
      </rPr>
      <t>消費税抜き価格でお願いします。
※　令和５年１２月１日（金）１７００までに提出をお願いします（FAX可）。</t>
    </r>
    <rPh sb="0" eb="1">
      <t>ホン</t>
    </rPh>
    <rPh sb="1" eb="3">
      <t>ミツモリ</t>
    </rPh>
    <rPh sb="4" eb="6">
      <t>ブブン</t>
    </rPh>
    <rPh sb="6" eb="8">
      <t>ミツ</t>
    </rPh>
    <rPh sb="13" eb="14">
      <t>ホン</t>
    </rPh>
    <rPh sb="14" eb="16">
      <t>ミツモリ</t>
    </rPh>
    <rPh sb="17" eb="19">
      <t>ゴウケイ</t>
    </rPh>
    <rPh sb="19" eb="20">
      <t>ガク</t>
    </rPh>
    <rPh sb="21" eb="23">
      <t>トウゼン</t>
    </rPh>
    <rPh sb="24" eb="26">
      <t>チョクセツ</t>
    </rPh>
    <rPh sb="26" eb="29">
      <t>コウジヒ</t>
    </rPh>
    <rPh sb="30" eb="32">
      <t>イッチ</t>
    </rPh>
    <rPh sb="39" eb="41">
      <t>ゴク</t>
    </rPh>
    <rPh sb="41" eb="43">
      <t>セツメイ</t>
    </rPh>
    <rPh sb="47" eb="48">
      <t>ザイ</t>
    </rPh>
    <rPh sb="48" eb="49">
      <t>コウ</t>
    </rPh>
    <rPh sb="49" eb="50">
      <t>トモ</t>
    </rPh>
    <rPh sb="54" eb="57">
      <t>ザイリョウヒ</t>
    </rPh>
    <rPh sb="58" eb="61">
      <t>ロウムヒ</t>
    </rPh>
    <rPh sb="62" eb="64">
      <t>キカイ</t>
    </rPh>
    <rPh sb="64" eb="66">
      <t>キグ</t>
    </rPh>
    <rPh sb="66" eb="67">
      <t>ヒ</t>
    </rPh>
    <rPh sb="71" eb="73">
      <t>センモン</t>
    </rPh>
    <rPh sb="73" eb="75">
      <t>コウジ</t>
    </rPh>
    <rPh sb="75" eb="77">
      <t>ギョウシャ</t>
    </rPh>
    <rPh sb="78" eb="81">
      <t>ショケイヒ</t>
    </rPh>
    <rPh sb="82" eb="83">
      <t>フク</t>
    </rPh>
    <rPh sb="89" eb="91">
      <t>モトウ</t>
    </rPh>
    <rPh sb="94" eb="96">
      <t>ソウゴウ</t>
    </rPh>
    <rPh sb="96" eb="98">
      <t>コウジ</t>
    </rPh>
    <rPh sb="98" eb="100">
      <t>ギョウシャ</t>
    </rPh>
    <rPh sb="101" eb="103">
      <t>ソウゴウ</t>
    </rPh>
    <rPh sb="103" eb="105">
      <t>セツビ</t>
    </rPh>
    <rPh sb="109" eb="112">
      <t>ショケイヒ</t>
    </rPh>
    <rPh sb="113" eb="115">
      <t>キョウツウ</t>
    </rPh>
    <rPh sb="115" eb="117">
      <t>カセツ</t>
    </rPh>
    <rPh sb="117" eb="119">
      <t>ヒヨウ</t>
    </rPh>
    <rPh sb="120" eb="121">
      <t>フク</t>
    </rPh>
    <rPh sb="131" eb="133">
      <t>テマ</t>
    </rPh>
    <rPh sb="139" eb="141">
      <t>シタウ</t>
    </rPh>
    <rPh sb="141" eb="143">
      <t>センモン</t>
    </rPh>
    <rPh sb="143" eb="145">
      <t>コウジ</t>
    </rPh>
    <rPh sb="145" eb="147">
      <t>ギョウシャ</t>
    </rPh>
    <rPh sb="151" eb="153">
      <t>ギョウシャ</t>
    </rPh>
    <rPh sb="155" eb="157">
      <t>ザイリョウ</t>
    </rPh>
    <rPh sb="158" eb="160">
      <t>シキュウ</t>
    </rPh>
    <rPh sb="161" eb="162">
      <t>ウ</t>
    </rPh>
    <rPh sb="164" eb="166">
      <t>セコウ</t>
    </rPh>
    <rPh sb="168" eb="170">
      <t>イッパン</t>
    </rPh>
    <rPh sb="170" eb="171">
      <t>テキ</t>
    </rPh>
    <rPh sb="172" eb="174">
      <t>バアイ</t>
    </rPh>
    <rPh sb="175" eb="177">
      <t>セコウ</t>
    </rPh>
    <rPh sb="177" eb="178">
      <t>ヒ</t>
    </rPh>
    <rPh sb="179" eb="181">
      <t>ロウム</t>
    </rPh>
    <rPh sb="181" eb="182">
      <t>ヒ</t>
    </rPh>
    <rPh sb="183" eb="185">
      <t>コウグ</t>
    </rPh>
    <rPh sb="185" eb="186">
      <t>ソン</t>
    </rPh>
    <rPh sb="186" eb="188">
      <t>リョウトウ</t>
    </rPh>
    <rPh sb="189" eb="191">
      <t>トウガイ</t>
    </rPh>
    <rPh sb="191" eb="193">
      <t>ギョウシャ</t>
    </rPh>
    <rPh sb="193" eb="195">
      <t>ケイヒ</t>
    </rPh>
    <rPh sb="195" eb="196">
      <t>トウ</t>
    </rPh>
    <rPh sb="201" eb="203">
      <t>ツウジョウ</t>
    </rPh>
    <rPh sb="204" eb="206">
      <t>ソウゴウ</t>
    </rPh>
    <rPh sb="206" eb="208">
      <t>コウジ</t>
    </rPh>
    <rPh sb="208" eb="210">
      <t>ギョウシャ</t>
    </rPh>
    <rPh sb="211" eb="214">
      <t>ショケイヒ</t>
    </rPh>
    <rPh sb="214" eb="215">
      <t>トウ</t>
    </rPh>
    <rPh sb="216" eb="218">
      <t>キョウツウ</t>
    </rPh>
    <rPh sb="218" eb="219">
      <t>ヒ</t>
    </rPh>
    <rPh sb="221" eb="222">
      <t>フク</t>
    </rPh>
    <rPh sb="232" eb="234">
      <t>ザイリョウ</t>
    </rPh>
    <rPh sb="234" eb="236">
      <t>カカク</t>
    </rPh>
    <rPh sb="240" eb="243">
      <t>ザイリョウヒ</t>
    </rPh>
    <rPh sb="246" eb="248">
      <t>カカク</t>
    </rPh>
    <rPh sb="249" eb="250">
      <t>シメ</t>
    </rPh>
    <rPh sb="257" eb="260">
      <t>ショウヒゼイ</t>
    </rPh>
    <rPh sb="261" eb="262">
      <t>カン</t>
    </rPh>
    <rPh sb="264" eb="266">
      <t>ジコウ</t>
    </rPh>
    <rPh sb="270" eb="273">
      <t>ショウヒゼイ</t>
    </rPh>
    <rPh sb="273" eb="274">
      <t>ヌ</t>
    </rPh>
    <rPh sb="275" eb="277">
      <t>カカク</t>
    </rPh>
    <rPh sb="279" eb="280">
      <t>ネガ</t>
    </rPh>
    <rPh sb="288" eb="290">
      <t>レイワ</t>
    </rPh>
    <rPh sb="291" eb="292">
      <t>ネン</t>
    </rPh>
    <rPh sb="294" eb="295">
      <t>ガツ</t>
    </rPh>
    <rPh sb="296" eb="297">
      <t>ニチ</t>
    </rPh>
    <rPh sb="298" eb="299">
      <t>キン</t>
    </rPh>
    <rPh sb="307" eb="309">
      <t>テイシュツ</t>
    </rPh>
    <rPh sb="311" eb="312">
      <t>ネガ</t>
    </rPh>
    <rPh sb="320" eb="321">
      <t>カ</t>
    </rPh>
    <phoneticPr fontId="10"/>
  </si>
  <si>
    <t>第４宿舎量水器交換工事</t>
    <rPh sb="0" eb="1">
      <t>ダイ</t>
    </rPh>
    <rPh sb="2" eb="4">
      <t>シュクシャ</t>
    </rPh>
    <rPh sb="4" eb="7">
      <t>リョウスイキ</t>
    </rPh>
    <rPh sb="7" eb="9">
      <t>コウカン</t>
    </rPh>
    <rPh sb="9" eb="11">
      <t>コウジ</t>
    </rPh>
    <phoneticPr fontId="2"/>
  </si>
  <si>
    <t>*</t>
    <phoneticPr fontId="2"/>
  </si>
  <si>
    <t>屋内</t>
    <rPh sb="0" eb="2">
      <t>オクナイ</t>
    </rPh>
    <phoneticPr fontId="2"/>
  </si>
  <si>
    <t>台</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</si>
</sst>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 "/>
    <numFmt numFmtId="177" formatCode="#,##0.00_ "/>
    <numFmt numFmtId="178" formatCode="0.000"/>
    <numFmt numFmtId="179" formatCode="0_);[Red]\(0\)"/>
    <numFmt numFmtId="180" formatCode="#,##0_);[Red]\(#,##0\)"/>
    <numFmt numFmtId="181" formatCode="#,##0_);\(#,##0\)"/>
    <numFmt numFmtId="182" formatCode="0_ "/>
  </numFmts>
  <fonts count="30" x14ac:knownFonts="1">
    <font>
      <sz val="11"/>
      <color theme="1"/>
      <name val="游ゴシック"/>
      <family val="2"/>
      <scheme val="minor"/>
    </font>
    <font>
      <b/>
      <sz val="12"/>
      <name val="ＭＳ ゴシック"/>
      <family val="3"/>
      <charset val="128"/>
    </font>
    <font>
      <sz val="6"/>
      <name val="游ゴシック"/>
      <family val="3"/>
      <charset val="128"/>
      <scheme val="minor"/>
    </font>
    <font>
      <sz val="11"/>
      <name val="ＭＳ 明朝"/>
      <family val="1"/>
      <charset val="128"/>
    </font>
    <font>
      <b/>
      <sz val="11"/>
      <name val="ＭＳ 明朝"/>
      <family val="1"/>
      <charset val="128"/>
    </font>
    <font>
      <sz val="11"/>
      <name val="ＭＳ Ｐゴシック"/>
      <family val="3"/>
      <charset val="128"/>
    </font>
    <font>
      <sz val="11"/>
      <color theme="1"/>
      <name val="ＭＳ Ｐ明朝"/>
      <family val="1"/>
      <charset val="128"/>
    </font>
    <font>
      <sz val="11"/>
      <name val="ＭＳ Ｐ明朝"/>
      <family val="1"/>
      <charset val="128"/>
    </font>
    <font>
      <sz val="11"/>
      <color theme="1"/>
      <name val="游ゴシック"/>
      <family val="3"/>
      <charset val="128"/>
      <scheme val="minor"/>
    </font>
    <font>
      <i/>
      <sz val="11"/>
      <name val="ＭＳ Ｐ明朝"/>
      <family val="1"/>
      <charset val="128"/>
    </font>
    <font>
      <sz val="6"/>
      <name val="ＭＳ Ｐゴシック"/>
      <family val="3"/>
      <charset val="128"/>
    </font>
    <font>
      <sz val="11"/>
      <color indexed="12"/>
      <name val="ＭＳ Ｐ明朝"/>
      <family val="1"/>
      <charset val="128"/>
    </font>
    <font>
      <b/>
      <u/>
      <sz val="11"/>
      <name val="ＭＳ Ｐ明朝"/>
      <family val="1"/>
      <charset val="128"/>
    </font>
    <font>
      <sz val="11"/>
      <name val="ＭＳ ゴシック"/>
      <family val="3"/>
      <charset val="128"/>
    </font>
    <font>
      <sz val="12"/>
      <name val="ＭＳ Ｐ明朝"/>
      <family val="1"/>
      <charset val="128"/>
    </font>
    <font>
      <sz val="12"/>
      <name val="ＭＳ 明朝"/>
      <family val="1"/>
      <charset val="128"/>
    </font>
    <font>
      <b/>
      <sz val="12"/>
      <name val="ＭＳ 明朝"/>
      <family val="1"/>
      <charset val="128"/>
    </font>
    <font>
      <b/>
      <sz val="11"/>
      <name val="ＭＳ Ｐ明朝"/>
      <family val="1"/>
      <charset val="128"/>
    </font>
    <font>
      <sz val="16"/>
      <color theme="1"/>
      <name val="ＭＳ Ｐ明朝"/>
      <family val="1"/>
      <charset val="128"/>
    </font>
    <font>
      <sz val="16"/>
      <name val="ＭＳ Ｐ明朝"/>
      <family val="1"/>
      <charset val="128"/>
    </font>
    <font>
      <sz val="24"/>
      <name val="ＭＳ Ｐ明朝"/>
      <family val="1"/>
      <charset val="128"/>
    </font>
    <font>
      <b/>
      <sz val="16"/>
      <name val="ＭＳ Ｐ明朝"/>
      <family val="1"/>
      <charset val="128"/>
    </font>
    <font>
      <b/>
      <u/>
      <sz val="22"/>
      <name val="ＭＳ Ｐ明朝"/>
      <family val="1"/>
      <charset val="128"/>
    </font>
    <font>
      <sz val="6"/>
      <name val="ＭＳ ゴシック"/>
      <family val="3"/>
      <charset val="128"/>
    </font>
    <font>
      <b/>
      <sz val="12"/>
      <name val="ＭＳ Ｐ明朝"/>
      <family val="1"/>
      <charset val="128"/>
    </font>
    <font>
      <sz val="6"/>
      <name val="ＭＳ 明朝"/>
      <family val="1"/>
      <charset val="128"/>
    </font>
    <font>
      <b/>
      <sz val="18"/>
      <name val="ＭＳ Ｐ明朝"/>
      <family val="1"/>
      <charset val="128"/>
    </font>
    <font>
      <u/>
      <sz val="24"/>
      <name val="ＭＳ Ｐ明朝"/>
      <family val="1"/>
      <charset val="128"/>
    </font>
    <font>
      <sz val="2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5" fillId="0" borderId="0">
      <alignment vertical="center"/>
    </xf>
    <xf numFmtId="38" fontId="8" fillId="0" borderId="0" applyFont="0" applyFill="0" applyBorder="0" applyAlignment="0" applyProtection="0">
      <alignment vertical="center"/>
    </xf>
    <xf numFmtId="0" fontId="5" fillId="0" borderId="0"/>
    <xf numFmtId="0" fontId="5" fillId="0" borderId="0"/>
    <xf numFmtId="0" fontId="13" fillId="0" borderId="0"/>
    <xf numFmtId="0" fontId="8" fillId="0" borderId="0">
      <alignment vertical="center"/>
    </xf>
    <xf numFmtId="0" fontId="5" fillId="0" borderId="0"/>
  </cellStyleXfs>
  <cellXfs count="167">
    <xf numFmtId="0" fontId="0" fillId="0" borderId="0" xfId="0"/>
    <xf numFmtId="0" fontId="3" fillId="0" borderId="0" xfId="0" applyFont="1" applyFill="1" applyAlignment="1">
      <alignment horizontal="center" vertical="center" shrinkToFit="1"/>
    </xf>
    <xf numFmtId="176" fontId="3" fillId="0" borderId="0" xfId="0" applyNumberFormat="1" applyFont="1" applyFill="1" applyAlignment="1">
      <alignment vertical="center"/>
    </xf>
    <xf numFmtId="176" fontId="3" fillId="0" borderId="0" xfId="0" applyNumberFormat="1" applyFont="1" applyFill="1" applyAlignment="1">
      <alignment vertical="center" shrinkToFit="1"/>
    </xf>
    <xf numFmtId="0" fontId="3"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Alignment="1">
      <alignment horizontal="right" vertical="center" shrinkToFit="1"/>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shrinkToFit="1"/>
    </xf>
    <xf numFmtId="0" fontId="3" fillId="0" borderId="0" xfId="0" applyFont="1" applyFill="1" applyAlignment="1">
      <alignment horizontal="center" vertical="center"/>
    </xf>
    <xf numFmtId="0" fontId="4" fillId="0" borderId="1" xfId="0" applyFont="1" applyFill="1" applyBorder="1" applyAlignment="1">
      <alignment vertical="center" shrinkToFit="1"/>
    </xf>
    <xf numFmtId="0" fontId="3" fillId="0" borderId="1" xfId="0" applyFont="1" applyFill="1" applyBorder="1" applyAlignment="1">
      <alignment vertical="center" shrinkToFit="1"/>
    </xf>
    <xf numFmtId="177" fontId="3" fillId="0" borderId="1"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horizontal="center" vertical="center" shrinkToFit="1"/>
    </xf>
    <xf numFmtId="0" fontId="3" fillId="0" borderId="3" xfId="0" applyFont="1" applyFill="1" applyBorder="1" applyAlignment="1">
      <alignment horizontal="right" vertical="center" shrinkToFit="1"/>
    </xf>
    <xf numFmtId="0" fontId="3" fillId="0" borderId="4" xfId="0" applyFont="1" applyFill="1" applyBorder="1" applyAlignment="1">
      <alignment horizontal="right" vertical="center" shrinkToFit="1"/>
    </xf>
    <xf numFmtId="177" fontId="3" fillId="0" borderId="0" xfId="0" applyNumberFormat="1" applyFont="1" applyFill="1" applyBorder="1" applyAlignment="1">
      <alignment vertical="center" shrinkToFit="1"/>
    </xf>
    <xf numFmtId="178" fontId="3" fillId="0" borderId="4" xfId="0" applyNumberFormat="1" applyFont="1" applyFill="1" applyBorder="1" applyAlignment="1">
      <alignment horizontal="right" vertical="center" shrinkToFit="1"/>
    </xf>
    <xf numFmtId="0" fontId="6" fillId="0" borderId="0" xfId="1" applyFont="1">
      <alignment vertical="center"/>
    </xf>
    <xf numFmtId="0" fontId="7" fillId="0" borderId="0" xfId="1" applyFont="1" applyFill="1" applyAlignment="1">
      <alignment vertical="center"/>
    </xf>
    <xf numFmtId="38" fontId="7" fillId="0" borderId="0" xfId="2" applyFont="1" applyFill="1" applyAlignment="1">
      <alignment vertical="center"/>
    </xf>
    <xf numFmtId="38" fontId="7" fillId="0" borderId="0" xfId="2" applyFont="1" applyFill="1" applyAlignment="1">
      <alignment horizontal="center" vertical="center"/>
    </xf>
    <xf numFmtId="179" fontId="7" fillId="0" borderId="0" xfId="1" applyNumberFormat="1" applyFont="1" applyFill="1" applyAlignment="1">
      <alignment horizontal="center" vertical="center"/>
    </xf>
    <xf numFmtId="0" fontId="7" fillId="0" borderId="0" xfId="1" applyFont="1" applyFill="1" applyAlignment="1">
      <alignment vertical="center" wrapText="1"/>
    </xf>
    <xf numFmtId="38" fontId="7" fillId="0" borderId="0" xfId="2" applyFont="1" applyFill="1" applyAlignment="1">
      <alignment horizontal="right" vertical="center" shrinkToFit="1"/>
    </xf>
    <xf numFmtId="38" fontId="9" fillId="0" borderId="0" xfId="2" applyFont="1" applyFill="1" applyAlignment="1">
      <alignment horizontal="right" vertical="center" shrinkToFit="1"/>
    </xf>
    <xf numFmtId="38" fontId="9" fillId="0" borderId="0" xfId="2" applyFont="1" applyFill="1" applyAlignment="1">
      <alignment horizontal="left" vertical="center" shrinkToFit="1"/>
    </xf>
    <xf numFmtId="0" fontId="7" fillId="0" borderId="0" xfId="1" applyNumberFormat="1" applyFont="1" applyFill="1" applyAlignment="1" applyProtection="1">
      <alignment horizontal="left" vertical="center"/>
      <protection locked="0"/>
    </xf>
    <xf numFmtId="0" fontId="7" fillId="0" borderId="0" xfId="1" applyFont="1" applyFill="1" applyAlignment="1">
      <alignment horizontal="distributed" vertical="center"/>
    </xf>
    <xf numFmtId="0" fontId="11" fillId="0" borderId="0" xfId="1" applyFont="1" applyFill="1" applyAlignment="1">
      <alignment vertical="center"/>
    </xf>
    <xf numFmtId="38" fontId="11" fillId="0" borderId="0" xfId="2" applyFont="1" applyFill="1" applyAlignment="1">
      <alignment vertical="center"/>
    </xf>
    <xf numFmtId="38" fontId="11" fillId="0" borderId="0" xfId="2" applyFont="1" applyFill="1" applyAlignment="1" applyProtection="1">
      <alignment horizontal="center" vertical="center"/>
      <protection locked="0"/>
    </xf>
    <xf numFmtId="179" fontId="11" fillId="0" borderId="0" xfId="1" applyNumberFormat="1" applyFont="1" applyFill="1" applyAlignment="1" applyProtection="1">
      <alignment horizontal="center" vertical="center"/>
      <protection locked="0"/>
    </xf>
    <xf numFmtId="0" fontId="11" fillId="0" borderId="0" xfId="1" applyFont="1" applyFill="1" applyAlignment="1" applyProtection="1">
      <alignment vertical="center"/>
      <protection locked="0"/>
    </xf>
    <xf numFmtId="0" fontId="7" fillId="0" borderId="0" xfId="1" applyFont="1" applyFill="1" applyAlignment="1" applyProtection="1">
      <alignment vertical="center" wrapText="1"/>
      <protection locked="0"/>
    </xf>
    <xf numFmtId="0" fontId="7" fillId="0" borderId="0" xfId="1" applyFont="1" applyAlignment="1">
      <alignment vertical="center"/>
    </xf>
    <xf numFmtId="38" fontId="7" fillId="0" borderId="0" xfId="2" applyFont="1" applyAlignment="1">
      <alignment vertical="center"/>
    </xf>
    <xf numFmtId="38" fontId="11" fillId="0" borderId="0" xfId="2" applyFont="1" applyFill="1" applyAlignment="1" applyProtection="1">
      <alignment horizontal="distributed" vertical="center"/>
      <protection locked="0"/>
    </xf>
    <xf numFmtId="58" fontId="11" fillId="0" borderId="0" xfId="1" applyNumberFormat="1" applyFont="1" applyFill="1" applyAlignment="1" applyProtection="1">
      <alignment horizontal="distributed" vertical="center"/>
      <protection locked="0"/>
    </xf>
    <xf numFmtId="58" fontId="7" fillId="0" borderId="0" xfId="1" applyNumberFormat="1" applyFont="1" applyFill="1" applyAlignment="1" applyProtection="1">
      <alignment horizontal="left" vertical="center" wrapText="1"/>
      <protection locked="0"/>
    </xf>
    <xf numFmtId="0" fontId="7" fillId="0" borderId="1" xfId="1" applyFont="1" applyFill="1" applyBorder="1" applyAlignment="1">
      <alignment horizontal="left" vertical="center" wrapText="1"/>
    </xf>
    <xf numFmtId="38" fontId="7" fillId="0" borderId="1" xfId="2" applyFont="1" applyFill="1" applyBorder="1" applyAlignment="1">
      <alignment vertical="center"/>
    </xf>
    <xf numFmtId="38" fontId="7" fillId="2" borderId="1" xfId="2" applyFont="1" applyFill="1" applyBorder="1" applyAlignment="1">
      <alignment horizontal="center" vertical="center"/>
    </xf>
    <xf numFmtId="180" fontId="3" fillId="0" borderId="1" xfId="3" applyNumberFormat="1" applyFont="1" applyFill="1" applyBorder="1" applyAlignment="1">
      <alignment horizontal="right"/>
    </xf>
    <xf numFmtId="0" fontId="3" fillId="0" borderId="1" xfId="4" applyFont="1" applyFill="1" applyBorder="1" applyAlignment="1">
      <alignment horizontal="distributed" justifyLastLine="1"/>
    </xf>
    <xf numFmtId="0" fontId="3" fillId="0" borderId="1" xfId="3" applyFont="1" applyFill="1" applyBorder="1" applyAlignment="1">
      <alignment horizontal="left" vertical="center" wrapText="1"/>
    </xf>
    <xf numFmtId="0" fontId="3" fillId="0" borderId="1" xfId="3" applyFont="1" applyFill="1" applyBorder="1" applyAlignment="1">
      <alignment horizontal="left" vertical="center" wrapText="1" shrinkToFit="1"/>
    </xf>
    <xf numFmtId="49" fontId="7" fillId="2" borderId="1" xfId="5" quotePrefix="1" applyNumberFormat="1" applyFont="1" applyFill="1" applyBorder="1" applyAlignment="1">
      <alignment horizontal="right" vertical="center"/>
    </xf>
    <xf numFmtId="0" fontId="3" fillId="0" borderId="1" xfId="3" applyFont="1" applyFill="1" applyBorder="1" applyAlignment="1">
      <alignment horizontal="left" vertical="top" wrapText="1" shrinkToFit="1"/>
    </xf>
    <xf numFmtId="0" fontId="7" fillId="0" borderId="4" xfId="1" applyFont="1" applyFill="1" applyBorder="1" applyAlignment="1">
      <alignment horizontal="center" vertical="center" wrapText="1"/>
    </xf>
    <xf numFmtId="38" fontId="14" fillId="2" borderId="1" xfId="2" applyFont="1" applyFill="1" applyBorder="1" applyAlignment="1">
      <alignment horizontal="center" vertical="center" justifyLastLine="1"/>
    </xf>
    <xf numFmtId="179" fontId="15" fillId="2" borderId="2" xfId="1" applyNumberFormat="1" applyFont="1" applyFill="1" applyBorder="1" applyAlignment="1">
      <alignment horizontal="center" vertical="center" justifyLastLine="1"/>
    </xf>
    <xf numFmtId="0" fontId="15" fillId="2" borderId="1" xfId="1" applyFont="1" applyFill="1" applyBorder="1" applyAlignment="1">
      <alignment horizontal="distributed" vertical="center" justifyLastLine="1"/>
    </xf>
    <xf numFmtId="0" fontId="15" fillId="2" borderId="2" xfId="1" applyFont="1" applyFill="1" applyBorder="1" applyAlignment="1">
      <alignment horizontal="center" vertical="center" wrapText="1"/>
    </xf>
    <xf numFmtId="0" fontId="16" fillId="2" borderId="4" xfId="5" applyFont="1" applyFill="1" applyBorder="1" applyAlignment="1">
      <alignment vertical="center" shrinkToFit="1"/>
    </xf>
    <xf numFmtId="181" fontId="17" fillId="2" borderId="2" xfId="5" quotePrefix="1" applyNumberFormat="1" applyFont="1" applyFill="1" applyBorder="1" applyAlignment="1">
      <alignment horizontal="center" vertical="center"/>
    </xf>
    <xf numFmtId="0" fontId="14" fillId="0" borderId="1" xfId="1" applyFont="1" applyFill="1" applyBorder="1" applyAlignment="1">
      <alignment horizontal="distributed" vertical="center" justifyLastLine="1"/>
    </xf>
    <xf numFmtId="38" fontId="14" fillId="0" borderId="1" xfId="2" applyFont="1" applyFill="1" applyBorder="1" applyAlignment="1">
      <alignment horizontal="distributed" vertical="center" justifyLastLine="1"/>
    </xf>
    <xf numFmtId="38" fontId="14" fillId="0" borderId="1" xfId="2" applyFont="1" applyFill="1" applyBorder="1" applyAlignment="1">
      <alignment horizontal="center" vertical="center" justifyLastLine="1"/>
    </xf>
    <xf numFmtId="179" fontId="14" fillId="0" borderId="1" xfId="1" applyNumberFormat="1" applyFont="1" applyFill="1" applyBorder="1" applyAlignment="1">
      <alignment horizontal="center" vertical="center" justifyLastLine="1"/>
    </xf>
    <xf numFmtId="0" fontId="14" fillId="0" borderId="4" xfId="1" applyFont="1" applyFill="1" applyBorder="1" applyAlignment="1">
      <alignment horizontal="distributed" vertical="center" justifyLastLine="1"/>
    </xf>
    <xf numFmtId="0" fontId="14" fillId="0" borderId="1" xfId="1" applyFont="1" applyFill="1" applyBorder="1" applyAlignment="1">
      <alignment horizontal="center" vertical="center" wrapText="1"/>
    </xf>
    <xf numFmtId="0" fontId="18" fillId="0" borderId="0" xfId="1" applyFont="1">
      <alignment vertical="center"/>
    </xf>
    <xf numFmtId="0" fontId="19" fillId="0" borderId="0" xfId="1" applyFont="1" applyFill="1" applyAlignment="1">
      <alignment vertical="center"/>
    </xf>
    <xf numFmtId="38" fontId="19" fillId="0" borderId="0" xfId="2" applyFont="1" applyFill="1" applyAlignment="1">
      <alignment vertical="center"/>
    </xf>
    <xf numFmtId="38" fontId="19" fillId="0" borderId="0" xfId="2" applyFont="1" applyFill="1" applyAlignment="1">
      <alignment horizontal="left" vertical="center" shrinkToFit="1"/>
    </xf>
    <xf numFmtId="0" fontId="19" fillId="0" borderId="0" xfId="1" applyFont="1" applyFill="1" applyAlignment="1">
      <alignment vertical="center" shrinkToFit="1"/>
    </xf>
    <xf numFmtId="0" fontId="19" fillId="0" borderId="0" xfId="1" applyFont="1" applyFill="1" applyAlignment="1">
      <alignment horizontal="right" vertical="center"/>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7" xfId="1" applyFont="1" applyFill="1" applyBorder="1" applyAlignment="1">
      <alignment horizontal="left" vertical="center" wrapText="1"/>
    </xf>
    <xf numFmtId="0" fontId="7" fillId="0" borderId="7" xfId="1" applyFont="1" applyFill="1" applyBorder="1" applyAlignment="1">
      <alignment horizontal="center" vertical="center" justifyLastLine="1"/>
    </xf>
    <xf numFmtId="38" fontId="20" fillId="0" borderId="0" xfId="2" applyFont="1" applyFill="1" applyBorder="1" applyAlignment="1">
      <alignment horizontal="center" vertical="center"/>
    </xf>
    <xf numFmtId="179" fontId="20" fillId="0" borderId="0"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0" xfId="5" applyFont="1" applyAlignment="1">
      <alignment horizontal="center" vertical="center" shrinkToFit="1"/>
    </xf>
    <xf numFmtId="0" fontId="14" fillId="0" borderId="0" xfId="5" applyFont="1" applyBorder="1" applyAlignment="1">
      <alignment horizontal="left" vertical="center"/>
    </xf>
    <xf numFmtId="0" fontId="14" fillId="0" borderId="0" xfId="5" applyFont="1" applyBorder="1" applyAlignment="1">
      <alignment vertical="center"/>
    </xf>
    <xf numFmtId="0" fontId="7" fillId="0" borderId="0" xfId="5" applyFont="1" applyBorder="1" applyAlignment="1">
      <alignment horizontal="left" vertical="center"/>
    </xf>
    <xf numFmtId="0" fontId="14" fillId="0" borderId="0" xfId="5" applyFont="1" applyAlignment="1">
      <alignment horizontal="center" vertical="center" shrinkToFit="1"/>
    </xf>
    <xf numFmtId="0" fontId="7" fillId="0" borderId="0" xfId="5" applyFont="1" applyBorder="1" applyAlignment="1">
      <alignment horizontal="center" vertical="center"/>
    </xf>
    <xf numFmtId="0" fontId="14" fillId="0" borderId="0" xfId="5" quotePrefix="1" applyFont="1" applyAlignment="1">
      <alignment horizontal="center" vertical="center" shrinkToFit="1"/>
    </xf>
    <xf numFmtId="0" fontId="24" fillId="0" borderId="0" xfId="5" applyFont="1" applyBorder="1" applyAlignment="1">
      <alignment horizontal="left" vertical="center"/>
    </xf>
    <xf numFmtId="0" fontId="14" fillId="0" borderId="0" xfId="5" applyFont="1" applyBorder="1" applyAlignment="1">
      <alignment horizontal="left" vertical="center"/>
    </xf>
    <xf numFmtId="0" fontId="7" fillId="0" borderId="0" xfId="5" applyFont="1" applyBorder="1" applyAlignment="1">
      <alignment horizontal="center" vertical="center" shrinkToFit="1"/>
    </xf>
    <xf numFmtId="0" fontId="14" fillId="0" borderId="0" xfId="5" applyFont="1" applyBorder="1" applyAlignment="1">
      <alignment horizontal="left" vertical="center" wrapText="1" shrinkToFit="1"/>
    </xf>
    <xf numFmtId="0" fontId="14" fillId="0" borderId="0" xfId="5" applyFont="1" applyBorder="1" applyAlignment="1">
      <alignment horizontal="center" vertical="center" shrinkToFit="1"/>
    </xf>
    <xf numFmtId="182" fontId="14" fillId="0" borderId="0" xfId="5" applyNumberFormat="1" applyFont="1" applyBorder="1" applyAlignment="1">
      <alignment horizontal="right" vertical="center" shrinkToFit="1"/>
    </xf>
    <xf numFmtId="0" fontId="14" fillId="0" borderId="0" xfId="5" applyFont="1" applyFill="1" applyBorder="1" applyAlignment="1">
      <alignment horizontal="left" vertical="center" wrapText="1" shrinkToFit="1"/>
    </xf>
    <xf numFmtId="0" fontId="14" fillId="0" borderId="0" xfId="5" applyFont="1" applyFill="1" applyBorder="1" applyAlignment="1">
      <alignment vertical="center" wrapText="1"/>
    </xf>
    <xf numFmtId="0" fontId="14" fillId="0" borderId="0" xfId="5" quotePrefix="1" applyFont="1" applyBorder="1" applyAlignment="1">
      <alignment horizontal="center" vertical="center" shrinkToFit="1"/>
    </xf>
    <xf numFmtId="0" fontId="14" fillId="0" borderId="0" xfId="1" applyFont="1" applyAlignment="1">
      <alignment horizontal="distributed" vertical="center"/>
    </xf>
    <xf numFmtId="58" fontId="14" fillId="0" borderId="0" xfId="1" applyNumberFormat="1" applyFont="1" applyAlignment="1">
      <alignment horizontal="left" vertical="center"/>
    </xf>
    <xf numFmtId="0" fontId="14" fillId="0" borderId="1" xfId="5" applyFont="1" applyBorder="1" applyAlignment="1">
      <alignment horizontal="left" vertical="center" wrapText="1" shrinkToFit="1"/>
    </xf>
    <xf numFmtId="0" fontId="14" fillId="0" borderId="1" xfId="5" applyFont="1" applyBorder="1" applyAlignment="1">
      <alignment horizontal="center" vertical="center" shrinkToFit="1"/>
    </xf>
    <xf numFmtId="0" fontId="14" fillId="0" borderId="12" xfId="5" applyFont="1" applyBorder="1" applyAlignment="1">
      <alignment horizontal="center" vertical="center" shrinkToFit="1"/>
    </xf>
    <xf numFmtId="3" fontId="14" fillId="0" borderId="1" xfId="5" applyNumberFormat="1" applyFont="1" applyBorder="1" applyAlignment="1">
      <alignment horizontal="center" vertical="center" shrinkToFit="1"/>
    </xf>
    <xf numFmtId="182" fontId="14" fillId="0" borderId="1" xfId="5" applyNumberFormat="1" applyFont="1" applyBorder="1" applyAlignment="1">
      <alignment horizontal="center" vertical="center" shrinkToFit="1"/>
    </xf>
    <xf numFmtId="0" fontId="14" fillId="0" borderId="1" xfId="5" applyFont="1" applyFill="1" applyBorder="1" applyAlignment="1">
      <alignment horizontal="center" vertical="center" wrapText="1" shrinkToFit="1"/>
    </xf>
    <xf numFmtId="0" fontId="14" fillId="0" borderId="4" xfId="5" applyFont="1" applyFill="1" applyBorder="1" applyAlignment="1">
      <alignment horizontal="center" vertical="center" shrinkToFit="1"/>
    </xf>
    <xf numFmtId="0" fontId="14" fillId="0" borderId="1" xfId="5" quotePrefix="1" applyFont="1" applyBorder="1" applyAlignment="1">
      <alignment horizontal="center" vertical="center" shrinkToFit="1"/>
    </xf>
    <xf numFmtId="0" fontId="14" fillId="0" borderId="0" xfId="5" applyFont="1" applyAlignment="1">
      <alignment horizontal="left" vertical="center" shrinkToFit="1"/>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14" fillId="0" borderId="0" xfId="1" applyFont="1" applyAlignment="1">
      <alignment horizontal="right" vertical="center"/>
    </xf>
    <xf numFmtId="0" fontId="14" fillId="0" borderId="0" xfId="1" applyFont="1">
      <alignment vertical="center"/>
    </xf>
    <xf numFmtId="58" fontId="14" fillId="0" borderId="0" xfId="1" quotePrefix="1" applyNumberFormat="1" applyFont="1" applyAlignment="1">
      <alignment horizontal="center" vertical="center"/>
    </xf>
    <xf numFmtId="0" fontId="7" fillId="0" borderId="0" xfId="7" applyFont="1" applyAlignment="1">
      <alignment vertical="center"/>
    </xf>
    <xf numFmtId="0" fontId="14" fillId="0" borderId="0" xfId="1" applyFont="1" applyAlignment="1">
      <alignment vertical="center"/>
    </xf>
    <xf numFmtId="0" fontId="7" fillId="0" borderId="0" xfId="1" applyFont="1" applyAlignment="1">
      <alignment horizontal="right" vertical="center"/>
    </xf>
    <xf numFmtId="0" fontId="14" fillId="0" borderId="1" xfId="1" applyFont="1" applyBorder="1" applyAlignment="1">
      <alignment horizontal="center" vertical="center"/>
    </xf>
    <xf numFmtId="0" fontId="14" fillId="0" borderId="1" xfId="1" applyFont="1" applyBorder="1">
      <alignment vertical="center"/>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3" fontId="7" fillId="0" borderId="1" xfId="1" applyNumberFormat="1" applyFont="1" applyBorder="1" applyAlignment="1">
      <alignment horizontal="center" vertical="center" wrapText="1"/>
    </xf>
    <xf numFmtId="0" fontId="15" fillId="0" borderId="1" xfId="3" applyFont="1" applyFill="1" applyBorder="1" applyAlignment="1">
      <alignment horizontal="left" vertical="top" wrapText="1"/>
    </xf>
    <xf numFmtId="38" fontId="15" fillId="0" borderId="1" xfId="3" applyNumberFormat="1" applyFont="1" applyFill="1" applyBorder="1" applyAlignment="1">
      <alignment horizontal="center"/>
    </xf>
    <xf numFmtId="180" fontId="15" fillId="0" borderId="1" xfId="3" applyNumberFormat="1" applyFont="1" applyFill="1" applyBorder="1" applyAlignment="1">
      <alignment horizontal="right"/>
    </xf>
    <xf numFmtId="38" fontId="14" fillId="2" borderId="1" xfId="2" applyFont="1" applyFill="1" applyBorder="1" applyAlignment="1">
      <alignment horizontal="center" vertical="center"/>
    </xf>
    <xf numFmtId="38" fontId="14" fillId="0" borderId="1" xfId="2" applyFont="1" applyFill="1" applyBorder="1" applyAlignment="1">
      <alignment vertical="center"/>
    </xf>
    <xf numFmtId="0" fontId="14" fillId="0" borderId="1" xfId="1" applyFont="1" applyFill="1" applyBorder="1" applyAlignment="1">
      <alignment horizontal="left" vertical="center" wrapText="1"/>
    </xf>
    <xf numFmtId="0" fontId="3" fillId="0" borderId="1" xfId="0" applyFont="1" applyFill="1" applyBorder="1" applyAlignment="1">
      <alignment horizontal="center" vertical="center" shrinkToFit="1"/>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20" fillId="0" borderId="0" xfId="1" applyFont="1" applyAlignment="1">
      <alignment horizontal="center" vertical="center"/>
    </xf>
    <xf numFmtId="0" fontId="7" fillId="0" borderId="0" xfId="1" applyFont="1" applyBorder="1" applyAlignment="1">
      <alignment horizontal="left" vertical="justify"/>
    </xf>
    <xf numFmtId="0" fontId="5" fillId="0" borderId="0" xfId="1" applyAlignment="1">
      <alignment horizontal="left" vertical="justify"/>
    </xf>
    <xf numFmtId="0" fontId="28" fillId="0" borderId="0" xfId="1" applyFont="1" applyBorder="1" applyAlignment="1">
      <alignment horizontal="center" vertical="center"/>
    </xf>
    <xf numFmtId="0" fontId="28" fillId="0" borderId="7" xfId="1" applyFont="1" applyBorder="1" applyAlignment="1">
      <alignment horizontal="center" vertical="center"/>
    </xf>
    <xf numFmtId="0" fontId="7" fillId="0" borderId="7" xfId="1" applyFont="1" applyBorder="1" applyAlignment="1">
      <alignment horizontal="left" vertical="justify"/>
    </xf>
    <xf numFmtId="0" fontId="5" fillId="0" borderId="7" xfId="1" applyBorder="1" applyAlignment="1">
      <alignment horizontal="left" vertical="justify"/>
    </xf>
    <xf numFmtId="0" fontId="27" fillId="0" borderId="0" xfId="1" applyFont="1" applyAlignment="1">
      <alignment horizontal="center" vertical="center"/>
    </xf>
    <xf numFmtId="0" fontId="26" fillId="0" borderId="0" xfId="5" applyFont="1" applyBorder="1" applyAlignment="1">
      <alignment horizontal="center" vertical="center" shrinkToFit="1"/>
    </xf>
    <xf numFmtId="0" fontId="14" fillId="0" borderId="0" xfId="5" applyFont="1" applyBorder="1" applyAlignment="1">
      <alignment horizontal="left" vertical="center"/>
    </xf>
    <xf numFmtId="0" fontId="14" fillId="0" borderId="0" xfId="1" applyFont="1" applyAlignment="1">
      <alignment vertical="center"/>
    </xf>
    <xf numFmtId="0" fontId="8" fillId="0" borderId="0" xfId="6" applyAlignment="1">
      <alignment vertical="center"/>
    </xf>
    <xf numFmtId="0" fontId="7" fillId="0" borderId="0" xfId="1" applyFont="1" applyFill="1" applyAlignment="1">
      <alignment horizontal="left" vertical="center"/>
    </xf>
    <xf numFmtId="0" fontId="7" fillId="0" borderId="0" xfId="1" applyNumberFormat="1" applyFont="1" applyFill="1" applyAlignment="1" applyProtection="1">
      <alignment horizontal="left" vertical="center"/>
      <protection locked="0"/>
    </xf>
    <xf numFmtId="0" fontId="21" fillId="0" borderId="0" xfId="1" applyFont="1" applyFill="1" applyBorder="1" applyAlignment="1">
      <alignment horizontal="center" vertical="center"/>
    </xf>
    <xf numFmtId="0" fontId="6" fillId="0" borderId="0" xfId="1" applyFont="1" applyAlignment="1">
      <alignment horizontal="center" vertical="center"/>
    </xf>
    <xf numFmtId="56" fontId="7" fillId="0" borderId="0" xfId="1" quotePrefix="1" applyNumberFormat="1" applyFont="1" applyFill="1" applyAlignment="1">
      <alignment horizontal="center"/>
    </xf>
    <xf numFmtId="0" fontId="7" fillId="0" borderId="0" xfId="1" applyFont="1" applyFill="1" applyAlignment="1">
      <alignment horizontal="center"/>
    </xf>
    <xf numFmtId="0" fontId="19" fillId="0" borderId="0" xfId="1" applyFont="1" applyFill="1" applyBorder="1" applyAlignment="1">
      <alignment horizontal="right" vertical="center"/>
    </xf>
    <xf numFmtId="0" fontId="19" fillId="0" borderId="7" xfId="1" applyFont="1" applyFill="1" applyBorder="1" applyAlignment="1">
      <alignment horizontal="right" vertical="center"/>
    </xf>
    <xf numFmtId="0" fontId="7" fillId="0" borderId="0" xfId="1" applyFont="1" applyFill="1" applyAlignment="1">
      <alignment horizontal="right" vertical="center"/>
    </xf>
    <xf numFmtId="0" fontId="14" fillId="0" borderId="2" xfId="1" applyFont="1" applyFill="1" applyBorder="1" applyAlignment="1">
      <alignment horizontal="center" vertical="center" justifyLastLine="1"/>
    </xf>
    <xf numFmtId="0" fontId="14" fillId="0" borderId="4" xfId="1" applyFont="1" applyFill="1" applyBorder="1" applyAlignment="1">
      <alignment horizontal="center" vertical="center" justifyLastLine="1"/>
    </xf>
    <xf numFmtId="0" fontId="7" fillId="0" borderId="11" xfId="1" applyFont="1" applyFill="1" applyBorder="1" applyAlignment="1">
      <alignment horizontal="center" vertical="center" textRotation="255"/>
    </xf>
    <xf numFmtId="0" fontId="7" fillId="0" borderId="5" xfId="1" applyFont="1" applyFill="1" applyBorder="1" applyAlignment="1">
      <alignment horizontal="center" vertical="center" textRotation="255"/>
    </xf>
    <xf numFmtId="0" fontId="7" fillId="0" borderId="10"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protection locked="0"/>
    </xf>
    <xf numFmtId="0" fontId="7" fillId="0" borderId="9" xfId="1" applyFont="1" applyFill="1" applyBorder="1" applyAlignment="1" applyProtection="1">
      <alignment vertical="center" wrapText="1"/>
      <protection locked="0"/>
    </xf>
    <xf numFmtId="0" fontId="7" fillId="0" borderId="6" xfId="1" applyFont="1" applyFill="1" applyBorder="1" applyAlignment="1" applyProtection="1">
      <alignment vertical="center" wrapText="1"/>
      <protection locked="0"/>
    </xf>
    <xf numFmtId="0" fontId="7" fillId="0" borderId="7" xfId="1" applyFont="1" applyFill="1" applyBorder="1" applyAlignment="1" applyProtection="1">
      <alignment vertical="center" wrapText="1"/>
      <protection locked="0"/>
    </xf>
    <xf numFmtId="0" fontId="7" fillId="0" borderId="8" xfId="1" applyFont="1" applyFill="1" applyBorder="1" applyAlignment="1" applyProtection="1">
      <alignment vertical="center" wrapText="1"/>
      <protection locked="0"/>
    </xf>
    <xf numFmtId="0" fontId="1" fillId="0" borderId="0" xfId="0" applyFont="1" applyFill="1" applyAlignment="1">
      <alignment horizontal="center" vertical="center" shrinkToFit="1"/>
    </xf>
    <xf numFmtId="0" fontId="1" fillId="0" borderId="0" xfId="0"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29" fillId="0" borderId="1" xfId="1" applyFont="1" applyBorder="1" applyAlignment="1">
      <alignment horizontal="center" vertical="center" shrinkToFit="1"/>
    </xf>
    <xf numFmtId="0" fontId="15" fillId="0" borderId="1" xfId="3" applyFont="1" applyFill="1" applyBorder="1" applyAlignment="1">
      <alignment horizontal="left" vertical="center" wrapText="1"/>
    </xf>
    <xf numFmtId="49" fontId="14" fillId="2" borderId="1" xfId="5" quotePrefix="1" applyNumberFormat="1" applyFont="1" applyFill="1" applyBorder="1" applyAlignment="1">
      <alignment horizontal="right" vertical="center"/>
    </xf>
    <xf numFmtId="0" fontId="15" fillId="0" borderId="1" xfId="3" applyFont="1" applyFill="1" applyBorder="1" applyAlignment="1">
      <alignment horizontal="left" vertical="center" wrapText="1" shrinkToFit="1"/>
    </xf>
  </cellXfs>
  <cellStyles count="8">
    <cellStyle name="桁区切り 2" xfId="2"/>
    <cellStyle name="標準" xfId="0" builtinId="0"/>
    <cellStyle name="標準 2" xfId="6"/>
    <cellStyle name="標準 2 4" xfId="1"/>
    <cellStyle name="標準 5 2" xfId="7"/>
    <cellStyle name="標準_工事一位代価１" xfId="3"/>
    <cellStyle name="標準_工事一位代価１_高架水槽等清掃役務 2" xfId="4"/>
    <cellStyle name="標準_体育館屋根積算価格内訳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22865;&#32004;&#20418;(T)/12&#26376;/9&#26085;/&#12459;&#12521;&#12540;&#12452;&#12531;&#12487;&#12483;&#12463;&#12473;&#12411;&#12363;/&#23455;&#26045;&#35336;&#30011;&#12539;&#20104;&#23450;&#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288;&#22865;&#32004;/01&#12288;&#22865;&#32004;&#29677;&#38263;/&#9314;&#22865;&#32004;&#26989;&#21209;&#12288;H18&#24180;&#24230;/&#65320;&#65297;&#65304;&#12288;&#29289;&#20214;/19.03.07&#12288;&#12467;&#12531;&#12486;&#12490;/&#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414;&#12356;&#12393;&#12365;&#12421;&#12417;&#12435;&#12392;/&#37096;&#38538;&#22806;&#27880;&#24037;&#20107;/(17)D-2&#20919;&#28201;&#27700;&#31649;/&#20869;&#35379;&#26126;&#32048;&#26360;%20D2&#20919;&#28201;&#277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9677;/~&#29677;&#38263;/01%20&#22865;&#32004;/WBI_ver30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1359228/AppData/Local/Temp/Temp1_&#31532;&#65300;&#23487;&#33294;&#37327;&#27700;&#22120;&#20132;&#25563;&#24037;&#20107;&#65288;&#36039;&#26009;&#65289;%20(003).zip/&#31532;&#65300;&#23487;&#33294;&#37327;&#27700;&#22120;&#20132;&#25563;&#24037;&#20107;&#65288;&#36039;&#26009;&#65289;/&#65288;&#20869;&#35379;&#26360;&#65289;&#31532;&#65300;&#23487;&#33294;&#37327;&#27700;&#22120;&#20132;&#25563;&#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実計内訳"/>
      <sheetName val="広告内訳"/>
      <sheetName val="予定価格 (2)"/>
      <sheetName val="内訳書"/>
      <sheetName val="予定価格"/>
      <sheetName val="内訳書 (2)"/>
      <sheetName val="ﾃﾞｰﾀ"/>
      <sheetName val="予調内訳 (2)"/>
    </sheetNames>
    <sheetDataSet>
      <sheetData sheetId="0"/>
      <sheetData sheetId="1"/>
      <sheetData sheetId="2"/>
      <sheetData sheetId="3"/>
      <sheetData sheetId="4"/>
      <sheetData sheetId="5"/>
      <sheetData sheetId="6"/>
      <sheetData sheetId="7">
        <row r="3">
          <cell r="K3" t="str">
            <v>褒賞品費</v>
          </cell>
        </row>
        <row r="4">
          <cell r="K4" t="str">
            <v>備品費</v>
          </cell>
        </row>
        <row r="5">
          <cell r="K5" t="str">
            <v>研究費</v>
          </cell>
        </row>
        <row r="6">
          <cell r="K6" t="str">
            <v>募集庁費</v>
          </cell>
        </row>
        <row r="7">
          <cell r="K7" t="str">
            <v>広報庁費</v>
          </cell>
        </row>
        <row r="8">
          <cell r="K8" t="str">
            <v>消耗品費</v>
          </cell>
        </row>
        <row r="9">
          <cell r="K9" t="str">
            <v>職員厚生経費</v>
          </cell>
        </row>
        <row r="10">
          <cell r="K10" t="str">
            <v>自動車維持費</v>
          </cell>
        </row>
        <row r="11">
          <cell r="K11" t="str">
            <v>通信運搬費</v>
          </cell>
        </row>
        <row r="12">
          <cell r="K12" t="str">
            <v>印刷製本費</v>
          </cell>
        </row>
        <row r="13">
          <cell r="K13" t="str">
            <v>借料及損料</v>
          </cell>
        </row>
        <row r="14">
          <cell r="K14" t="str">
            <v>雑役務費</v>
          </cell>
        </row>
        <row r="15">
          <cell r="K15" t="str">
            <v>光熱水料</v>
          </cell>
        </row>
        <row r="16">
          <cell r="K16" t="str">
            <v>短期給付審査事務費</v>
          </cell>
        </row>
        <row r="17">
          <cell r="K17" t="str">
            <v>財産形成施行事務費</v>
          </cell>
        </row>
        <row r="18">
          <cell r="K18" t="str">
            <v>営舎用備品費</v>
          </cell>
        </row>
        <row r="19">
          <cell r="K19" t="str">
            <v>光熱水料</v>
          </cell>
        </row>
        <row r="20">
          <cell r="K20" t="str">
            <v>営舎維持費</v>
          </cell>
        </row>
        <row r="21">
          <cell r="K21" t="str">
            <v>環境衛生費</v>
          </cell>
        </row>
        <row r="22">
          <cell r="K22" t="str">
            <v>保健管理費</v>
          </cell>
        </row>
        <row r="23">
          <cell r="K23" t="str">
            <v>燃料費</v>
          </cell>
        </row>
        <row r="24">
          <cell r="K24" t="str">
            <v>汚染負荷量賦課金</v>
          </cell>
        </row>
        <row r="25">
          <cell r="K25" t="str">
            <v>被服購入費</v>
          </cell>
        </row>
        <row r="26">
          <cell r="K26" t="str">
            <v>被服維持費</v>
          </cell>
        </row>
        <row r="27">
          <cell r="K27" t="str">
            <v>医療関係備品費</v>
          </cell>
        </row>
        <row r="28">
          <cell r="K28" t="str">
            <v>医療施行費</v>
          </cell>
        </row>
        <row r="29">
          <cell r="K29" t="str">
            <v>医療器材修理費</v>
          </cell>
        </row>
        <row r="30">
          <cell r="K30" t="str">
            <v>教育訓練用備品費</v>
          </cell>
        </row>
        <row r="31">
          <cell r="K31" t="str">
            <v>教育訓練演習費</v>
          </cell>
        </row>
        <row r="32">
          <cell r="K32" t="str">
            <v>備品修理費</v>
          </cell>
        </row>
        <row r="33">
          <cell r="K33" t="str">
            <v>車両用油購入費</v>
          </cell>
        </row>
        <row r="34">
          <cell r="K34" t="str">
            <v>雑油購入費</v>
          </cell>
        </row>
        <row r="35">
          <cell r="K35" t="str">
            <v>演習等参加費</v>
          </cell>
        </row>
        <row r="36">
          <cell r="K36" t="str">
            <v>物資輸送費</v>
          </cell>
        </row>
        <row r="37">
          <cell r="K37" t="str">
            <v>被疑者等運搬費</v>
          </cell>
        </row>
        <row r="38">
          <cell r="K38" t="str">
            <v>各所修繕</v>
          </cell>
        </row>
        <row r="39">
          <cell r="K39" t="str">
            <v>自動車重量税</v>
          </cell>
        </row>
        <row r="40">
          <cell r="K40" t="str">
            <v>情報処理業務庁費</v>
          </cell>
        </row>
        <row r="41">
          <cell r="K41" t="str">
            <v>通信機器購入費</v>
          </cell>
        </row>
        <row r="42">
          <cell r="K42" t="str">
            <v>編成装備品費</v>
          </cell>
        </row>
        <row r="43">
          <cell r="K43" t="str">
            <v>修理保管用備品費</v>
          </cell>
        </row>
        <row r="44">
          <cell r="K44" t="str">
            <v>雑備品費</v>
          </cell>
        </row>
        <row r="45">
          <cell r="K45" t="str">
            <v>工事費</v>
          </cell>
        </row>
        <row r="46">
          <cell r="K46" t="str">
            <v>工事費</v>
          </cell>
        </row>
        <row r="47">
          <cell r="K47" t="str">
            <v>武器修理費</v>
          </cell>
        </row>
        <row r="48">
          <cell r="K48" t="str">
            <v>通信維持費</v>
          </cell>
        </row>
        <row r="49">
          <cell r="K49" t="str">
            <v>車両修理費</v>
          </cell>
        </row>
        <row r="50">
          <cell r="K50" t="str">
            <v>補給処運営費</v>
          </cell>
        </row>
        <row r="51">
          <cell r="K51" t="str">
            <v>化学資材維持費</v>
          </cell>
        </row>
        <row r="52">
          <cell r="K52" t="str">
            <v>施設機械維持費</v>
          </cell>
        </row>
        <row r="53">
          <cell r="K53" t="str">
            <v>雑修理費</v>
          </cell>
        </row>
        <row r="54">
          <cell r="K54" t="str">
            <v>雑消耗品費</v>
          </cell>
        </row>
        <row r="55">
          <cell r="K55" t="str">
            <v>爆発兵器類処理費</v>
          </cell>
        </row>
        <row r="56">
          <cell r="K56" t="str">
            <v>雑運営費</v>
          </cell>
        </row>
        <row r="57">
          <cell r="K57" t="str">
            <v>弾薬維持費</v>
          </cell>
        </row>
        <row r="58">
          <cell r="K58" t="str">
            <v>施設施工庁費</v>
          </cell>
        </row>
        <row r="59">
          <cell r="K59" t="str">
            <v>災害対策調査費</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電工</v>
          </cell>
          <cell r="E5" t="str">
            <v>SGP-PB 25A</v>
          </cell>
          <cell r="F5" t="str">
            <v>人</v>
          </cell>
        </row>
        <row r="6">
          <cell r="D6" t="str">
            <v>その他</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面</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面</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ｍ</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ｍ</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個</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面</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面</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数量）"/>
      <sheetName val="（機械数量）"/>
      <sheetName val="（一位代価・積算）"/>
      <sheetName val="冷温水１"/>
      <sheetName val="「計算書」"/>
      <sheetName val="(17)冷温水"/>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WE"/>
      <sheetName val="Bill"/>
      <sheetName val="IS"/>
      <sheetName val="SD"/>
      <sheetName val="IS(SD)"/>
      <sheetName val="date"/>
      <sheetName val="Sheet1"/>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一位代価"/>
      <sheetName val="数量算出書"/>
      <sheetName val="単価"/>
    </sheetNames>
    <sheetDataSet>
      <sheetData sheetId="0" refreshError="1"/>
      <sheetData sheetId="1">
        <row r="3">
          <cell r="A3" t="str">
            <v>建築改修工事</v>
          </cell>
        </row>
        <row r="4">
          <cell r="A4" t="str">
            <v>Ⅰ　仮設工事</v>
          </cell>
        </row>
        <row r="5">
          <cell r="A5" t="str">
            <v>　１．整理清掃後片付け</v>
          </cell>
          <cell r="C5" t="str">
            <v>個別改修</v>
          </cell>
          <cell r="E5" t="str">
            <v>㎡</v>
          </cell>
        </row>
        <row r="9">
          <cell r="A9" t="str">
            <v>機械設備改修工事</v>
          </cell>
        </row>
        <row r="10">
          <cell r="A10" t="str">
            <v>Ⅰ　給排水衛生設備工事</v>
          </cell>
        </row>
        <row r="11">
          <cell r="A11" t="str">
            <v>　１．量水器</v>
          </cell>
          <cell r="C11" t="str">
            <v>20A</v>
          </cell>
          <cell r="E11" t="str">
            <v>個</v>
          </cell>
        </row>
        <row r="16">
          <cell r="A16" t="str">
            <v>　２．集中検針盤</v>
          </cell>
          <cell r="C16" t="str">
            <v>KILVIS-HA</v>
          </cell>
        </row>
        <row r="21">
          <cell r="A21" t="str">
            <v>　３．その他</v>
          </cell>
          <cell r="C21" t="str">
            <v>試運転調整</v>
          </cell>
          <cell r="E21" t="str">
            <v>ケ所</v>
          </cell>
        </row>
        <row r="23">
          <cell r="A23" t="str">
            <v>Ⅱ　保温工事</v>
          </cell>
        </row>
        <row r="24">
          <cell r="A24" t="str">
            <v>　１．配管保温</v>
          </cell>
          <cell r="C24" t="str">
            <v>グラスウール　20A*20㎜</v>
          </cell>
          <cell r="E24" t="str">
            <v>ｍ</v>
          </cell>
        </row>
        <row r="27">
          <cell r="A27" t="str">
            <v>Ⅲ　撤去工事</v>
          </cell>
        </row>
        <row r="28">
          <cell r="A28" t="str">
            <v>　１．量水器撤去</v>
          </cell>
          <cell r="C28" t="str">
            <v>撤去後再使用しない</v>
          </cell>
          <cell r="E28" t="str">
            <v>個</v>
          </cell>
        </row>
        <row r="32">
          <cell r="A32" t="str">
            <v>　２．集中検針盤撤去</v>
          </cell>
          <cell r="C32" t="str">
            <v>撤去後再使用しない</v>
          </cell>
        </row>
        <row r="36">
          <cell r="A36" t="str">
            <v>　３．配管保温撤去</v>
          </cell>
          <cell r="C36" t="str">
            <v>グラスウール　20A*20㎜</v>
          </cell>
          <cell r="E36" t="str">
            <v>ｍ</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showZeros="0" tabSelected="1" view="pageBreakPreview" zoomScale="60" zoomScaleNormal="100" workbookViewId="0">
      <selection activeCell="D9" sqref="D9"/>
    </sheetView>
  </sheetViews>
  <sheetFormatPr defaultRowHeight="13.5" x14ac:dyDescent="0.4"/>
  <cols>
    <col min="1" max="1" width="27" style="103" customWidth="1"/>
    <col min="2" max="2" width="21.75" style="103" customWidth="1"/>
    <col min="3" max="3" width="6.25" style="104" customWidth="1"/>
    <col min="4" max="4" width="8.375" style="103" customWidth="1"/>
    <col min="5" max="5" width="9.75" style="103" customWidth="1"/>
    <col min="6" max="6" width="12.5" style="103" customWidth="1"/>
    <col min="7" max="7" width="7.875" style="103" customWidth="1"/>
    <col min="8" max="16384" width="9" style="103"/>
  </cols>
  <sheetData>
    <row r="1" spans="1:7" ht="34.5" customHeight="1" x14ac:dyDescent="0.4">
      <c r="A1" s="128" t="s">
        <v>77</v>
      </c>
      <c r="B1" s="128"/>
      <c r="C1" s="128"/>
      <c r="D1" s="128"/>
      <c r="E1" s="128"/>
      <c r="F1" s="128"/>
      <c r="G1" s="128"/>
    </row>
    <row r="2" spans="1:7" ht="29.25" customHeight="1" x14ac:dyDescent="0.4"/>
    <row r="3" spans="1:7" ht="15" customHeight="1" x14ac:dyDescent="0.4">
      <c r="A3" s="129" t="s">
        <v>76</v>
      </c>
      <c r="B3" s="130"/>
      <c r="C3" s="131" t="s">
        <v>75</v>
      </c>
    </row>
    <row r="4" spans="1:7" ht="15" customHeight="1" x14ac:dyDescent="0.4">
      <c r="A4" s="133" t="s">
        <v>74</v>
      </c>
      <c r="B4" s="134"/>
      <c r="C4" s="132"/>
    </row>
    <row r="5" spans="1:7" ht="30" customHeight="1" x14ac:dyDescent="0.4"/>
    <row r="6" spans="1:7" ht="45" customHeight="1" x14ac:dyDescent="0.4">
      <c r="A6" s="135" t="s">
        <v>73</v>
      </c>
      <c r="B6" s="135"/>
      <c r="C6" s="135"/>
      <c r="D6" s="135"/>
      <c r="E6" s="135"/>
      <c r="F6" s="135"/>
      <c r="G6" s="135"/>
    </row>
    <row r="7" spans="1:7" ht="9" customHeight="1" x14ac:dyDescent="0.4"/>
    <row r="8" spans="1:7" ht="23.25" customHeight="1" x14ac:dyDescent="0.4">
      <c r="A8" s="112" t="s">
        <v>72</v>
      </c>
      <c r="B8" s="112" t="s">
        <v>71</v>
      </c>
      <c r="C8" s="112" t="s">
        <v>27</v>
      </c>
      <c r="D8" s="112" t="s">
        <v>26</v>
      </c>
      <c r="E8" s="112" t="s">
        <v>70</v>
      </c>
      <c r="F8" s="112" t="s">
        <v>69</v>
      </c>
      <c r="G8" s="112" t="s">
        <v>68</v>
      </c>
    </row>
    <row r="9" spans="1:7" ht="30" customHeight="1" x14ac:dyDescent="0.4">
      <c r="A9" s="163" t="s">
        <v>80</v>
      </c>
      <c r="B9" s="116" t="s">
        <v>67</v>
      </c>
      <c r="C9" s="116" t="s">
        <v>66</v>
      </c>
      <c r="D9" s="118">
        <v>1</v>
      </c>
      <c r="E9" s="113"/>
      <c r="F9" s="113"/>
      <c r="G9" s="113"/>
    </row>
    <row r="10" spans="1:7" ht="30" customHeight="1" x14ac:dyDescent="0.4">
      <c r="A10" s="117"/>
      <c r="B10" s="116" t="s">
        <v>65</v>
      </c>
      <c r="C10" s="116"/>
      <c r="D10" s="116"/>
      <c r="E10" s="113"/>
      <c r="F10" s="113"/>
      <c r="G10" s="113"/>
    </row>
    <row r="11" spans="1:7" ht="30" customHeight="1" x14ac:dyDescent="0.4">
      <c r="A11" s="115"/>
      <c r="B11" s="116"/>
      <c r="C11" s="114"/>
      <c r="D11" s="114"/>
      <c r="E11" s="113"/>
      <c r="F11" s="113"/>
      <c r="G11" s="113"/>
    </row>
    <row r="12" spans="1:7" ht="30" customHeight="1" x14ac:dyDescent="0.4">
      <c r="A12" s="115"/>
      <c r="B12" s="115"/>
      <c r="C12" s="114"/>
      <c r="D12" s="114"/>
      <c r="E12" s="113"/>
      <c r="F12" s="113"/>
      <c r="G12" s="113"/>
    </row>
    <row r="13" spans="1:7" ht="30" customHeight="1" x14ac:dyDescent="0.4">
      <c r="A13" s="115"/>
      <c r="B13" s="115"/>
      <c r="C13" s="114"/>
      <c r="D13" s="114"/>
      <c r="E13" s="113"/>
      <c r="F13" s="113"/>
      <c r="G13" s="113"/>
    </row>
    <row r="14" spans="1:7" ht="30" customHeight="1" x14ac:dyDescent="0.4">
      <c r="A14" s="115"/>
      <c r="B14" s="115"/>
      <c r="C14" s="114"/>
      <c r="D14" s="114"/>
      <c r="E14" s="113"/>
      <c r="F14" s="113"/>
      <c r="G14" s="113"/>
    </row>
    <row r="15" spans="1:7" ht="30" customHeight="1" x14ac:dyDescent="0.4">
      <c r="A15" s="114"/>
      <c r="B15" s="114"/>
      <c r="C15" s="114"/>
      <c r="D15" s="114"/>
      <c r="E15" s="113"/>
      <c r="F15" s="113"/>
      <c r="G15" s="113"/>
    </row>
    <row r="16" spans="1:7" ht="30" customHeight="1" x14ac:dyDescent="0.4">
      <c r="A16" s="114"/>
      <c r="B16" s="114"/>
      <c r="C16" s="114"/>
      <c r="D16" s="114"/>
      <c r="E16" s="113"/>
      <c r="F16" s="113"/>
      <c r="G16" s="113"/>
    </row>
    <row r="17" spans="1:7" ht="30" customHeight="1" x14ac:dyDescent="0.4">
      <c r="A17" s="114"/>
      <c r="B17" s="114"/>
      <c r="C17" s="114"/>
      <c r="D17" s="114"/>
      <c r="E17" s="113"/>
      <c r="F17" s="113"/>
      <c r="G17" s="113"/>
    </row>
    <row r="18" spans="1:7" ht="30" customHeight="1" x14ac:dyDescent="0.4">
      <c r="A18" s="126" t="s">
        <v>64</v>
      </c>
      <c r="B18" s="127"/>
      <c r="C18" s="112"/>
      <c r="D18" s="113"/>
      <c r="E18" s="113"/>
      <c r="F18" s="113"/>
      <c r="G18" s="112"/>
    </row>
    <row r="19" spans="1:7" ht="18.75" customHeight="1" x14ac:dyDescent="0.4"/>
    <row r="20" spans="1:7" ht="15" customHeight="1" x14ac:dyDescent="0.4">
      <c r="A20" s="92" t="s">
        <v>18</v>
      </c>
      <c r="B20" s="93" t="s">
        <v>63</v>
      </c>
    </row>
    <row r="21" spans="1:7" ht="11.25" customHeight="1" x14ac:dyDescent="0.4">
      <c r="B21" s="111"/>
    </row>
    <row r="22" spans="1:7" ht="15" customHeight="1" x14ac:dyDescent="0.4">
      <c r="A22" s="92" t="s">
        <v>48</v>
      </c>
      <c r="B22" s="110" t="s">
        <v>15</v>
      </c>
      <c r="C22" s="110"/>
    </row>
    <row r="23" spans="1:7" ht="11.25" customHeight="1" x14ac:dyDescent="0.4"/>
    <row r="24" spans="1:7" ht="11.25" customHeight="1" x14ac:dyDescent="0.4"/>
    <row r="25" spans="1:7" s="109" customFormat="1" ht="15" customHeight="1" x14ac:dyDescent="0.4">
      <c r="A25" s="109" t="s">
        <v>62</v>
      </c>
    </row>
    <row r="26" spans="1:7" s="109" customFormat="1" ht="18" customHeight="1" x14ac:dyDescent="0.4">
      <c r="A26" s="109" t="s">
        <v>61</v>
      </c>
    </row>
    <row r="27" spans="1:7" s="109" customFormat="1" ht="18" customHeight="1" x14ac:dyDescent="0.4">
      <c r="A27" s="109" t="s">
        <v>60</v>
      </c>
    </row>
    <row r="28" spans="1:7" s="109" customFormat="1" ht="18" customHeight="1" x14ac:dyDescent="0.4">
      <c r="A28" s="109" t="s">
        <v>59</v>
      </c>
    </row>
    <row r="29" spans="1:7" s="109" customFormat="1" ht="18" customHeight="1" x14ac:dyDescent="0.4"/>
    <row r="30" spans="1:7" ht="15" customHeight="1" x14ac:dyDescent="0.4">
      <c r="B30" s="108" t="s">
        <v>58</v>
      </c>
    </row>
    <row r="31" spans="1:7" ht="23.25" customHeight="1" x14ac:dyDescent="0.4"/>
    <row r="32" spans="1:7" ht="15" customHeight="1" x14ac:dyDescent="0.4">
      <c r="C32" s="107" t="s">
        <v>57</v>
      </c>
      <c r="D32" s="107"/>
    </row>
    <row r="33" spans="3:7" ht="15" customHeight="1" x14ac:dyDescent="0.4">
      <c r="C33" s="103"/>
    </row>
    <row r="34" spans="3:7" ht="15" customHeight="1" x14ac:dyDescent="0.4">
      <c r="C34" s="103" t="s">
        <v>56</v>
      </c>
    </row>
    <row r="35" spans="3:7" ht="15" customHeight="1" x14ac:dyDescent="0.4">
      <c r="C35" s="103"/>
    </row>
    <row r="36" spans="3:7" ht="15" customHeight="1" x14ac:dyDescent="0.4">
      <c r="C36" s="107" t="s">
        <v>55</v>
      </c>
      <c r="D36" s="107"/>
      <c r="G36" s="106"/>
    </row>
    <row r="37" spans="3:7" ht="15" customHeight="1" x14ac:dyDescent="0.4">
      <c r="C37" s="105"/>
    </row>
    <row r="38" spans="3:7" x14ac:dyDescent="0.4">
      <c r="C38" s="105"/>
    </row>
    <row r="40" spans="3:7" x14ac:dyDescent="0.4">
      <c r="C40" s="105"/>
    </row>
  </sheetData>
  <mergeCells count="6">
    <mergeCell ref="A18:B18"/>
    <mergeCell ref="A1:G1"/>
    <mergeCell ref="A3:B3"/>
    <mergeCell ref="C3:C4"/>
    <mergeCell ref="A4:B4"/>
    <mergeCell ref="A6:G6"/>
  </mergeCells>
  <phoneticPr fontId="2"/>
  <pageMargins left="0.6692913385826772" right="0.19685039370078741"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7"/>
  <sheetViews>
    <sheetView view="pageBreakPreview" zoomScaleNormal="100" zoomScaleSheetLayoutView="100" workbookViewId="0">
      <selection activeCell="B4" sqref="B4"/>
    </sheetView>
  </sheetViews>
  <sheetFormatPr defaultColWidth="24.875" defaultRowHeight="13.5" x14ac:dyDescent="0.4"/>
  <cols>
    <col min="1" max="1" width="5.5" style="76" bestFit="1" customWidth="1"/>
    <col min="2" max="2" width="25" style="76" customWidth="1"/>
    <col min="3" max="3" width="15.625" style="76" customWidth="1"/>
    <col min="4" max="4" width="5.875" style="76" customWidth="1"/>
    <col min="5" max="5" width="5.5" style="76" customWidth="1"/>
    <col min="6" max="6" width="6.75" style="76" customWidth="1"/>
    <col min="7" max="7" width="22.5" style="76" customWidth="1"/>
    <col min="8" max="8" width="10" style="76" customWidth="1"/>
    <col min="9" max="16384" width="24.875" style="76"/>
  </cols>
  <sheetData>
    <row r="1" spans="1:9" ht="60" customHeight="1" x14ac:dyDescent="0.4">
      <c r="A1" s="136" t="s">
        <v>54</v>
      </c>
      <c r="B1" s="136"/>
      <c r="C1" s="136"/>
      <c r="D1" s="136"/>
      <c r="E1" s="136"/>
      <c r="F1" s="136"/>
      <c r="G1" s="136"/>
      <c r="H1" s="136"/>
    </row>
    <row r="2" spans="1:9" ht="27" customHeight="1" x14ac:dyDescent="0.4">
      <c r="B2" s="102"/>
    </row>
    <row r="3" spans="1:9" ht="30" customHeight="1" x14ac:dyDescent="0.4">
      <c r="A3" s="95" t="s">
        <v>53</v>
      </c>
      <c r="B3" s="95" t="s">
        <v>52</v>
      </c>
      <c r="C3" s="95" t="s">
        <v>51</v>
      </c>
      <c r="D3" s="95" t="s">
        <v>27</v>
      </c>
      <c r="E3" s="95" t="s">
        <v>26</v>
      </c>
      <c r="F3" s="95" t="s">
        <v>25</v>
      </c>
      <c r="G3" s="95" t="s">
        <v>50</v>
      </c>
      <c r="H3" s="95" t="s">
        <v>49</v>
      </c>
      <c r="I3" s="85"/>
    </row>
    <row r="4" spans="1:9" ht="75" customHeight="1" x14ac:dyDescent="0.4">
      <c r="A4" s="101" t="s">
        <v>45</v>
      </c>
      <c r="B4" s="100" t="s">
        <v>80</v>
      </c>
      <c r="C4" s="99" t="str">
        <f>入札書!B9</f>
        <v>仕様書のとおり</v>
      </c>
      <c r="D4" s="98" t="str">
        <f>入札書!C9</f>
        <v>ST</v>
      </c>
      <c r="E4" s="97">
        <f>入札書!D9</f>
        <v>1</v>
      </c>
      <c r="F4" s="96"/>
      <c r="G4" s="95"/>
      <c r="H4" s="94"/>
      <c r="I4" s="85"/>
    </row>
    <row r="5" spans="1:9" ht="38.25" customHeight="1" x14ac:dyDescent="0.4">
      <c r="A5" s="91"/>
      <c r="B5" s="92" t="s">
        <v>18</v>
      </c>
      <c r="C5" s="93" t="s">
        <v>17</v>
      </c>
      <c r="D5" s="88"/>
      <c r="E5" s="87"/>
      <c r="F5" s="87"/>
      <c r="G5" s="93"/>
      <c r="H5" s="86"/>
      <c r="I5" s="85"/>
    </row>
    <row r="6" spans="1:9" ht="38.25" customHeight="1" x14ac:dyDescent="0.4">
      <c r="A6" s="91"/>
      <c r="B6" s="92" t="s">
        <v>48</v>
      </c>
      <c r="C6" s="138" t="s">
        <v>47</v>
      </c>
      <c r="D6" s="139"/>
      <c r="E6" s="139"/>
      <c r="F6" s="139"/>
      <c r="G6" s="139"/>
      <c r="H6" s="86"/>
      <c r="I6" s="85"/>
    </row>
    <row r="7" spans="1:9" ht="38.25" customHeight="1" x14ac:dyDescent="0.4">
      <c r="A7" s="91"/>
      <c r="B7" s="90"/>
      <c r="C7" s="89"/>
      <c r="D7" s="88"/>
      <c r="E7" s="87"/>
      <c r="F7" s="87"/>
      <c r="G7" s="87"/>
      <c r="H7" s="86"/>
      <c r="I7" s="85"/>
    </row>
    <row r="8" spans="1:9" ht="24" customHeight="1" x14ac:dyDescent="0.4">
      <c r="A8" s="85"/>
      <c r="B8" s="77" t="s">
        <v>46</v>
      </c>
      <c r="C8" s="81"/>
      <c r="D8" s="81"/>
      <c r="E8" s="81"/>
      <c r="F8" s="81"/>
      <c r="G8" s="81"/>
    </row>
    <row r="9" spans="1:9" ht="24" customHeight="1" x14ac:dyDescent="0.4">
      <c r="A9" s="82" t="s">
        <v>45</v>
      </c>
      <c r="B9" s="77" t="s">
        <v>44</v>
      </c>
      <c r="C9" s="81"/>
      <c r="D9" s="81"/>
      <c r="E9" s="81"/>
      <c r="F9" s="81"/>
      <c r="G9" s="81"/>
    </row>
    <row r="10" spans="1:9" ht="24" customHeight="1" x14ac:dyDescent="0.4">
      <c r="A10" s="82" t="s">
        <v>43</v>
      </c>
      <c r="B10" s="137" t="s">
        <v>42</v>
      </c>
      <c r="C10" s="137"/>
      <c r="D10" s="137"/>
      <c r="E10" s="137"/>
      <c r="F10" s="137"/>
      <c r="G10" s="137"/>
      <c r="H10" s="137"/>
    </row>
    <row r="11" spans="1:9" ht="24" customHeight="1" x14ac:dyDescent="0.4">
      <c r="A11" s="82" t="s">
        <v>41</v>
      </c>
      <c r="B11" s="83" t="s">
        <v>79</v>
      </c>
      <c r="C11" s="81"/>
      <c r="D11" s="81"/>
      <c r="E11" s="81"/>
      <c r="F11" s="81"/>
      <c r="G11" s="81"/>
    </row>
    <row r="12" spans="1:9" ht="24" customHeight="1" x14ac:dyDescent="0.4">
      <c r="A12" s="82"/>
      <c r="B12" s="84" t="s">
        <v>78</v>
      </c>
      <c r="C12" s="81"/>
      <c r="D12" s="81"/>
      <c r="E12" s="81"/>
      <c r="F12" s="81"/>
      <c r="G12" s="81"/>
    </row>
    <row r="13" spans="1:9" ht="24" customHeight="1" x14ac:dyDescent="0.4">
      <c r="A13" s="82" t="s">
        <v>40</v>
      </c>
      <c r="B13" s="77" t="s">
        <v>81</v>
      </c>
      <c r="C13" s="81"/>
      <c r="D13" s="81"/>
      <c r="E13" s="81"/>
      <c r="F13" s="81"/>
      <c r="G13" s="81"/>
    </row>
    <row r="14" spans="1:9" ht="24" customHeight="1" x14ac:dyDescent="0.4">
      <c r="A14" s="80"/>
      <c r="B14" s="77"/>
      <c r="C14" s="77"/>
      <c r="D14" s="77"/>
      <c r="E14" s="77"/>
      <c r="F14" s="77"/>
      <c r="G14" s="77"/>
      <c r="H14" s="77"/>
    </row>
    <row r="15" spans="1:9" ht="24" customHeight="1" x14ac:dyDescent="0.4">
      <c r="B15" s="79"/>
      <c r="C15" s="78" t="s">
        <v>39</v>
      </c>
      <c r="D15" s="79"/>
      <c r="E15" s="79"/>
      <c r="F15" s="79"/>
      <c r="G15" s="79"/>
    </row>
    <row r="16" spans="1:9" ht="26.25" customHeight="1" x14ac:dyDescent="0.4">
      <c r="B16" s="77"/>
      <c r="C16" s="78" t="s">
        <v>38</v>
      </c>
      <c r="D16" s="77"/>
      <c r="E16" s="77"/>
      <c r="F16" s="77"/>
      <c r="G16" s="77"/>
    </row>
    <row r="17" spans="3:7" ht="26.25" customHeight="1" x14ac:dyDescent="0.4">
      <c r="C17" s="78" t="s">
        <v>37</v>
      </c>
      <c r="D17" s="77"/>
      <c r="E17" s="77"/>
      <c r="F17" s="77"/>
      <c r="G17" s="77"/>
    </row>
  </sheetData>
  <mergeCells count="3">
    <mergeCell ref="A1:H1"/>
    <mergeCell ref="B10:H10"/>
    <mergeCell ref="C6:G6"/>
  </mergeCells>
  <phoneticPr fontId="2"/>
  <pageMargins left="0.59055118110236227" right="0" top="0.59055118110236227" bottom="0.59055118110236227" header="0" footer="0"/>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view="pageBreakPreview" topLeftCell="A22" zoomScale="78" zoomScaleNormal="100" zoomScaleSheetLayoutView="78" workbookViewId="0">
      <selection activeCell="D7" sqref="D7"/>
    </sheetView>
  </sheetViews>
  <sheetFormatPr defaultRowHeight="13.5" x14ac:dyDescent="0.4"/>
  <cols>
    <col min="1" max="1" width="15.625" style="19" customWidth="1"/>
    <col min="2" max="2" width="7" style="20" customWidth="1"/>
    <col min="3" max="3" width="17" style="20" customWidth="1"/>
    <col min="4" max="4" width="47.375" style="24" customWidth="1"/>
    <col min="5" max="5" width="5" style="20" customWidth="1"/>
    <col min="6" max="6" width="7.375" style="23" bestFit="1" customWidth="1"/>
    <col min="7" max="7" width="18.875" style="22" customWidth="1"/>
    <col min="8" max="8" width="18.375" style="21" customWidth="1"/>
    <col min="9" max="9" width="20.25" style="20" customWidth="1"/>
    <col min="10" max="16384" width="9" style="19"/>
  </cols>
  <sheetData>
    <row r="1" spans="2:9" ht="38.25" customHeight="1" x14ac:dyDescent="0.4">
      <c r="C1" s="142" t="s">
        <v>36</v>
      </c>
      <c r="D1" s="142"/>
      <c r="E1" s="142"/>
      <c r="F1" s="142"/>
      <c r="G1" s="142"/>
      <c r="H1" s="142"/>
      <c r="I1" s="143"/>
    </row>
    <row r="2" spans="2:9" ht="5.25" customHeight="1" x14ac:dyDescent="0.15">
      <c r="F2" s="74"/>
      <c r="G2" s="73"/>
      <c r="H2" s="144"/>
      <c r="I2" s="145"/>
    </row>
    <row r="3" spans="2:9" ht="17.25" customHeight="1" x14ac:dyDescent="0.4">
      <c r="C3" s="75" t="s">
        <v>35</v>
      </c>
      <c r="D3" s="20" t="s">
        <v>34</v>
      </c>
      <c r="E3" s="146" t="s">
        <v>33</v>
      </c>
      <c r="F3" s="74"/>
      <c r="G3" s="73"/>
      <c r="H3" s="148"/>
      <c r="I3" s="148"/>
    </row>
    <row r="4" spans="2:9" ht="17.25" customHeight="1" x14ac:dyDescent="0.4">
      <c r="C4" s="72" t="s">
        <v>32</v>
      </c>
      <c r="D4" s="71" t="s">
        <v>31</v>
      </c>
      <c r="E4" s="147"/>
    </row>
    <row r="5" spans="2:9" ht="8.25" customHeight="1" x14ac:dyDescent="0.4">
      <c r="C5" s="69"/>
      <c r="D5" s="70"/>
      <c r="E5" s="69"/>
    </row>
    <row r="6" spans="2:9" s="63" customFormat="1" ht="17.25" customHeight="1" x14ac:dyDescent="0.4">
      <c r="B6" s="64"/>
      <c r="C6" s="68" t="s">
        <v>30</v>
      </c>
      <c r="D6" s="67" t="s">
        <v>80</v>
      </c>
      <c r="E6" s="67"/>
      <c r="F6" s="67"/>
      <c r="G6" s="66"/>
      <c r="H6" s="65"/>
      <c r="I6" s="64"/>
    </row>
    <row r="7" spans="2:9" ht="8.25" customHeight="1" x14ac:dyDescent="0.4"/>
    <row r="8" spans="2:9" ht="27.75" customHeight="1" x14ac:dyDescent="0.4">
      <c r="B8" s="149" t="s">
        <v>29</v>
      </c>
      <c r="C8" s="150"/>
      <c r="D8" s="62" t="s">
        <v>28</v>
      </c>
      <c r="E8" s="61" t="s">
        <v>27</v>
      </c>
      <c r="F8" s="60" t="s">
        <v>26</v>
      </c>
      <c r="G8" s="59" t="s">
        <v>25</v>
      </c>
      <c r="H8" s="58" t="s">
        <v>24</v>
      </c>
      <c r="I8" s="57" t="s">
        <v>23</v>
      </c>
    </row>
    <row r="9" spans="2:9" ht="30" customHeight="1" x14ac:dyDescent="0.4">
      <c r="B9" s="56"/>
      <c r="C9" s="55" t="s">
        <v>82</v>
      </c>
      <c r="D9" s="54"/>
      <c r="E9" s="53"/>
      <c r="F9" s="52"/>
      <c r="G9" s="51"/>
      <c r="H9" s="42"/>
      <c r="I9" s="50"/>
    </row>
    <row r="10" spans="2:9" ht="41.25" customHeight="1" x14ac:dyDescent="0.15">
      <c r="B10" s="165" t="s">
        <v>22</v>
      </c>
      <c r="C10" s="166" t="s">
        <v>83</v>
      </c>
      <c r="D10" s="164" t="s">
        <v>85</v>
      </c>
      <c r="E10" s="120" t="s">
        <v>86</v>
      </c>
      <c r="F10" s="121">
        <v>38</v>
      </c>
      <c r="G10" s="122"/>
      <c r="H10" s="123"/>
      <c r="I10" s="124" t="s">
        <v>20</v>
      </c>
    </row>
    <row r="11" spans="2:9" ht="41.25" customHeight="1" x14ac:dyDescent="0.15">
      <c r="B11" s="165" t="s">
        <v>21</v>
      </c>
      <c r="C11" s="166" t="s">
        <v>84</v>
      </c>
      <c r="D11" s="164" t="s">
        <v>87</v>
      </c>
      <c r="E11" s="120" t="s">
        <v>86</v>
      </c>
      <c r="F11" s="121">
        <v>3</v>
      </c>
      <c r="G11" s="122"/>
      <c r="H11" s="123"/>
      <c r="I11" s="124" t="s">
        <v>20</v>
      </c>
    </row>
    <row r="12" spans="2:9" ht="41.25" customHeight="1" x14ac:dyDescent="0.15">
      <c r="B12" s="48"/>
      <c r="C12" s="49"/>
      <c r="D12" s="119"/>
      <c r="E12" s="120"/>
      <c r="F12" s="121"/>
      <c r="G12" s="122"/>
      <c r="H12" s="123"/>
      <c r="I12" s="124"/>
    </row>
    <row r="13" spans="2:9" ht="30" customHeight="1" x14ac:dyDescent="0.15">
      <c r="B13" s="48"/>
      <c r="C13" s="47"/>
      <c r="D13" s="46"/>
      <c r="E13" s="45"/>
      <c r="F13" s="44"/>
      <c r="G13" s="43"/>
      <c r="H13" s="42"/>
      <c r="I13" s="41"/>
    </row>
    <row r="14" spans="2:9" ht="17.25" customHeight="1" x14ac:dyDescent="0.4">
      <c r="B14" s="151" t="s">
        <v>19</v>
      </c>
      <c r="C14" s="153" t="s">
        <v>88</v>
      </c>
      <c r="D14" s="154"/>
      <c r="E14" s="154"/>
      <c r="F14" s="154"/>
      <c r="G14" s="154"/>
      <c r="H14" s="154"/>
      <c r="I14" s="155"/>
    </row>
    <row r="15" spans="2:9" ht="17.25" customHeight="1" x14ac:dyDescent="0.4">
      <c r="B15" s="151"/>
      <c r="C15" s="153"/>
      <c r="D15" s="154"/>
      <c r="E15" s="154"/>
      <c r="F15" s="154"/>
      <c r="G15" s="154"/>
      <c r="H15" s="154"/>
      <c r="I15" s="155"/>
    </row>
    <row r="16" spans="2:9" ht="17.25" customHeight="1" x14ac:dyDescent="0.4">
      <c r="B16" s="151"/>
      <c r="C16" s="153"/>
      <c r="D16" s="154"/>
      <c r="E16" s="154"/>
      <c r="F16" s="154"/>
      <c r="G16" s="154"/>
      <c r="H16" s="154"/>
      <c r="I16" s="155"/>
    </row>
    <row r="17" spans="2:9" ht="17.25" customHeight="1" x14ac:dyDescent="0.4">
      <c r="B17" s="151"/>
      <c r="C17" s="153"/>
      <c r="D17" s="154"/>
      <c r="E17" s="154"/>
      <c r="F17" s="154"/>
      <c r="G17" s="154"/>
      <c r="H17" s="154"/>
      <c r="I17" s="155"/>
    </row>
    <row r="18" spans="2:9" ht="17.25" customHeight="1" x14ac:dyDescent="0.4">
      <c r="B18" s="151"/>
      <c r="C18" s="153"/>
      <c r="D18" s="154"/>
      <c r="E18" s="154"/>
      <c r="F18" s="154"/>
      <c r="G18" s="154"/>
      <c r="H18" s="154"/>
      <c r="I18" s="155"/>
    </row>
    <row r="19" spans="2:9" ht="17.25" customHeight="1" x14ac:dyDescent="0.4">
      <c r="B19" s="151"/>
      <c r="C19" s="153"/>
      <c r="D19" s="154"/>
      <c r="E19" s="154"/>
      <c r="F19" s="154"/>
      <c r="G19" s="154"/>
      <c r="H19" s="154"/>
      <c r="I19" s="155"/>
    </row>
    <row r="20" spans="2:9" ht="17.25" customHeight="1" x14ac:dyDescent="0.4">
      <c r="B20" s="151"/>
      <c r="C20" s="153"/>
      <c r="D20" s="154"/>
      <c r="E20" s="154"/>
      <c r="F20" s="154"/>
      <c r="G20" s="154"/>
      <c r="H20" s="154"/>
      <c r="I20" s="155"/>
    </row>
    <row r="21" spans="2:9" ht="17.25" customHeight="1" x14ac:dyDescent="0.4">
      <c r="B21" s="151"/>
      <c r="C21" s="153"/>
      <c r="D21" s="154"/>
      <c r="E21" s="154"/>
      <c r="F21" s="154"/>
      <c r="G21" s="154"/>
      <c r="H21" s="154"/>
      <c r="I21" s="155"/>
    </row>
    <row r="22" spans="2:9" ht="17.25" customHeight="1" x14ac:dyDescent="0.4">
      <c r="B22" s="151"/>
      <c r="C22" s="153"/>
      <c r="D22" s="154"/>
      <c r="E22" s="154"/>
      <c r="F22" s="154"/>
      <c r="G22" s="154"/>
      <c r="H22" s="154"/>
      <c r="I22" s="155"/>
    </row>
    <row r="23" spans="2:9" ht="17.25" customHeight="1" x14ac:dyDescent="0.4">
      <c r="B23" s="151"/>
      <c r="C23" s="153"/>
      <c r="D23" s="154"/>
      <c r="E23" s="154"/>
      <c r="F23" s="154"/>
      <c r="G23" s="154"/>
      <c r="H23" s="154"/>
      <c r="I23" s="155"/>
    </row>
    <row r="24" spans="2:9" ht="17.25" customHeight="1" x14ac:dyDescent="0.4">
      <c r="B24" s="151"/>
      <c r="C24" s="153"/>
      <c r="D24" s="154"/>
      <c r="E24" s="154"/>
      <c r="F24" s="154"/>
      <c r="G24" s="154"/>
      <c r="H24" s="154"/>
      <c r="I24" s="155"/>
    </row>
    <row r="25" spans="2:9" ht="17.25" customHeight="1" x14ac:dyDescent="0.4">
      <c r="B25" s="152"/>
      <c r="C25" s="156"/>
      <c r="D25" s="157"/>
      <c r="E25" s="157"/>
      <c r="F25" s="157"/>
      <c r="G25" s="157"/>
      <c r="H25" s="157"/>
      <c r="I25" s="158"/>
    </row>
    <row r="26" spans="2:9" ht="7.5" customHeight="1" x14ac:dyDescent="0.4"/>
    <row r="27" spans="2:9" x14ac:dyDescent="0.4">
      <c r="C27" s="29" t="s">
        <v>18</v>
      </c>
      <c r="D27" s="40" t="s">
        <v>17</v>
      </c>
      <c r="E27" s="39"/>
      <c r="F27" s="39"/>
      <c r="G27" s="38"/>
      <c r="H27" s="37"/>
      <c r="I27" s="36"/>
    </row>
    <row r="28" spans="2:9" ht="7.5" customHeight="1" x14ac:dyDescent="0.4"/>
    <row r="29" spans="2:9" x14ac:dyDescent="0.4">
      <c r="C29" s="29" t="s">
        <v>16</v>
      </c>
      <c r="D29" s="35" t="s">
        <v>15</v>
      </c>
      <c r="E29" s="34"/>
      <c r="F29" s="33"/>
      <c r="G29" s="32"/>
      <c r="H29" s="31"/>
      <c r="I29" s="30"/>
    </row>
    <row r="30" spans="2:9" ht="7.5" customHeight="1" x14ac:dyDescent="0.4"/>
    <row r="31" spans="2:9" x14ac:dyDescent="0.4">
      <c r="C31" s="29" t="s">
        <v>14</v>
      </c>
      <c r="D31" s="140" t="s">
        <v>13</v>
      </c>
      <c r="E31" s="140"/>
      <c r="F31" s="140"/>
      <c r="G31" s="140"/>
      <c r="H31" s="140"/>
      <c r="I31" s="140"/>
    </row>
    <row r="32" spans="2:9" ht="7.5" customHeight="1" x14ac:dyDescent="0.4"/>
    <row r="33" spans="3:9" ht="7.5" customHeight="1" x14ac:dyDescent="0.4"/>
    <row r="34" spans="3:9" x14ac:dyDescent="0.4">
      <c r="C34" s="140" t="s">
        <v>12</v>
      </c>
      <c r="D34" s="140"/>
      <c r="E34" s="140"/>
      <c r="F34" s="140"/>
      <c r="G34" s="140"/>
      <c r="H34" s="140"/>
      <c r="I34" s="140"/>
    </row>
    <row r="35" spans="3:9" ht="19.5" customHeight="1" x14ac:dyDescent="0.4"/>
    <row r="36" spans="3:9" x14ac:dyDescent="0.4">
      <c r="D36" s="141" t="s">
        <v>11</v>
      </c>
      <c r="E36" s="141"/>
    </row>
    <row r="37" spans="3:9" ht="26.25" customHeight="1" x14ac:dyDescent="0.4">
      <c r="D37" s="28"/>
      <c r="E37" s="28"/>
    </row>
    <row r="38" spans="3:9" x14ac:dyDescent="0.4">
      <c r="F38" s="23" t="s">
        <v>10</v>
      </c>
      <c r="H38" s="27"/>
    </row>
    <row r="39" spans="3:9" ht="7.5" customHeight="1" x14ac:dyDescent="0.4"/>
    <row r="40" spans="3:9" x14ac:dyDescent="0.4">
      <c r="F40" s="23" t="s">
        <v>9</v>
      </c>
      <c r="H40" s="26"/>
    </row>
    <row r="41" spans="3:9" x14ac:dyDescent="0.4">
      <c r="H41" s="25"/>
    </row>
  </sheetData>
  <mergeCells count="10">
    <mergeCell ref="D31:I31"/>
    <mergeCell ref="C34:I34"/>
    <mergeCell ref="D36:E36"/>
    <mergeCell ref="C1:I1"/>
    <mergeCell ref="H2:I2"/>
    <mergeCell ref="E3:E4"/>
    <mergeCell ref="H3:I3"/>
    <mergeCell ref="B8:C8"/>
    <mergeCell ref="B14:B25"/>
    <mergeCell ref="C14:I25"/>
  </mergeCells>
  <phoneticPr fontId="2"/>
  <dataValidations count="1">
    <dataValidation imeMode="off" allowBlank="1" showInputMessage="1" showErrorMessage="1" sqref="B65501:B65549 IX65501:IX65549 ST65501:ST65549 ACP65501:ACP65549 AML65501:AML65549 AWH65501:AWH65549 BGD65501:BGD65549 BPZ65501:BPZ65549 BZV65501:BZV65549 CJR65501:CJR65549 CTN65501:CTN65549 DDJ65501:DDJ65549 DNF65501:DNF65549 DXB65501:DXB65549 EGX65501:EGX65549 EQT65501:EQT65549 FAP65501:FAP65549 FKL65501:FKL65549 FUH65501:FUH65549 GED65501:GED65549 GNZ65501:GNZ65549 GXV65501:GXV65549 HHR65501:HHR65549 HRN65501:HRN65549 IBJ65501:IBJ65549 ILF65501:ILF65549 IVB65501:IVB65549 JEX65501:JEX65549 JOT65501:JOT65549 JYP65501:JYP65549 KIL65501:KIL65549 KSH65501:KSH65549 LCD65501:LCD65549 LLZ65501:LLZ65549 LVV65501:LVV65549 MFR65501:MFR65549 MPN65501:MPN65549 MZJ65501:MZJ65549 NJF65501:NJF65549 NTB65501:NTB65549 OCX65501:OCX65549 OMT65501:OMT65549 OWP65501:OWP65549 PGL65501:PGL65549 PQH65501:PQH65549 QAD65501:QAD65549 QJZ65501:QJZ65549 QTV65501:QTV65549 RDR65501:RDR65549 RNN65501:RNN65549 RXJ65501:RXJ65549 SHF65501:SHF65549 SRB65501:SRB65549 TAX65501:TAX65549 TKT65501:TKT65549 TUP65501:TUP65549 UEL65501:UEL65549 UOH65501:UOH65549 UYD65501:UYD65549 VHZ65501:VHZ65549 VRV65501:VRV65549 WBR65501:WBR65549 WLN65501:WLN65549 WVJ65501:WVJ65549 B131037:B131085 IX131037:IX131085 ST131037:ST131085 ACP131037:ACP131085 AML131037:AML131085 AWH131037:AWH131085 BGD131037:BGD131085 BPZ131037:BPZ131085 BZV131037:BZV131085 CJR131037:CJR131085 CTN131037:CTN131085 DDJ131037:DDJ131085 DNF131037:DNF131085 DXB131037:DXB131085 EGX131037:EGX131085 EQT131037:EQT131085 FAP131037:FAP131085 FKL131037:FKL131085 FUH131037:FUH131085 GED131037:GED131085 GNZ131037:GNZ131085 GXV131037:GXV131085 HHR131037:HHR131085 HRN131037:HRN131085 IBJ131037:IBJ131085 ILF131037:ILF131085 IVB131037:IVB131085 JEX131037:JEX131085 JOT131037:JOT131085 JYP131037:JYP131085 KIL131037:KIL131085 KSH131037:KSH131085 LCD131037:LCD131085 LLZ131037:LLZ131085 LVV131037:LVV131085 MFR131037:MFR131085 MPN131037:MPN131085 MZJ131037:MZJ131085 NJF131037:NJF131085 NTB131037:NTB131085 OCX131037:OCX131085 OMT131037:OMT131085 OWP131037:OWP131085 PGL131037:PGL131085 PQH131037:PQH131085 QAD131037:QAD131085 QJZ131037:QJZ131085 QTV131037:QTV131085 RDR131037:RDR131085 RNN131037:RNN131085 RXJ131037:RXJ131085 SHF131037:SHF131085 SRB131037:SRB131085 TAX131037:TAX131085 TKT131037:TKT131085 TUP131037:TUP131085 UEL131037:UEL131085 UOH131037:UOH131085 UYD131037:UYD131085 VHZ131037:VHZ131085 VRV131037:VRV131085 WBR131037:WBR131085 WLN131037:WLN131085 WVJ131037:WVJ131085 B196573:B196621 IX196573:IX196621 ST196573:ST196621 ACP196573:ACP196621 AML196573:AML196621 AWH196573:AWH196621 BGD196573:BGD196621 BPZ196573:BPZ196621 BZV196573:BZV196621 CJR196573:CJR196621 CTN196573:CTN196621 DDJ196573:DDJ196621 DNF196573:DNF196621 DXB196573:DXB196621 EGX196573:EGX196621 EQT196573:EQT196621 FAP196573:FAP196621 FKL196573:FKL196621 FUH196573:FUH196621 GED196573:GED196621 GNZ196573:GNZ196621 GXV196573:GXV196621 HHR196573:HHR196621 HRN196573:HRN196621 IBJ196573:IBJ196621 ILF196573:ILF196621 IVB196573:IVB196621 JEX196573:JEX196621 JOT196573:JOT196621 JYP196573:JYP196621 KIL196573:KIL196621 KSH196573:KSH196621 LCD196573:LCD196621 LLZ196573:LLZ196621 LVV196573:LVV196621 MFR196573:MFR196621 MPN196573:MPN196621 MZJ196573:MZJ196621 NJF196573:NJF196621 NTB196573:NTB196621 OCX196573:OCX196621 OMT196573:OMT196621 OWP196573:OWP196621 PGL196573:PGL196621 PQH196573:PQH196621 QAD196573:QAD196621 QJZ196573:QJZ196621 QTV196573:QTV196621 RDR196573:RDR196621 RNN196573:RNN196621 RXJ196573:RXJ196621 SHF196573:SHF196621 SRB196573:SRB196621 TAX196573:TAX196621 TKT196573:TKT196621 TUP196573:TUP196621 UEL196573:UEL196621 UOH196573:UOH196621 UYD196573:UYD196621 VHZ196573:VHZ196621 VRV196573:VRV196621 WBR196573:WBR196621 WLN196573:WLN196621 WVJ196573:WVJ196621 B262109:B262157 IX262109:IX262157 ST262109:ST262157 ACP262109:ACP262157 AML262109:AML262157 AWH262109:AWH262157 BGD262109:BGD262157 BPZ262109:BPZ262157 BZV262109:BZV262157 CJR262109:CJR262157 CTN262109:CTN262157 DDJ262109:DDJ262157 DNF262109:DNF262157 DXB262109:DXB262157 EGX262109:EGX262157 EQT262109:EQT262157 FAP262109:FAP262157 FKL262109:FKL262157 FUH262109:FUH262157 GED262109:GED262157 GNZ262109:GNZ262157 GXV262109:GXV262157 HHR262109:HHR262157 HRN262109:HRN262157 IBJ262109:IBJ262157 ILF262109:ILF262157 IVB262109:IVB262157 JEX262109:JEX262157 JOT262109:JOT262157 JYP262109:JYP262157 KIL262109:KIL262157 KSH262109:KSH262157 LCD262109:LCD262157 LLZ262109:LLZ262157 LVV262109:LVV262157 MFR262109:MFR262157 MPN262109:MPN262157 MZJ262109:MZJ262157 NJF262109:NJF262157 NTB262109:NTB262157 OCX262109:OCX262157 OMT262109:OMT262157 OWP262109:OWP262157 PGL262109:PGL262157 PQH262109:PQH262157 QAD262109:QAD262157 QJZ262109:QJZ262157 QTV262109:QTV262157 RDR262109:RDR262157 RNN262109:RNN262157 RXJ262109:RXJ262157 SHF262109:SHF262157 SRB262109:SRB262157 TAX262109:TAX262157 TKT262109:TKT262157 TUP262109:TUP262157 UEL262109:UEL262157 UOH262109:UOH262157 UYD262109:UYD262157 VHZ262109:VHZ262157 VRV262109:VRV262157 WBR262109:WBR262157 WLN262109:WLN262157 WVJ262109:WVJ262157 B327645:B327693 IX327645:IX327693 ST327645:ST327693 ACP327645:ACP327693 AML327645:AML327693 AWH327645:AWH327693 BGD327645:BGD327693 BPZ327645:BPZ327693 BZV327645:BZV327693 CJR327645:CJR327693 CTN327645:CTN327693 DDJ327645:DDJ327693 DNF327645:DNF327693 DXB327645:DXB327693 EGX327645:EGX327693 EQT327645:EQT327693 FAP327645:FAP327693 FKL327645:FKL327693 FUH327645:FUH327693 GED327645:GED327693 GNZ327645:GNZ327693 GXV327645:GXV327693 HHR327645:HHR327693 HRN327645:HRN327693 IBJ327645:IBJ327693 ILF327645:ILF327693 IVB327645:IVB327693 JEX327645:JEX327693 JOT327645:JOT327693 JYP327645:JYP327693 KIL327645:KIL327693 KSH327645:KSH327693 LCD327645:LCD327693 LLZ327645:LLZ327693 LVV327645:LVV327693 MFR327645:MFR327693 MPN327645:MPN327693 MZJ327645:MZJ327693 NJF327645:NJF327693 NTB327645:NTB327693 OCX327645:OCX327693 OMT327645:OMT327693 OWP327645:OWP327693 PGL327645:PGL327693 PQH327645:PQH327693 QAD327645:QAD327693 QJZ327645:QJZ327693 QTV327645:QTV327693 RDR327645:RDR327693 RNN327645:RNN327693 RXJ327645:RXJ327693 SHF327645:SHF327693 SRB327645:SRB327693 TAX327645:TAX327693 TKT327645:TKT327693 TUP327645:TUP327693 UEL327645:UEL327693 UOH327645:UOH327693 UYD327645:UYD327693 VHZ327645:VHZ327693 VRV327645:VRV327693 WBR327645:WBR327693 WLN327645:WLN327693 WVJ327645:WVJ327693 B393181:B393229 IX393181:IX393229 ST393181:ST393229 ACP393181:ACP393229 AML393181:AML393229 AWH393181:AWH393229 BGD393181:BGD393229 BPZ393181:BPZ393229 BZV393181:BZV393229 CJR393181:CJR393229 CTN393181:CTN393229 DDJ393181:DDJ393229 DNF393181:DNF393229 DXB393181:DXB393229 EGX393181:EGX393229 EQT393181:EQT393229 FAP393181:FAP393229 FKL393181:FKL393229 FUH393181:FUH393229 GED393181:GED393229 GNZ393181:GNZ393229 GXV393181:GXV393229 HHR393181:HHR393229 HRN393181:HRN393229 IBJ393181:IBJ393229 ILF393181:ILF393229 IVB393181:IVB393229 JEX393181:JEX393229 JOT393181:JOT393229 JYP393181:JYP393229 KIL393181:KIL393229 KSH393181:KSH393229 LCD393181:LCD393229 LLZ393181:LLZ393229 LVV393181:LVV393229 MFR393181:MFR393229 MPN393181:MPN393229 MZJ393181:MZJ393229 NJF393181:NJF393229 NTB393181:NTB393229 OCX393181:OCX393229 OMT393181:OMT393229 OWP393181:OWP393229 PGL393181:PGL393229 PQH393181:PQH393229 QAD393181:QAD393229 QJZ393181:QJZ393229 QTV393181:QTV393229 RDR393181:RDR393229 RNN393181:RNN393229 RXJ393181:RXJ393229 SHF393181:SHF393229 SRB393181:SRB393229 TAX393181:TAX393229 TKT393181:TKT393229 TUP393181:TUP393229 UEL393181:UEL393229 UOH393181:UOH393229 UYD393181:UYD393229 VHZ393181:VHZ393229 VRV393181:VRV393229 WBR393181:WBR393229 WLN393181:WLN393229 WVJ393181:WVJ393229 B458717:B458765 IX458717:IX458765 ST458717:ST458765 ACP458717:ACP458765 AML458717:AML458765 AWH458717:AWH458765 BGD458717:BGD458765 BPZ458717:BPZ458765 BZV458717:BZV458765 CJR458717:CJR458765 CTN458717:CTN458765 DDJ458717:DDJ458765 DNF458717:DNF458765 DXB458717:DXB458765 EGX458717:EGX458765 EQT458717:EQT458765 FAP458717:FAP458765 FKL458717:FKL458765 FUH458717:FUH458765 GED458717:GED458765 GNZ458717:GNZ458765 GXV458717:GXV458765 HHR458717:HHR458765 HRN458717:HRN458765 IBJ458717:IBJ458765 ILF458717:ILF458765 IVB458717:IVB458765 JEX458717:JEX458765 JOT458717:JOT458765 JYP458717:JYP458765 KIL458717:KIL458765 KSH458717:KSH458765 LCD458717:LCD458765 LLZ458717:LLZ458765 LVV458717:LVV458765 MFR458717:MFR458765 MPN458717:MPN458765 MZJ458717:MZJ458765 NJF458717:NJF458765 NTB458717:NTB458765 OCX458717:OCX458765 OMT458717:OMT458765 OWP458717:OWP458765 PGL458717:PGL458765 PQH458717:PQH458765 QAD458717:QAD458765 QJZ458717:QJZ458765 QTV458717:QTV458765 RDR458717:RDR458765 RNN458717:RNN458765 RXJ458717:RXJ458765 SHF458717:SHF458765 SRB458717:SRB458765 TAX458717:TAX458765 TKT458717:TKT458765 TUP458717:TUP458765 UEL458717:UEL458765 UOH458717:UOH458765 UYD458717:UYD458765 VHZ458717:VHZ458765 VRV458717:VRV458765 WBR458717:WBR458765 WLN458717:WLN458765 WVJ458717:WVJ458765 B524253:B524301 IX524253:IX524301 ST524253:ST524301 ACP524253:ACP524301 AML524253:AML524301 AWH524253:AWH524301 BGD524253:BGD524301 BPZ524253:BPZ524301 BZV524253:BZV524301 CJR524253:CJR524301 CTN524253:CTN524301 DDJ524253:DDJ524301 DNF524253:DNF524301 DXB524253:DXB524301 EGX524253:EGX524301 EQT524253:EQT524301 FAP524253:FAP524301 FKL524253:FKL524301 FUH524253:FUH524301 GED524253:GED524301 GNZ524253:GNZ524301 GXV524253:GXV524301 HHR524253:HHR524301 HRN524253:HRN524301 IBJ524253:IBJ524301 ILF524253:ILF524301 IVB524253:IVB524301 JEX524253:JEX524301 JOT524253:JOT524301 JYP524253:JYP524301 KIL524253:KIL524301 KSH524253:KSH524301 LCD524253:LCD524301 LLZ524253:LLZ524301 LVV524253:LVV524301 MFR524253:MFR524301 MPN524253:MPN524301 MZJ524253:MZJ524301 NJF524253:NJF524301 NTB524253:NTB524301 OCX524253:OCX524301 OMT524253:OMT524301 OWP524253:OWP524301 PGL524253:PGL524301 PQH524253:PQH524301 QAD524253:QAD524301 QJZ524253:QJZ524301 QTV524253:QTV524301 RDR524253:RDR524301 RNN524253:RNN524301 RXJ524253:RXJ524301 SHF524253:SHF524301 SRB524253:SRB524301 TAX524253:TAX524301 TKT524253:TKT524301 TUP524253:TUP524301 UEL524253:UEL524301 UOH524253:UOH524301 UYD524253:UYD524301 VHZ524253:VHZ524301 VRV524253:VRV524301 WBR524253:WBR524301 WLN524253:WLN524301 WVJ524253:WVJ524301 B589789:B589837 IX589789:IX589837 ST589789:ST589837 ACP589789:ACP589837 AML589789:AML589837 AWH589789:AWH589837 BGD589789:BGD589837 BPZ589789:BPZ589837 BZV589789:BZV589837 CJR589789:CJR589837 CTN589789:CTN589837 DDJ589789:DDJ589837 DNF589789:DNF589837 DXB589789:DXB589837 EGX589789:EGX589837 EQT589789:EQT589837 FAP589789:FAP589837 FKL589789:FKL589837 FUH589789:FUH589837 GED589789:GED589837 GNZ589789:GNZ589837 GXV589789:GXV589837 HHR589789:HHR589837 HRN589789:HRN589837 IBJ589789:IBJ589837 ILF589789:ILF589837 IVB589789:IVB589837 JEX589789:JEX589837 JOT589789:JOT589837 JYP589789:JYP589837 KIL589789:KIL589837 KSH589789:KSH589837 LCD589789:LCD589837 LLZ589789:LLZ589837 LVV589789:LVV589837 MFR589789:MFR589837 MPN589789:MPN589837 MZJ589789:MZJ589837 NJF589789:NJF589837 NTB589789:NTB589837 OCX589789:OCX589837 OMT589789:OMT589837 OWP589789:OWP589837 PGL589789:PGL589837 PQH589789:PQH589837 QAD589789:QAD589837 QJZ589789:QJZ589837 QTV589789:QTV589837 RDR589789:RDR589837 RNN589789:RNN589837 RXJ589789:RXJ589837 SHF589789:SHF589837 SRB589789:SRB589837 TAX589789:TAX589837 TKT589789:TKT589837 TUP589789:TUP589837 UEL589789:UEL589837 UOH589789:UOH589837 UYD589789:UYD589837 VHZ589789:VHZ589837 VRV589789:VRV589837 WBR589789:WBR589837 WLN589789:WLN589837 WVJ589789:WVJ589837 B655325:B655373 IX655325:IX655373 ST655325:ST655373 ACP655325:ACP655373 AML655325:AML655373 AWH655325:AWH655373 BGD655325:BGD655373 BPZ655325:BPZ655373 BZV655325:BZV655373 CJR655325:CJR655373 CTN655325:CTN655373 DDJ655325:DDJ655373 DNF655325:DNF655373 DXB655325:DXB655373 EGX655325:EGX655373 EQT655325:EQT655373 FAP655325:FAP655373 FKL655325:FKL655373 FUH655325:FUH655373 GED655325:GED655373 GNZ655325:GNZ655373 GXV655325:GXV655373 HHR655325:HHR655373 HRN655325:HRN655373 IBJ655325:IBJ655373 ILF655325:ILF655373 IVB655325:IVB655373 JEX655325:JEX655373 JOT655325:JOT655373 JYP655325:JYP655373 KIL655325:KIL655373 KSH655325:KSH655373 LCD655325:LCD655373 LLZ655325:LLZ655373 LVV655325:LVV655373 MFR655325:MFR655373 MPN655325:MPN655373 MZJ655325:MZJ655373 NJF655325:NJF655373 NTB655325:NTB655373 OCX655325:OCX655373 OMT655325:OMT655373 OWP655325:OWP655373 PGL655325:PGL655373 PQH655325:PQH655373 QAD655325:QAD655373 QJZ655325:QJZ655373 QTV655325:QTV655373 RDR655325:RDR655373 RNN655325:RNN655373 RXJ655325:RXJ655373 SHF655325:SHF655373 SRB655325:SRB655373 TAX655325:TAX655373 TKT655325:TKT655373 TUP655325:TUP655373 UEL655325:UEL655373 UOH655325:UOH655373 UYD655325:UYD655373 VHZ655325:VHZ655373 VRV655325:VRV655373 WBR655325:WBR655373 WLN655325:WLN655373 WVJ655325:WVJ655373 B720861:B720909 IX720861:IX720909 ST720861:ST720909 ACP720861:ACP720909 AML720861:AML720909 AWH720861:AWH720909 BGD720861:BGD720909 BPZ720861:BPZ720909 BZV720861:BZV720909 CJR720861:CJR720909 CTN720861:CTN720909 DDJ720861:DDJ720909 DNF720861:DNF720909 DXB720861:DXB720909 EGX720861:EGX720909 EQT720861:EQT720909 FAP720861:FAP720909 FKL720861:FKL720909 FUH720861:FUH720909 GED720861:GED720909 GNZ720861:GNZ720909 GXV720861:GXV720909 HHR720861:HHR720909 HRN720861:HRN720909 IBJ720861:IBJ720909 ILF720861:ILF720909 IVB720861:IVB720909 JEX720861:JEX720909 JOT720861:JOT720909 JYP720861:JYP720909 KIL720861:KIL720909 KSH720861:KSH720909 LCD720861:LCD720909 LLZ720861:LLZ720909 LVV720861:LVV720909 MFR720861:MFR720909 MPN720861:MPN720909 MZJ720861:MZJ720909 NJF720861:NJF720909 NTB720861:NTB720909 OCX720861:OCX720909 OMT720861:OMT720909 OWP720861:OWP720909 PGL720861:PGL720909 PQH720861:PQH720909 QAD720861:QAD720909 QJZ720861:QJZ720909 QTV720861:QTV720909 RDR720861:RDR720909 RNN720861:RNN720909 RXJ720861:RXJ720909 SHF720861:SHF720909 SRB720861:SRB720909 TAX720861:TAX720909 TKT720861:TKT720909 TUP720861:TUP720909 UEL720861:UEL720909 UOH720861:UOH720909 UYD720861:UYD720909 VHZ720861:VHZ720909 VRV720861:VRV720909 WBR720861:WBR720909 WLN720861:WLN720909 WVJ720861:WVJ720909 B786397:B786445 IX786397:IX786445 ST786397:ST786445 ACP786397:ACP786445 AML786397:AML786445 AWH786397:AWH786445 BGD786397:BGD786445 BPZ786397:BPZ786445 BZV786397:BZV786445 CJR786397:CJR786445 CTN786397:CTN786445 DDJ786397:DDJ786445 DNF786397:DNF786445 DXB786397:DXB786445 EGX786397:EGX786445 EQT786397:EQT786445 FAP786397:FAP786445 FKL786397:FKL786445 FUH786397:FUH786445 GED786397:GED786445 GNZ786397:GNZ786445 GXV786397:GXV786445 HHR786397:HHR786445 HRN786397:HRN786445 IBJ786397:IBJ786445 ILF786397:ILF786445 IVB786397:IVB786445 JEX786397:JEX786445 JOT786397:JOT786445 JYP786397:JYP786445 KIL786397:KIL786445 KSH786397:KSH786445 LCD786397:LCD786445 LLZ786397:LLZ786445 LVV786397:LVV786445 MFR786397:MFR786445 MPN786397:MPN786445 MZJ786397:MZJ786445 NJF786397:NJF786445 NTB786397:NTB786445 OCX786397:OCX786445 OMT786397:OMT786445 OWP786397:OWP786445 PGL786397:PGL786445 PQH786397:PQH786445 QAD786397:QAD786445 QJZ786397:QJZ786445 QTV786397:QTV786445 RDR786397:RDR786445 RNN786397:RNN786445 RXJ786397:RXJ786445 SHF786397:SHF786445 SRB786397:SRB786445 TAX786397:TAX786445 TKT786397:TKT786445 TUP786397:TUP786445 UEL786397:UEL786445 UOH786397:UOH786445 UYD786397:UYD786445 VHZ786397:VHZ786445 VRV786397:VRV786445 WBR786397:WBR786445 WLN786397:WLN786445 WVJ786397:WVJ786445 B851933:B851981 IX851933:IX851981 ST851933:ST851981 ACP851933:ACP851981 AML851933:AML851981 AWH851933:AWH851981 BGD851933:BGD851981 BPZ851933:BPZ851981 BZV851933:BZV851981 CJR851933:CJR851981 CTN851933:CTN851981 DDJ851933:DDJ851981 DNF851933:DNF851981 DXB851933:DXB851981 EGX851933:EGX851981 EQT851933:EQT851981 FAP851933:FAP851981 FKL851933:FKL851981 FUH851933:FUH851981 GED851933:GED851981 GNZ851933:GNZ851981 GXV851933:GXV851981 HHR851933:HHR851981 HRN851933:HRN851981 IBJ851933:IBJ851981 ILF851933:ILF851981 IVB851933:IVB851981 JEX851933:JEX851981 JOT851933:JOT851981 JYP851933:JYP851981 KIL851933:KIL851981 KSH851933:KSH851981 LCD851933:LCD851981 LLZ851933:LLZ851981 LVV851933:LVV851981 MFR851933:MFR851981 MPN851933:MPN851981 MZJ851933:MZJ851981 NJF851933:NJF851981 NTB851933:NTB851981 OCX851933:OCX851981 OMT851933:OMT851981 OWP851933:OWP851981 PGL851933:PGL851981 PQH851933:PQH851981 QAD851933:QAD851981 QJZ851933:QJZ851981 QTV851933:QTV851981 RDR851933:RDR851981 RNN851933:RNN851981 RXJ851933:RXJ851981 SHF851933:SHF851981 SRB851933:SRB851981 TAX851933:TAX851981 TKT851933:TKT851981 TUP851933:TUP851981 UEL851933:UEL851981 UOH851933:UOH851981 UYD851933:UYD851981 VHZ851933:VHZ851981 VRV851933:VRV851981 WBR851933:WBR851981 WLN851933:WLN851981 WVJ851933:WVJ851981 B917469:B917517 IX917469:IX917517 ST917469:ST917517 ACP917469:ACP917517 AML917469:AML917517 AWH917469:AWH917517 BGD917469:BGD917517 BPZ917469:BPZ917517 BZV917469:BZV917517 CJR917469:CJR917517 CTN917469:CTN917517 DDJ917469:DDJ917517 DNF917469:DNF917517 DXB917469:DXB917517 EGX917469:EGX917517 EQT917469:EQT917517 FAP917469:FAP917517 FKL917469:FKL917517 FUH917469:FUH917517 GED917469:GED917517 GNZ917469:GNZ917517 GXV917469:GXV917517 HHR917469:HHR917517 HRN917469:HRN917517 IBJ917469:IBJ917517 ILF917469:ILF917517 IVB917469:IVB917517 JEX917469:JEX917517 JOT917469:JOT917517 JYP917469:JYP917517 KIL917469:KIL917517 KSH917469:KSH917517 LCD917469:LCD917517 LLZ917469:LLZ917517 LVV917469:LVV917517 MFR917469:MFR917517 MPN917469:MPN917517 MZJ917469:MZJ917517 NJF917469:NJF917517 NTB917469:NTB917517 OCX917469:OCX917517 OMT917469:OMT917517 OWP917469:OWP917517 PGL917469:PGL917517 PQH917469:PQH917517 QAD917469:QAD917517 QJZ917469:QJZ917517 QTV917469:QTV917517 RDR917469:RDR917517 RNN917469:RNN917517 RXJ917469:RXJ917517 SHF917469:SHF917517 SRB917469:SRB917517 TAX917469:TAX917517 TKT917469:TKT917517 TUP917469:TUP917517 UEL917469:UEL917517 UOH917469:UOH917517 UYD917469:UYD917517 VHZ917469:VHZ917517 VRV917469:VRV917517 WBR917469:WBR917517 WLN917469:WLN917517 WVJ917469:WVJ917517 B983005:B983053 IX983005:IX983053 ST983005:ST983053 ACP983005:ACP983053 AML983005:AML983053 AWH983005:AWH983053 BGD983005:BGD983053 BPZ983005:BPZ983053 BZV983005:BZV983053 CJR983005:CJR983053 CTN983005:CTN983053 DDJ983005:DDJ983053 DNF983005:DNF983053 DXB983005:DXB983053 EGX983005:EGX983053 EQT983005:EQT983053 FAP983005:FAP983053 FKL983005:FKL983053 FUH983005:FUH983053 GED983005:GED983053 GNZ983005:GNZ983053 GXV983005:GXV983053 HHR983005:HHR983053 HRN983005:HRN983053 IBJ983005:IBJ983053 ILF983005:ILF983053 IVB983005:IVB983053 JEX983005:JEX983053 JOT983005:JOT983053 JYP983005:JYP983053 KIL983005:KIL983053 KSH983005:KSH983053 LCD983005:LCD983053 LLZ983005:LLZ983053 LVV983005:LVV983053 MFR983005:MFR983053 MPN983005:MPN983053 MZJ983005:MZJ983053 NJF983005:NJF983053 NTB983005:NTB983053 OCX983005:OCX983053 OMT983005:OMT983053 OWP983005:OWP983053 PGL983005:PGL983053 PQH983005:PQH983053 QAD983005:QAD983053 QJZ983005:QJZ983053 QTV983005:QTV983053 RDR983005:RDR983053 RNN983005:RNN983053 RXJ983005:RXJ983053 SHF983005:SHF983053 SRB983005:SRB983053 TAX983005:TAX983053 TKT983005:TKT983053 TUP983005:TUP983053 UEL983005:UEL983053 UOH983005:UOH983053 UYD983005:UYD983053 VHZ983005:VHZ983053 VRV983005:VRV983053 WBR983005:WBR983053 WLN983005:WLN983053 WVJ983005:WVJ983053 F65502:G65549 JB65502:JC65549 SX65502:SY65549 ACT65502:ACU65549 AMP65502:AMQ65549 AWL65502:AWM65549 BGH65502:BGI65549 BQD65502:BQE65549 BZZ65502:CAA65549 CJV65502:CJW65549 CTR65502:CTS65549 DDN65502:DDO65549 DNJ65502:DNK65549 DXF65502:DXG65549 EHB65502:EHC65549 EQX65502:EQY65549 FAT65502:FAU65549 FKP65502:FKQ65549 FUL65502:FUM65549 GEH65502:GEI65549 GOD65502:GOE65549 GXZ65502:GYA65549 HHV65502:HHW65549 HRR65502:HRS65549 IBN65502:IBO65549 ILJ65502:ILK65549 IVF65502:IVG65549 JFB65502:JFC65549 JOX65502:JOY65549 JYT65502:JYU65549 KIP65502:KIQ65549 KSL65502:KSM65549 LCH65502:LCI65549 LMD65502:LME65549 LVZ65502:LWA65549 MFV65502:MFW65549 MPR65502:MPS65549 MZN65502:MZO65549 NJJ65502:NJK65549 NTF65502:NTG65549 ODB65502:ODC65549 OMX65502:OMY65549 OWT65502:OWU65549 PGP65502:PGQ65549 PQL65502:PQM65549 QAH65502:QAI65549 QKD65502:QKE65549 QTZ65502:QUA65549 RDV65502:RDW65549 RNR65502:RNS65549 RXN65502:RXO65549 SHJ65502:SHK65549 SRF65502:SRG65549 TBB65502:TBC65549 TKX65502:TKY65549 TUT65502:TUU65549 UEP65502:UEQ65549 UOL65502:UOM65549 UYH65502:UYI65549 VID65502:VIE65549 VRZ65502:VSA65549 WBV65502:WBW65549 WLR65502:WLS65549 WVN65502:WVO65549 F131038:G131085 JB131038:JC131085 SX131038:SY131085 ACT131038:ACU131085 AMP131038:AMQ131085 AWL131038:AWM131085 BGH131038:BGI131085 BQD131038:BQE131085 BZZ131038:CAA131085 CJV131038:CJW131085 CTR131038:CTS131085 DDN131038:DDO131085 DNJ131038:DNK131085 DXF131038:DXG131085 EHB131038:EHC131085 EQX131038:EQY131085 FAT131038:FAU131085 FKP131038:FKQ131085 FUL131038:FUM131085 GEH131038:GEI131085 GOD131038:GOE131085 GXZ131038:GYA131085 HHV131038:HHW131085 HRR131038:HRS131085 IBN131038:IBO131085 ILJ131038:ILK131085 IVF131038:IVG131085 JFB131038:JFC131085 JOX131038:JOY131085 JYT131038:JYU131085 KIP131038:KIQ131085 KSL131038:KSM131085 LCH131038:LCI131085 LMD131038:LME131085 LVZ131038:LWA131085 MFV131038:MFW131085 MPR131038:MPS131085 MZN131038:MZO131085 NJJ131038:NJK131085 NTF131038:NTG131085 ODB131038:ODC131085 OMX131038:OMY131085 OWT131038:OWU131085 PGP131038:PGQ131085 PQL131038:PQM131085 QAH131038:QAI131085 QKD131038:QKE131085 QTZ131038:QUA131085 RDV131038:RDW131085 RNR131038:RNS131085 RXN131038:RXO131085 SHJ131038:SHK131085 SRF131038:SRG131085 TBB131038:TBC131085 TKX131038:TKY131085 TUT131038:TUU131085 UEP131038:UEQ131085 UOL131038:UOM131085 UYH131038:UYI131085 VID131038:VIE131085 VRZ131038:VSA131085 WBV131038:WBW131085 WLR131038:WLS131085 WVN131038:WVO131085 F196574:G196621 JB196574:JC196621 SX196574:SY196621 ACT196574:ACU196621 AMP196574:AMQ196621 AWL196574:AWM196621 BGH196574:BGI196621 BQD196574:BQE196621 BZZ196574:CAA196621 CJV196574:CJW196621 CTR196574:CTS196621 DDN196574:DDO196621 DNJ196574:DNK196621 DXF196574:DXG196621 EHB196574:EHC196621 EQX196574:EQY196621 FAT196574:FAU196621 FKP196574:FKQ196621 FUL196574:FUM196621 GEH196574:GEI196621 GOD196574:GOE196621 GXZ196574:GYA196621 HHV196574:HHW196621 HRR196574:HRS196621 IBN196574:IBO196621 ILJ196574:ILK196621 IVF196574:IVG196621 JFB196574:JFC196621 JOX196574:JOY196621 JYT196574:JYU196621 KIP196574:KIQ196621 KSL196574:KSM196621 LCH196574:LCI196621 LMD196574:LME196621 LVZ196574:LWA196621 MFV196574:MFW196621 MPR196574:MPS196621 MZN196574:MZO196621 NJJ196574:NJK196621 NTF196574:NTG196621 ODB196574:ODC196621 OMX196574:OMY196621 OWT196574:OWU196621 PGP196574:PGQ196621 PQL196574:PQM196621 QAH196574:QAI196621 QKD196574:QKE196621 QTZ196574:QUA196621 RDV196574:RDW196621 RNR196574:RNS196621 RXN196574:RXO196621 SHJ196574:SHK196621 SRF196574:SRG196621 TBB196574:TBC196621 TKX196574:TKY196621 TUT196574:TUU196621 UEP196574:UEQ196621 UOL196574:UOM196621 UYH196574:UYI196621 VID196574:VIE196621 VRZ196574:VSA196621 WBV196574:WBW196621 WLR196574:WLS196621 WVN196574:WVO196621 F262110:G262157 JB262110:JC262157 SX262110:SY262157 ACT262110:ACU262157 AMP262110:AMQ262157 AWL262110:AWM262157 BGH262110:BGI262157 BQD262110:BQE262157 BZZ262110:CAA262157 CJV262110:CJW262157 CTR262110:CTS262157 DDN262110:DDO262157 DNJ262110:DNK262157 DXF262110:DXG262157 EHB262110:EHC262157 EQX262110:EQY262157 FAT262110:FAU262157 FKP262110:FKQ262157 FUL262110:FUM262157 GEH262110:GEI262157 GOD262110:GOE262157 GXZ262110:GYA262157 HHV262110:HHW262157 HRR262110:HRS262157 IBN262110:IBO262157 ILJ262110:ILK262157 IVF262110:IVG262157 JFB262110:JFC262157 JOX262110:JOY262157 JYT262110:JYU262157 KIP262110:KIQ262157 KSL262110:KSM262157 LCH262110:LCI262157 LMD262110:LME262157 LVZ262110:LWA262157 MFV262110:MFW262157 MPR262110:MPS262157 MZN262110:MZO262157 NJJ262110:NJK262157 NTF262110:NTG262157 ODB262110:ODC262157 OMX262110:OMY262157 OWT262110:OWU262157 PGP262110:PGQ262157 PQL262110:PQM262157 QAH262110:QAI262157 QKD262110:QKE262157 QTZ262110:QUA262157 RDV262110:RDW262157 RNR262110:RNS262157 RXN262110:RXO262157 SHJ262110:SHK262157 SRF262110:SRG262157 TBB262110:TBC262157 TKX262110:TKY262157 TUT262110:TUU262157 UEP262110:UEQ262157 UOL262110:UOM262157 UYH262110:UYI262157 VID262110:VIE262157 VRZ262110:VSA262157 WBV262110:WBW262157 WLR262110:WLS262157 WVN262110:WVO262157 F327646:G327693 JB327646:JC327693 SX327646:SY327693 ACT327646:ACU327693 AMP327646:AMQ327693 AWL327646:AWM327693 BGH327646:BGI327693 BQD327646:BQE327693 BZZ327646:CAA327693 CJV327646:CJW327693 CTR327646:CTS327693 DDN327646:DDO327693 DNJ327646:DNK327693 DXF327646:DXG327693 EHB327646:EHC327693 EQX327646:EQY327693 FAT327646:FAU327693 FKP327646:FKQ327693 FUL327646:FUM327693 GEH327646:GEI327693 GOD327646:GOE327693 GXZ327646:GYA327693 HHV327646:HHW327693 HRR327646:HRS327693 IBN327646:IBO327693 ILJ327646:ILK327693 IVF327646:IVG327693 JFB327646:JFC327693 JOX327646:JOY327693 JYT327646:JYU327693 KIP327646:KIQ327693 KSL327646:KSM327693 LCH327646:LCI327693 LMD327646:LME327693 LVZ327646:LWA327693 MFV327646:MFW327693 MPR327646:MPS327693 MZN327646:MZO327693 NJJ327646:NJK327693 NTF327646:NTG327693 ODB327646:ODC327693 OMX327646:OMY327693 OWT327646:OWU327693 PGP327646:PGQ327693 PQL327646:PQM327693 QAH327646:QAI327693 QKD327646:QKE327693 QTZ327646:QUA327693 RDV327646:RDW327693 RNR327646:RNS327693 RXN327646:RXO327693 SHJ327646:SHK327693 SRF327646:SRG327693 TBB327646:TBC327693 TKX327646:TKY327693 TUT327646:TUU327693 UEP327646:UEQ327693 UOL327646:UOM327693 UYH327646:UYI327693 VID327646:VIE327693 VRZ327646:VSA327693 WBV327646:WBW327693 WLR327646:WLS327693 WVN327646:WVO327693 F393182:G393229 JB393182:JC393229 SX393182:SY393229 ACT393182:ACU393229 AMP393182:AMQ393229 AWL393182:AWM393229 BGH393182:BGI393229 BQD393182:BQE393229 BZZ393182:CAA393229 CJV393182:CJW393229 CTR393182:CTS393229 DDN393182:DDO393229 DNJ393182:DNK393229 DXF393182:DXG393229 EHB393182:EHC393229 EQX393182:EQY393229 FAT393182:FAU393229 FKP393182:FKQ393229 FUL393182:FUM393229 GEH393182:GEI393229 GOD393182:GOE393229 GXZ393182:GYA393229 HHV393182:HHW393229 HRR393182:HRS393229 IBN393182:IBO393229 ILJ393182:ILK393229 IVF393182:IVG393229 JFB393182:JFC393229 JOX393182:JOY393229 JYT393182:JYU393229 KIP393182:KIQ393229 KSL393182:KSM393229 LCH393182:LCI393229 LMD393182:LME393229 LVZ393182:LWA393229 MFV393182:MFW393229 MPR393182:MPS393229 MZN393182:MZO393229 NJJ393182:NJK393229 NTF393182:NTG393229 ODB393182:ODC393229 OMX393182:OMY393229 OWT393182:OWU393229 PGP393182:PGQ393229 PQL393182:PQM393229 QAH393182:QAI393229 QKD393182:QKE393229 QTZ393182:QUA393229 RDV393182:RDW393229 RNR393182:RNS393229 RXN393182:RXO393229 SHJ393182:SHK393229 SRF393182:SRG393229 TBB393182:TBC393229 TKX393182:TKY393229 TUT393182:TUU393229 UEP393182:UEQ393229 UOL393182:UOM393229 UYH393182:UYI393229 VID393182:VIE393229 VRZ393182:VSA393229 WBV393182:WBW393229 WLR393182:WLS393229 WVN393182:WVO393229 F458718:G458765 JB458718:JC458765 SX458718:SY458765 ACT458718:ACU458765 AMP458718:AMQ458765 AWL458718:AWM458765 BGH458718:BGI458765 BQD458718:BQE458765 BZZ458718:CAA458765 CJV458718:CJW458765 CTR458718:CTS458765 DDN458718:DDO458765 DNJ458718:DNK458765 DXF458718:DXG458765 EHB458718:EHC458765 EQX458718:EQY458765 FAT458718:FAU458765 FKP458718:FKQ458765 FUL458718:FUM458765 GEH458718:GEI458765 GOD458718:GOE458765 GXZ458718:GYA458765 HHV458718:HHW458765 HRR458718:HRS458765 IBN458718:IBO458765 ILJ458718:ILK458765 IVF458718:IVG458765 JFB458718:JFC458765 JOX458718:JOY458765 JYT458718:JYU458765 KIP458718:KIQ458765 KSL458718:KSM458765 LCH458718:LCI458765 LMD458718:LME458765 LVZ458718:LWA458765 MFV458718:MFW458765 MPR458718:MPS458765 MZN458718:MZO458765 NJJ458718:NJK458765 NTF458718:NTG458765 ODB458718:ODC458765 OMX458718:OMY458765 OWT458718:OWU458765 PGP458718:PGQ458765 PQL458718:PQM458765 QAH458718:QAI458765 QKD458718:QKE458765 QTZ458718:QUA458765 RDV458718:RDW458765 RNR458718:RNS458765 RXN458718:RXO458765 SHJ458718:SHK458765 SRF458718:SRG458765 TBB458718:TBC458765 TKX458718:TKY458765 TUT458718:TUU458765 UEP458718:UEQ458765 UOL458718:UOM458765 UYH458718:UYI458765 VID458718:VIE458765 VRZ458718:VSA458765 WBV458718:WBW458765 WLR458718:WLS458765 WVN458718:WVO458765 F524254:G524301 JB524254:JC524301 SX524254:SY524301 ACT524254:ACU524301 AMP524254:AMQ524301 AWL524254:AWM524301 BGH524254:BGI524301 BQD524254:BQE524301 BZZ524254:CAA524301 CJV524254:CJW524301 CTR524254:CTS524301 DDN524254:DDO524301 DNJ524254:DNK524301 DXF524254:DXG524301 EHB524254:EHC524301 EQX524254:EQY524301 FAT524254:FAU524301 FKP524254:FKQ524301 FUL524254:FUM524301 GEH524254:GEI524301 GOD524254:GOE524301 GXZ524254:GYA524301 HHV524254:HHW524301 HRR524254:HRS524301 IBN524254:IBO524301 ILJ524254:ILK524301 IVF524254:IVG524301 JFB524254:JFC524301 JOX524254:JOY524301 JYT524254:JYU524301 KIP524254:KIQ524301 KSL524254:KSM524301 LCH524254:LCI524301 LMD524254:LME524301 LVZ524254:LWA524301 MFV524254:MFW524301 MPR524254:MPS524301 MZN524254:MZO524301 NJJ524254:NJK524301 NTF524254:NTG524301 ODB524254:ODC524301 OMX524254:OMY524301 OWT524254:OWU524301 PGP524254:PGQ524301 PQL524254:PQM524301 QAH524254:QAI524301 QKD524254:QKE524301 QTZ524254:QUA524301 RDV524254:RDW524301 RNR524254:RNS524301 RXN524254:RXO524301 SHJ524254:SHK524301 SRF524254:SRG524301 TBB524254:TBC524301 TKX524254:TKY524301 TUT524254:TUU524301 UEP524254:UEQ524301 UOL524254:UOM524301 UYH524254:UYI524301 VID524254:VIE524301 VRZ524254:VSA524301 WBV524254:WBW524301 WLR524254:WLS524301 WVN524254:WVO524301 F589790:G589837 JB589790:JC589837 SX589790:SY589837 ACT589790:ACU589837 AMP589790:AMQ589837 AWL589790:AWM589837 BGH589790:BGI589837 BQD589790:BQE589837 BZZ589790:CAA589837 CJV589790:CJW589837 CTR589790:CTS589837 DDN589790:DDO589837 DNJ589790:DNK589837 DXF589790:DXG589837 EHB589790:EHC589837 EQX589790:EQY589837 FAT589790:FAU589837 FKP589790:FKQ589837 FUL589790:FUM589837 GEH589790:GEI589837 GOD589790:GOE589837 GXZ589790:GYA589837 HHV589790:HHW589837 HRR589790:HRS589837 IBN589790:IBO589837 ILJ589790:ILK589837 IVF589790:IVG589837 JFB589790:JFC589837 JOX589790:JOY589837 JYT589790:JYU589837 KIP589790:KIQ589837 KSL589790:KSM589837 LCH589790:LCI589837 LMD589790:LME589837 LVZ589790:LWA589837 MFV589790:MFW589837 MPR589790:MPS589837 MZN589790:MZO589837 NJJ589790:NJK589837 NTF589790:NTG589837 ODB589790:ODC589837 OMX589790:OMY589837 OWT589790:OWU589837 PGP589790:PGQ589837 PQL589790:PQM589837 QAH589790:QAI589837 QKD589790:QKE589837 QTZ589790:QUA589837 RDV589790:RDW589837 RNR589790:RNS589837 RXN589790:RXO589837 SHJ589790:SHK589837 SRF589790:SRG589837 TBB589790:TBC589837 TKX589790:TKY589837 TUT589790:TUU589837 UEP589790:UEQ589837 UOL589790:UOM589837 UYH589790:UYI589837 VID589790:VIE589837 VRZ589790:VSA589837 WBV589790:WBW589837 WLR589790:WLS589837 WVN589790:WVO589837 F655326:G655373 JB655326:JC655373 SX655326:SY655373 ACT655326:ACU655373 AMP655326:AMQ655373 AWL655326:AWM655373 BGH655326:BGI655373 BQD655326:BQE655373 BZZ655326:CAA655373 CJV655326:CJW655373 CTR655326:CTS655373 DDN655326:DDO655373 DNJ655326:DNK655373 DXF655326:DXG655373 EHB655326:EHC655373 EQX655326:EQY655373 FAT655326:FAU655373 FKP655326:FKQ655373 FUL655326:FUM655373 GEH655326:GEI655373 GOD655326:GOE655373 GXZ655326:GYA655373 HHV655326:HHW655373 HRR655326:HRS655373 IBN655326:IBO655373 ILJ655326:ILK655373 IVF655326:IVG655373 JFB655326:JFC655373 JOX655326:JOY655373 JYT655326:JYU655373 KIP655326:KIQ655373 KSL655326:KSM655373 LCH655326:LCI655373 LMD655326:LME655373 LVZ655326:LWA655373 MFV655326:MFW655373 MPR655326:MPS655373 MZN655326:MZO655373 NJJ655326:NJK655373 NTF655326:NTG655373 ODB655326:ODC655373 OMX655326:OMY655373 OWT655326:OWU655373 PGP655326:PGQ655373 PQL655326:PQM655373 QAH655326:QAI655373 QKD655326:QKE655373 QTZ655326:QUA655373 RDV655326:RDW655373 RNR655326:RNS655373 RXN655326:RXO655373 SHJ655326:SHK655373 SRF655326:SRG655373 TBB655326:TBC655373 TKX655326:TKY655373 TUT655326:TUU655373 UEP655326:UEQ655373 UOL655326:UOM655373 UYH655326:UYI655373 VID655326:VIE655373 VRZ655326:VSA655373 WBV655326:WBW655373 WLR655326:WLS655373 WVN655326:WVO655373 F720862:G720909 JB720862:JC720909 SX720862:SY720909 ACT720862:ACU720909 AMP720862:AMQ720909 AWL720862:AWM720909 BGH720862:BGI720909 BQD720862:BQE720909 BZZ720862:CAA720909 CJV720862:CJW720909 CTR720862:CTS720909 DDN720862:DDO720909 DNJ720862:DNK720909 DXF720862:DXG720909 EHB720862:EHC720909 EQX720862:EQY720909 FAT720862:FAU720909 FKP720862:FKQ720909 FUL720862:FUM720909 GEH720862:GEI720909 GOD720862:GOE720909 GXZ720862:GYA720909 HHV720862:HHW720909 HRR720862:HRS720909 IBN720862:IBO720909 ILJ720862:ILK720909 IVF720862:IVG720909 JFB720862:JFC720909 JOX720862:JOY720909 JYT720862:JYU720909 KIP720862:KIQ720909 KSL720862:KSM720909 LCH720862:LCI720909 LMD720862:LME720909 LVZ720862:LWA720909 MFV720862:MFW720909 MPR720862:MPS720909 MZN720862:MZO720909 NJJ720862:NJK720909 NTF720862:NTG720909 ODB720862:ODC720909 OMX720862:OMY720909 OWT720862:OWU720909 PGP720862:PGQ720909 PQL720862:PQM720909 QAH720862:QAI720909 QKD720862:QKE720909 QTZ720862:QUA720909 RDV720862:RDW720909 RNR720862:RNS720909 RXN720862:RXO720909 SHJ720862:SHK720909 SRF720862:SRG720909 TBB720862:TBC720909 TKX720862:TKY720909 TUT720862:TUU720909 UEP720862:UEQ720909 UOL720862:UOM720909 UYH720862:UYI720909 VID720862:VIE720909 VRZ720862:VSA720909 WBV720862:WBW720909 WLR720862:WLS720909 WVN720862:WVO720909 F786398:G786445 JB786398:JC786445 SX786398:SY786445 ACT786398:ACU786445 AMP786398:AMQ786445 AWL786398:AWM786445 BGH786398:BGI786445 BQD786398:BQE786445 BZZ786398:CAA786445 CJV786398:CJW786445 CTR786398:CTS786445 DDN786398:DDO786445 DNJ786398:DNK786445 DXF786398:DXG786445 EHB786398:EHC786445 EQX786398:EQY786445 FAT786398:FAU786445 FKP786398:FKQ786445 FUL786398:FUM786445 GEH786398:GEI786445 GOD786398:GOE786445 GXZ786398:GYA786445 HHV786398:HHW786445 HRR786398:HRS786445 IBN786398:IBO786445 ILJ786398:ILK786445 IVF786398:IVG786445 JFB786398:JFC786445 JOX786398:JOY786445 JYT786398:JYU786445 KIP786398:KIQ786445 KSL786398:KSM786445 LCH786398:LCI786445 LMD786398:LME786445 LVZ786398:LWA786445 MFV786398:MFW786445 MPR786398:MPS786445 MZN786398:MZO786445 NJJ786398:NJK786445 NTF786398:NTG786445 ODB786398:ODC786445 OMX786398:OMY786445 OWT786398:OWU786445 PGP786398:PGQ786445 PQL786398:PQM786445 QAH786398:QAI786445 QKD786398:QKE786445 QTZ786398:QUA786445 RDV786398:RDW786445 RNR786398:RNS786445 RXN786398:RXO786445 SHJ786398:SHK786445 SRF786398:SRG786445 TBB786398:TBC786445 TKX786398:TKY786445 TUT786398:TUU786445 UEP786398:UEQ786445 UOL786398:UOM786445 UYH786398:UYI786445 VID786398:VIE786445 VRZ786398:VSA786445 WBV786398:WBW786445 WLR786398:WLS786445 WVN786398:WVO786445 F851934:G851981 JB851934:JC851981 SX851934:SY851981 ACT851934:ACU851981 AMP851934:AMQ851981 AWL851934:AWM851981 BGH851934:BGI851981 BQD851934:BQE851981 BZZ851934:CAA851981 CJV851934:CJW851981 CTR851934:CTS851981 DDN851934:DDO851981 DNJ851934:DNK851981 DXF851934:DXG851981 EHB851934:EHC851981 EQX851934:EQY851981 FAT851934:FAU851981 FKP851934:FKQ851981 FUL851934:FUM851981 GEH851934:GEI851981 GOD851934:GOE851981 GXZ851934:GYA851981 HHV851934:HHW851981 HRR851934:HRS851981 IBN851934:IBO851981 ILJ851934:ILK851981 IVF851934:IVG851981 JFB851934:JFC851981 JOX851934:JOY851981 JYT851934:JYU851981 KIP851934:KIQ851981 KSL851934:KSM851981 LCH851934:LCI851981 LMD851934:LME851981 LVZ851934:LWA851981 MFV851934:MFW851981 MPR851934:MPS851981 MZN851934:MZO851981 NJJ851934:NJK851981 NTF851934:NTG851981 ODB851934:ODC851981 OMX851934:OMY851981 OWT851934:OWU851981 PGP851934:PGQ851981 PQL851934:PQM851981 QAH851934:QAI851981 QKD851934:QKE851981 QTZ851934:QUA851981 RDV851934:RDW851981 RNR851934:RNS851981 RXN851934:RXO851981 SHJ851934:SHK851981 SRF851934:SRG851981 TBB851934:TBC851981 TKX851934:TKY851981 TUT851934:TUU851981 UEP851934:UEQ851981 UOL851934:UOM851981 UYH851934:UYI851981 VID851934:VIE851981 VRZ851934:VSA851981 WBV851934:WBW851981 WLR851934:WLS851981 WVN851934:WVO851981 F917470:G917517 JB917470:JC917517 SX917470:SY917517 ACT917470:ACU917517 AMP917470:AMQ917517 AWL917470:AWM917517 BGH917470:BGI917517 BQD917470:BQE917517 BZZ917470:CAA917517 CJV917470:CJW917517 CTR917470:CTS917517 DDN917470:DDO917517 DNJ917470:DNK917517 DXF917470:DXG917517 EHB917470:EHC917517 EQX917470:EQY917517 FAT917470:FAU917517 FKP917470:FKQ917517 FUL917470:FUM917517 GEH917470:GEI917517 GOD917470:GOE917517 GXZ917470:GYA917517 HHV917470:HHW917517 HRR917470:HRS917517 IBN917470:IBO917517 ILJ917470:ILK917517 IVF917470:IVG917517 JFB917470:JFC917517 JOX917470:JOY917517 JYT917470:JYU917517 KIP917470:KIQ917517 KSL917470:KSM917517 LCH917470:LCI917517 LMD917470:LME917517 LVZ917470:LWA917517 MFV917470:MFW917517 MPR917470:MPS917517 MZN917470:MZO917517 NJJ917470:NJK917517 NTF917470:NTG917517 ODB917470:ODC917517 OMX917470:OMY917517 OWT917470:OWU917517 PGP917470:PGQ917517 PQL917470:PQM917517 QAH917470:QAI917517 QKD917470:QKE917517 QTZ917470:QUA917517 RDV917470:RDW917517 RNR917470:RNS917517 RXN917470:RXO917517 SHJ917470:SHK917517 SRF917470:SRG917517 TBB917470:TBC917517 TKX917470:TKY917517 TUT917470:TUU917517 UEP917470:UEQ917517 UOL917470:UOM917517 UYH917470:UYI917517 VID917470:VIE917517 VRZ917470:VSA917517 WBV917470:WBW917517 WLR917470:WLS917517 WVN917470:WVO917517 F983006:G983053 JB983006:JC983053 SX983006:SY983053 ACT983006:ACU983053 AMP983006:AMQ983053 AWL983006:AWM983053 BGH983006:BGI983053 BQD983006:BQE983053 BZZ983006:CAA983053 CJV983006:CJW983053 CTR983006:CTS983053 DDN983006:DDO983053 DNJ983006:DNK983053 DXF983006:DXG983053 EHB983006:EHC983053 EQX983006:EQY983053 FAT983006:FAU983053 FKP983006:FKQ983053 FUL983006:FUM983053 GEH983006:GEI983053 GOD983006:GOE983053 GXZ983006:GYA983053 HHV983006:HHW983053 HRR983006:HRS983053 IBN983006:IBO983053 ILJ983006:ILK983053 IVF983006:IVG983053 JFB983006:JFC983053 JOX983006:JOY983053 JYT983006:JYU983053 KIP983006:KIQ983053 KSL983006:KSM983053 LCH983006:LCI983053 LMD983006:LME983053 LVZ983006:LWA983053 MFV983006:MFW983053 MPR983006:MPS983053 MZN983006:MZO983053 NJJ983006:NJK983053 NTF983006:NTG983053 ODB983006:ODC983053 OMX983006:OMY983053 OWT983006:OWU983053 PGP983006:PGQ983053 PQL983006:PQM983053 QAH983006:QAI983053 QKD983006:QKE983053 QTZ983006:QUA983053 RDV983006:RDW983053 RNR983006:RNS983053 RXN983006:RXO983053 SHJ983006:SHK983053 SRF983006:SRG983053 TBB983006:TBC983053 TKX983006:TKY983053 TUT983006:TUU983053 UEP983006:UEQ983053 UOL983006:UOM983053 UYH983006:UYI983053 VID983006:VIE983053 VRZ983006:VSA983053 WBV983006:WBW983053 WLR983006:WLS983053 WVN983006:WVO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F10:G13 JB10:JC13 SX10:SY13 ACT10:ACU13 AMP10:AMQ13 AWL10:AWM13 BGH10:BGI13 BQD10:BQE13 BZZ10:CAA13 CJV10:CJW13 CTR10:CTS13 DDN10:DDO13 DNJ10:DNK13 DXF10:DXG13 EHB10:EHC13 EQX10:EQY13 FAT10:FAU13 FKP10:FKQ13 FUL10:FUM13 GEH10:GEI13 GOD10:GOE13 GXZ10:GYA13 HHV10:HHW13 HRR10:HRS13 IBN10:IBO13 ILJ10:ILK13 IVF10:IVG13 JFB10:JFC13 JOX10:JOY13 JYT10:JYU13 KIP10:KIQ13 KSL10:KSM13 LCH10:LCI13 LMD10:LME13 LVZ10:LWA13 MFV10:MFW13 MPR10:MPS13 MZN10:MZO13 NJJ10:NJK13 NTF10:NTG13 ODB10:ODC13 OMX10:OMY13 OWT10:OWU13 PGP10:PGQ13 PQL10:PQM13 QAH10:QAI13 QKD10:QKE13 QTZ10:QUA13 RDV10:RDW13 RNR10:RNS13 RXN10:RXO13 SHJ10:SHK13 SRF10:SRG13 TBB10:TBC13 TKX10:TKY13 TUT10:TUU13 UEP10:UEQ13 UOL10:UOM13 UYH10:UYI13 VID10:VIE13 VRZ10:VSA13 WBV10:WBW13 WLR10:WLS13 WVN10:WVO13"/>
  </dataValidations>
  <pageMargins left="0.51181102362204722" right="0.51181102362204722" top="0.94488188976377963" bottom="0.94488188976377963" header="0.31496062992125984" footer="0.31496062992125984"/>
  <pageSetup paperSize="9" scale="53" fitToHeight="4" orientation="portrait" r:id="rId1"/>
  <rowBreaks count="1" manualBreakCount="1">
    <brk id="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17"/>
  <sheetViews>
    <sheetView view="pageBreakPreview" zoomScale="85" zoomScaleNormal="70" zoomScaleSheetLayoutView="85" workbookViewId="0">
      <pane ySplit="3" topLeftCell="A4" activePane="bottomLeft" state="frozen"/>
      <selection activeCell="A5" sqref="A5"/>
      <selection pane="bottomLeft" activeCell="G14" sqref="G14"/>
    </sheetView>
  </sheetViews>
  <sheetFormatPr defaultRowHeight="18.75" customHeight="1" x14ac:dyDescent="0.4"/>
  <cols>
    <col min="1" max="1" width="25.375" style="4" customWidth="1"/>
    <col min="2" max="2" width="17.25" style="4" customWidth="1"/>
    <col min="3" max="3" width="4.875" style="4" customWidth="1"/>
    <col min="4" max="4" width="12.125" style="4" customWidth="1"/>
    <col min="5" max="5" width="6.5" style="4" customWidth="1"/>
    <col min="6" max="6" width="2.5" style="1" customWidth="1"/>
    <col min="7" max="7" width="6.5" style="6" customWidth="1"/>
    <col min="8" max="8" width="2.5" style="1" customWidth="1"/>
    <col min="9" max="9" width="6.5" style="6" customWidth="1"/>
    <col min="10" max="10" width="2.5" style="1" customWidth="1"/>
    <col min="11" max="11" width="6.5" style="6" customWidth="1"/>
    <col min="12" max="12" width="2.5" style="1" customWidth="1"/>
    <col min="13" max="13" width="6.5" style="6" customWidth="1"/>
    <col min="14" max="14" width="2.5" style="1" customWidth="1"/>
    <col min="15" max="15" width="6.5" style="6" customWidth="1"/>
    <col min="16" max="16" width="2.5" style="1" customWidth="1"/>
    <col min="17" max="17" width="6.5" style="6" customWidth="1"/>
    <col min="18" max="18" width="18.625" style="4" customWidth="1"/>
    <col min="19" max="19" width="2.375" style="1" customWidth="1"/>
    <col min="20" max="20" width="6.75" style="2" customWidth="1"/>
    <col min="21" max="21" width="2.375" style="1" customWidth="1"/>
    <col min="22" max="22" width="6.75" style="3" customWidth="1"/>
    <col min="23" max="23" width="2.375" style="1" customWidth="1"/>
    <col min="24" max="24" width="6.75" style="3" customWidth="1"/>
    <col min="25" max="25" width="2.375" style="1" customWidth="1"/>
    <col min="26" max="26" width="6.75" style="3" customWidth="1"/>
    <col min="27" max="27" width="2.375" style="1" customWidth="1"/>
    <col min="28" max="28" width="6.75" style="4" customWidth="1"/>
    <col min="29" max="16384" width="9" style="5"/>
  </cols>
  <sheetData>
    <row r="1" spans="1:28" ht="18.75" customHeight="1" x14ac:dyDescent="0.4">
      <c r="A1" s="159" t="s">
        <v>0</v>
      </c>
      <c r="B1" s="159"/>
      <c r="C1" s="159"/>
      <c r="D1" s="159"/>
      <c r="E1" s="159"/>
      <c r="F1" s="159"/>
      <c r="G1" s="160"/>
      <c r="H1" s="159"/>
      <c r="I1" s="160"/>
      <c r="J1" s="159"/>
      <c r="K1" s="160"/>
      <c r="L1" s="159"/>
      <c r="M1" s="160"/>
      <c r="N1" s="159"/>
      <c r="O1" s="160"/>
      <c r="P1" s="159"/>
      <c r="Q1" s="160"/>
      <c r="R1" s="159"/>
    </row>
    <row r="2" spans="1:28" ht="18.75" customHeight="1" x14ac:dyDescent="0.4">
      <c r="A2" s="4" t="s">
        <v>89</v>
      </c>
    </row>
    <row r="3" spans="1:28" s="9" customFormat="1" ht="18.75" customHeight="1" x14ac:dyDescent="0.4">
      <c r="A3" s="125" t="s">
        <v>1</v>
      </c>
      <c r="B3" s="125" t="s">
        <v>2</v>
      </c>
      <c r="C3" s="125" t="s">
        <v>3</v>
      </c>
      <c r="D3" s="125" t="s">
        <v>4</v>
      </c>
      <c r="E3" s="161" t="s">
        <v>5</v>
      </c>
      <c r="F3" s="161"/>
      <c r="G3" s="162"/>
      <c r="H3" s="161"/>
      <c r="I3" s="162"/>
      <c r="J3" s="161"/>
      <c r="K3" s="162"/>
      <c r="L3" s="161"/>
      <c r="M3" s="162"/>
      <c r="N3" s="161"/>
      <c r="O3" s="162"/>
      <c r="P3" s="161"/>
      <c r="Q3" s="162"/>
      <c r="R3" s="125" t="s">
        <v>6</v>
      </c>
      <c r="S3" s="1"/>
      <c r="T3" s="7"/>
      <c r="U3" s="1"/>
      <c r="V3" s="8"/>
      <c r="W3" s="1"/>
      <c r="X3" s="8"/>
      <c r="Y3" s="1"/>
      <c r="Z3" s="8"/>
      <c r="AA3" s="1"/>
      <c r="AB3" s="1"/>
    </row>
    <row r="4" spans="1:28" ht="18.75" customHeight="1" x14ac:dyDescent="0.4">
      <c r="A4" s="10" t="str">
        <f>[6]一位代価!A3</f>
        <v>建築改修工事</v>
      </c>
      <c r="B4" s="11"/>
      <c r="C4" s="11"/>
      <c r="D4" s="12"/>
      <c r="E4" s="13"/>
      <c r="F4" s="14"/>
      <c r="G4" s="15"/>
      <c r="H4" s="14"/>
      <c r="I4" s="15"/>
      <c r="J4" s="14"/>
      <c r="K4" s="15"/>
      <c r="L4" s="14"/>
      <c r="M4" s="15"/>
      <c r="N4" s="14"/>
      <c r="O4" s="15"/>
      <c r="P4" s="14"/>
      <c r="Q4" s="16"/>
      <c r="R4" s="11"/>
    </row>
    <row r="5" spans="1:28" ht="18.75" customHeight="1" x14ac:dyDescent="0.4">
      <c r="A5" s="11" t="str">
        <f>[6]一位代価!A4</f>
        <v>Ⅰ　仮設工事</v>
      </c>
      <c r="B5" s="11"/>
      <c r="C5" s="11"/>
      <c r="D5" s="17"/>
      <c r="E5" s="13"/>
      <c r="F5" s="14"/>
      <c r="G5" s="15"/>
      <c r="H5" s="14"/>
      <c r="I5" s="15"/>
      <c r="J5" s="14"/>
      <c r="K5" s="15"/>
      <c r="L5" s="14"/>
      <c r="M5" s="15"/>
      <c r="N5" s="14"/>
      <c r="O5" s="15"/>
      <c r="P5" s="14"/>
      <c r="Q5" s="16"/>
      <c r="R5" s="11"/>
    </row>
    <row r="6" spans="1:28" ht="18.75" customHeight="1" x14ac:dyDescent="0.4">
      <c r="A6" s="11" t="str">
        <f>[6]一位代価!A5</f>
        <v>　１．整理清掃後片付け</v>
      </c>
      <c r="B6" s="11" t="str">
        <f>[6]一位代価!C5</f>
        <v>個別改修</v>
      </c>
      <c r="C6" s="11" t="str">
        <f>[6]一位代価!E5</f>
        <v>㎡</v>
      </c>
      <c r="D6" s="12">
        <f>ROUND(Q6,1)</f>
        <v>21</v>
      </c>
      <c r="E6" s="13">
        <v>0.21</v>
      </c>
      <c r="F6" s="14" t="s">
        <v>90</v>
      </c>
      <c r="G6" s="15">
        <v>2.42</v>
      </c>
      <c r="H6" s="14" t="s">
        <v>7</v>
      </c>
      <c r="I6" s="15">
        <v>7.0000000000000007E-2</v>
      </c>
      <c r="J6" s="14" t="s">
        <v>90</v>
      </c>
      <c r="K6" s="15">
        <v>2.1</v>
      </c>
      <c r="L6" s="14" t="s">
        <v>90</v>
      </c>
      <c r="M6" s="15">
        <v>32</v>
      </c>
      <c r="N6" s="14"/>
      <c r="O6" s="15"/>
      <c r="P6" s="14" t="s">
        <v>8</v>
      </c>
      <c r="Q6" s="18">
        <f>(E6*G6+I6*K6)*M6</f>
        <v>20.9664</v>
      </c>
      <c r="R6" s="11" t="s">
        <v>91</v>
      </c>
    </row>
    <row r="7" spans="1:28" ht="18.75" customHeight="1" x14ac:dyDescent="0.4">
      <c r="A7" s="10" t="str">
        <f>[6]一位代価!A9</f>
        <v>機械設備改修工事</v>
      </c>
      <c r="B7" s="11"/>
      <c r="C7" s="11"/>
      <c r="D7" s="12"/>
      <c r="E7" s="13"/>
      <c r="F7" s="14"/>
      <c r="G7" s="15"/>
      <c r="H7" s="14"/>
      <c r="I7" s="15"/>
      <c r="J7" s="14"/>
      <c r="K7" s="15"/>
      <c r="L7" s="14"/>
      <c r="M7" s="15"/>
      <c r="N7" s="14"/>
      <c r="O7" s="15"/>
      <c r="P7" s="14"/>
      <c r="Q7" s="16"/>
      <c r="R7" s="11"/>
    </row>
    <row r="8" spans="1:28" ht="18.75" customHeight="1" x14ac:dyDescent="0.4">
      <c r="A8" s="11" t="str">
        <f>[6]一位代価!A10</f>
        <v>Ⅰ　給排水衛生設備工事</v>
      </c>
      <c r="B8" s="11"/>
      <c r="C8" s="11"/>
      <c r="D8" s="12"/>
      <c r="E8" s="13"/>
      <c r="F8" s="14"/>
      <c r="G8" s="15"/>
      <c r="H8" s="14"/>
      <c r="I8" s="15"/>
      <c r="J8" s="14"/>
      <c r="K8" s="15"/>
      <c r="L8" s="14"/>
      <c r="M8" s="15"/>
      <c r="N8" s="14"/>
      <c r="O8" s="15"/>
      <c r="P8" s="14"/>
      <c r="Q8" s="16"/>
      <c r="R8" s="11"/>
    </row>
    <row r="9" spans="1:28" ht="18.75" customHeight="1" x14ac:dyDescent="0.4">
      <c r="A9" s="11" t="str">
        <f>[6]一位代価!A11</f>
        <v>　１．量水器</v>
      </c>
      <c r="B9" s="11" t="str">
        <f>[6]一位代価!C11</f>
        <v>20A</v>
      </c>
      <c r="C9" s="11" t="str">
        <f>[6]一位代価!E11</f>
        <v>個</v>
      </c>
      <c r="D9" s="12">
        <f t="shared" ref="D9:D11" si="0">ROUND(Q9,1)</f>
        <v>38</v>
      </c>
      <c r="E9" s="13">
        <v>6</v>
      </c>
      <c r="F9" s="14" t="s">
        <v>7</v>
      </c>
      <c r="G9" s="15">
        <v>6</v>
      </c>
      <c r="H9" s="14" t="s">
        <v>7</v>
      </c>
      <c r="I9" s="15">
        <v>8</v>
      </c>
      <c r="J9" s="14" t="s">
        <v>7</v>
      </c>
      <c r="K9" s="15">
        <v>18</v>
      </c>
      <c r="L9" s="14"/>
      <c r="M9" s="15"/>
      <c r="N9" s="14"/>
      <c r="O9" s="15"/>
      <c r="P9" s="14" t="s">
        <v>8</v>
      </c>
      <c r="Q9" s="18">
        <f>E9+G9+I9+K9</f>
        <v>38</v>
      </c>
      <c r="R9" s="11"/>
    </row>
    <row r="10" spans="1:28" ht="18.75" customHeight="1" x14ac:dyDescent="0.4">
      <c r="A10" s="11" t="str">
        <f>[6]一位代価!A16</f>
        <v>　２．集中検針盤</v>
      </c>
      <c r="B10" s="11" t="str">
        <f>[6]一位代価!C16</f>
        <v>KILVIS-HA</v>
      </c>
      <c r="C10" s="11" t="s">
        <v>92</v>
      </c>
      <c r="D10" s="12">
        <f t="shared" si="0"/>
        <v>3</v>
      </c>
      <c r="E10" s="13">
        <v>1</v>
      </c>
      <c r="F10" s="14" t="s">
        <v>7</v>
      </c>
      <c r="G10" s="15">
        <v>1</v>
      </c>
      <c r="H10" s="14" t="s">
        <v>7</v>
      </c>
      <c r="I10" s="15">
        <v>1</v>
      </c>
      <c r="J10" s="14"/>
      <c r="K10" s="15"/>
      <c r="L10" s="14"/>
      <c r="M10" s="15"/>
      <c r="N10" s="14"/>
      <c r="O10" s="15"/>
      <c r="P10" s="14" t="s">
        <v>8</v>
      </c>
      <c r="Q10" s="18">
        <f>E10+G10+I10+K10+M10</f>
        <v>3</v>
      </c>
      <c r="R10" s="11"/>
    </row>
    <row r="11" spans="1:28" ht="18.75" customHeight="1" x14ac:dyDescent="0.4">
      <c r="A11" s="11" t="str">
        <f>[6]一位代価!A21</f>
        <v>　３．その他</v>
      </c>
      <c r="B11" s="11" t="str">
        <f>[6]一位代価!C21</f>
        <v>試運転調整</v>
      </c>
      <c r="C11" s="11" t="str">
        <f>[6]一位代価!E21</f>
        <v>ケ所</v>
      </c>
      <c r="D11" s="12">
        <f t="shared" si="0"/>
        <v>38</v>
      </c>
      <c r="E11" s="13">
        <v>6</v>
      </c>
      <c r="F11" s="14" t="s">
        <v>7</v>
      </c>
      <c r="G11" s="15">
        <v>6</v>
      </c>
      <c r="H11" s="14" t="s">
        <v>7</v>
      </c>
      <c r="I11" s="15">
        <v>8</v>
      </c>
      <c r="J11" s="14" t="s">
        <v>7</v>
      </c>
      <c r="K11" s="15">
        <v>18</v>
      </c>
      <c r="L11" s="14"/>
      <c r="M11" s="15"/>
      <c r="N11" s="14"/>
      <c r="O11" s="15"/>
      <c r="P11" s="14" t="s">
        <v>8</v>
      </c>
      <c r="Q11" s="18">
        <f>E11+G11+I11+K11</f>
        <v>38</v>
      </c>
      <c r="R11" s="11"/>
    </row>
    <row r="12" spans="1:28" ht="18.75" customHeight="1" x14ac:dyDescent="0.4">
      <c r="A12" s="11" t="str">
        <f>[6]一位代価!A23</f>
        <v>Ⅱ　保温工事</v>
      </c>
      <c r="B12" s="11"/>
      <c r="C12" s="11"/>
      <c r="D12" s="12"/>
      <c r="E12" s="13"/>
      <c r="F12" s="14"/>
      <c r="G12" s="15"/>
      <c r="H12" s="14"/>
      <c r="I12" s="15"/>
      <c r="J12" s="14"/>
      <c r="K12" s="15"/>
      <c r="L12" s="14"/>
      <c r="M12" s="15"/>
      <c r="N12" s="14"/>
      <c r="O12" s="15"/>
      <c r="P12" s="14"/>
      <c r="Q12" s="18"/>
      <c r="R12" s="11"/>
    </row>
    <row r="13" spans="1:28" ht="18.75" customHeight="1" x14ac:dyDescent="0.4">
      <c r="A13" s="11" t="str">
        <f>[6]一位代価!A24</f>
        <v>　１．配管保温</v>
      </c>
      <c r="B13" s="11" t="str">
        <f>[6]一位代価!C24</f>
        <v>グラスウール　20A*20㎜</v>
      </c>
      <c r="C13" s="11" t="str">
        <f>[6]一位代価!E24</f>
        <v>ｍ</v>
      </c>
      <c r="D13" s="12">
        <f>ROUND(Q13,1)</f>
        <v>19.2</v>
      </c>
      <c r="E13" s="13">
        <v>0.3</v>
      </c>
      <c r="F13" s="14" t="s">
        <v>90</v>
      </c>
      <c r="G13" s="15">
        <v>2</v>
      </c>
      <c r="H13" s="14" t="s">
        <v>90</v>
      </c>
      <c r="I13" s="15">
        <v>32</v>
      </c>
      <c r="J13" s="14"/>
      <c r="K13" s="15"/>
      <c r="L13" s="14"/>
      <c r="M13" s="15"/>
      <c r="N13" s="14"/>
      <c r="O13" s="15"/>
      <c r="P13" s="14" t="s">
        <v>8</v>
      </c>
      <c r="Q13" s="18">
        <f>E13*G13*I13</f>
        <v>19.2</v>
      </c>
      <c r="R13" s="11"/>
    </row>
    <row r="14" spans="1:28" ht="18.75" customHeight="1" x14ac:dyDescent="0.4">
      <c r="A14" s="11" t="str">
        <f>[6]一位代価!A27</f>
        <v>Ⅲ　撤去工事</v>
      </c>
      <c r="B14" s="11"/>
      <c r="C14" s="11"/>
      <c r="D14" s="12"/>
      <c r="E14" s="13"/>
      <c r="F14" s="14"/>
      <c r="G14" s="15"/>
      <c r="H14" s="14"/>
      <c r="I14" s="15"/>
      <c r="J14" s="14"/>
      <c r="K14" s="15"/>
      <c r="L14" s="14"/>
      <c r="M14" s="15"/>
      <c r="N14" s="14"/>
      <c r="O14" s="15"/>
      <c r="P14" s="14"/>
      <c r="Q14" s="16"/>
      <c r="R14" s="11"/>
    </row>
    <row r="15" spans="1:28" ht="18.75" customHeight="1" x14ac:dyDescent="0.4">
      <c r="A15" s="11" t="str">
        <f>[6]一位代価!A28</f>
        <v>　１．量水器撤去</v>
      </c>
      <c r="B15" s="11" t="str">
        <f>[6]一位代価!C28</f>
        <v>撤去後再使用しない</v>
      </c>
      <c r="C15" s="11" t="str">
        <f>[6]一位代価!E28</f>
        <v>個</v>
      </c>
      <c r="D15" s="12">
        <f t="shared" ref="D15:D17" si="1">ROUND(Q15,1)</f>
        <v>38</v>
      </c>
      <c r="E15" s="13">
        <v>6</v>
      </c>
      <c r="F15" s="14" t="s">
        <v>7</v>
      </c>
      <c r="G15" s="15">
        <v>6</v>
      </c>
      <c r="H15" s="14" t="s">
        <v>7</v>
      </c>
      <c r="I15" s="15">
        <v>8</v>
      </c>
      <c r="J15" s="14" t="s">
        <v>7</v>
      </c>
      <c r="K15" s="15">
        <v>18</v>
      </c>
      <c r="L15" s="14"/>
      <c r="M15" s="15"/>
      <c r="N15" s="14"/>
      <c r="O15" s="15"/>
      <c r="P15" s="14" t="s">
        <v>8</v>
      </c>
      <c r="Q15" s="18">
        <f>E15+G15+I15+K15</f>
        <v>38</v>
      </c>
      <c r="R15" s="11"/>
    </row>
    <row r="16" spans="1:28" ht="18.75" customHeight="1" x14ac:dyDescent="0.4">
      <c r="A16" s="11" t="str">
        <f>[6]一位代価!A32</f>
        <v>　２．集中検針盤撤去</v>
      </c>
      <c r="B16" s="11" t="str">
        <f>[6]一位代価!C32</f>
        <v>撤去後再使用しない</v>
      </c>
      <c r="C16" s="11" t="s">
        <v>92</v>
      </c>
      <c r="D16" s="12">
        <f t="shared" si="1"/>
        <v>3</v>
      </c>
      <c r="E16" s="13">
        <v>1</v>
      </c>
      <c r="F16" s="14" t="s">
        <v>7</v>
      </c>
      <c r="G16" s="15">
        <v>1</v>
      </c>
      <c r="H16" s="14" t="s">
        <v>7</v>
      </c>
      <c r="I16" s="15">
        <v>1</v>
      </c>
      <c r="J16" s="14"/>
      <c r="K16" s="15"/>
      <c r="L16" s="14"/>
      <c r="M16" s="15"/>
      <c r="N16" s="14"/>
      <c r="O16" s="15"/>
      <c r="P16" s="14" t="s">
        <v>8</v>
      </c>
      <c r="Q16" s="18">
        <f>E16+G16+I16</f>
        <v>3</v>
      </c>
      <c r="R16" s="11"/>
    </row>
    <row r="17" spans="1:18" ht="18.75" customHeight="1" x14ac:dyDescent="0.4">
      <c r="A17" s="11" t="str">
        <f>[6]一位代価!A36</f>
        <v>　３．配管保温撤去</v>
      </c>
      <c r="B17" s="11" t="str">
        <f>[6]一位代価!C36</f>
        <v>グラスウール　20A*20㎜</v>
      </c>
      <c r="C17" s="11" t="str">
        <f>[6]一位代価!E36</f>
        <v>ｍ</v>
      </c>
      <c r="D17" s="12">
        <f t="shared" si="1"/>
        <v>19.2</v>
      </c>
      <c r="E17" s="13">
        <v>0.3</v>
      </c>
      <c r="F17" s="14" t="s">
        <v>90</v>
      </c>
      <c r="G17" s="15">
        <v>2</v>
      </c>
      <c r="H17" s="14" t="s">
        <v>90</v>
      </c>
      <c r="I17" s="15">
        <v>32</v>
      </c>
      <c r="J17" s="14"/>
      <c r="K17" s="15"/>
      <c r="L17" s="14"/>
      <c r="M17" s="15"/>
      <c r="N17" s="14"/>
      <c r="O17" s="15"/>
      <c r="P17" s="14" t="s">
        <v>8</v>
      </c>
      <c r="Q17" s="18">
        <f>E17*G17*32</f>
        <v>19.2</v>
      </c>
      <c r="R17" s="11"/>
    </row>
  </sheetData>
  <mergeCells count="2">
    <mergeCell ref="A1:R1"/>
    <mergeCell ref="E3:Q3"/>
  </mergeCells>
  <phoneticPr fontId="2"/>
  <pageMargins left="0.51181102362204722" right="0.11811023622047245" top="0.74803149606299213" bottom="0.74803149606299213" header="0.31496062992125984" footer="0.31496062992125984"/>
  <pageSetup paperSize="9" scale="93" fitToHeight="0" orientation="landscape" r:id="rId1"/>
  <headerFooter>
    <oddFooter>&amp;C数量算出－&amp;P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入札書</vt:lpstr>
      <vt:lpstr>市価調査 (総額)</vt:lpstr>
      <vt:lpstr>市価調査（部分見積）</vt:lpstr>
      <vt:lpstr>数量算出書</vt:lpstr>
      <vt:lpstr>数量算出書!Print_Area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寛</dc:creator>
  <cp:lastModifiedBy>池田 寛</cp:lastModifiedBy>
  <cp:lastPrinted>2023-08-23T01:46:53Z</cp:lastPrinted>
  <dcterms:created xsi:type="dcterms:W3CDTF">2023-08-22T05:36:39Z</dcterms:created>
  <dcterms:modified xsi:type="dcterms:W3CDTF">2023-10-30T01:44:38Z</dcterms:modified>
</cp:coreProperties>
</file>