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sers\g1872003\Desktop\令和５年電気\宇都宮\"/>
    </mc:Choice>
  </mc:AlternateContent>
  <bookViews>
    <workbookView xWindow="8490" yWindow="615" windowWidth="11175" windowHeight="4575" activeTab="1"/>
  </bookViews>
  <sheets>
    <sheet name="入札書 " sheetId="23" r:id="rId1"/>
    <sheet name="市価調査票" sheetId="15" r:id="rId2"/>
  </sheets>
  <definedNames>
    <definedName name="_xlnm.Print_Area" localSheetId="1">市価調査票!$A$1:$J$64</definedName>
    <definedName name="_xlnm.Print_Area" localSheetId="0">'入札書 '!$A$1:$J$61</definedName>
  </definedNames>
  <calcPr calcId="162913"/>
</workbook>
</file>

<file path=xl/calcChain.xml><?xml version="1.0" encoding="utf-8"?>
<calcChain xmlns="http://schemas.openxmlformats.org/spreadsheetml/2006/main">
  <c r="H50" i="23" l="1"/>
  <c r="G50" i="23"/>
  <c r="C50" i="23"/>
  <c r="D48" i="23" s="1"/>
  <c r="J48" i="23" s="1"/>
  <c r="I48" i="23"/>
  <c r="H47" i="23"/>
  <c r="G47" i="23"/>
  <c r="C47" i="23"/>
  <c r="I45" i="23"/>
  <c r="D45" i="23"/>
  <c r="J45" i="23" s="1"/>
  <c r="H44" i="23"/>
  <c r="G44" i="23"/>
  <c r="C44" i="23"/>
  <c r="D42" i="23" s="1"/>
  <c r="J42" i="23" s="1"/>
  <c r="I42" i="23"/>
  <c r="H41" i="23"/>
  <c r="I39" i="23" s="1"/>
  <c r="G41" i="23"/>
  <c r="C41" i="23"/>
  <c r="D39" i="23"/>
  <c r="H38" i="23"/>
  <c r="G38" i="23"/>
  <c r="C38" i="23"/>
  <c r="D36" i="23" s="1"/>
  <c r="J36" i="23" s="1"/>
  <c r="I36" i="23"/>
  <c r="H35" i="23"/>
  <c r="G35" i="23"/>
  <c r="C35" i="23"/>
  <c r="I33" i="23"/>
  <c r="D33" i="23"/>
  <c r="J33" i="23" s="1"/>
  <c r="H32" i="23"/>
  <c r="F32" i="23"/>
  <c r="E32" i="23"/>
  <c r="I30" i="23" s="1"/>
  <c r="C32" i="23"/>
  <c r="D30" i="23"/>
  <c r="J30" i="23" s="1"/>
  <c r="H29" i="23"/>
  <c r="I27" i="23" s="1"/>
  <c r="F29" i="23"/>
  <c r="E29" i="23"/>
  <c r="C29" i="23"/>
  <c r="D27" i="23" s="1"/>
  <c r="H26" i="23"/>
  <c r="F26" i="23"/>
  <c r="F51" i="23" s="1"/>
  <c r="E26" i="23"/>
  <c r="C26" i="23"/>
  <c r="I24" i="23"/>
  <c r="J24" i="23" s="1"/>
  <c r="D24" i="23"/>
  <c r="H23" i="23"/>
  <c r="G23" i="23"/>
  <c r="I21" i="23" s="1"/>
  <c r="C23" i="23"/>
  <c r="D21" i="23" s="1"/>
  <c r="J21" i="23" s="1"/>
  <c r="H20" i="23"/>
  <c r="I18" i="23" s="1"/>
  <c r="J18" i="23" s="1"/>
  <c r="G20" i="23"/>
  <c r="C20" i="23"/>
  <c r="D18" i="23"/>
  <c r="H17" i="23"/>
  <c r="G17" i="23"/>
  <c r="G51" i="23" s="1"/>
  <c r="C17" i="23"/>
  <c r="D15" i="23" s="1"/>
  <c r="J27" i="23" l="1"/>
  <c r="D51" i="23"/>
  <c r="J39" i="23"/>
  <c r="H51" i="23"/>
  <c r="E51" i="23"/>
  <c r="I15" i="23"/>
  <c r="I51" i="23" s="1"/>
  <c r="C17" i="15"/>
  <c r="J15" i="23" l="1"/>
  <c r="J51" i="23" s="1"/>
  <c r="A58" i="23" s="1"/>
  <c r="C50" i="15" l="1"/>
  <c r="C47" i="15"/>
  <c r="C44" i="15"/>
  <c r="D42" i="15" s="1"/>
  <c r="C41" i="15"/>
  <c r="D39" i="15" s="1"/>
  <c r="C38" i="15"/>
  <c r="C35" i="15"/>
  <c r="C32" i="15"/>
  <c r="C29" i="15"/>
  <c r="D27" i="15" s="1"/>
  <c r="C26" i="15"/>
  <c r="D24" i="15" s="1"/>
  <c r="C23" i="15"/>
  <c r="D21" i="15" s="1"/>
  <c r="C20" i="15"/>
  <c r="D18" i="15" s="1"/>
  <c r="H50" i="15"/>
  <c r="G50" i="15"/>
  <c r="H47" i="15"/>
  <c r="G47" i="15"/>
  <c r="I45" i="15" s="1"/>
  <c r="H44" i="15"/>
  <c r="G44" i="15"/>
  <c r="H41" i="15"/>
  <c r="G41" i="15"/>
  <c r="I39" i="15" s="1"/>
  <c r="H38" i="15"/>
  <c r="G38" i="15"/>
  <c r="H35" i="15"/>
  <c r="G35" i="15"/>
  <c r="I33" i="15" s="1"/>
  <c r="H32" i="15"/>
  <c r="F32" i="15"/>
  <c r="E32" i="15"/>
  <c r="H29" i="15"/>
  <c r="F29" i="15"/>
  <c r="E29" i="15"/>
  <c r="H26" i="15"/>
  <c r="F26" i="15"/>
  <c r="E26" i="15"/>
  <c r="H23" i="15"/>
  <c r="G23" i="15"/>
  <c r="H20" i="15"/>
  <c r="G20" i="15"/>
  <c r="H17" i="15"/>
  <c r="G17" i="15"/>
  <c r="D15" i="15"/>
  <c r="D30" i="15"/>
  <c r="I48" i="15" l="1"/>
  <c r="I42" i="15"/>
  <c r="I36" i="15"/>
  <c r="G51" i="15"/>
  <c r="E51" i="15"/>
  <c r="I18" i="15"/>
  <c r="J18" i="15" s="1"/>
  <c r="I21" i="15"/>
  <c r="J21" i="15" s="1"/>
  <c r="H51" i="15"/>
  <c r="I15" i="15"/>
  <c r="I30" i="15"/>
  <c r="J30" i="15" s="1"/>
  <c r="F51" i="15"/>
  <c r="I27" i="15"/>
  <c r="J27" i="15" s="1"/>
  <c r="I24" i="15"/>
  <c r="D36" i="15"/>
  <c r="D48" i="15"/>
  <c r="J48" i="15" s="1"/>
  <c r="J39" i="15"/>
  <c r="J42" i="15"/>
  <c r="D33" i="15"/>
  <c r="D45" i="15"/>
  <c r="J33" i="15"/>
  <c r="J15" i="15"/>
  <c r="J36" i="15" l="1"/>
  <c r="I51" i="15"/>
  <c r="J45" i="15"/>
  <c r="J24" i="15"/>
  <c r="D51" i="15"/>
  <c r="J51" i="15" l="1"/>
  <c r="A58" i="15" s="1"/>
</calcChain>
</file>

<file path=xl/sharedStrings.xml><?xml version="1.0" encoding="utf-8"?>
<sst xmlns="http://schemas.openxmlformats.org/spreadsheetml/2006/main" count="161" uniqueCount="52">
  <si>
    <t>計</t>
  </si>
  <si>
    <t>基本料金</t>
  </si>
  <si>
    <t>年月</t>
  </si>
  <si>
    <t>区分</t>
  </si>
  <si>
    <t>常時電力</t>
  </si>
  <si>
    <t>（単位：円）</t>
  </si>
  <si>
    <t>電力量料金</t>
  </si>
  <si>
    <t>予定
数量</t>
    <phoneticPr fontId="2"/>
  </si>
  <si>
    <t>件名：</t>
    <rPh sb="0" eb="2">
      <t>ケンメイ</t>
    </rPh>
    <phoneticPr fontId="2"/>
  </si>
  <si>
    <t>*基本料金（総価）＝予定契約電力×単価（力率割引、割増なし）</t>
    <rPh sb="1" eb="3">
      <t>キホン</t>
    </rPh>
    <rPh sb="3" eb="5">
      <t>リョウキン</t>
    </rPh>
    <rPh sb="6" eb="7">
      <t>ソウ</t>
    </rPh>
    <rPh sb="7" eb="8">
      <t>カ</t>
    </rPh>
    <rPh sb="10" eb="12">
      <t>ヨテイ</t>
    </rPh>
    <rPh sb="12" eb="14">
      <t>ケイヤク</t>
    </rPh>
    <rPh sb="14" eb="16">
      <t>デンリョク</t>
    </rPh>
    <rPh sb="17" eb="19">
      <t>タンカ</t>
    </rPh>
    <rPh sb="20" eb="21">
      <t>リキ</t>
    </rPh>
    <rPh sb="21" eb="22">
      <t>リツ</t>
    </rPh>
    <rPh sb="22" eb="24">
      <t>ワリビキ</t>
    </rPh>
    <rPh sb="25" eb="27">
      <t>ワリマシ</t>
    </rPh>
    <phoneticPr fontId="2"/>
  </si>
  <si>
    <t>　</t>
    <phoneticPr fontId="2"/>
  </si>
  <si>
    <t>（税抜き）</t>
    <rPh sb="1" eb="2">
      <t>ゼイ</t>
    </rPh>
    <rPh sb="2" eb="3">
      <t>ヌ</t>
    </rPh>
    <phoneticPr fontId="2"/>
  </si>
  <si>
    <t>合　　計
(基本料金+電力量料金）</t>
    <rPh sb="6" eb="8">
      <t>キホン</t>
    </rPh>
    <rPh sb="8" eb="10">
      <t>リョウキン</t>
    </rPh>
    <rPh sb="11" eb="13">
      <t>デンリョク</t>
    </rPh>
    <rPh sb="13" eb="14">
      <t>リョウ</t>
    </rPh>
    <rPh sb="14" eb="16">
      <t>リョウキン</t>
    </rPh>
    <phoneticPr fontId="2"/>
  </si>
  <si>
    <t>*電力量料金＝予定使用電力量（各期別）×各期別料金単価（小数第３位四捨五入）</t>
    <rPh sb="1" eb="3">
      <t>デンリョク</t>
    </rPh>
    <rPh sb="3" eb="4">
      <t>リョウ</t>
    </rPh>
    <rPh sb="4" eb="6">
      <t>リョウキン</t>
    </rPh>
    <rPh sb="7" eb="9">
      <t>ヨテイ</t>
    </rPh>
    <rPh sb="9" eb="11">
      <t>シヨウ</t>
    </rPh>
    <rPh sb="11" eb="13">
      <t>デンリョク</t>
    </rPh>
    <rPh sb="13" eb="14">
      <t>リョウ</t>
    </rPh>
    <rPh sb="15" eb="16">
      <t>カク</t>
    </rPh>
    <rPh sb="16" eb="17">
      <t>キ</t>
    </rPh>
    <rPh sb="17" eb="18">
      <t>ベツ</t>
    </rPh>
    <rPh sb="20" eb="21">
      <t>カク</t>
    </rPh>
    <rPh sb="21" eb="22">
      <t>キ</t>
    </rPh>
    <rPh sb="22" eb="23">
      <t>ベツ</t>
    </rPh>
    <rPh sb="23" eb="25">
      <t>リョウキン</t>
    </rPh>
    <rPh sb="25" eb="27">
      <t>タンカ</t>
    </rPh>
    <rPh sb="28" eb="30">
      <t>ショウスウ</t>
    </rPh>
    <rPh sb="30" eb="31">
      <t>ダイ</t>
    </rPh>
    <rPh sb="32" eb="33">
      <t>イ</t>
    </rPh>
    <rPh sb="33" eb="37">
      <t>シシャゴニュウ</t>
    </rPh>
    <phoneticPr fontId="2"/>
  </si>
  <si>
    <t>単　 価</t>
  </si>
  <si>
    <t>総　 価</t>
  </si>
  <si>
    <t>予定
数量</t>
    <phoneticPr fontId="2"/>
  </si>
  <si>
    <t>予定
数量</t>
    <phoneticPr fontId="2"/>
  </si>
  <si>
    <t>予定
数量</t>
    <phoneticPr fontId="2"/>
  </si>
  <si>
    <t>予定
数量</t>
    <phoneticPr fontId="2"/>
  </si>
  <si>
    <t>ピーク時間
電力量</t>
    <rPh sb="6" eb="8">
      <t>デンリョク</t>
    </rPh>
    <phoneticPr fontId="2"/>
  </si>
  <si>
    <t>夏季昼間
電力量</t>
    <rPh sb="0" eb="4">
      <t>カキチュウカン</t>
    </rPh>
    <rPh sb="5" eb="8">
      <t>デンリョクリョウ</t>
    </rPh>
    <phoneticPr fontId="2"/>
  </si>
  <si>
    <t>その他季昼間
電力量</t>
    <rPh sb="2" eb="3">
      <t>タ</t>
    </rPh>
    <rPh sb="3" eb="4">
      <t>キ</t>
    </rPh>
    <rPh sb="4" eb="6">
      <t>チュウカン</t>
    </rPh>
    <rPh sb="7" eb="9">
      <t>デンリョク</t>
    </rPh>
    <phoneticPr fontId="2"/>
  </si>
  <si>
    <t>夜間電力量</t>
    <rPh sb="0" eb="2">
      <t>ヤカン</t>
    </rPh>
    <rPh sb="2" eb="4">
      <t>デンリョク</t>
    </rPh>
    <phoneticPr fontId="2"/>
  </si>
  <si>
    <t>　陸上自衛隊宇都宮駐屯地で使用する電気</t>
    <rPh sb="6" eb="9">
      <t>ウツノミヤ</t>
    </rPh>
    <phoneticPr fontId="2"/>
  </si>
  <si>
    <t>入　札　書</t>
    <rPh sb="0" eb="1">
      <t>ニュウ</t>
    </rPh>
    <rPh sb="2" eb="3">
      <t>サツ</t>
    </rPh>
    <rPh sb="4" eb="5">
      <t>ショ</t>
    </rPh>
    <phoneticPr fontId="2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</si>
  <si>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2"/>
  </si>
  <si>
    <t>分任契約担当官陸上自衛隊宇都宮駐屯地</t>
    <rPh sb="0" eb="2">
      <t>ブンニン</t>
    </rPh>
    <rPh sb="2" eb="4">
      <t>ケイヤク</t>
    </rPh>
    <rPh sb="4" eb="7">
      <t>タントウカン</t>
    </rPh>
    <rPh sb="7" eb="9">
      <t>リクジョウ</t>
    </rPh>
    <rPh sb="9" eb="12">
      <t>ジエイタイ</t>
    </rPh>
    <rPh sb="12" eb="15">
      <t>ウツノミヤ</t>
    </rPh>
    <rPh sb="15" eb="18">
      <t>チュウトンチ</t>
    </rPh>
    <phoneticPr fontId="2"/>
  </si>
  <si>
    <t>第３３４会計隊長　松本　真一　殿</t>
    <rPh sb="0" eb="1">
      <t>ダイ</t>
    </rPh>
    <rPh sb="4" eb="7">
      <t>カイケイタイ</t>
    </rPh>
    <rPh sb="7" eb="8">
      <t>チョウ</t>
    </rPh>
    <rPh sb="9" eb="11">
      <t>マツモト</t>
    </rPh>
    <rPh sb="12" eb="14">
      <t>シンイチ</t>
    </rPh>
    <rPh sb="15" eb="16">
      <t>ドノ</t>
    </rPh>
    <phoneticPr fontId="2"/>
  </si>
  <si>
    <t>住所</t>
    <rPh sb="0" eb="2">
      <t>ジュウショ</t>
    </rPh>
    <phoneticPr fontId="2"/>
  </si>
  <si>
    <t>会社名</t>
    <rPh sb="0" eb="3">
      <t>カイシャメイ</t>
    </rPh>
    <phoneticPr fontId="2"/>
  </si>
  <si>
    <t>代表者氏名</t>
    <rPh sb="0" eb="3">
      <t>ダイヒョウシャ</t>
    </rPh>
    <rPh sb="3" eb="5">
      <t>シメイ</t>
    </rPh>
    <phoneticPr fontId="2"/>
  </si>
  <si>
    <t>令和５年
　　　　４月</t>
    <rPh sb="0" eb="2">
      <t>レイワ</t>
    </rPh>
    <phoneticPr fontId="2"/>
  </si>
  <si>
    <t>令和５年
　　　　５月</t>
    <rPh sb="0" eb="2">
      <t>レイワ</t>
    </rPh>
    <phoneticPr fontId="2"/>
  </si>
  <si>
    <t>令和５年
　　　　６月</t>
    <rPh sb="0" eb="2">
      <t>レイワ</t>
    </rPh>
    <phoneticPr fontId="2"/>
  </si>
  <si>
    <t>令和５年
　　　　７月</t>
    <rPh sb="0" eb="2">
      <t>レイワ</t>
    </rPh>
    <phoneticPr fontId="2"/>
  </si>
  <si>
    <t>令和５年
　　　　８月</t>
    <rPh sb="0" eb="2">
      <t>レイワ</t>
    </rPh>
    <phoneticPr fontId="2"/>
  </si>
  <si>
    <t>令和５年
　　　　９月</t>
    <rPh sb="0" eb="2">
      <t>レイワ</t>
    </rPh>
    <phoneticPr fontId="2"/>
  </si>
  <si>
    <t>令和５年
　　　１０月</t>
    <rPh sb="0" eb="2">
      <t>レイワ</t>
    </rPh>
    <phoneticPr fontId="2"/>
  </si>
  <si>
    <t>令和５年
　　　１２月</t>
    <rPh sb="0" eb="2">
      <t>レイワ</t>
    </rPh>
    <phoneticPr fontId="2"/>
  </si>
  <si>
    <t>令和５年
　　　１１月</t>
    <rPh sb="0" eb="2">
      <t>レイワ</t>
    </rPh>
    <phoneticPr fontId="2"/>
  </si>
  <si>
    <t>令和６年
　　　　１月</t>
    <rPh sb="0" eb="2">
      <t>レイワ</t>
    </rPh>
    <phoneticPr fontId="2"/>
  </si>
  <si>
    <t>令和６年
　　　　２月</t>
    <rPh sb="0" eb="2">
      <t>レイワ</t>
    </rPh>
    <phoneticPr fontId="2"/>
  </si>
  <si>
    <t>令和６年
　　　　３月</t>
    <rPh sb="0" eb="2">
      <t>レイワ</t>
    </rPh>
    <phoneticPr fontId="2"/>
  </si>
  <si>
    <t>※注意</t>
    <rPh sb="1" eb="3">
      <t>チュウイ</t>
    </rPh>
    <phoneticPr fontId="2"/>
  </si>
  <si>
    <t>１　基本料金の総価は、力率調整後の総価とする。</t>
    <rPh sb="2" eb="5">
      <t>キホンリョウ</t>
    </rPh>
    <rPh sb="5" eb="6">
      <t>キン</t>
    </rPh>
    <rPh sb="7" eb="8">
      <t>ソウ</t>
    </rPh>
    <rPh sb="8" eb="9">
      <t>アタイ</t>
    </rPh>
    <rPh sb="11" eb="13">
      <t>リキリツ</t>
    </rPh>
    <rPh sb="13" eb="16">
      <t>チョウセイゴ</t>
    </rPh>
    <rPh sb="17" eb="18">
      <t>ソウ</t>
    </rPh>
    <rPh sb="18" eb="19">
      <t>アタイ</t>
    </rPh>
    <phoneticPr fontId="2"/>
  </si>
  <si>
    <t>２　電力量料金の計算においては燃料費調整単価等を含めず算出</t>
    <rPh sb="2" eb="4">
      <t>デンリョク</t>
    </rPh>
    <rPh sb="4" eb="5">
      <t>リョウ</t>
    </rPh>
    <rPh sb="5" eb="7">
      <t>リョウキン</t>
    </rPh>
    <rPh sb="8" eb="10">
      <t>ケイサン</t>
    </rPh>
    <rPh sb="15" eb="17">
      <t>ネンリョウ</t>
    </rPh>
    <rPh sb="17" eb="18">
      <t>ヒ</t>
    </rPh>
    <rPh sb="18" eb="20">
      <t>チョウセイ</t>
    </rPh>
    <rPh sb="20" eb="22">
      <t>タンカ</t>
    </rPh>
    <rPh sb="22" eb="23">
      <t>トウ</t>
    </rPh>
    <rPh sb="24" eb="25">
      <t>フク</t>
    </rPh>
    <rPh sb="27" eb="29">
      <t>サンシュツ</t>
    </rPh>
    <phoneticPr fontId="2"/>
  </si>
  <si>
    <t>３　金額は、各月の金額は消費税を含んだもの。総価（年間の予定電力料金）は消費税抜きとする。</t>
    <rPh sb="2" eb="4">
      <t>キンガク</t>
    </rPh>
    <rPh sb="6" eb="8">
      <t>カクツキ</t>
    </rPh>
    <rPh sb="9" eb="11">
      <t>キンガク</t>
    </rPh>
    <rPh sb="12" eb="15">
      <t>ショウヒゼイ</t>
    </rPh>
    <rPh sb="16" eb="17">
      <t>フク</t>
    </rPh>
    <rPh sb="22" eb="23">
      <t>ソウ</t>
    </rPh>
    <rPh sb="23" eb="24">
      <t>アタイ</t>
    </rPh>
    <rPh sb="25" eb="27">
      <t>ネンカン</t>
    </rPh>
    <rPh sb="28" eb="30">
      <t>ヨテイ</t>
    </rPh>
    <rPh sb="30" eb="32">
      <t>デンリョク</t>
    </rPh>
    <rPh sb="32" eb="34">
      <t>リョウキン</t>
    </rPh>
    <rPh sb="36" eb="39">
      <t>ショウヒゼイ</t>
    </rPh>
    <rPh sb="39" eb="40">
      <t>ヌ</t>
    </rPh>
    <phoneticPr fontId="2"/>
  </si>
  <si>
    <t>上記の公告又は通知に対して「入札及び契約心得」及び「駐屯地用標準契約書」の契約条項等を承諾のうえ入札いたします。</t>
    <rPh sb="0" eb="2">
      <t>ジョウキ</t>
    </rPh>
    <rPh sb="3" eb="5">
      <t>コウコク</t>
    </rPh>
    <rPh sb="5" eb="6">
      <t>マタ</t>
    </rPh>
    <rPh sb="7" eb="9">
      <t>ツウチ</t>
    </rPh>
    <rPh sb="10" eb="11">
      <t>タイ</t>
    </rPh>
    <rPh sb="14" eb="16">
      <t>ニュウサツ</t>
    </rPh>
    <rPh sb="16" eb="17">
      <t>オヨ</t>
    </rPh>
    <rPh sb="18" eb="20">
      <t>ケイヤク</t>
    </rPh>
    <rPh sb="20" eb="22">
      <t>ココロエ</t>
    </rPh>
    <rPh sb="23" eb="24">
      <t>オヨ</t>
    </rPh>
    <rPh sb="26" eb="29">
      <t>チュウトンチ</t>
    </rPh>
    <rPh sb="29" eb="30">
      <t>ヨウ</t>
    </rPh>
    <rPh sb="30" eb="32">
      <t>ヒョウジュン</t>
    </rPh>
    <rPh sb="32" eb="35">
      <t>ケイヤクショ</t>
    </rPh>
    <rPh sb="37" eb="39">
      <t>ケイヤク</t>
    </rPh>
    <rPh sb="39" eb="41">
      <t>ジョウコウ</t>
    </rPh>
    <rPh sb="41" eb="42">
      <t>トウ</t>
    </rPh>
    <rPh sb="43" eb="45">
      <t>ショウダク</t>
    </rPh>
    <rPh sb="48" eb="50">
      <t>ニュウサツ</t>
    </rPh>
    <phoneticPr fontId="2"/>
  </si>
  <si>
    <t>また、当社（私（個人の場合）、当団体の場合））は「入札及び契約心得」に示された暴力団排除に関する誓約事項について誓約いたします。</t>
    <rPh sb="3" eb="5">
      <t>トウシャ</t>
    </rPh>
    <rPh sb="6" eb="7">
      <t>ワタシ</t>
    </rPh>
    <rPh sb="8" eb="10">
      <t>コジン</t>
    </rPh>
    <rPh sb="11" eb="13">
      <t>バアイ</t>
    </rPh>
    <rPh sb="15" eb="16">
      <t>トウ</t>
    </rPh>
    <rPh sb="16" eb="18">
      <t>ダンタイ</t>
    </rPh>
    <rPh sb="19" eb="21">
      <t>バアイ</t>
    </rPh>
    <rPh sb="25" eb="27">
      <t>ニュウサツ</t>
    </rPh>
    <rPh sb="27" eb="28">
      <t>オヨ</t>
    </rPh>
    <rPh sb="29" eb="31">
      <t>ケイヤク</t>
    </rPh>
    <rPh sb="31" eb="33">
      <t>ココロエ</t>
    </rPh>
    <rPh sb="35" eb="36">
      <t>シメ</t>
    </rPh>
    <rPh sb="39" eb="41">
      <t>ボウリョク</t>
    </rPh>
    <rPh sb="41" eb="42">
      <t>ダン</t>
    </rPh>
    <rPh sb="42" eb="44">
      <t>ハイジョ</t>
    </rPh>
    <rPh sb="45" eb="46">
      <t>カン</t>
    </rPh>
    <rPh sb="48" eb="50">
      <t>セイヤク</t>
    </rPh>
    <rPh sb="50" eb="52">
      <t>ジコウ</t>
    </rPh>
    <rPh sb="56" eb="58">
      <t>セイヤク</t>
    </rPh>
    <phoneticPr fontId="2"/>
  </si>
  <si>
    <t>※令和５年１月１０日（火）１７時００分までにＦＡＸ又は持参にて提出をお願い致します。</t>
    <rPh sb="1" eb="3">
      <t>レイワ</t>
    </rPh>
    <rPh sb="4" eb="5">
      <t>ネン</t>
    </rPh>
    <rPh sb="6" eb="7">
      <t>ツキ</t>
    </rPh>
    <rPh sb="9" eb="10">
      <t>ニチ</t>
    </rPh>
    <rPh sb="11" eb="12">
      <t>ヒ</t>
    </rPh>
    <rPh sb="15" eb="16">
      <t>ジ</t>
    </rPh>
    <rPh sb="18" eb="19">
      <t>フン</t>
    </rPh>
    <rPh sb="25" eb="26">
      <t>マタ</t>
    </rPh>
    <rPh sb="27" eb="29">
      <t>ジサン</t>
    </rPh>
    <rPh sb="31" eb="33">
      <t>テイシュツ</t>
    </rPh>
    <rPh sb="35" eb="36">
      <t>ネガ</t>
    </rPh>
    <rPh sb="37" eb="38">
      <t>イタ</t>
    </rPh>
    <phoneticPr fontId="2"/>
  </si>
  <si>
    <t>市価調査票</t>
    <rPh sb="0" eb="2">
      <t>シカ</t>
    </rPh>
    <rPh sb="2" eb="4">
      <t>チョウサ</t>
    </rPh>
    <rPh sb="4" eb="5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</si>
</sst>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&quot;kW&quot;"/>
    <numFmt numFmtId="177" formatCode="#,##0.00_);[Red]\(#,##0.00\)"/>
    <numFmt numFmtId="178" formatCode="#,##0_);[Red]\(#,##0\)"/>
    <numFmt numFmtId="179" formatCode="#,##0.00_ "/>
    <numFmt numFmtId="180" formatCode="#,##0.000000&quot;kW&quot;"/>
  </numFmts>
  <fonts count="13" x14ac:knownFonts="1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78" fontId="3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distributed" vertical="center" wrapText="1"/>
    </xf>
    <xf numFmtId="0" fontId="7" fillId="0" borderId="1" xfId="0" applyFont="1" applyBorder="1" applyAlignment="1">
      <alignment horizontal="distributed" vertical="center" wrapText="1" shrinkToFit="1"/>
    </xf>
    <xf numFmtId="0" fontId="7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top"/>
    </xf>
    <xf numFmtId="179" fontId="3" fillId="0" borderId="1" xfId="0" applyNumberFormat="1" applyFont="1" applyBorder="1" applyAlignment="1">
      <alignment vertical="center"/>
    </xf>
    <xf numFmtId="179" fontId="3" fillId="0" borderId="0" xfId="0" applyNumberFormat="1" applyFont="1" applyAlignment="1">
      <alignment vertical="center"/>
    </xf>
    <xf numFmtId="177" fontId="3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80" fontId="7" fillId="0" borderId="5" xfId="0" applyNumberFormat="1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right" vertical="center"/>
    </xf>
    <xf numFmtId="180" fontId="7" fillId="0" borderId="5" xfId="0" applyNumberFormat="1" applyFont="1" applyBorder="1" applyAlignment="1">
      <alignment horizontal="right" vertical="center"/>
    </xf>
    <xf numFmtId="0" fontId="3" fillId="0" borderId="1" xfId="1" applyNumberFormat="1" applyFont="1" applyBorder="1" applyAlignment="1">
      <alignment horizontal="right" vertical="center"/>
    </xf>
    <xf numFmtId="180" fontId="3" fillId="0" borderId="3" xfId="0" applyNumberFormat="1" applyFont="1" applyBorder="1" applyAlignment="1">
      <alignment horizontal="right" vertical="center"/>
    </xf>
    <xf numFmtId="180" fontId="3" fillId="0" borderId="1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right" vertical="center"/>
    </xf>
    <xf numFmtId="180" fontId="3" fillId="0" borderId="4" xfId="0" applyNumberFormat="1" applyFont="1" applyBorder="1" applyAlignment="1">
      <alignment horizontal="right" vertical="center"/>
    </xf>
    <xf numFmtId="40" fontId="3" fillId="0" borderId="4" xfId="1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 shrinkToFit="1"/>
    </xf>
    <xf numFmtId="0" fontId="12" fillId="0" borderId="0" xfId="0" applyFont="1" applyAlignment="1">
      <alignment vertical="center"/>
    </xf>
    <xf numFmtId="178" fontId="6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178" fontId="6" fillId="0" borderId="6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left" vertical="center"/>
    </xf>
    <xf numFmtId="178" fontId="11" fillId="0" borderId="0" xfId="0" applyNumberFormat="1" applyFont="1" applyBorder="1" applyAlignment="1">
      <alignment horizontal="left" vertical="center"/>
    </xf>
    <xf numFmtId="180" fontId="7" fillId="0" borderId="4" xfId="0" applyNumberFormat="1" applyFont="1" applyBorder="1" applyAlignment="1">
      <alignment horizontal="right" vertical="center" wrapText="1"/>
    </xf>
    <xf numFmtId="180" fontId="7" fillId="0" borderId="8" xfId="0" applyNumberFormat="1" applyFont="1" applyBorder="1" applyAlignment="1">
      <alignment horizontal="right" vertical="center" wrapText="1"/>
    </xf>
    <xf numFmtId="180" fontId="7" fillId="0" borderId="9" xfId="0" applyNumberFormat="1" applyFont="1" applyBorder="1" applyAlignment="1">
      <alignment horizontal="right" vertical="center" wrapText="1"/>
    </xf>
    <xf numFmtId="177" fontId="3" fillId="0" borderId="4" xfId="0" applyNumberFormat="1" applyFont="1" applyBorder="1" applyAlignment="1">
      <alignment vertical="center"/>
    </xf>
    <xf numFmtId="177" fontId="3" fillId="0" borderId="8" xfId="0" applyNumberFormat="1" applyFont="1" applyBorder="1" applyAlignment="1">
      <alignment vertical="center"/>
    </xf>
    <xf numFmtId="177" fontId="3" fillId="0" borderId="9" xfId="0" applyNumberFormat="1" applyFont="1" applyBorder="1" applyAlignment="1">
      <alignment vertical="center"/>
    </xf>
    <xf numFmtId="178" fontId="3" fillId="0" borderId="4" xfId="0" applyNumberFormat="1" applyFont="1" applyBorder="1" applyAlignment="1">
      <alignment vertical="center"/>
    </xf>
    <xf numFmtId="178" fontId="3" fillId="0" borderId="8" xfId="0" applyNumberFormat="1" applyFont="1" applyBorder="1" applyAlignment="1">
      <alignment vertical="center"/>
    </xf>
    <xf numFmtId="178" fontId="3" fillId="0" borderId="9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24813</xdr:colOff>
      <xdr:row>56</xdr:row>
      <xdr:rowOff>348481</xdr:rowOff>
    </xdr:from>
    <xdr:ext cx="331373" cy="388889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813" y="12169006"/>
          <a:ext cx="331373" cy="388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36576" tIns="27432" rIns="36576" bIns="27432" anchor="ctr" upright="1">
          <a:spAutoFit/>
        </a:bodyPr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￥</a:t>
          </a:r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24813</xdr:colOff>
      <xdr:row>56</xdr:row>
      <xdr:rowOff>348481</xdr:rowOff>
    </xdr:from>
    <xdr:ext cx="331373" cy="388889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813" y="12169006"/>
          <a:ext cx="331373" cy="3888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36576" tIns="27432" rIns="36576" bIns="27432" anchor="ctr" upright="1">
          <a:spAutoFit/>
        </a:bodyPr>
        <a:lstStyle/>
        <a:p>
          <a:pPr algn="ctr" rtl="0">
            <a:defRPr sz="1000"/>
          </a:pPr>
          <a:r>
            <a:rPr lang="ja-JP" altLang="en-US" sz="2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￥</a:t>
          </a:r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view="pageBreakPreview" topLeftCell="A52" zoomScaleNormal="100" workbookViewId="0">
      <selection activeCell="A64" sqref="A64"/>
    </sheetView>
  </sheetViews>
  <sheetFormatPr defaultColWidth="9" defaultRowHeight="12" x14ac:dyDescent="0.15"/>
  <cols>
    <col min="1" max="1" width="10.6640625" style="1" customWidth="1"/>
    <col min="2" max="2" width="8.6640625" style="1" customWidth="1"/>
    <col min="3" max="3" width="17" style="1" customWidth="1"/>
    <col min="4" max="4" width="16.83203125" style="1" customWidth="1"/>
    <col min="5" max="6" width="17" style="1" customWidth="1"/>
    <col min="7" max="8" width="16.83203125" style="1" customWidth="1"/>
    <col min="9" max="10" width="17" style="1" customWidth="1"/>
    <col min="11" max="11" width="18" style="1" bestFit="1" customWidth="1"/>
    <col min="12" max="16384" width="9" style="1"/>
  </cols>
  <sheetData>
    <row r="1" spans="1:10" ht="27.95" customHeight="1" x14ac:dyDescent="0.15">
      <c r="A1" s="61" t="s">
        <v>25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4.1" customHeight="1" x14ac:dyDescent="0.15">
      <c r="I2" s="62" t="s">
        <v>26</v>
      </c>
      <c r="J2" s="62"/>
    </row>
    <row r="3" spans="1:10" ht="14.1" customHeight="1" x14ac:dyDescent="0.15">
      <c r="A3" s="63" t="s">
        <v>27</v>
      </c>
      <c r="B3" s="63"/>
      <c r="C3" s="63"/>
      <c r="D3" s="63"/>
      <c r="E3" s="63"/>
      <c r="F3" s="63"/>
      <c r="I3" s="2"/>
    </row>
    <row r="4" spans="1:10" ht="14.1" customHeight="1" x14ac:dyDescent="0.15">
      <c r="A4" s="63" t="s">
        <v>28</v>
      </c>
      <c r="B4" s="63"/>
      <c r="C4" s="63"/>
      <c r="D4" s="63"/>
      <c r="E4" s="63"/>
      <c r="F4" s="63"/>
      <c r="I4" s="3"/>
    </row>
    <row r="5" spans="1:10" ht="14.1" customHeight="1" x14ac:dyDescent="0.15">
      <c r="A5" s="41"/>
      <c r="B5" s="41"/>
      <c r="C5" s="41"/>
      <c r="D5" s="41"/>
      <c r="E5" s="41"/>
      <c r="F5" s="41"/>
      <c r="G5" s="1" t="s">
        <v>29</v>
      </c>
      <c r="I5" s="3"/>
    </row>
    <row r="6" spans="1:10" ht="14.1" customHeight="1" x14ac:dyDescent="0.15">
      <c r="A6" s="41"/>
      <c r="B6" s="41"/>
      <c r="C6" s="41"/>
      <c r="D6" s="41"/>
      <c r="E6" s="41"/>
      <c r="F6" s="41"/>
      <c r="G6" s="1" t="s">
        <v>30</v>
      </c>
      <c r="I6" s="3"/>
    </row>
    <row r="7" spans="1:10" ht="14.1" customHeight="1" x14ac:dyDescent="0.15">
      <c r="A7" s="41"/>
      <c r="B7" s="41"/>
      <c r="C7" s="41"/>
      <c r="D7" s="41"/>
      <c r="E7" s="41"/>
      <c r="F7" s="41"/>
      <c r="G7" s="1" t="s">
        <v>31</v>
      </c>
      <c r="I7" s="3"/>
    </row>
    <row r="8" spans="1:10" ht="14.1" customHeight="1" x14ac:dyDescent="0.15">
      <c r="A8" s="40"/>
      <c r="B8" s="40"/>
      <c r="C8" s="11"/>
      <c r="I8" s="3"/>
    </row>
    <row r="9" spans="1:10" ht="14.1" customHeight="1" x14ac:dyDescent="0.15">
      <c r="A9" s="1" t="s">
        <v>8</v>
      </c>
      <c r="B9" s="10" t="s">
        <v>24</v>
      </c>
    </row>
    <row r="10" spans="1:10" ht="14.1" customHeight="1" x14ac:dyDescent="0.15">
      <c r="B10" s="10"/>
    </row>
    <row r="11" spans="1:10" ht="14.1" customHeight="1" x14ac:dyDescent="0.15">
      <c r="A11" s="1" t="s">
        <v>9</v>
      </c>
      <c r="B11" s="10"/>
    </row>
    <row r="12" spans="1:10" ht="14.1" customHeight="1" x14ac:dyDescent="0.15">
      <c r="A12" s="1" t="s">
        <v>13</v>
      </c>
      <c r="J12" s="1" t="s">
        <v>5</v>
      </c>
    </row>
    <row r="13" spans="1:10" ht="14.1" customHeight="1" x14ac:dyDescent="0.15">
      <c r="A13" s="64" t="s">
        <v>2</v>
      </c>
      <c r="B13" s="65" t="s">
        <v>3</v>
      </c>
      <c r="C13" s="64" t="s">
        <v>1</v>
      </c>
      <c r="D13" s="64"/>
      <c r="E13" s="64" t="s">
        <v>6</v>
      </c>
      <c r="F13" s="64"/>
      <c r="G13" s="64"/>
      <c r="H13" s="64"/>
      <c r="I13" s="64"/>
      <c r="J13" s="67" t="s">
        <v>12</v>
      </c>
    </row>
    <row r="14" spans="1:10" ht="24.75" customHeight="1" x14ac:dyDescent="0.15">
      <c r="A14" s="64"/>
      <c r="B14" s="66"/>
      <c r="C14" s="35" t="s">
        <v>4</v>
      </c>
      <c r="D14" s="35" t="s">
        <v>0</v>
      </c>
      <c r="E14" s="9" t="s">
        <v>20</v>
      </c>
      <c r="F14" s="8" t="s">
        <v>21</v>
      </c>
      <c r="G14" s="9" t="s">
        <v>22</v>
      </c>
      <c r="H14" s="9" t="s">
        <v>23</v>
      </c>
      <c r="I14" s="4" t="s">
        <v>0</v>
      </c>
      <c r="J14" s="68"/>
    </row>
    <row r="15" spans="1:10" ht="24.75" customHeight="1" x14ac:dyDescent="0.15">
      <c r="A15" s="52" t="s">
        <v>32</v>
      </c>
      <c r="B15" s="26" t="s">
        <v>7</v>
      </c>
      <c r="C15" s="27">
        <v>970</v>
      </c>
      <c r="D15" s="55">
        <f>SUM(C17:C17)</f>
        <v>0</v>
      </c>
      <c r="E15" s="30"/>
      <c r="F15" s="30"/>
      <c r="G15" s="27">
        <v>134579</v>
      </c>
      <c r="H15" s="27">
        <v>93348</v>
      </c>
      <c r="I15" s="55">
        <f>SUM(E17:H17)</f>
        <v>0</v>
      </c>
      <c r="J15" s="58">
        <f>INT(D15+I15)</f>
        <v>0</v>
      </c>
    </row>
    <row r="16" spans="1:10" ht="14.1" customHeight="1" x14ac:dyDescent="0.15">
      <c r="A16" s="53"/>
      <c r="B16" s="28" t="s">
        <v>14</v>
      </c>
      <c r="C16" s="29">
        <v>0</v>
      </c>
      <c r="D16" s="56"/>
      <c r="E16" s="31"/>
      <c r="F16" s="31"/>
      <c r="G16" s="32">
        <v>0</v>
      </c>
      <c r="H16" s="32">
        <v>0</v>
      </c>
      <c r="I16" s="56"/>
      <c r="J16" s="59"/>
    </row>
    <row r="17" spans="1:10" ht="14.1" customHeight="1" x14ac:dyDescent="0.15">
      <c r="A17" s="54"/>
      <c r="B17" s="28" t="s">
        <v>15</v>
      </c>
      <c r="C17" s="34">
        <f>C15*C16</f>
        <v>0</v>
      </c>
      <c r="D17" s="57"/>
      <c r="E17" s="33"/>
      <c r="F17" s="33"/>
      <c r="G17" s="34">
        <f t="shared" ref="G17:H17" si="0">G15*G16</f>
        <v>0</v>
      </c>
      <c r="H17" s="34">
        <f t="shared" si="0"/>
        <v>0</v>
      </c>
      <c r="I17" s="57"/>
      <c r="J17" s="60"/>
    </row>
    <row r="18" spans="1:10" ht="24.75" customHeight="1" x14ac:dyDescent="0.15">
      <c r="A18" s="52" t="s">
        <v>33</v>
      </c>
      <c r="B18" s="26" t="s">
        <v>7</v>
      </c>
      <c r="C18" s="27">
        <v>970</v>
      </c>
      <c r="D18" s="55">
        <f>SUM(C20:C20)</f>
        <v>0</v>
      </c>
      <c r="E18" s="30"/>
      <c r="F18" s="30"/>
      <c r="G18" s="27">
        <v>113337</v>
      </c>
      <c r="H18" s="27">
        <v>92901</v>
      </c>
      <c r="I18" s="55">
        <f t="shared" ref="I18" si="1">SUM(E20:H20)</f>
        <v>0</v>
      </c>
      <c r="J18" s="58">
        <f>INT(D18+I18)</f>
        <v>0</v>
      </c>
    </row>
    <row r="19" spans="1:10" ht="14.1" customHeight="1" x14ac:dyDescent="0.15">
      <c r="A19" s="53"/>
      <c r="B19" s="28" t="s">
        <v>14</v>
      </c>
      <c r="C19" s="29">
        <v>0</v>
      </c>
      <c r="D19" s="56"/>
      <c r="E19" s="31"/>
      <c r="F19" s="31"/>
      <c r="G19" s="32">
        <v>0</v>
      </c>
      <c r="H19" s="32">
        <v>0</v>
      </c>
      <c r="I19" s="56"/>
      <c r="J19" s="59"/>
    </row>
    <row r="20" spans="1:10" ht="14.1" customHeight="1" x14ac:dyDescent="0.15">
      <c r="A20" s="54"/>
      <c r="B20" s="28" t="s">
        <v>15</v>
      </c>
      <c r="C20" s="34">
        <f>C18*C19</f>
        <v>0</v>
      </c>
      <c r="D20" s="57"/>
      <c r="E20" s="33"/>
      <c r="F20" s="33"/>
      <c r="G20" s="34">
        <f t="shared" ref="G20:H20" si="2">G18*G19</f>
        <v>0</v>
      </c>
      <c r="H20" s="34">
        <f t="shared" si="2"/>
        <v>0</v>
      </c>
      <c r="I20" s="57"/>
      <c r="J20" s="60"/>
    </row>
    <row r="21" spans="1:10" ht="24.75" customHeight="1" x14ac:dyDescent="0.15">
      <c r="A21" s="52" t="s">
        <v>34</v>
      </c>
      <c r="B21" s="26" t="s">
        <v>7</v>
      </c>
      <c r="C21" s="27">
        <v>970</v>
      </c>
      <c r="D21" s="55">
        <f>SUM(C23:C23)</f>
        <v>0</v>
      </c>
      <c r="E21" s="30"/>
      <c r="F21" s="30"/>
      <c r="G21" s="27">
        <v>187534</v>
      </c>
      <c r="H21" s="27">
        <v>98426</v>
      </c>
      <c r="I21" s="55">
        <f t="shared" ref="I21" si="3">SUM(E23:H23)</f>
        <v>0</v>
      </c>
      <c r="J21" s="58">
        <f>INT(D21+I21)</f>
        <v>0</v>
      </c>
    </row>
    <row r="22" spans="1:10" ht="14.1" customHeight="1" x14ac:dyDescent="0.15">
      <c r="A22" s="53"/>
      <c r="B22" s="28" t="s">
        <v>14</v>
      </c>
      <c r="C22" s="29">
        <v>0</v>
      </c>
      <c r="D22" s="56"/>
      <c r="E22" s="31"/>
      <c r="F22" s="31"/>
      <c r="G22" s="32">
        <v>0</v>
      </c>
      <c r="H22" s="32">
        <v>0</v>
      </c>
      <c r="I22" s="56"/>
      <c r="J22" s="59"/>
    </row>
    <row r="23" spans="1:10" ht="14.1" customHeight="1" x14ac:dyDescent="0.15">
      <c r="A23" s="54"/>
      <c r="B23" s="28" t="s">
        <v>15</v>
      </c>
      <c r="C23" s="34">
        <f>C21*C22</f>
        <v>0</v>
      </c>
      <c r="D23" s="57"/>
      <c r="E23" s="33"/>
      <c r="F23" s="33"/>
      <c r="G23" s="34">
        <f t="shared" ref="G23:H23" si="4">G21*G22</f>
        <v>0</v>
      </c>
      <c r="H23" s="34">
        <f t="shared" si="4"/>
        <v>0</v>
      </c>
      <c r="I23" s="57"/>
      <c r="J23" s="60"/>
    </row>
    <row r="24" spans="1:10" ht="24.75" customHeight="1" x14ac:dyDescent="0.15">
      <c r="A24" s="52" t="s">
        <v>35</v>
      </c>
      <c r="B24" s="26" t="s">
        <v>7</v>
      </c>
      <c r="C24" s="27">
        <v>970</v>
      </c>
      <c r="D24" s="55">
        <f>SUM(C26:C26)</f>
        <v>0</v>
      </c>
      <c r="E24" s="27">
        <v>56783</v>
      </c>
      <c r="F24" s="27">
        <v>188699</v>
      </c>
      <c r="G24" s="30"/>
      <c r="H24" s="27">
        <v>169855</v>
      </c>
      <c r="I24" s="55">
        <f t="shared" ref="I24" si="5">SUM(E26:H26)</f>
        <v>0</v>
      </c>
      <c r="J24" s="58">
        <f>INT(D24+I24)</f>
        <v>0</v>
      </c>
    </row>
    <row r="25" spans="1:10" ht="14.1" customHeight="1" x14ac:dyDescent="0.15">
      <c r="A25" s="53"/>
      <c r="B25" s="28" t="s">
        <v>14</v>
      </c>
      <c r="C25" s="29">
        <v>0</v>
      </c>
      <c r="D25" s="56"/>
      <c r="E25" s="32">
        <v>0</v>
      </c>
      <c r="F25" s="32">
        <v>0</v>
      </c>
      <c r="G25" s="31"/>
      <c r="H25" s="32">
        <v>0</v>
      </c>
      <c r="I25" s="56"/>
      <c r="J25" s="59"/>
    </row>
    <row r="26" spans="1:10" ht="14.1" customHeight="1" x14ac:dyDescent="0.15">
      <c r="A26" s="54"/>
      <c r="B26" s="28" t="s">
        <v>15</v>
      </c>
      <c r="C26" s="34">
        <f>C24*C25</f>
        <v>0</v>
      </c>
      <c r="D26" s="57"/>
      <c r="E26" s="34">
        <f t="shared" ref="E26:F26" si="6">E24*E25</f>
        <v>0</v>
      </c>
      <c r="F26" s="34">
        <f t="shared" si="6"/>
        <v>0</v>
      </c>
      <c r="G26" s="34"/>
      <c r="H26" s="34">
        <f>H24*H25</f>
        <v>0</v>
      </c>
      <c r="I26" s="57"/>
      <c r="J26" s="60"/>
    </row>
    <row r="27" spans="1:10" ht="24.75" customHeight="1" x14ac:dyDescent="0.15">
      <c r="A27" s="52" t="s">
        <v>36</v>
      </c>
      <c r="B27" s="26" t="s">
        <v>7</v>
      </c>
      <c r="C27" s="27">
        <v>970</v>
      </c>
      <c r="D27" s="55">
        <f>SUM(C29:C29)</f>
        <v>0</v>
      </c>
      <c r="E27" s="27">
        <v>51271</v>
      </c>
      <c r="F27" s="27">
        <v>171904</v>
      </c>
      <c r="G27" s="30"/>
      <c r="H27" s="27">
        <v>149489</v>
      </c>
      <c r="I27" s="55">
        <f t="shared" ref="I27" si="7">SUM(E29:H29)</f>
        <v>0</v>
      </c>
      <c r="J27" s="58">
        <f>INT(D27+I27)</f>
        <v>0</v>
      </c>
    </row>
    <row r="28" spans="1:10" ht="14.1" customHeight="1" x14ac:dyDescent="0.15">
      <c r="A28" s="53"/>
      <c r="B28" s="28" t="s">
        <v>14</v>
      </c>
      <c r="C28" s="29">
        <v>0</v>
      </c>
      <c r="D28" s="56"/>
      <c r="E28" s="32">
        <v>0</v>
      </c>
      <c r="F28" s="32">
        <v>0</v>
      </c>
      <c r="G28" s="31"/>
      <c r="H28" s="32">
        <v>0</v>
      </c>
      <c r="I28" s="56"/>
      <c r="J28" s="59"/>
    </row>
    <row r="29" spans="1:10" ht="14.1" customHeight="1" x14ac:dyDescent="0.15">
      <c r="A29" s="54"/>
      <c r="B29" s="28" t="s">
        <v>15</v>
      </c>
      <c r="C29" s="34">
        <f>C27*C28</f>
        <v>0</v>
      </c>
      <c r="D29" s="57"/>
      <c r="E29" s="34">
        <f t="shared" ref="E29:F29" si="8">E27*E28</f>
        <v>0</v>
      </c>
      <c r="F29" s="34">
        <f t="shared" si="8"/>
        <v>0</v>
      </c>
      <c r="G29" s="34"/>
      <c r="H29" s="34">
        <f>H27*H28</f>
        <v>0</v>
      </c>
      <c r="I29" s="57"/>
      <c r="J29" s="60"/>
    </row>
    <row r="30" spans="1:10" ht="24.75" customHeight="1" x14ac:dyDescent="0.15">
      <c r="A30" s="52" t="s">
        <v>37</v>
      </c>
      <c r="B30" s="26" t="s">
        <v>7</v>
      </c>
      <c r="C30" s="27">
        <v>970</v>
      </c>
      <c r="D30" s="55">
        <f>SUM(C32:C32)</f>
        <v>0</v>
      </c>
      <c r="E30" s="27">
        <v>48079</v>
      </c>
      <c r="F30" s="27">
        <v>154943</v>
      </c>
      <c r="G30" s="30"/>
      <c r="H30" s="27">
        <v>128035</v>
      </c>
      <c r="I30" s="55">
        <f t="shared" ref="I30" si="9">SUM(E32:H32)</f>
        <v>0</v>
      </c>
      <c r="J30" s="58">
        <f>INT(D30+I30)</f>
        <v>0</v>
      </c>
    </row>
    <row r="31" spans="1:10" ht="14.1" customHeight="1" x14ac:dyDescent="0.15">
      <c r="A31" s="53"/>
      <c r="B31" s="28" t="s">
        <v>14</v>
      </c>
      <c r="C31" s="29">
        <v>0</v>
      </c>
      <c r="D31" s="56"/>
      <c r="E31" s="32">
        <v>0</v>
      </c>
      <c r="F31" s="32">
        <v>0</v>
      </c>
      <c r="G31" s="31"/>
      <c r="H31" s="32">
        <v>0</v>
      </c>
      <c r="I31" s="56"/>
      <c r="J31" s="59"/>
    </row>
    <row r="32" spans="1:10" ht="14.1" customHeight="1" x14ac:dyDescent="0.15">
      <c r="A32" s="54"/>
      <c r="B32" s="28" t="s">
        <v>15</v>
      </c>
      <c r="C32" s="34">
        <f>C30*C31</f>
        <v>0</v>
      </c>
      <c r="D32" s="57"/>
      <c r="E32" s="34">
        <f t="shared" ref="E32:F32" si="10">E30*E31</f>
        <v>0</v>
      </c>
      <c r="F32" s="34">
        <f t="shared" si="10"/>
        <v>0</v>
      </c>
      <c r="G32" s="34"/>
      <c r="H32" s="34">
        <f>H30*H31</f>
        <v>0</v>
      </c>
      <c r="I32" s="57"/>
      <c r="J32" s="60"/>
    </row>
    <row r="33" spans="1:10" ht="24.75" customHeight="1" x14ac:dyDescent="0.15">
      <c r="A33" s="52" t="s">
        <v>38</v>
      </c>
      <c r="B33" s="26" t="s">
        <v>7</v>
      </c>
      <c r="C33" s="27">
        <v>970</v>
      </c>
      <c r="D33" s="55">
        <f>SUM(C35:C35)</f>
        <v>0</v>
      </c>
      <c r="E33" s="30"/>
      <c r="F33" s="30"/>
      <c r="G33" s="27">
        <v>146444</v>
      </c>
      <c r="H33" s="27">
        <v>97974</v>
      </c>
      <c r="I33" s="55">
        <f t="shared" ref="I33" si="11">SUM(E35:H35)</f>
        <v>0</v>
      </c>
      <c r="J33" s="58">
        <f>INT(D33+I33)</f>
        <v>0</v>
      </c>
    </row>
    <row r="34" spans="1:10" ht="14.1" customHeight="1" x14ac:dyDescent="0.15">
      <c r="A34" s="53"/>
      <c r="B34" s="28" t="s">
        <v>14</v>
      </c>
      <c r="C34" s="29">
        <v>0</v>
      </c>
      <c r="D34" s="56"/>
      <c r="E34" s="31"/>
      <c r="F34" s="31"/>
      <c r="G34" s="32">
        <v>0</v>
      </c>
      <c r="H34" s="32">
        <v>0</v>
      </c>
      <c r="I34" s="56"/>
      <c r="J34" s="59"/>
    </row>
    <row r="35" spans="1:10" ht="14.1" customHeight="1" x14ac:dyDescent="0.15">
      <c r="A35" s="54"/>
      <c r="B35" s="28" t="s">
        <v>15</v>
      </c>
      <c r="C35" s="34">
        <f>C33*C34</f>
        <v>0</v>
      </c>
      <c r="D35" s="57"/>
      <c r="E35" s="34"/>
      <c r="F35" s="34"/>
      <c r="G35" s="34">
        <f t="shared" ref="G35:H35" si="12">G33*G34</f>
        <v>0</v>
      </c>
      <c r="H35" s="34">
        <f t="shared" si="12"/>
        <v>0</v>
      </c>
      <c r="I35" s="57"/>
      <c r="J35" s="60"/>
    </row>
    <row r="36" spans="1:10" ht="24.75" customHeight="1" x14ac:dyDescent="0.15">
      <c r="A36" s="52" t="s">
        <v>40</v>
      </c>
      <c r="B36" s="26" t="s">
        <v>7</v>
      </c>
      <c r="C36" s="27">
        <v>970</v>
      </c>
      <c r="D36" s="55">
        <f>SUM(C38:C38)</f>
        <v>0</v>
      </c>
      <c r="E36" s="30"/>
      <c r="F36" s="30"/>
      <c r="G36" s="27">
        <v>145326</v>
      </c>
      <c r="H36" s="27">
        <v>99487</v>
      </c>
      <c r="I36" s="55">
        <f t="shared" ref="I36" si="13">SUM(E38:H38)</f>
        <v>0</v>
      </c>
      <c r="J36" s="58">
        <f>INT(D36+I36)</f>
        <v>0</v>
      </c>
    </row>
    <row r="37" spans="1:10" ht="14.1" customHeight="1" x14ac:dyDescent="0.15">
      <c r="A37" s="53"/>
      <c r="B37" s="28" t="s">
        <v>14</v>
      </c>
      <c r="C37" s="29">
        <v>0</v>
      </c>
      <c r="D37" s="56"/>
      <c r="E37" s="31"/>
      <c r="F37" s="31"/>
      <c r="G37" s="32">
        <v>0</v>
      </c>
      <c r="H37" s="32">
        <v>0</v>
      </c>
      <c r="I37" s="56"/>
      <c r="J37" s="59"/>
    </row>
    <row r="38" spans="1:10" ht="14.1" customHeight="1" x14ac:dyDescent="0.15">
      <c r="A38" s="54"/>
      <c r="B38" s="28" t="s">
        <v>15</v>
      </c>
      <c r="C38" s="34">
        <f>C36*C37</f>
        <v>0</v>
      </c>
      <c r="D38" s="57"/>
      <c r="E38" s="34"/>
      <c r="F38" s="34"/>
      <c r="G38" s="34">
        <f t="shared" ref="G38" si="14">G36*G37</f>
        <v>0</v>
      </c>
      <c r="H38" s="34">
        <f>H36*H37</f>
        <v>0</v>
      </c>
      <c r="I38" s="57"/>
      <c r="J38" s="60"/>
    </row>
    <row r="39" spans="1:10" ht="24.75" customHeight="1" x14ac:dyDescent="0.15">
      <c r="A39" s="52" t="s">
        <v>39</v>
      </c>
      <c r="B39" s="26" t="s">
        <v>7</v>
      </c>
      <c r="C39" s="27">
        <v>970</v>
      </c>
      <c r="D39" s="55">
        <f>SUM(C41:C41)</f>
        <v>0</v>
      </c>
      <c r="E39" s="30"/>
      <c r="F39" s="30"/>
      <c r="G39" s="27">
        <v>173317</v>
      </c>
      <c r="H39" s="27">
        <v>123554</v>
      </c>
      <c r="I39" s="55">
        <f t="shared" ref="I39" si="15">SUM(E41:H41)</f>
        <v>0</v>
      </c>
      <c r="J39" s="58">
        <f>INT(D39+I39)</f>
        <v>0</v>
      </c>
    </row>
    <row r="40" spans="1:10" ht="14.1" customHeight="1" x14ac:dyDescent="0.15">
      <c r="A40" s="53"/>
      <c r="B40" s="28" t="s">
        <v>14</v>
      </c>
      <c r="C40" s="29">
        <v>0</v>
      </c>
      <c r="D40" s="56"/>
      <c r="E40" s="31"/>
      <c r="F40" s="31"/>
      <c r="G40" s="32">
        <v>0</v>
      </c>
      <c r="H40" s="32">
        <v>0</v>
      </c>
      <c r="I40" s="56"/>
      <c r="J40" s="59"/>
    </row>
    <row r="41" spans="1:10" ht="14.1" customHeight="1" x14ac:dyDescent="0.15">
      <c r="A41" s="54"/>
      <c r="B41" s="28" t="s">
        <v>15</v>
      </c>
      <c r="C41" s="34">
        <f>C39*C40</f>
        <v>0</v>
      </c>
      <c r="D41" s="57"/>
      <c r="E41" s="34"/>
      <c r="F41" s="34"/>
      <c r="G41" s="34">
        <f t="shared" ref="G41:H41" si="16">G39*G40</f>
        <v>0</v>
      </c>
      <c r="H41" s="34">
        <f t="shared" si="16"/>
        <v>0</v>
      </c>
      <c r="I41" s="57"/>
      <c r="J41" s="60"/>
    </row>
    <row r="42" spans="1:10" ht="24.75" customHeight="1" x14ac:dyDescent="0.15">
      <c r="A42" s="52" t="s">
        <v>41</v>
      </c>
      <c r="B42" s="26" t="s">
        <v>7</v>
      </c>
      <c r="C42" s="27">
        <v>970</v>
      </c>
      <c r="D42" s="55">
        <f>SUM(C44:C44)</f>
        <v>0</v>
      </c>
      <c r="E42" s="30"/>
      <c r="F42" s="30"/>
      <c r="G42" s="27">
        <v>166659</v>
      </c>
      <c r="H42" s="27">
        <v>142212</v>
      </c>
      <c r="I42" s="55">
        <f t="shared" ref="I42" si="17">SUM(E44:H44)</f>
        <v>0</v>
      </c>
      <c r="J42" s="58">
        <f>INT(D42+I42)</f>
        <v>0</v>
      </c>
    </row>
    <row r="43" spans="1:10" ht="14.1" customHeight="1" x14ac:dyDescent="0.15">
      <c r="A43" s="53"/>
      <c r="B43" s="28" t="s">
        <v>14</v>
      </c>
      <c r="C43" s="29">
        <v>0</v>
      </c>
      <c r="D43" s="56"/>
      <c r="E43" s="31"/>
      <c r="F43" s="31"/>
      <c r="G43" s="32">
        <v>0</v>
      </c>
      <c r="H43" s="32">
        <v>0</v>
      </c>
      <c r="I43" s="56"/>
      <c r="J43" s="59"/>
    </row>
    <row r="44" spans="1:10" ht="14.1" customHeight="1" x14ac:dyDescent="0.15">
      <c r="A44" s="54"/>
      <c r="B44" s="28" t="s">
        <v>15</v>
      </c>
      <c r="C44" s="34">
        <f>C42*C43</f>
        <v>0</v>
      </c>
      <c r="D44" s="57"/>
      <c r="E44" s="34"/>
      <c r="F44" s="34"/>
      <c r="G44" s="34">
        <f t="shared" ref="G44:H44" si="18">G42*G43</f>
        <v>0</v>
      </c>
      <c r="H44" s="34">
        <f t="shared" si="18"/>
        <v>0</v>
      </c>
      <c r="I44" s="57"/>
      <c r="J44" s="60"/>
    </row>
    <row r="45" spans="1:10" ht="24.75" customHeight="1" x14ac:dyDescent="0.15">
      <c r="A45" s="52" t="s">
        <v>42</v>
      </c>
      <c r="B45" s="26" t="s">
        <v>7</v>
      </c>
      <c r="C45" s="27">
        <v>970</v>
      </c>
      <c r="D45" s="55">
        <f>SUM(C47:C47)</f>
        <v>0</v>
      </c>
      <c r="E45" s="30"/>
      <c r="F45" s="30"/>
      <c r="G45" s="27">
        <v>168049</v>
      </c>
      <c r="H45" s="27">
        <v>128289</v>
      </c>
      <c r="I45" s="55">
        <f t="shared" ref="I45" si="19">SUM(E47:H47)</f>
        <v>0</v>
      </c>
      <c r="J45" s="58">
        <f>INT(D45+I45)</f>
        <v>0</v>
      </c>
    </row>
    <row r="46" spans="1:10" ht="14.1" customHeight="1" x14ac:dyDescent="0.15">
      <c r="A46" s="53"/>
      <c r="B46" s="28" t="s">
        <v>14</v>
      </c>
      <c r="C46" s="29">
        <v>0</v>
      </c>
      <c r="D46" s="56"/>
      <c r="E46" s="31"/>
      <c r="F46" s="31"/>
      <c r="G46" s="32">
        <v>0</v>
      </c>
      <c r="H46" s="32">
        <v>0</v>
      </c>
      <c r="I46" s="56"/>
      <c r="J46" s="59"/>
    </row>
    <row r="47" spans="1:10" ht="14.1" customHeight="1" x14ac:dyDescent="0.15">
      <c r="A47" s="54"/>
      <c r="B47" s="28" t="s">
        <v>15</v>
      </c>
      <c r="C47" s="34">
        <f>C45*C46</f>
        <v>0</v>
      </c>
      <c r="D47" s="57"/>
      <c r="E47" s="34"/>
      <c r="F47" s="34"/>
      <c r="G47" s="34">
        <f t="shared" ref="G47:H47" si="20">G45*G46</f>
        <v>0</v>
      </c>
      <c r="H47" s="34">
        <f t="shared" si="20"/>
        <v>0</v>
      </c>
      <c r="I47" s="57"/>
      <c r="J47" s="60"/>
    </row>
    <row r="48" spans="1:10" ht="24.75" customHeight="1" x14ac:dyDescent="0.15">
      <c r="A48" s="52" t="s">
        <v>43</v>
      </c>
      <c r="B48" s="26" t="s">
        <v>7</v>
      </c>
      <c r="C48" s="27">
        <v>970</v>
      </c>
      <c r="D48" s="55">
        <f>SUM(C50:C50)</f>
        <v>0</v>
      </c>
      <c r="E48" s="30"/>
      <c r="F48" s="30"/>
      <c r="G48" s="27">
        <v>169923</v>
      </c>
      <c r="H48" s="27">
        <v>109996</v>
      </c>
      <c r="I48" s="55">
        <f t="shared" ref="I48" si="21">SUM(E50:H50)</f>
        <v>0</v>
      </c>
      <c r="J48" s="58">
        <f>INT(D48+I48)</f>
        <v>0</v>
      </c>
    </row>
    <row r="49" spans="1:11" ht="14.1" customHeight="1" x14ac:dyDescent="0.15">
      <c r="A49" s="53"/>
      <c r="B49" s="28" t="s">
        <v>14</v>
      </c>
      <c r="C49" s="29">
        <v>0</v>
      </c>
      <c r="D49" s="56"/>
      <c r="E49" s="31"/>
      <c r="F49" s="31"/>
      <c r="G49" s="32">
        <v>0</v>
      </c>
      <c r="H49" s="32">
        <v>0</v>
      </c>
      <c r="I49" s="56"/>
      <c r="J49" s="59"/>
    </row>
    <row r="50" spans="1:11" ht="14.1" customHeight="1" x14ac:dyDescent="0.15">
      <c r="A50" s="54"/>
      <c r="B50" s="28" t="s">
        <v>15</v>
      </c>
      <c r="C50" s="34">
        <f>C48*C49</f>
        <v>0</v>
      </c>
      <c r="D50" s="57"/>
      <c r="E50" s="34"/>
      <c r="F50" s="34"/>
      <c r="G50" s="34">
        <f t="shared" ref="G50:H50" si="22">G48*G49</f>
        <v>0</v>
      </c>
      <c r="H50" s="34">
        <f t="shared" si="22"/>
        <v>0</v>
      </c>
      <c r="I50" s="57"/>
      <c r="J50" s="60"/>
    </row>
    <row r="51" spans="1:11" ht="27.95" customHeight="1" x14ac:dyDescent="0.15">
      <c r="A51" s="45"/>
      <c r="B51" s="46"/>
      <c r="C51" s="46"/>
      <c r="D51" s="18">
        <f>SUM(D15:D50)</f>
        <v>0</v>
      </c>
      <c r="E51" s="18">
        <f>SUM(E17,E20,E23,E26,E29,E32,E35,E38,E41,E44,E47,E50)</f>
        <v>0</v>
      </c>
      <c r="F51" s="18">
        <f t="shared" ref="F51:H51" si="23">SUM(F17,F20,F23,F26,F29,F32,F35,F38,F41,F44,F47,F50)</f>
        <v>0</v>
      </c>
      <c r="G51" s="18">
        <f t="shared" si="23"/>
        <v>0</v>
      </c>
      <c r="H51" s="18">
        <f t="shared" si="23"/>
        <v>0</v>
      </c>
      <c r="I51" s="20">
        <f>SUM(I15:I50)</f>
        <v>0</v>
      </c>
      <c r="J51" s="7">
        <f>SUM(J15:J50)</f>
        <v>0</v>
      </c>
      <c r="K51" s="19"/>
    </row>
    <row r="52" spans="1:11" ht="14.1" customHeight="1" x14ac:dyDescent="0.15">
      <c r="A52" s="47" t="s">
        <v>10</v>
      </c>
      <c r="B52" s="47"/>
      <c r="C52" s="13"/>
      <c r="D52" s="38"/>
      <c r="E52" s="37"/>
      <c r="F52" s="12"/>
      <c r="G52" s="12"/>
      <c r="H52" s="12"/>
      <c r="I52" s="12"/>
      <c r="J52" s="36"/>
    </row>
    <row r="53" spans="1:11" ht="14.1" customHeight="1" x14ac:dyDescent="0.15">
      <c r="A53" s="39" t="s">
        <v>44</v>
      </c>
      <c r="B53" s="39"/>
      <c r="C53" s="5"/>
      <c r="D53" s="14"/>
      <c r="E53" s="5"/>
      <c r="F53" s="5"/>
      <c r="G53" s="5"/>
      <c r="H53" s="5"/>
      <c r="I53" s="5"/>
      <c r="J53" s="5"/>
    </row>
    <row r="54" spans="1:11" ht="14.1" customHeight="1" x14ac:dyDescent="0.15">
      <c r="A54" s="15" t="s">
        <v>45</v>
      </c>
      <c r="B54" s="39"/>
      <c r="C54" s="5"/>
      <c r="D54" s="14"/>
      <c r="E54" s="5"/>
      <c r="F54" s="5"/>
      <c r="G54" s="5"/>
      <c r="H54" s="5"/>
      <c r="I54" s="5"/>
      <c r="J54" s="5"/>
    </row>
    <row r="55" spans="1:11" ht="14.1" customHeight="1" x14ac:dyDescent="0.15">
      <c r="A55" s="15" t="s">
        <v>46</v>
      </c>
      <c r="B55" s="39"/>
      <c r="C55" s="5"/>
      <c r="D55" s="14"/>
      <c r="E55" s="5"/>
      <c r="F55" s="5"/>
      <c r="G55" s="5"/>
      <c r="H55" s="5"/>
      <c r="I55" s="5"/>
      <c r="J55" s="5"/>
    </row>
    <row r="56" spans="1:11" ht="14.1" customHeight="1" x14ac:dyDescent="0.15">
      <c r="A56" s="15" t="s">
        <v>47</v>
      </c>
      <c r="B56" s="39"/>
      <c r="C56" s="5"/>
      <c r="D56" s="14"/>
      <c r="E56" s="5"/>
      <c r="F56" s="5"/>
      <c r="G56" s="5"/>
      <c r="H56" s="5"/>
      <c r="I56" s="5"/>
      <c r="J56" s="5"/>
    </row>
    <row r="57" spans="1:11" ht="27.75" customHeight="1" x14ac:dyDescent="0.15">
      <c r="I57" s="16"/>
      <c r="J57" s="15"/>
    </row>
    <row r="58" spans="1:11" s="6" customFormat="1" ht="27.95" customHeight="1" thickBot="1" x14ac:dyDescent="0.2">
      <c r="A58" s="48">
        <f>J51*100/110</f>
        <v>0</v>
      </c>
      <c r="B58" s="49"/>
      <c r="C58" s="49"/>
      <c r="D58" s="21" t="s">
        <v>11</v>
      </c>
      <c r="G58" s="1"/>
      <c r="H58" s="1"/>
      <c r="I58" s="17"/>
      <c r="J58" s="17"/>
    </row>
    <row r="59" spans="1:11" s="6" customFormat="1" ht="27.95" customHeight="1" x14ac:dyDescent="0.15">
      <c r="A59" s="43"/>
      <c r="B59" s="44"/>
      <c r="C59" s="44"/>
      <c r="D59" s="21"/>
      <c r="G59" s="1"/>
      <c r="H59" s="1"/>
      <c r="I59" s="17"/>
      <c r="J59" s="17"/>
    </row>
    <row r="60" spans="1:11" s="6" customFormat="1" ht="13.5" customHeight="1" x14ac:dyDescent="0.15">
      <c r="A60" s="50" t="s">
        <v>48</v>
      </c>
      <c r="B60" s="50"/>
      <c r="C60" s="50"/>
      <c r="D60" s="50"/>
      <c r="E60" s="50"/>
      <c r="F60" s="50"/>
      <c r="G60" s="50"/>
      <c r="H60" s="50"/>
      <c r="I60" s="50"/>
      <c r="J60" s="50"/>
    </row>
    <row r="61" spans="1:11" s="6" customFormat="1" ht="13.5" customHeight="1" x14ac:dyDescent="0.15">
      <c r="A61" s="51" t="s">
        <v>49</v>
      </c>
      <c r="B61" s="51"/>
      <c r="C61" s="51"/>
      <c r="D61" s="51"/>
      <c r="E61" s="51"/>
      <c r="F61" s="51"/>
      <c r="G61" s="51"/>
      <c r="H61" s="51"/>
      <c r="I61" s="51"/>
      <c r="J61" s="51"/>
    </row>
    <row r="62" spans="1:11" ht="14.1" customHeight="1" x14ac:dyDescent="0.15">
      <c r="A62" s="42"/>
      <c r="B62" s="42"/>
      <c r="C62" s="42"/>
      <c r="D62" s="42"/>
      <c r="E62" s="42"/>
      <c r="F62" s="42"/>
      <c r="G62" s="42"/>
      <c r="H62" s="42"/>
      <c r="I62" s="42"/>
      <c r="J62" s="42"/>
    </row>
    <row r="63" spans="1:11" ht="14.1" customHeight="1" x14ac:dyDescent="0.15"/>
    <row r="64" spans="1:11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</sheetData>
  <mergeCells count="62">
    <mergeCell ref="A1:J1"/>
    <mergeCell ref="I2:J2"/>
    <mergeCell ref="A3:F3"/>
    <mergeCell ref="A4:F4"/>
    <mergeCell ref="A13:A14"/>
    <mergeCell ref="B13:B14"/>
    <mergeCell ref="C13:D13"/>
    <mergeCell ref="E13:I13"/>
    <mergeCell ref="J13:J14"/>
    <mergeCell ref="A15:A17"/>
    <mergeCell ref="D15:D17"/>
    <mergeCell ref="I15:I17"/>
    <mergeCell ref="J15:J17"/>
    <mergeCell ref="A18:A20"/>
    <mergeCell ref="D18:D20"/>
    <mergeCell ref="I18:I20"/>
    <mergeCell ref="J18:J20"/>
    <mergeCell ref="A21:A23"/>
    <mergeCell ref="D21:D23"/>
    <mergeCell ref="I21:I23"/>
    <mergeCell ref="J21:J23"/>
    <mergeCell ref="A24:A26"/>
    <mergeCell ref="D24:D26"/>
    <mergeCell ref="I24:I26"/>
    <mergeCell ref="J24:J26"/>
    <mergeCell ref="A27:A29"/>
    <mergeCell ref="D27:D29"/>
    <mergeCell ref="I27:I29"/>
    <mergeCell ref="J27:J29"/>
    <mergeCell ref="A30:A32"/>
    <mergeCell ref="D30:D32"/>
    <mergeCell ref="I30:I32"/>
    <mergeCell ref="J30:J32"/>
    <mergeCell ref="A33:A35"/>
    <mergeCell ref="D33:D35"/>
    <mergeCell ref="I33:I35"/>
    <mergeCell ref="J33:J35"/>
    <mergeCell ref="A36:A38"/>
    <mergeCell ref="D36:D38"/>
    <mergeCell ref="I36:I38"/>
    <mergeCell ref="J36:J38"/>
    <mergeCell ref="A39:A41"/>
    <mergeCell ref="D39:D41"/>
    <mergeCell ref="I39:I41"/>
    <mergeCell ref="J39:J41"/>
    <mergeCell ref="A42:A44"/>
    <mergeCell ref="D42:D44"/>
    <mergeCell ref="I42:I44"/>
    <mergeCell ref="J42:J44"/>
    <mergeCell ref="A45:A47"/>
    <mergeCell ref="D45:D47"/>
    <mergeCell ref="I45:I47"/>
    <mergeCell ref="J45:J47"/>
    <mergeCell ref="A48:A50"/>
    <mergeCell ref="D48:D50"/>
    <mergeCell ref="I48:I50"/>
    <mergeCell ref="J48:J50"/>
    <mergeCell ref="A51:C51"/>
    <mergeCell ref="A52:B52"/>
    <mergeCell ref="A58:C58"/>
    <mergeCell ref="A60:J60"/>
    <mergeCell ref="A61:J61"/>
  </mergeCells>
  <phoneticPr fontId="2"/>
  <pageMargins left="0.86614173228346458" right="0" top="0.78740157480314965" bottom="0.78740157480314965" header="0" footer="0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3"/>
  <sheetViews>
    <sheetView tabSelected="1" view="pageBreakPreview" zoomScaleNormal="100" workbookViewId="0">
      <selection activeCell="O6" sqref="O6"/>
    </sheetView>
  </sheetViews>
  <sheetFormatPr defaultColWidth="9" defaultRowHeight="12" x14ac:dyDescent="0.15"/>
  <cols>
    <col min="1" max="1" width="10.6640625" style="1" customWidth="1"/>
    <col min="2" max="2" width="8.6640625" style="1" customWidth="1"/>
    <col min="3" max="3" width="17" style="1" customWidth="1"/>
    <col min="4" max="4" width="16.83203125" style="1" customWidth="1"/>
    <col min="5" max="6" width="17" style="1" customWidth="1"/>
    <col min="7" max="8" width="16.83203125" style="1" customWidth="1"/>
    <col min="9" max="10" width="17" style="1" customWidth="1"/>
    <col min="11" max="11" width="18" style="1" bestFit="1" customWidth="1"/>
    <col min="12" max="16384" width="9" style="1"/>
  </cols>
  <sheetData>
    <row r="1" spans="1:10" ht="27.95" customHeight="1" x14ac:dyDescent="0.15">
      <c r="A1" s="61" t="s">
        <v>51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14.1" customHeight="1" x14ac:dyDescent="0.15">
      <c r="I2" s="62" t="s">
        <v>26</v>
      </c>
      <c r="J2" s="62"/>
    </row>
    <row r="3" spans="1:10" ht="14.1" customHeight="1" x14ac:dyDescent="0.15">
      <c r="A3" s="63" t="s">
        <v>27</v>
      </c>
      <c r="B3" s="63"/>
      <c r="C3" s="63"/>
      <c r="D3" s="63"/>
      <c r="E3" s="63"/>
      <c r="F3" s="63"/>
      <c r="I3" s="2"/>
    </row>
    <row r="4" spans="1:10" ht="14.1" customHeight="1" x14ac:dyDescent="0.15">
      <c r="A4" s="63" t="s">
        <v>28</v>
      </c>
      <c r="B4" s="63"/>
      <c r="C4" s="63"/>
      <c r="D4" s="63"/>
      <c r="E4" s="63"/>
      <c r="F4" s="63"/>
      <c r="I4" s="3"/>
    </row>
    <row r="5" spans="1:10" ht="14.1" customHeight="1" x14ac:dyDescent="0.15">
      <c r="A5" s="41"/>
      <c r="B5" s="41"/>
      <c r="C5" s="41"/>
      <c r="D5" s="41"/>
      <c r="E5" s="41"/>
      <c r="F5" s="41"/>
      <c r="G5" s="1" t="s">
        <v>29</v>
      </c>
      <c r="I5" s="3"/>
    </row>
    <row r="6" spans="1:10" ht="14.1" customHeight="1" x14ac:dyDescent="0.15">
      <c r="A6" s="41"/>
      <c r="B6" s="41"/>
      <c r="C6" s="41"/>
      <c r="D6" s="41"/>
      <c r="E6" s="41"/>
      <c r="F6" s="41"/>
      <c r="G6" s="1" t="s">
        <v>30</v>
      </c>
      <c r="I6" s="3"/>
    </row>
    <row r="7" spans="1:10" ht="14.1" customHeight="1" x14ac:dyDescent="0.15">
      <c r="A7" s="41"/>
      <c r="B7" s="41"/>
      <c r="C7" s="41"/>
      <c r="D7" s="41"/>
      <c r="E7" s="41"/>
      <c r="F7" s="41"/>
      <c r="G7" s="1" t="s">
        <v>31</v>
      </c>
      <c r="I7" s="3"/>
    </row>
    <row r="8" spans="1:10" ht="14.1" customHeight="1" x14ac:dyDescent="0.15">
      <c r="A8" s="40"/>
      <c r="B8" s="40"/>
      <c r="C8" s="11"/>
      <c r="I8" s="3"/>
    </row>
    <row r="9" spans="1:10" ht="14.1" customHeight="1" x14ac:dyDescent="0.15">
      <c r="A9" s="1" t="s">
        <v>8</v>
      </c>
      <c r="B9" s="10" t="s">
        <v>24</v>
      </c>
    </row>
    <row r="10" spans="1:10" ht="14.1" customHeight="1" x14ac:dyDescent="0.15">
      <c r="B10" s="10"/>
    </row>
    <row r="11" spans="1:10" ht="14.1" customHeight="1" x14ac:dyDescent="0.15">
      <c r="A11" s="1" t="s">
        <v>9</v>
      </c>
      <c r="B11" s="10"/>
    </row>
    <row r="12" spans="1:10" ht="14.1" customHeight="1" x14ac:dyDescent="0.15">
      <c r="A12" s="1" t="s">
        <v>13</v>
      </c>
      <c r="J12" s="1" t="s">
        <v>5</v>
      </c>
    </row>
    <row r="13" spans="1:10" ht="14.1" customHeight="1" x14ac:dyDescent="0.15">
      <c r="A13" s="64" t="s">
        <v>2</v>
      </c>
      <c r="B13" s="65" t="s">
        <v>3</v>
      </c>
      <c r="C13" s="64" t="s">
        <v>1</v>
      </c>
      <c r="D13" s="64"/>
      <c r="E13" s="64" t="s">
        <v>6</v>
      </c>
      <c r="F13" s="64"/>
      <c r="G13" s="64"/>
      <c r="H13" s="64"/>
      <c r="I13" s="64"/>
      <c r="J13" s="67" t="s">
        <v>12</v>
      </c>
    </row>
    <row r="14" spans="1:10" ht="24.75" customHeight="1" x14ac:dyDescent="0.15">
      <c r="A14" s="64"/>
      <c r="B14" s="66"/>
      <c r="C14" s="23" t="s">
        <v>4</v>
      </c>
      <c r="D14" s="23" t="s">
        <v>0</v>
      </c>
      <c r="E14" s="9" t="s">
        <v>20</v>
      </c>
      <c r="F14" s="8" t="s">
        <v>21</v>
      </c>
      <c r="G14" s="9" t="s">
        <v>22</v>
      </c>
      <c r="H14" s="9" t="s">
        <v>23</v>
      </c>
      <c r="I14" s="4" t="s">
        <v>0</v>
      </c>
      <c r="J14" s="68"/>
    </row>
    <row r="15" spans="1:10" ht="24.75" customHeight="1" x14ac:dyDescent="0.15">
      <c r="A15" s="52" t="s">
        <v>32</v>
      </c>
      <c r="B15" s="26" t="s">
        <v>7</v>
      </c>
      <c r="C15" s="27">
        <v>970</v>
      </c>
      <c r="D15" s="55">
        <f>SUM(C17:C17)</f>
        <v>0</v>
      </c>
      <c r="E15" s="30"/>
      <c r="F15" s="30"/>
      <c r="G15" s="27">
        <v>134579</v>
      </c>
      <c r="H15" s="27">
        <v>93348</v>
      </c>
      <c r="I15" s="55">
        <f>SUM(E17:H17)</f>
        <v>0</v>
      </c>
      <c r="J15" s="58">
        <f>INT(D15+I15)</f>
        <v>0</v>
      </c>
    </row>
    <row r="16" spans="1:10" ht="14.1" customHeight="1" x14ac:dyDescent="0.15">
      <c r="A16" s="53"/>
      <c r="B16" s="28" t="s">
        <v>14</v>
      </c>
      <c r="C16" s="29">
        <v>0</v>
      </c>
      <c r="D16" s="56"/>
      <c r="E16" s="31"/>
      <c r="F16" s="31"/>
      <c r="G16" s="32">
        <v>0</v>
      </c>
      <c r="H16" s="32">
        <v>0</v>
      </c>
      <c r="I16" s="56"/>
      <c r="J16" s="59"/>
    </row>
    <row r="17" spans="1:10" ht="14.1" customHeight="1" x14ac:dyDescent="0.15">
      <c r="A17" s="54"/>
      <c r="B17" s="28" t="s">
        <v>15</v>
      </c>
      <c r="C17" s="34">
        <f>C15*C16</f>
        <v>0</v>
      </c>
      <c r="D17" s="57"/>
      <c r="E17" s="33"/>
      <c r="F17" s="33"/>
      <c r="G17" s="34">
        <f t="shared" ref="G17:H17" si="0">G15*G16</f>
        <v>0</v>
      </c>
      <c r="H17" s="34">
        <f t="shared" si="0"/>
        <v>0</v>
      </c>
      <c r="I17" s="57"/>
      <c r="J17" s="60"/>
    </row>
    <row r="18" spans="1:10" ht="24.75" customHeight="1" x14ac:dyDescent="0.15">
      <c r="A18" s="52" t="s">
        <v>33</v>
      </c>
      <c r="B18" s="26" t="s">
        <v>16</v>
      </c>
      <c r="C18" s="27">
        <v>970</v>
      </c>
      <c r="D18" s="55">
        <f>SUM(C20:C20)</f>
        <v>0</v>
      </c>
      <c r="E18" s="30"/>
      <c r="F18" s="30"/>
      <c r="G18" s="27">
        <v>113337</v>
      </c>
      <c r="H18" s="27">
        <v>92901</v>
      </c>
      <c r="I18" s="55">
        <f t="shared" ref="I18" si="1">SUM(E20:H20)</f>
        <v>0</v>
      </c>
      <c r="J18" s="58">
        <f>INT(D18+I18)</f>
        <v>0</v>
      </c>
    </row>
    <row r="19" spans="1:10" ht="14.1" customHeight="1" x14ac:dyDescent="0.15">
      <c r="A19" s="53"/>
      <c r="B19" s="28" t="s">
        <v>14</v>
      </c>
      <c r="C19" s="29">
        <v>0</v>
      </c>
      <c r="D19" s="56"/>
      <c r="E19" s="31"/>
      <c r="F19" s="31"/>
      <c r="G19" s="32">
        <v>0</v>
      </c>
      <c r="H19" s="32">
        <v>0</v>
      </c>
      <c r="I19" s="56"/>
      <c r="J19" s="59"/>
    </row>
    <row r="20" spans="1:10" ht="14.1" customHeight="1" x14ac:dyDescent="0.15">
      <c r="A20" s="54"/>
      <c r="B20" s="28" t="s">
        <v>15</v>
      </c>
      <c r="C20" s="34">
        <f>C18*C19</f>
        <v>0</v>
      </c>
      <c r="D20" s="57"/>
      <c r="E20" s="33"/>
      <c r="F20" s="33"/>
      <c r="G20" s="34">
        <f t="shared" ref="G20:H20" si="2">G18*G19</f>
        <v>0</v>
      </c>
      <c r="H20" s="34">
        <f t="shared" si="2"/>
        <v>0</v>
      </c>
      <c r="I20" s="57"/>
      <c r="J20" s="60"/>
    </row>
    <row r="21" spans="1:10" ht="24.75" customHeight="1" x14ac:dyDescent="0.15">
      <c r="A21" s="52" t="s">
        <v>34</v>
      </c>
      <c r="B21" s="26" t="s">
        <v>7</v>
      </c>
      <c r="C21" s="27">
        <v>970</v>
      </c>
      <c r="D21" s="55">
        <f>SUM(C23:C23)</f>
        <v>0</v>
      </c>
      <c r="E21" s="30"/>
      <c r="F21" s="30"/>
      <c r="G21" s="27">
        <v>187534</v>
      </c>
      <c r="H21" s="27">
        <v>98426</v>
      </c>
      <c r="I21" s="55">
        <f t="shared" ref="I21" si="3">SUM(E23:H23)</f>
        <v>0</v>
      </c>
      <c r="J21" s="58">
        <f>INT(D21+I21)</f>
        <v>0</v>
      </c>
    </row>
    <row r="22" spans="1:10" ht="14.1" customHeight="1" x14ac:dyDescent="0.15">
      <c r="A22" s="53"/>
      <c r="B22" s="28" t="s">
        <v>14</v>
      </c>
      <c r="C22" s="29">
        <v>0</v>
      </c>
      <c r="D22" s="56"/>
      <c r="E22" s="31"/>
      <c r="F22" s="31"/>
      <c r="G22" s="32">
        <v>0</v>
      </c>
      <c r="H22" s="32">
        <v>0</v>
      </c>
      <c r="I22" s="56"/>
      <c r="J22" s="59"/>
    </row>
    <row r="23" spans="1:10" ht="14.1" customHeight="1" x14ac:dyDescent="0.15">
      <c r="A23" s="54"/>
      <c r="B23" s="28" t="s">
        <v>15</v>
      </c>
      <c r="C23" s="34">
        <f>C21*C22</f>
        <v>0</v>
      </c>
      <c r="D23" s="57"/>
      <c r="E23" s="33"/>
      <c r="F23" s="33"/>
      <c r="G23" s="34">
        <f t="shared" ref="G23:H23" si="4">G21*G22</f>
        <v>0</v>
      </c>
      <c r="H23" s="34">
        <f t="shared" si="4"/>
        <v>0</v>
      </c>
      <c r="I23" s="57"/>
      <c r="J23" s="60"/>
    </row>
    <row r="24" spans="1:10" ht="24.75" customHeight="1" x14ac:dyDescent="0.15">
      <c r="A24" s="52" t="s">
        <v>35</v>
      </c>
      <c r="B24" s="26" t="s">
        <v>7</v>
      </c>
      <c r="C24" s="27">
        <v>970</v>
      </c>
      <c r="D24" s="55">
        <f>SUM(C26:C26)</f>
        <v>0</v>
      </c>
      <c r="E24" s="27">
        <v>56783</v>
      </c>
      <c r="F24" s="27">
        <v>188699</v>
      </c>
      <c r="G24" s="30"/>
      <c r="H24" s="27">
        <v>169855</v>
      </c>
      <c r="I24" s="55">
        <f t="shared" ref="I24" si="5">SUM(E26:H26)</f>
        <v>0</v>
      </c>
      <c r="J24" s="58">
        <f>INT(D24+I24)</f>
        <v>0</v>
      </c>
    </row>
    <row r="25" spans="1:10" ht="14.1" customHeight="1" x14ac:dyDescent="0.15">
      <c r="A25" s="53"/>
      <c r="B25" s="28" t="s">
        <v>14</v>
      </c>
      <c r="C25" s="29">
        <v>0</v>
      </c>
      <c r="D25" s="56"/>
      <c r="E25" s="32">
        <v>0</v>
      </c>
      <c r="F25" s="32">
        <v>0</v>
      </c>
      <c r="G25" s="31"/>
      <c r="H25" s="32">
        <v>0</v>
      </c>
      <c r="I25" s="56"/>
      <c r="J25" s="59"/>
    </row>
    <row r="26" spans="1:10" ht="14.1" customHeight="1" x14ac:dyDescent="0.15">
      <c r="A26" s="54"/>
      <c r="B26" s="28" t="s">
        <v>15</v>
      </c>
      <c r="C26" s="34">
        <f>C24*C25</f>
        <v>0</v>
      </c>
      <c r="D26" s="57"/>
      <c r="E26" s="34">
        <f t="shared" ref="E26:F26" si="6">E24*E25</f>
        <v>0</v>
      </c>
      <c r="F26" s="34">
        <f t="shared" si="6"/>
        <v>0</v>
      </c>
      <c r="G26" s="34"/>
      <c r="H26" s="34">
        <f>H24*H25</f>
        <v>0</v>
      </c>
      <c r="I26" s="57"/>
      <c r="J26" s="60"/>
    </row>
    <row r="27" spans="1:10" ht="24.75" customHeight="1" x14ac:dyDescent="0.15">
      <c r="A27" s="52" t="s">
        <v>36</v>
      </c>
      <c r="B27" s="26" t="s">
        <v>7</v>
      </c>
      <c r="C27" s="27">
        <v>970</v>
      </c>
      <c r="D27" s="55">
        <f>SUM(C29:C29)</f>
        <v>0</v>
      </c>
      <c r="E27" s="27">
        <v>51271</v>
      </c>
      <c r="F27" s="27">
        <v>171904</v>
      </c>
      <c r="G27" s="30"/>
      <c r="H27" s="27">
        <v>149489</v>
      </c>
      <c r="I27" s="55">
        <f t="shared" ref="I27" si="7">SUM(E29:H29)</f>
        <v>0</v>
      </c>
      <c r="J27" s="58">
        <f>INT(D27+I27)</f>
        <v>0</v>
      </c>
    </row>
    <row r="28" spans="1:10" ht="14.1" customHeight="1" x14ac:dyDescent="0.15">
      <c r="A28" s="53"/>
      <c r="B28" s="28" t="s">
        <v>14</v>
      </c>
      <c r="C28" s="29">
        <v>0</v>
      </c>
      <c r="D28" s="56"/>
      <c r="E28" s="32">
        <v>0</v>
      </c>
      <c r="F28" s="32">
        <v>0</v>
      </c>
      <c r="G28" s="31"/>
      <c r="H28" s="32">
        <v>0</v>
      </c>
      <c r="I28" s="56"/>
      <c r="J28" s="59"/>
    </row>
    <row r="29" spans="1:10" ht="14.1" customHeight="1" x14ac:dyDescent="0.15">
      <c r="A29" s="54"/>
      <c r="B29" s="28" t="s">
        <v>15</v>
      </c>
      <c r="C29" s="34">
        <f>C27*C28</f>
        <v>0</v>
      </c>
      <c r="D29" s="57"/>
      <c r="E29" s="34">
        <f t="shared" ref="E29:F29" si="8">E27*E28</f>
        <v>0</v>
      </c>
      <c r="F29" s="34">
        <f t="shared" si="8"/>
        <v>0</v>
      </c>
      <c r="G29" s="34"/>
      <c r="H29" s="34">
        <f>H27*H28</f>
        <v>0</v>
      </c>
      <c r="I29" s="57"/>
      <c r="J29" s="60"/>
    </row>
    <row r="30" spans="1:10" ht="24.75" customHeight="1" x14ac:dyDescent="0.15">
      <c r="A30" s="52" t="s">
        <v>37</v>
      </c>
      <c r="B30" s="26" t="s">
        <v>17</v>
      </c>
      <c r="C30" s="27">
        <v>970</v>
      </c>
      <c r="D30" s="55">
        <f>SUM(C32:C32)</f>
        <v>0</v>
      </c>
      <c r="E30" s="27">
        <v>48079</v>
      </c>
      <c r="F30" s="27">
        <v>154943</v>
      </c>
      <c r="G30" s="30"/>
      <c r="H30" s="27">
        <v>128035</v>
      </c>
      <c r="I30" s="55">
        <f t="shared" ref="I30" si="9">SUM(E32:H32)</f>
        <v>0</v>
      </c>
      <c r="J30" s="58">
        <f>INT(D30+I30)</f>
        <v>0</v>
      </c>
    </row>
    <row r="31" spans="1:10" ht="14.1" customHeight="1" x14ac:dyDescent="0.15">
      <c r="A31" s="53"/>
      <c r="B31" s="28" t="s">
        <v>14</v>
      </c>
      <c r="C31" s="29">
        <v>0</v>
      </c>
      <c r="D31" s="56"/>
      <c r="E31" s="32">
        <v>0</v>
      </c>
      <c r="F31" s="32">
        <v>0</v>
      </c>
      <c r="G31" s="31"/>
      <c r="H31" s="32">
        <v>0</v>
      </c>
      <c r="I31" s="56"/>
      <c r="J31" s="59"/>
    </row>
    <row r="32" spans="1:10" ht="14.1" customHeight="1" x14ac:dyDescent="0.15">
      <c r="A32" s="54"/>
      <c r="B32" s="28" t="s">
        <v>15</v>
      </c>
      <c r="C32" s="34">
        <f>C30*C31</f>
        <v>0</v>
      </c>
      <c r="D32" s="57"/>
      <c r="E32" s="34">
        <f t="shared" ref="E32:F32" si="10">E30*E31</f>
        <v>0</v>
      </c>
      <c r="F32" s="34">
        <f t="shared" si="10"/>
        <v>0</v>
      </c>
      <c r="G32" s="34"/>
      <c r="H32" s="34">
        <f>H30*H31</f>
        <v>0</v>
      </c>
      <c r="I32" s="57"/>
      <c r="J32" s="60"/>
    </row>
    <row r="33" spans="1:10" ht="24.75" customHeight="1" x14ac:dyDescent="0.15">
      <c r="A33" s="52" t="s">
        <v>38</v>
      </c>
      <c r="B33" s="26" t="s">
        <v>7</v>
      </c>
      <c r="C33" s="27">
        <v>970</v>
      </c>
      <c r="D33" s="55">
        <f>SUM(C35:C35)</f>
        <v>0</v>
      </c>
      <c r="E33" s="30"/>
      <c r="F33" s="30"/>
      <c r="G33" s="27">
        <v>146444</v>
      </c>
      <c r="H33" s="27">
        <v>97974</v>
      </c>
      <c r="I33" s="55">
        <f t="shared" ref="I33" si="11">SUM(E35:H35)</f>
        <v>0</v>
      </c>
      <c r="J33" s="58">
        <f>INT(D33+I33)</f>
        <v>0</v>
      </c>
    </row>
    <row r="34" spans="1:10" ht="14.1" customHeight="1" x14ac:dyDescent="0.15">
      <c r="A34" s="53"/>
      <c r="B34" s="28" t="s">
        <v>14</v>
      </c>
      <c r="C34" s="29">
        <v>0</v>
      </c>
      <c r="D34" s="56"/>
      <c r="E34" s="31"/>
      <c r="F34" s="31"/>
      <c r="G34" s="32">
        <v>0</v>
      </c>
      <c r="H34" s="32">
        <v>0</v>
      </c>
      <c r="I34" s="56"/>
      <c r="J34" s="59"/>
    </row>
    <row r="35" spans="1:10" ht="14.1" customHeight="1" x14ac:dyDescent="0.15">
      <c r="A35" s="54"/>
      <c r="B35" s="28" t="s">
        <v>15</v>
      </c>
      <c r="C35" s="34">
        <f>C33*C34</f>
        <v>0</v>
      </c>
      <c r="D35" s="57"/>
      <c r="E35" s="34"/>
      <c r="F35" s="34"/>
      <c r="G35" s="34">
        <f t="shared" ref="G35:H35" si="12">G33*G34</f>
        <v>0</v>
      </c>
      <c r="H35" s="34">
        <f t="shared" si="12"/>
        <v>0</v>
      </c>
      <c r="I35" s="57"/>
      <c r="J35" s="60"/>
    </row>
    <row r="36" spans="1:10" ht="24.75" customHeight="1" x14ac:dyDescent="0.15">
      <c r="A36" s="52" t="s">
        <v>40</v>
      </c>
      <c r="B36" s="26" t="s">
        <v>18</v>
      </c>
      <c r="C36" s="27">
        <v>970</v>
      </c>
      <c r="D36" s="55">
        <f>SUM(C38:C38)</f>
        <v>0</v>
      </c>
      <c r="E36" s="30"/>
      <c r="F36" s="30"/>
      <c r="G36" s="27">
        <v>145326</v>
      </c>
      <c r="H36" s="27">
        <v>99487</v>
      </c>
      <c r="I36" s="55">
        <f t="shared" ref="I36" si="13">SUM(E38:H38)</f>
        <v>0</v>
      </c>
      <c r="J36" s="58">
        <f>INT(D36+I36)</f>
        <v>0</v>
      </c>
    </row>
    <row r="37" spans="1:10" ht="14.1" customHeight="1" x14ac:dyDescent="0.15">
      <c r="A37" s="53"/>
      <c r="B37" s="28" t="s">
        <v>14</v>
      </c>
      <c r="C37" s="29">
        <v>0</v>
      </c>
      <c r="D37" s="56"/>
      <c r="E37" s="31"/>
      <c r="F37" s="31"/>
      <c r="G37" s="32">
        <v>0</v>
      </c>
      <c r="H37" s="32">
        <v>0</v>
      </c>
      <c r="I37" s="56"/>
      <c r="J37" s="59"/>
    </row>
    <row r="38" spans="1:10" ht="14.1" customHeight="1" x14ac:dyDescent="0.15">
      <c r="A38" s="54"/>
      <c r="B38" s="28" t="s">
        <v>15</v>
      </c>
      <c r="C38" s="34">
        <f>C36*C37</f>
        <v>0</v>
      </c>
      <c r="D38" s="57"/>
      <c r="E38" s="34"/>
      <c r="F38" s="34"/>
      <c r="G38" s="34">
        <f t="shared" ref="G38" si="14">G36*G37</f>
        <v>0</v>
      </c>
      <c r="H38" s="34">
        <f>H36*H37</f>
        <v>0</v>
      </c>
      <c r="I38" s="57"/>
      <c r="J38" s="60"/>
    </row>
    <row r="39" spans="1:10" ht="24.75" customHeight="1" x14ac:dyDescent="0.15">
      <c r="A39" s="52" t="s">
        <v>39</v>
      </c>
      <c r="B39" s="26" t="s">
        <v>7</v>
      </c>
      <c r="C39" s="27">
        <v>970</v>
      </c>
      <c r="D39" s="55">
        <f>SUM(C41:C41)</f>
        <v>0</v>
      </c>
      <c r="E39" s="30"/>
      <c r="F39" s="30"/>
      <c r="G39" s="27">
        <v>173317</v>
      </c>
      <c r="H39" s="27">
        <v>123554</v>
      </c>
      <c r="I39" s="55">
        <f t="shared" ref="I39" si="15">SUM(E41:H41)</f>
        <v>0</v>
      </c>
      <c r="J39" s="58">
        <f>INT(D39+I39)</f>
        <v>0</v>
      </c>
    </row>
    <row r="40" spans="1:10" ht="14.1" customHeight="1" x14ac:dyDescent="0.15">
      <c r="A40" s="53"/>
      <c r="B40" s="28" t="s">
        <v>14</v>
      </c>
      <c r="C40" s="29">
        <v>0</v>
      </c>
      <c r="D40" s="56"/>
      <c r="E40" s="31"/>
      <c r="F40" s="31"/>
      <c r="G40" s="32">
        <v>0</v>
      </c>
      <c r="H40" s="32">
        <v>0</v>
      </c>
      <c r="I40" s="56"/>
      <c r="J40" s="59"/>
    </row>
    <row r="41" spans="1:10" ht="14.1" customHeight="1" x14ac:dyDescent="0.15">
      <c r="A41" s="54"/>
      <c r="B41" s="28" t="s">
        <v>15</v>
      </c>
      <c r="C41" s="34">
        <f>C39*C40</f>
        <v>0</v>
      </c>
      <c r="D41" s="57"/>
      <c r="E41" s="34"/>
      <c r="F41" s="34"/>
      <c r="G41" s="34">
        <f t="shared" ref="G41:H41" si="16">G39*G40</f>
        <v>0</v>
      </c>
      <c r="H41" s="34">
        <f t="shared" si="16"/>
        <v>0</v>
      </c>
      <c r="I41" s="57"/>
      <c r="J41" s="60"/>
    </row>
    <row r="42" spans="1:10" ht="24.75" customHeight="1" x14ac:dyDescent="0.15">
      <c r="A42" s="52" t="s">
        <v>41</v>
      </c>
      <c r="B42" s="26" t="s">
        <v>19</v>
      </c>
      <c r="C42" s="27">
        <v>970</v>
      </c>
      <c r="D42" s="55">
        <f>SUM(C44:C44)</f>
        <v>0</v>
      </c>
      <c r="E42" s="30"/>
      <c r="F42" s="30"/>
      <c r="G42" s="27">
        <v>166659</v>
      </c>
      <c r="H42" s="27">
        <v>142212</v>
      </c>
      <c r="I42" s="55">
        <f t="shared" ref="I42" si="17">SUM(E44:H44)</f>
        <v>0</v>
      </c>
      <c r="J42" s="58">
        <f>INT(D42+I42)</f>
        <v>0</v>
      </c>
    </row>
    <row r="43" spans="1:10" ht="14.1" customHeight="1" x14ac:dyDescent="0.15">
      <c r="A43" s="53"/>
      <c r="B43" s="28" t="s">
        <v>14</v>
      </c>
      <c r="C43" s="29">
        <v>0</v>
      </c>
      <c r="D43" s="56"/>
      <c r="E43" s="31"/>
      <c r="F43" s="31"/>
      <c r="G43" s="32">
        <v>0</v>
      </c>
      <c r="H43" s="32">
        <v>0</v>
      </c>
      <c r="I43" s="56"/>
      <c r="J43" s="59"/>
    </row>
    <row r="44" spans="1:10" ht="14.1" customHeight="1" x14ac:dyDescent="0.15">
      <c r="A44" s="54"/>
      <c r="B44" s="28" t="s">
        <v>15</v>
      </c>
      <c r="C44" s="34">
        <f>C42*C43</f>
        <v>0</v>
      </c>
      <c r="D44" s="57"/>
      <c r="E44" s="34"/>
      <c r="F44" s="34"/>
      <c r="G44" s="34">
        <f t="shared" ref="G44:H44" si="18">G42*G43</f>
        <v>0</v>
      </c>
      <c r="H44" s="34">
        <f t="shared" si="18"/>
        <v>0</v>
      </c>
      <c r="I44" s="57"/>
      <c r="J44" s="60"/>
    </row>
    <row r="45" spans="1:10" ht="24.75" customHeight="1" x14ac:dyDescent="0.15">
      <c r="A45" s="52" t="s">
        <v>42</v>
      </c>
      <c r="B45" s="26" t="s">
        <v>7</v>
      </c>
      <c r="C45" s="27">
        <v>970</v>
      </c>
      <c r="D45" s="55">
        <f>SUM(C47:C47)</f>
        <v>0</v>
      </c>
      <c r="E45" s="30"/>
      <c r="F45" s="30"/>
      <c r="G45" s="27">
        <v>168049</v>
      </c>
      <c r="H45" s="27">
        <v>128289</v>
      </c>
      <c r="I45" s="55">
        <f t="shared" ref="I45" si="19">SUM(E47:H47)</f>
        <v>0</v>
      </c>
      <c r="J45" s="58">
        <f>INT(D45+I45)</f>
        <v>0</v>
      </c>
    </row>
    <row r="46" spans="1:10" ht="14.1" customHeight="1" x14ac:dyDescent="0.15">
      <c r="A46" s="53"/>
      <c r="B46" s="28" t="s">
        <v>14</v>
      </c>
      <c r="C46" s="29">
        <v>0</v>
      </c>
      <c r="D46" s="56"/>
      <c r="E46" s="31"/>
      <c r="F46" s="31"/>
      <c r="G46" s="32">
        <v>0</v>
      </c>
      <c r="H46" s="32">
        <v>0</v>
      </c>
      <c r="I46" s="56"/>
      <c r="J46" s="59"/>
    </row>
    <row r="47" spans="1:10" ht="14.1" customHeight="1" x14ac:dyDescent="0.15">
      <c r="A47" s="54"/>
      <c r="B47" s="28" t="s">
        <v>15</v>
      </c>
      <c r="C47" s="34">
        <f>C45*C46</f>
        <v>0</v>
      </c>
      <c r="D47" s="57"/>
      <c r="E47" s="34"/>
      <c r="F47" s="34"/>
      <c r="G47" s="34">
        <f t="shared" ref="G47:H47" si="20">G45*G46</f>
        <v>0</v>
      </c>
      <c r="H47" s="34">
        <f t="shared" si="20"/>
        <v>0</v>
      </c>
      <c r="I47" s="57"/>
      <c r="J47" s="60"/>
    </row>
    <row r="48" spans="1:10" ht="24.75" customHeight="1" x14ac:dyDescent="0.15">
      <c r="A48" s="52" t="s">
        <v>43</v>
      </c>
      <c r="B48" s="26" t="s">
        <v>16</v>
      </c>
      <c r="C48" s="27">
        <v>970</v>
      </c>
      <c r="D48" s="55">
        <f>SUM(C50:C50)</f>
        <v>0</v>
      </c>
      <c r="E48" s="30"/>
      <c r="F48" s="30"/>
      <c r="G48" s="27">
        <v>169923</v>
      </c>
      <c r="H48" s="27">
        <v>109996</v>
      </c>
      <c r="I48" s="55">
        <f t="shared" ref="I48" si="21">SUM(E50:H50)</f>
        <v>0</v>
      </c>
      <c r="J48" s="58">
        <f>INT(D48+I48)</f>
        <v>0</v>
      </c>
    </row>
    <row r="49" spans="1:11" ht="14.1" customHeight="1" x14ac:dyDescent="0.15">
      <c r="A49" s="53"/>
      <c r="B49" s="28" t="s">
        <v>14</v>
      </c>
      <c r="C49" s="29">
        <v>0</v>
      </c>
      <c r="D49" s="56"/>
      <c r="E49" s="31"/>
      <c r="F49" s="31"/>
      <c r="G49" s="32">
        <v>0</v>
      </c>
      <c r="H49" s="32">
        <v>0</v>
      </c>
      <c r="I49" s="56"/>
      <c r="J49" s="59"/>
    </row>
    <row r="50" spans="1:11" ht="14.1" customHeight="1" x14ac:dyDescent="0.15">
      <c r="A50" s="54"/>
      <c r="B50" s="28" t="s">
        <v>15</v>
      </c>
      <c r="C50" s="34">
        <f>C48*C49</f>
        <v>0</v>
      </c>
      <c r="D50" s="57"/>
      <c r="E50" s="34"/>
      <c r="F50" s="34"/>
      <c r="G50" s="34">
        <f t="shared" ref="G50:H50" si="22">G48*G49</f>
        <v>0</v>
      </c>
      <c r="H50" s="34">
        <f t="shared" si="22"/>
        <v>0</v>
      </c>
      <c r="I50" s="57"/>
      <c r="J50" s="60"/>
    </row>
    <row r="51" spans="1:11" ht="27.95" customHeight="1" x14ac:dyDescent="0.15">
      <c r="A51" s="45"/>
      <c r="B51" s="46"/>
      <c r="C51" s="46"/>
      <c r="D51" s="18">
        <f>SUM(D15:D50)</f>
        <v>0</v>
      </c>
      <c r="E51" s="18">
        <f>SUM(E17,E20,E23,E26,E29,E32,E35,E38,E41,E44,E47,E50)</f>
        <v>0</v>
      </c>
      <c r="F51" s="18">
        <f t="shared" ref="F51:H51" si="23">SUM(F17,F20,F23,F26,F29,F32,F35,F38,F41,F44,F47,F50)</f>
        <v>0</v>
      </c>
      <c r="G51" s="18">
        <f t="shared" si="23"/>
        <v>0</v>
      </c>
      <c r="H51" s="18">
        <f t="shared" si="23"/>
        <v>0</v>
      </c>
      <c r="I51" s="20">
        <f>SUM(I15:I50)</f>
        <v>0</v>
      </c>
      <c r="J51" s="7">
        <f>SUM(J15:J50)</f>
        <v>0</v>
      </c>
      <c r="K51" s="19"/>
    </row>
    <row r="52" spans="1:11" ht="14.1" customHeight="1" x14ac:dyDescent="0.15">
      <c r="A52" s="47" t="s">
        <v>10</v>
      </c>
      <c r="B52" s="47"/>
      <c r="C52" s="13"/>
      <c r="D52" s="38"/>
      <c r="E52" s="25"/>
      <c r="F52" s="12"/>
      <c r="G52" s="12"/>
      <c r="H52" s="12"/>
      <c r="I52" s="12"/>
      <c r="J52" s="24"/>
    </row>
    <row r="53" spans="1:11" ht="14.1" customHeight="1" x14ac:dyDescent="0.15">
      <c r="A53" s="22" t="s">
        <v>44</v>
      </c>
      <c r="B53" s="22"/>
      <c r="C53" s="5"/>
      <c r="D53" s="14"/>
      <c r="E53" s="5"/>
      <c r="F53" s="5"/>
      <c r="G53" s="5"/>
      <c r="H53" s="5"/>
      <c r="I53" s="5"/>
      <c r="J53" s="5"/>
    </row>
    <row r="54" spans="1:11" ht="14.1" customHeight="1" x14ac:dyDescent="0.15">
      <c r="A54" s="15" t="s">
        <v>45</v>
      </c>
      <c r="B54" s="22"/>
      <c r="C54" s="5"/>
      <c r="D54" s="14"/>
      <c r="E54" s="5"/>
      <c r="F54" s="5"/>
      <c r="G54" s="5"/>
      <c r="H54" s="5"/>
      <c r="I54" s="5"/>
      <c r="J54" s="5"/>
    </row>
    <row r="55" spans="1:11" ht="14.1" customHeight="1" x14ac:dyDescent="0.15">
      <c r="A55" s="15" t="s">
        <v>46</v>
      </c>
      <c r="B55" s="22"/>
      <c r="C55" s="5"/>
      <c r="D55" s="14"/>
      <c r="E55" s="5"/>
      <c r="F55" s="5"/>
      <c r="G55" s="5"/>
      <c r="H55" s="5"/>
      <c r="I55" s="5"/>
      <c r="J55" s="5"/>
    </row>
    <row r="56" spans="1:11" ht="14.1" customHeight="1" x14ac:dyDescent="0.15">
      <c r="A56" s="15" t="s">
        <v>47</v>
      </c>
      <c r="B56" s="22"/>
      <c r="C56" s="5"/>
      <c r="D56" s="14"/>
      <c r="E56" s="5"/>
      <c r="F56" s="5"/>
      <c r="G56" s="5"/>
      <c r="H56" s="5"/>
      <c r="I56" s="5"/>
      <c r="J56" s="5"/>
    </row>
    <row r="57" spans="1:11" ht="27.75" customHeight="1" x14ac:dyDescent="0.15">
      <c r="I57" s="16"/>
      <c r="J57" s="15"/>
    </row>
    <row r="58" spans="1:11" s="6" customFormat="1" ht="27.95" customHeight="1" thickBot="1" x14ac:dyDescent="0.2">
      <c r="A58" s="48">
        <f>J51*100/110</f>
        <v>0</v>
      </c>
      <c r="B58" s="49"/>
      <c r="C58" s="49"/>
      <c r="D58" s="21" t="s">
        <v>11</v>
      </c>
      <c r="G58" s="1"/>
      <c r="H58" s="1"/>
      <c r="I58" s="17"/>
      <c r="J58" s="17"/>
    </row>
    <row r="59" spans="1:11" s="6" customFormat="1" ht="27.95" customHeight="1" x14ac:dyDescent="0.15">
      <c r="A59" s="43"/>
      <c r="B59" s="44"/>
      <c r="C59" s="44"/>
      <c r="D59" s="21"/>
      <c r="G59" s="1"/>
      <c r="H59" s="1"/>
      <c r="I59" s="17"/>
      <c r="J59" s="17"/>
    </row>
    <row r="60" spans="1:11" s="6" customFormat="1" ht="13.5" customHeight="1" x14ac:dyDescent="0.15">
      <c r="A60" s="50" t="s">
        <v>48</v>
      </c>
      <c r="B60" s="50"/>
      <c r="C60" s="50"/>
      <c r="D60" s="50"/>
      <c r="E60" s="50"/>
      <c r="F60" s="50"/>
      <c r="G60" s="50"/>
      <c r="H60" s="50"/>
      <c r="I60" s="50"/>
      <c r="J60" s="50"/>
    </row>
    <row r="61" spans="1:11" s="6" customFormat="1" ht="13.5" customHeight="1" x14ac:dyDescent="0.15">
      <c r="A61" s="51" t="s">
        <v>49</v>
      </c>
      <c r="B61" s="51"/>
      <c r="C61" s="51"/>
      <c r="D61" s="51"/>
      <c r="E61" s="51"/>
      <c r="F61" s="51"/>
      <c r="G61" s="51"/>
      <c r="H61" s="51"/>
      <c r="I61" s="51"/>
      <c r="J61" s="51"/>
    </row>
    <row r="62" spans="1:11" ht="14.1" customHeight="1" x14ac:dyDescent="0.15">
      <c r="A62" s="42"/>
      <c r="B62" s="42"/>
      <c r="C62" s="42"/>
      <c r="D62" s="42"/>
      <c r="E62" s="42"/>
      <c r="F62" s="42"/>
      <c r="G62" s="42"/>
      <c r="H62" s="42"/>
      <c r="I62" s="42"/>
      <c r="J62" s="42"/>
    </row>
    <row r="63" spans="1:11" ht="14.1" customHeight="1" x14ac:dyDescent="0.15">
      <c r="A63" s="1" t="s">
        <v>50</v>
      </c>
    </row>
    <row r="64" spans="1:11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</sheetData>
  <mergeCells count="62">
    <mergeCell ref="A51:C51"/>
    <mergeCell ref="A52:B52"/>
    <mergeCell ref="A58:C58"/>
    <mergeCell ref="A60:J60"/>
    <mergeCell ref="A61:J61"/>
    <mergeCell ref="A45:A47"/>
    <mergeCell ref="D45:D47"/>
    <mergeCell ref="I45:I47"/>
    <mergeCell ref="J45:J47"/>
    <mergeCell ref="A48:A50"/>
    <mergeCell ref="D48:D50"/>
    <mergeCell ref="I48:I50"/>
    <mergeCell ref="J48:J50"/>
    <mergeCell ref="A39:A41"/>
    <mergeCell ref="D39:D41"/>
    <mergeCell ref="I39:I41"/>
    <mergeCell ref="J39:J41"/>
    <mergeCell ref="A42:A44"/>
    <mergeCell ref="D42:D44"/>
    <mergeCell ref="I42:I44"/>
    <mergeCell ref="J42:J44"/>
    <mergeCell ref="A33:A35"/>
    <mergeCell ref="D33:D35"/>
    <mergeCell ref="I33:I35"/>
    <mergeCell ref="J33:J35"/>
    <mergeCell ref="A36:A38"/>
    <mergeCell ref="D36:D38"/>
    <mergeCell ref="I36:I38"/>
    <mergeCell ref="J36:J38"/>
    <mergeCell ref="A27:A29"/>
    <mergeCell ref="D27:D29"/>
    <mergeCell ref="I27:I29"/>
    <mergeCell ref="J27:J29"/>
    <mergeCell ref="A30:A32"/>
    <mergeCell ref="D30:D32"/>
    <mergeCell ref="I30:I32"/>
    <mergeCell ref="J30:J32"/>
    <mergeCell ref="A21:A23"/>
    <mergeCell ref="D21:D23"/>
    <mergeCell ref="I21:I23"/>
    <mergeCell ref="J21:J23"/>
    <mergeCell ref="A24:A26"/>
    <mergeCell ref="D24:D26"/>
    <mergeCell ref="I24:I26"/>
    <mergeCell ref="J24:J26"/>
    <mergeCell ref="A15:A17"/>
    <mergeCell ref="D15:D17"/>
    <mergeCell ref="I15:I17"/>
    <mergeCell ref="J15:J17"/>
    <mergeCell ref="A18:A20"/>
    <mergeCell ref="D18:D20"/>
    <mergeCell ref="I18:I20"/>
    <mergeCell ref="J18:J20"/>
    <mergeCell ref="A1:J1"/>
    <mergeCell ref="A13:A14"/>
    <mergeCell ref="B13:B14"/>
    <mergeCell ref="C13:D13"/>
    <mergeCell ref="E13:I13"/>
    <mergeCell ref="J13:J14"/>
    <mergeCell ref="I2:J2"/>
    <mergeCell ref="A3:F3"/>
    <mergeCell ref="A4:F4"/>
  </mergeCells>
  <phoneticPr fontId="2"/>
  <pageMargins left="0.86614173228346458" right="0" top="0.78740157480314965" bottom="0.78740157480314965" header="0" footer="0"/>
  <pageSetup paperSize="9" scale="7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0C6205E4E4F244FA129B27D706CA790" ma:contentTypeVersion="0" ma:contentTypeDescription="新しいドキュメントを作成します。" ma:contentTypeScope="" ma:versionID="9cbd6e62fdf5f1c7202779cecd5565c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3fc15230516dd5e85220f060eed4ba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FDC65C-4BAC-4F45-AF7B-1E6BEB7161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3C3F5BD-B6A8-4969-8786-A0834E1C7DF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3C764A-D759-46EE-B324-892B3B3B12E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入札書 </vt:lpstr>
      <vt:lpstr>市価調査票</vt:lpstr>
      <vt:lpstr>市価調査票!Print_Area</vt:lpstr>
      <vt:lpstr>'入札書 '!Print_Area</vt:lpstr>
    </vt:vector>
  </TitlesOfParts>
  <Company>TEPCO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東京電力株式会社</dc:creator>
  <cp:lastModifiedBy>城代　潤</cp:lastModifiedBy>
  <cp:lastPrinted>2022-12-15T06:03:55Z</cp:lastPrinted>
  <dcterms:created xsi:type="dcterms:W3CDTF">2002-03-12T05:42:37Z</dcterms:created>
  <dcterms:modified xsi:type="dcterms:W3CDTF">2022-12-15T06:03:56Z</dcterms:modified>
</cp:coreProperties>
</file>