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s\g1928271\Documents\個人用フォルダ\個人資料鳥居１曹\鳥居１曹（2.10.30）\雛形\"/>
    </mc:Choice>
  </mc:AlternateContent>
  <bookViews>
    <workbookView xWindow="0" yWindow="0" windowWidth="20490" windowHeight="7560"/>
  </bookViews>
  <sheets>
    <sheet name="R5.MH39" sheetId="407" r:id="rId1"/>
    <sheet name="R5.MH38" sheetId="406" r:id="rId2"/>
    <sheet name="R5.MH36" sheetId="400" r:id="rId3"/>
    <sheet name="R5.MH35" sheetId="399" r:id="rId4"/>
    <sheet name="R5.MH34" sheetId="401" r:id="rId5"/>
    <sheet name="R5.MH33" sheetId="398" r:id="rId6"/>
    <sheet name="R5.MH32" sheetId="395" r:id="rId7"/>
    <sheet name="R5.MH31" sheetId="394" r:id="rId8"/>
    <sheet name="R5.MH30" sheetId="393" r:id="rId9"/>
    <sheet name="R5.MH29" sheetId="392" r:id="rId10"/>
    <sheet name="R5.MH28" sheetId="391" r:id="rId11"/>
    <sheet name="R5.MH27" sheetId="390" r:id="rId12"/>
    <sheet name="R5.MH26" sheetId="389" r:id="rId13"/>
    <sheet name="R5.MH25" sheetId="387" r:id="rId14"/>
    <sheet name="R5.MH24" sheetId="386" r:id="rId15"/>
    <sheet name="R5.MH23" sheetId="385" r:id="rId16"/>
    <sheet name="R5.MH22" sheetId="381" r:id="rId17"/>
    <sheet name="R5.MH21" sheetId="380" r:id="rId18"/>
    <sheet name="R5.MH20" sheetId="378" r:id="rId19"/>
    <sheet name="R5.MH19" sheetId="377" r:id="rId20"/>
    <sheet name="R5.MH18" sheetId="376" r:id="rId21"/>
    <sheet name="R5.MH17" sheetId="373" r:id="rId22"/>
    <sheet name="R5.MH16" sheetId="370" r:id="rId23"/>
    <sheet name="R5.MH15" sheetId="363" r:id="rId24"/>
    <sheet name="R5.MH14" sheetId="362" r:id="rId25"/>
    <sheet name="R5.MH13" sheetId="361" r:id="rId26"/>
    <sheet name="R5.MH12" sheetId="360" r:id="rId27"/>
    <sheet name="R5.MH11" sheetId="359" r:id="rId28"/>
    <sheet name="R5.MH10" sheetId="358" r:id="rId29"/>
    <sheet name="R5.MH9" sheetId="356" r:id="rId30"/>
    <sheet name="R5.MH8" sheetId="355" r:id="rId31"/>
    <sheet name="R5.MH7" sheetId="354" r:id="rId32"/>
    <sheet name="R5.MH6" sheetId="353" r:id="rId33"/>
    <sheet name="R5.MH5" sheetId="352" r:id="rId34"/>
    <sheet name="R5.MH4" sheetId="351" r:id="rId35"/>
    <sheet name="R5.MH3" sheetId="350" r:id="rId36"/>
    <sheet name="R5.MH2" sheetId="349" r:id="rId37"/>
    <sheet name="R5.MD26" sheetId="405" r:id="rId38"/>
    <sheet name="R5.MD25" sheetId="404" r:id="rId39"/>
    <sheet name="R5.MD24" sheetId="403" r:id="rId40"/>
    <sheet name="R5.MD23" sheetId="402" r:id="rId41"/>
    <sheet name="R5.MD22" sheetId="397" r:id="rId42"/>
    <sheet name="R5.MD21" sheetId="396" r:id="rId43"/>
    <sheet name="R5.MD20" sheetId="388" r:id="rId44"/>
    <sheet name="R5.MD19" sheetId="384" r:id="rId45"/>
    <sheet name="R5.MD18" sheetId="383" r:id="rId46"/>
    <sheet name="R5.MD17" sheetId="382" r:id="rId47"/>
    <sheet name="R5.MD16" sheetId="379" r:id="rId48"/>
    <sheet name="R5.MD15" sheetId="375" r:id="rId49"/>
    <sheet name="R5.MD14" sheetId="372" r:id="rId50"/>
    <sheet name="R5.MD13" sheetId="371" r:id="rId51"/>
    <sheet name="R5.MD12" sheetId="367" r:id="rId52"/>
    <sheet name="R5.MD11" sheetId="368" r:id="rId53"/>
    <sheet name="R5.MD10" sheetId="369" r:id="rId54"/>
    <sheet name="R5.MD9" sheetId="366" r:id="rId55"/>
    <sheet name="R5.MD8" sheetId="365" r:id="rId56"/>
    <sheet name="R5.MD7" sheetId="357" r:id="rId57"/>
    <sheet name="R5.MD6" sheetId="348" r:id="rId58"/>
    <sheet name="R5.MD5" sheetId="347" r:id="rId59"/>
    <sheet name="R5.MD4" sheetId="346" r:id="rId60"/>
    <sheet name="R5.MD3" sheetId="345" r:id="rId61"/>
    <sheet name="R5.MD2" sheetId="344" r:id="rId62"/>
    <sheet name="R5.MD1" sheetId="343" r:id="rId63"/>
    <sheet name="R4.MH103" sheetId="342" r:id="rId64"/>
    <sheet name="R4.MH102" sheetId="340" r:id="rId65"/>
    <sheet name="R4.MH100" sheetId="339" r:id="rId66"/>
    <sheet name="R4.MH99" sheetId="338" r:id="rId67"/>
    <sheet name="R4.MH98" sheetId="337" r:id="rId68"/>
    <sheet name="R4.MH97" sheetId="336" r:id="rId69"/>
    <sheet name="R4.MH96" sheetId="333" r:id="rId70"/>
    <sheet name="R4.MH95" sheetId="332" r:id="rId71"/>
    <sheet name="R4.MH94" sheetId="331" r:id="rId72"/>
    <sheet name="R4.MH93" sheetId="330" r:id="rId73"/>
    <sheet name="R4.MH92" sheetId="329" r:id="rId74"/>
    <sheet name="R4.MH91" sheetId="328" r:id="rId75"/>
    <sheet name="R4.MH90" sheetId="302" r:id="rId76"/>
    <sheet name="R4.MH89" sheetId="304" r:id="rId77"/>
    <sheet name="R4.MH88" sheetId="303" r:id="rId78"/>
    <sheet name="R4.MH87" sheetId="301" r:id="rId79"/>
    <sheet name="R4.MH86" sheetId="300" r:id="rId80"/>
    <sheet name="R4.MH85" sheetId="298" r:id="rId81"/>
    <sheet name="R4.MH84" sheetId="294" r:id="rId82"/>
    <sheet name="R4.MH83" sheetId="293" r:id="rId83"/>
    <sheet name="R4.MH82" sheetId="291" r:id="rId84"/>
    <sheet name="R4.MH81" sheetId="282" r:id="rId85"/>
    <sheet name="R4.MH80" sheetId="281" r:id="rId86"/>
    <sheet name="R4.MH79" sheetId="279" r:id="rId87"/>
    <sheet name="R4.MH78" sheetId="276" r:id="rId88"/>
    <sheet name="R4.MH77" sheetId="275" r:id="rId89"/>
    <sheet name="R4.MH76" sheetId="273" r:id="rId90"/>
    <sheet name="R4.MH75" sheetId="272" r:id="rId91"/>
    <sheet name="R4.MH74" sheetId="271" r:id="rId92"/>
    <sheet name="R4.MH73" sheetId="260" r:id="rId93"/>
    <sheet name="R4.MH71" sheetId="255" r:id="rId94"/>
    <sheet name="R4.MH70" sheetId="253" r:id="rId95"/>
    <sheet name="R4.MH69" sheetId="252" r:id="rId96"/>
    <sheet name="R4.MH68" sheetId="247" r:id="rId97"/>
    <sheet name="R4.MH67" sheetId="246" r:id="rId98"/>
    <sheet name="R4.MH66" sheetId="245" r:id="rId99"/>
    <sheet name="R4.MH65" sheetId="244" r:id="rId100"/>
    <sheet name="R4.MH64" sheetId="243" r:id="rId101"/>
    <sheet name="R4.MH63" sheetId="242" r:id="rId102"/>
    <sheet name="R4.MH62" sheetId="241" r:id="rId103"/>
    <sheet name="R4.MH61 (2)" sheetId="292" r:id="rId104"/>
    <sheet name="R4.MH61" sheetId="240" r:id="rId105"/>
    <sheet name="R4.MH60" sheetId="239" r:id="rId106"/>
    <sheet name="R4.MH59" sheetId="238" r:id="rId107"/>
    <sheet name="R4.MH58" sheetId="236" r:id="rId108"/>
    <sheet name="R4.MH57" sheetId="230" r:id="rId109"/>
    <sheet name="R4.MH56" sheetId="231" r:id="rId110"/>
    <sheet name="R4.MH55" sheetId="228" r:id="rId111"/>
    <sheet name="R4.MH54" sheetId="229" r:id="rId112"/>
    <sheet name="R4.MH53" sheetId="227" r:id="rId113"/>
    <sheet name="R4.MH52" sheetId="226" r:id="rId114"/>
    <sheet name="R4.MH51" sheetId="215" r:id="rId115"/>
    <sheet name="R4.MH50" sheetId="214" r:id="rId116"/>
    <sheet name="R4.MH49" sheetId="225" r:id="rId117"/>
    <sheet name="R4.MH48" sheetId="212" r:id="rId118"/>
    <sheet name="R4.MH47" sheetId="210" r:id="rId119"/>
    <sheet name="R4.MH46" sheetId="207" r:id="rId120"/>
    <sheet name="R4.MH45" sheetId="204" r:id="rId121"/>
    <sheet name="R4.MH44" sheetId="203" r:id="rId122"/>
    <sheet name="R4.MH43" sheetId="200" r:id="rId123"/>
    <sheet name="R4.MH42" sheetId="199" r:id="rId124"/>
    <sheet name="R4.MH41" sheetId="198" r:id="rId125"/>
    <sheet name="R4.MH40" sheetId="196" r:id="rId126"/>
    <sheet name="R4.MH39" sheetId="195" r:id="rId127"/>
    <sheet name="R4.MH38" sheetId="194" r:id="rId128"/>
    <sheet name="R4.MH37" sheetId="193" r:id="rId129"/>
    <sheet name="R4.MH36" sheetId="192" r:id="rId130"/>
    <sheet name="R4.MH35" sheetId="184" r:id="rId131"/>
    <sheet name="R4.MH34" sheetId="183" r:id="rId132"/>
    <sheet name="R4.MH33" sheetId="182" r:id="rId133"/>
    <sheet name="R4.MH32" sheetId="181" r:id="rId134"/>
    <sheet name="R4.MH31" sheetId="180" r:id="rId135"/>
    <sheet name="R4.MH30" sheetId="176" r:id="rId136"/>
    <sheet name="R4.MH29" sheetId="173" r:id="rId137"/>
    <sheet name="R4.MH28" sheetId="172" r:id="rId138"/>
    <sheet name="R4.MH27" sheetId="171" r:id="rId139"/>
    <sheet name="R4.MH26" sheetId="168" r:id="rId140"/>
    <sheet name="R4.MH25" sheetId="167" r:id="rId141"/>
    <sheet name="R4.MH24" sheetId="166" r:id="rId142"/>
    <sheet name="R4.MH23" sheetId="162" r:id="rId143"/>
    <sheet name="R4.MH22" sheetId="161" r:id="rId144"/>
    <sheet name="R4.MH21" sheetId="152" r:id="rId145"/>
    <sheet name="R4.MH20" sheetId="151" r:id="rId146"/>
    <sheet name="R4.MH19" sheetId="150" r:id="rId147"/>
    <sheet name="R4.MH18" sheetId="148" r:id="rId148"/>
    <sheet name="R4.MH17" sheetId="147" r:id="rId149"/>
    <sheet name="R4.MH16" sheetId="146" r:id="rId150"/>
    <sheet name="R4.MH15" sheetId="136" r:id="rId151"/>
    <sheet name="R4.MH14" sheetId="135" r:id="rId152"/>
    <sheet name="R4.MH13" sheetId="134" r:id="rId153"/>
    <sheet name="R4.MH12" sheetId="133" r:id="rId154"/>
    <sheet name="R4.MH11" sheetId="132" r:id="rId155"/>
    <sheet name="R4.MH10" sheetId="131" r:id="rId156"/>
    <sheet name="R4.MH9" sheetId="129" r:id="rId157"/>
    <sheet name="R4.MH8" sheetId="128" r:id="rId158"/>
    <sheet name="R4.MH7" sheetId="127" r:id="rId159"/>
    <sheet name="R4.MH6" sheetId="126" r:id="rId160"/>
    <sheet name="R4.MH5" sheetId="117" r:id="rId161"/>
    <sheet name="R4.MH4" sheetId="116" r:id="rId162"/>
    <sheet name="R4.MH3" sheetId="115" r:id="rId163"/>
    <sheet name="R4.MH2" sheetId="112" r:id="rId164"/>
    <sheet name="R4.MD120" sheetId="341" r:id="rId165"/>
    <sheet name="R4.MD119" sheetId="335" r:id="rId166"/>
    <sheet name="R4.MD118" sheetId="334" r:id="rId167"/>
    <sheet name="R4.MD117" sheetId="327" r:id="rId168"/>
    <sheet name="R4.MD116" sheetId="326" r:id="rId169"/>
    <sheet name="R4.MD115" sheetId="325" r:id="rId170"/>
    <sheet name="R4.MD114" sheetId="324" r:id="rId171"/>
    <sheet name="R4.MD113" sheetId="323" r:id="rId172"/>
    <sheet name="R4.MD112" sheetId="322" r:id="rId173"/>
    <sheet name="R4.MD111" sheetId="321" r:id="rId174"/>
    <sheet name="R4.MD110" sheetId="320" r:id="rId175"/>
    <sheet name="R4.MD109" sheetId="319" r:id="rId176"/>
    <sheet name="R4.MD108" sheetId="318" r:id="rId177"/>
    <sheet name="R4.MD107" sheetId="317" r:id="rId178"/>
    <sheet name="R4.MD106" sheetId="315" r:id="rId179"/>
    <sheet name="R4.MD105" sheetId="314" r:id="rId180"/>
    <sheet name="R4.MD104" sheetId="313" r:id="rId181"/>
    <sheet name="R4.MD103" sheetId="312" r:id="rId182"/>
    <sheet name="R4.MD102" sheetId="311" r:id="rId183"/>
    <sheet name="R4.MD101" sheetId="310" r:id="rId184"/>
    <sheet name="R4.MD100" sheetId="308" r:id="rId185"/>
    <sheet name="R4.MD99" sheetId="307" r:id="rId186"/>
    <sheet name="R4.MD98" sheetId="306" r:id="rId187"/>
    <sheet name="R4.MD97" sheetId="299" r:id="rId188"/>
    <sheet name="R4.MD96" sheetId="297" r:id="rId189"/>
    <sheet name="R4.MD95" sheetId="295" r:id="rId190"/>
    <sheet name="R4.MD94" sheetId="290" r:id="rId191"/>
    <sheet name="R4.MD92" sheetId="289" r:id="rId192"/>
    <sheet name="R4.MD91" sheetId="288" r:id="rId193"/>
    <sheet name="R4.MD90" sheetId="287" r:id="rId194"/>
    <sheet name="R4.MD89" sheetId="286" r:id="rId195"/>
    <sheet name="R4.MD88" sheetId="285" r:id="rId196"/>
    <sheet name="R4.MD87" sheetId="284" r:id="rId197"/>
    <sheet name="R4.MD86" sheetId="280" r:id="rId198"/>
    <sheet name="R4.MD84" sheetId="278" r:id="rId199"/>
    <sheet name="R4.MD83" sheetId="277" r:id="rId200"/>
    <sheet name="R4.MD82" sheetId="274" r:id="rId201"/>
    <sheet name="R4.MD81" sheetId="270" r:id="rId202"/>
    <sheet name="R4.MD80" sheetId="269" r:id="rId203"/>
    <sheet name="R4.MD79" sheetId="268" r:id="rId204"/>
    <sheet name="R4.MD78" sheetId="266" r:id="rId205"/>
    <sheet name="R4.MD77" sheetId="265" r:id="rId206"/>
    <sheet name="R4.MD76" sheetId="264" r:id="rId207"/>
    <sheet name="R4.MD75" sheetId="263" r:id="rId208"/>
    <sheet name="R4.MD74" sheetId="262" r:id="rId209"/>
    <sheet name="R4.MD73" sheetId="261" r:id="rId210"/>
    <sheet name="R4.MD70" sheetId="259" r:id="rId211"/>
    <sheet name="R4.MD69" sheetId="258" r:id="rId212"/>
    <sheet name="R4.MD68" sheetId="257" r:id="rId213"/>
    <sheet name="R4.MD67" sheetId="256" r:id="rId214"/>
    <sheet name="R4.MD66" sheetId="254" r:id="rId215"/>
    <sheet name="R4.MD65" sheetId="251" r:id="rId216"/>
    <sheet name="R4.MD64" sheetId="250" r:id="rId217"/>
    <sheet name="R4.MD63" sheetId="249" r:id="rId218"/>
    <sheet name="R4.MD62" sheetId="248" r:id="rId219"/>
    <sheet name="R4.MD61" sheetId="234" r:id="rId220"/>
    <sheet name="R4.MD60 " sheetId="233" r:id="rId221"/>
    <sheet name="R4.MD59" sheetId="232" r:id="rId222"/>
    <sheet name="R4.MD58" sheetId="224" r:id="rId223"/>
    <sheet name="R4.MD57ー１ " sheetId="222" r:id="rId224"/>
    <sheet name="R4.MD57 " sheetId="223" r:id="rId225"/>
    <sheet name="R4.MD56" sheetId="221" r:id="rId226"/>
    <sheet name="R4.MD55" sheetId="220" r:id="rId227"/>
    <sheet name="R4.MD54" sheetId="219" r:id="rId228"/>
    <sheet name="R4.MD53" sheetId="218" r:id="rId229"/>
    <sheet name="R4.MD52" sheetId="217" r:id="rId230"/>
    <sheet name="R4.MD51" sheetId="216" r:id="rId231"/>
    <sheet name="R4.MD50 " sheetId="213" r:id="rId232"/>
    <sheet name="R4.MD49" sheetId="211" r:id="rId233"/>
    <sheet name="R4.MD48" sheetId="209" r:id="rId234"/>
    <sheet name="R4.MD47" sheetId="208" r:id="rId235"/>
    <sheet name="R4.MD46" sheetId="205" r:id="rId236"/>
    <sheet name="R4.MD45" sheetId="202" r:id="rId237"/>
    <sheet name="R4.MD44" sheetId="201" r:id="rId238"/>
    <sheet name="R4.MD43" sheetId="197" r:id="rId239"/>
    <sheet name="R4.MD42" sheetId="191" r:id="rId240"/>
    <sheet name="R4.MD41" sheetId="190" r:id="rId241"/>
    <sheet name="R4.MD40" sheetId="189" r:id="rId242"/>
    <sheet name="R4.MD39" sheetId="188" r:id="rId243"/>
    <sheet name="R4.MD38" sheetId="187" r:id="rId244"/>
    <sheet name="R4.MD37" sheetId="186" r:id="rId245"/>
    <sheet name="R4.MD36" sheetId="185" r:id="rId246"/>
    <sheet name="R4.MD35" sheetId="179" r:id="rId247"/>
    <sheet name="R4.MD34" sheetId="178" r:id="rId248"/>
    <sheet name="R4.MD33" sheetId="177" r:id="rId249"/>
    <sheet name="R4.MD32" sheetId="170" r:id="rId250"/>
    <sheet name="R4.MD31" sheetId="169" r:id="rId251"/>
    <sheet name="R4.MD30" sheetId="175" r:id="rId252"/>
    <sheet name="R4.MD29" sheetId="174" r:id="rId253"/>
    <sheet name="R4.MD28" sheetId="164" r:id="rId254"/>
    <sheet name="R4.MD27" sheetId="163" r:id="rId255"/>
    <sheet name="R4.MD26" sheetId="159" r:id="rId256"/>
    <sheet name="R4.MD25ー１" sheetId="160" r:id="rId257"/>
    <sheet name="R4.MD25" sheetId="158" r:id="rId258"/>
    <sheet name="R4.MD24" sheetId="157" r:id="rId259"/>
    <sheet name="R4.MD23" sheetId="156" r:id="rId260"/>
    <sheet name="R4.MD22" sheetId="155" r:id="rId261"/>
    <sheet name="R4.MD21" sheetId="154" r:id="rId262"/>
    <sheet name="R4.MD20" sheetId="153" r:id="rId263"/>
    <sheet name="R4.MD19" sheetId="149" r:id="rId264"/>
    <sheet name="R4.MD18" sheetId="145" r:id="rId265"/>
    <sheet name="R4.MD17" sheetId="144" r:id="rId266"/>
    <sheet name="R4.MD16" sheetId="143" r:id="rId267"/>
    <sheet name="R4.MD15" sheetId="142" r:id="rId268"/>
    <sheet name="R4.MD14" sheetId="141" r:id="rId269"/>
    <sheet name="R4.MD13" sheetId="140" r:id="rId270"/>
    <sheet name="R4.MD12" sheetId="139" r:id="rId271"/>
    <sheet name="R4.MD11" sheetId="138" r:id="rId272"/>
    <sheet name="R4.MD10" sheetId="137" r:id="rId273"/>
    <sheet name="R4.MD9" sheetId="130" r:id="rId274"/>
    <sheet name="R4.MD8" sheetId="122" r:id="rId275"/>
    <sheet name="R4.MD7" sheetId="125" r:id="rId276"/>
    <sheet name="R4.MD6" sheetId="121" r:id="rId277"/>
    <sheet name="R4.MD5" sheetId="120" r:id="rId278"/>
    <sheet name="R4.MD4" sheetId="119" r:id="rId279"/>
    <sheet name="R4.MD3" sheetId="118" r:id="rId280"/>
    <sheet name="R4.MD2" sheetId="114" r:id="rId281"/>
    <sheet name="R4.MD1" sheetId="113" r:id="rId282"/>
    <sheet name="R3.GE204" sheetId="106" r:id="rId283"/>
    <sheet name="R3.GD26" sheetId="105" r:id="rId284"/>
    <sheet name="R3.GD25" sheetId="65" r:id="rId285"/>
    <sheet name="GE0114" sheetId="104" r:id="rId286"/>
    <sheet name="GE0113" sheetId="103" r:id="rId287"/>
    <sheet name="GE0112" sheetId="102" r:id="rId288"/>
    <sheet name="GE0111" sheetId="101" r:id="rId289"/>
    <sheet name="GE0110" sheetId="99" r:id="rId290"/>
    <sheet name="GE0110内訳" sheetId="100" r:id="rId291"/>
    <sheet name="GD26" sheetId="98" r:id="rId292"/>
    <sheet name="GD25" sheetId="97" r:id="rId293"/>
    <sheet name="GD24" sheetId="96" r:id="rId294"/>
    <sheet name="MH117" sheetId="109" r:id="rId295"/>
    <sheet name="MH118" sheetId="108" r:id="rId296"/>
    <sheet name="MH115" sheetId="107" r:id="rId297"/>
    <sheet name="MH93" sheetId="94" r:id="rId298"/>
    <sheet name="MH92" sheetId="93" r:id="rId299"/>
    <sheet name="MH91" sheetId="92" r:id="rId300"/>
    <sheet name="MH90" sheetId="91" r:id="rId301"/>
    <sheet name="MH89" sheetId="90" r:id="rId302"/>
    <sheet name="MH88" sheetId="87" r:id="rId303"/>
    <sheet name="MH87" sheetId="85" r:id="rId304"/>
    <sheet name="MH86" sheetId="84" r:id="rId305"/>
    <sheet name="MH85" sheetId="83" r:id="rId306"/>
    <sheet name="MH84" sheetId="82" r:id="rId307"/>
    <sheet name="MH83" sheetId="81" r:id="rId308"/>
    <sheet name="MH82" sheetId="80" r:id="rId309"/>
    <sheet name="MH81" sheetId="79" r:id="rId310"/>
    <sheet name="MH80" sheetId="77" r:id="rId311"/>
    <sheet name="MH79 " sheetId="111" r:id="rId312"/>
    <sheet name="MH71" sheetId="76" r:id="rId313"/>
    <sheet name="MD82" sheetId="110" r:id="rId314"/>
    <sheet name="MD63" sheetId="89" r:id="rId315"/>
    <sheet name="MD62" sheetId="88" r:id="rId316"/>
    <sheet name="MD61" sheetId="78" r:id="rId317"/>
    <sheet name="MD60" sheetId="86" r:id="rId318"/>
    <sheet name="MD59" sheetId="75" r:id="rId319"/>
    <sheet name="MD58" sheetId="74" r:id="rId320"/>
    <sheet name="MD57" sheetId="73" r:id="rId321"/>
    <sheet name="MD56" sheetId="72" r:id="rId322"/>
    <sheet name="MD55" sheetId="70" r:id="rId323"/>
    <sheet name="MD54" sheetId="71" r:id="rId324"/>
    <sheet name="メカニカルシールほか１件" sheetId="68" r:id="rId325"/>
    <sheet name="高所作業車借上" sheetId="95" r:id="rId326"/>
    <sheet name="駐屯地紙裁断機保守点検役務" sheetId="67" r:id="rId327"/>
    <sheet name="簡易専用水道役務" sheetId="69" r:id="rId328"/>
    <sheet name="受水槽等清掃役務" sheetId="66" r:id="rId329"/>
    <sheet name="積算資料ほか１件 " sheetId="55" r:id="rId330"/>
    <sheet name="建設物価ほか１件" sheetId="54" r:id="rId331"/>
    <sheet name="時刻表" sheetId="53" r:id="rId332"/>
    <sheet name="新聞" sheetId="52" r:id="rId333"/>
    <sheet name="支担　冷暖房用空気調節装置" sheetId="51" r:id="rId334"/>
    <sheet name="平ゴムロープほか３件" sheetId="50" r:id="rId335"/>
    <sheet name="電動ブラインド修理" sheetId="48" r:id="rId336"/>
    <sheet name="各種高圧ガス容器の検査及び充填" sheetId="47" r:id="rId337"/>
    <sheet name="駐屯地警備システムの修理役務" sheetId="49" r:id="rId338"/>
    <sheet name="間仕切り設置" sheetId="45" r:id="rId339"/>
    <sheet name="ガス管の撤去役務" sheetId="46" r:id="rId340"/>
    <sheet name="シャワーシンク用センサー修理役務" sheetId="44" r:id="rId341"/>
    <sheet name="PCB濃度分析" sheetId="40" r:id="rId342"/>
    <sheet name="産廃　1.22" sheetId="39" r:id="rId343"/>
    <sheet name="産廃　1.19" sheetId="36" r:id="rId344"/>
    <sheet name="電解水生装置の修理" sheetId="64" r:id="rId345"/>
    <sheet name="電解水生装置のM2電解槽水路Uの交換" sheetId="35" r:id="rId346"/>
    <sheet name="イータック　抗菌化スプレーα" sheetId="37" r:id="rId347"/>
    <sheet name="簡易専用水道検査" sheetId="34" r:id="rId348"/>
    <sheet name="講師招へい役務" sheetId="33" r:id="rId349"/>
    <sheet name="器材借上げ" sheetId="32" r:id="rId350"/>
    <sheet name="各種高圧ガスボンベ等処理" sheetId="63" r:id="rId351"/>
    <sheet name="油分離槽清掃役務" sheetId="62" r:id="rId352"/>
    <sheet name="車両出庫表示設備保守点検役務" sheetId="61" r:id="rId353"/>
    <sheet name="レジオネラ属菌検査役務 " sheetId="60" r:id="rId354"/>
    <sheet name="煤煙測定役務" sheetId="59" r:id="rId355"/>
    <sheet name="電気冷蔵庫の故障診断" sheetId="58" r:id="rId356"/>
    <sheet name="空気調節装置保守点検役務" sheetId="57" r:id="rId357"/>
    <sheet name="厨房用油分離槽清掃役務" sheetId="56" r:id="rId358"/>
    <sheet name="給食班 7" sheetId="25" r:id="rId359"/>
    <sheet name="契 (2)" sheetId="6" r:id="rId360"/>
    <sheet name="内訳①" sheetId="5" r:id="rId361"/>
    <sheet name="医薬品等（冷凍品）の輸送役務 1月" sheetId="38" r:id="rId362"/>
    <sheet name="はかり検定" sheetId="43" r:id="rId363"/>
    <sheet name="医薬品等（冷凍品）の輸送役務" sheetId="10" r:id="rId364"/>
    <sheet name="医薬品等（アルコール溶液）の輸送役務 (近物レックス） " sheetId="42" r:id="rId365"/>
    <sheet name="医薬品等（アルコール溶液）の輸送役務 (西濃運輸）" sheetId="21" r:id="rId366"/>
    <sheet name="営繕班 7-1 " sheetId="23" r:id="rId367"/>
    <sheet name="営繕班 7-2" sheetId="22" r:id="rId368"/>
    <sheet name="営繕班 7-3" sheetId="24" r:id="rId369"/>
    <sheet name="営繕班" sheetId="12" r:id="rId370"/>
    <sheet name="補給班 （産廃） " sheetId="31" r:id="rId371"/>
    <sheet name="補給班   駐屯地紙裁断機" sheetId="41" r:id="rId372"/>
    <sheet name="補給班 " sheetId="30" r:id="rId373"/>
    <sheet name="営繕班 (9)" sheetId="29" r:id="rId374"/>
    <sheet name="営繕班 (7)" sheetId="19" r:id="rId375"/>
    <sheet name="営繕班（７）内訳 " sheetId="20" r:id="rId376"/>
    <sheet name="営繕班 (6)" sheetId="17" r:id="rId377"/>
    <sheet name="営繕班（６）内訳" sheetId="18" r:id="rId378"/>
    <sheet name="営繕班 (5)" sheetId="16" r:id="rId379"/>
    <sheet name="営繕班 (4)" sheetId="15" r:id="rId380"/>
    <sheet name="営繕班 (3)" sheetId="14" r:id="rId381"/>
    <sheet name="営繕班 (2)" sheetId="13" r:id="rId382"/>
    <sheet name="文房具" sheetId="11" r:id="rId383"/>
    <sheet name="害虫駆除清掃役務" sheetId="9" r:id="rId384"/>
    <sheet name="メンタルヘルス" sheetId="8" r:id="rId385"/>
    <sheet name="支" sheetId="4" r:id="rId386"/>
    <sheet name="契" sheetId="3" r:id="rId387"/>
    <sheet name="支・品" sheetId="2" r:id="rId388"/>
    <sheet name="契・品" sheetId="1" r:id="rId389"/>
  </sheets>
  <externalReferences>
    <externalReference r:id="rId390"/>
  </externalReferences>
  <definedNames>
    <definedName name="_xlnm.Print_Area" localSheetId="293">'GD24'!$A$1:$M$44</definedName>
    <definedName name="_xlnm.Print_Area" localSheetId="292">'GD25'!$A$1:$M$46</definedName>
    <definedName name="_xlnm.Print_Area" localSheetId="291">'GD26'!$A$1:$M$46</definedName>
    <definedName name="_xlnm.Print_Area" localSheetId="289">'GE0110'!$A$1:$M$44</definedName>
    <definedName name="_xlnm.Print_Area" localSheetId="290">GE0110内訳!$B$1:$N$18</definedName>
    <definedName name="_xlnm.Print_Area" localSheetId="288">'GE0111'!$A$1:$M$44</definedName>
    <definedName name="_xlnm.Print_Area" localSheetId="287">'GE0112'!$A$1:$M$44</definedName>
    <definedName name="_xlnm.Print_Area" localSheetId="286">'GE0113'!$A$1:$M$44</definedName>
    <definedName name="_xlnm.Print_Area" localSheetId="285">'GE0114'!$A$1:$M$44</definedName>
    <definedName name="_xlnm.Print_Area" localSheetId="323">'MD54'!$A$1:$M$44</definedName>
    <definedName name="_xlnm.Print_Area" localSheetId="322">'MD55'!$A$1:$M$44</definedName>
    <definedName name="_xlnm.Print_Area" localSheetId="321">'MD56'!$A$1:$M$44</definedName>
    <definedName name="_xlnm.Print_Area" localSheetId="320">'MD57'!$A$1:$M$44</definedName>
    <definedName name="_xlnm.Print_Area" localSheetId="319">'MD58'!$A$1:$M$44</definedName>
    <definedName name="_xlnm.Print_Area" localSheetId="318">'MD59'!$A$1:$M$44</definedName>
    <definedName name="_xlnm.Print_Area" localSheetId="317">'MD60'!$A$1:$M$44</definedName>
    <definedName name="_xlnm.Print_Area" localSheetId="316">'MD61'!$A$1:$M$44</definedName>
    <definedName name="_xlnm.Print_Area" localSheetId="315">'MD62'!$A$1:$M$44</definedName>
    <definedName name="_xlnm.Print_Area" localSheetId="314">'MD63'!$A$1:$M$44</definedName>
    <definedName name="_xlnm.Print_Area" localSheetId="313">'MD82'!$A$1:$M$44</definedName>
    <definedName name="_xlnm.Print_Area" localSheetId="296">'MH115'!$A$1:$M$44</definedName>
    <definedName name="_xlnm.Print_Area" localSheetId="294">'MH117'!$A$1:$M$44</definedName>
    <definedName name="_xlnm.Print_Area" localSheetId="295">'MH118'!$A$1:$M$44</definedName>
    <definedName name="_xlnm.Print_Area" localSheetId="312">'MH71'!$A$1:$M$44</definedName>
    <definedName name="_xlnm.Print_Area" localSheetId="311">'MH79 '!$A$1:$M$44</definedName>
    <definedName name="_xlnm.Print_Area" localSheetId="310">'MH80'!$A$1:$M$44</definedName>
    <definedName name="_xlnm.Print_Area" localSheetId="309">'MH81'!$A$1:$M$44</definedName>
    <definedName name="_xlnm.Print_Area" localSheetId="308">'MH82'!$A$1:$M$44</definedName>
    <definedName name="_xlnm.Print_Area" localSheetId="307">'MH83'!$A$1:$M$44</definedName>
    <definedName name="_xlnm.Print_Area" localSheetId="306">'MH84'!$A$1:$M$44</definedName>
    <definedName name="_xlnm.Print_Area" localSheetId="305">'MH85'!$A$1:$M$44</definedName>
    <definedName name="_xlnm.Print_Area" localSheetId="304">'MH86'!$A$1:$M$44</definedName>
    <definedName name="_xlnm.Print_Area" localSheetId="303">'MH87'!$A$1:$M$44</definedName>
    <definedName name="_xlnm.Print_Area" localSheetId="302">'MH88'!$A$1:$M$44</definedName>
    <definedName name="_xlnm.Print_Area" localSheetId="301">'MH89'!$A$1:$M$44</definedName>
    <definedName name="_xlnm.Print_Area" localSheetId="300">'MH90'!$A$1:$M$44</definedName>
    <definedName name="_xlnm.Print_Area" localSheetId="299">'MH91'!$A$1:$M$44</definedName>
    <definedName name="_xlnm.Print_Area" localSheetId="298">'MH92'!$A$1:$M$44</definedName>
    <definedName name="_xlnm.Print_Area" localSheetId="297">'MH93'!$A$1:$M$44</definedName>
    <definedName name="_xlnm.Print_Area" localSheetId="341">PCB濃度分析!$A$1:$M$40</definedName>
    <definedName name="_xlnm.Print_Area" localSheetId="284">'R3.GD25'!$A$1:$M$44</definedName>
    <definedName name="_xlnm.Print_Area" localSheetId="283">'R3.GD26'!$A$1:$M$44</definedName>
    <definedName name="_xlnm.Print_Area" localSheetId="282">'R3.GE204'!$A$1:$M$44</definedName>
    <definedName name="_xlnm.Print_Area" localSheetId="281">'R4.MD1'!$A$1:$M$44</definedName>
    <definedName name="_xlnm.Print_Area" localSheetId="272">'R4.MD10'!$A$1:$M$44</definedName>
    <definedName name="_xlnm.Print_Area" localSheetId="184">'R4.MD100'!$A$1:$M$44</definedName>
    <definedName name="_xlnm.Print_Area" localSheetId="183">'R4.MD101'!$A$1:$M$44</definedName>
    <definedName name="_xlnm.Print_Area" localSheetId="182">'R4.MD102'!$A$1:$M$44</definedName>
    <definedName name="_xlnm.Print_Area" localSheetId="181">'R4.MD103'!$A$1:$M$44</definedName>
    <definedName name="_xlnm.Print_Area" localSheetId="180">'R4.MD104'!$A$1:$M$44</definedName>
    <definedName name="_xlnm.Print_Area" localSheetId="179">'R4.MD105'!$A$1:$M$44</definedName>
    <definedName name="_xlnm.Print_Area" localSheetId="178">'R4.MD106'!$A$1:$M$44</definedName>
    <definedName name="_xlnm.Print_Area" localSheetId="177">'R4.MD107'!$A$1:$M$44</definedName>
    <definedName name="_xlnm.Print_Area" localSheetId="176">'R4.MD108'!$A$1:$M$44</definedName>
    <definedName name="_xlnm.Print_Area" localSheetId="175">'R4.MD109'!$A$1:$M$44</definedName>
    <definedName name="_xlnm.Print_Area" localSheetId="271">'R4.MD11'!$A$1:$M$44</definedName>
    <definedName name="_xlnm.Print_Area" localSheetId="174">'R4.MD110'!$A$1:$M$44</definedName>
    <definedName name="_xlnm.Print_Area" localSheetId="173">'R4.MD111'!$A$1:$M$44</definedName>
    <definedName name="_xlnm.Print_Area" localSheetId="172">'R4.MD112'!$A$1:$M$44</definedName>
    <definedName name="_xlnm.Print_Area" localSheetId="171">'R4.MD113'!$A$1:$M$44</definedName>
    <definedName name="_xlnm.Print_Area" localSheetId="170">'R4.MD114'!$A$1:$M$44</definedName>
    <definedName name="_xlnm.Print_Area" localSheetId="169">'R4.MD115'!$A$1:$M$44</definedName>
    <definedName name="_xlnm.Print_Area" localSheetId="168">'R4.MD116'!$A$1:$M$44</definedName>
    <definedName name="_xlnm.Print_Area" localSheetId="167">'R4.MD117'!$A$1:$M$44</definedName>
    <definedName name="_xlnm.Print_Area" localSheetId="166">'R4.MD118'!$A$1:$M$44</definedName>
    <definedName name="_xlnm.Print_Area" localSheetId="165">'R4.MD119'!$A$1:$M$44</definedName>
    <definedName name="_xlnm.Print_Area" localSheetId="270">'R4.MD12'!$A$1:$M$44</definedName>
    <definedName name="_xlnm.Print_Area" localSheetId="164">'R4.MD120'!$A$1:$M$44</definedName>
    <definedName name="_xlnm.Print_Area" localSheetId="269">'R4.MD13'!$A$1:$M$44</definedName>
    <definedName name="_xlnm.Print_Area" localSheetId="268">'R4.MD14'!$A$1:$M$44</definedName>
    <definedName name="_xlnm.Print_Area" localSheetId="267">'R4.MD15'!$A$1:$M$44</definedName>
    <definedName name="_xlnm.Print_Area" localSheetId="266">'R4.MD16'!$A$1:$M$44</definedName>
    <definedName name="_xlnm.Print_Area" localSheetId="265">'R4.MD17'!$A$1:$M$44</definedName>
    <definedName name="_xlnm.Print_Area" localSheetId="264">'R4.MD18'!$A$1:$M$44</definedName>
    <definedName name="_xlnm.Print_Area" localSheetId="263">'R4.MD19'!$A$1:$M$44</definedName>
    <definedName name="_xlnm.Print_Area" localSheetId="280">'R4.MD2'!$A$1:$M$44</definedName>
    <definedName name="_xlnm.Print_Area" localSheetId="262">'R4.MD20'!$A$1:$M$44</definedName>
    <definedName name="_xlnm.Print_Area" localSheetId="261">'R4.MD21'!$A$1:$M$44</definedName>
    <definedName name="_xlnm.Print_Area" localSheetId="260">'R4.MD22'!$A$1:$M$44</definedName>
    <definedName name="_xlnm.Print_Area" localSheetId="259">'R4.MD23'!$A$1:$M$44</definedName>
    <definedName name="_xlnm.Print_Area" localSheetId="258">'R4.MD24'!$A$1:$M$44</definedName>
    <definedName name="_xlnm.Print_Area" localSheetId="257">'R4.MD25'!$A$1:$M$44</definedName>
    <definedName name="_xlnm.Print_Area" localSheetId="256">'R4.MD25ー１'!$B$1:$N$32</definedName>
    <definedName name="_xlnm.Print_Area" localSheetId="255">'R4.MD26'!$A$1:$M$44</definedName>
    <definedName name="_xlnm.Print_Area" localSheetId="254">'R4.MD27'!$A$1:$M$44</definedName>
    <definedName name="_xlnm.Print_Area" localSheetId="253">'R4.MD28'!$A$1:$M$44</definedName>
    <definedName name="_xlnm.Print_Area" localSheetId="252">'R4.MD29'!$A$1:$M$44</definedName>
    <definedName name="_xlnm.Print_Area" localSheetId="279">'R4.MD3'!$A$1:$M$44</definedName>
    <definedName name="_xlnm.Print_Area" localSheetId="251">'R4.MD30'!$A$1:$M$44</definedName>
    <definedName name="_xlnm.Print_Area" localSheetId="250">'R4.MD31'!$A$1:$M$44</definedName>
    <definedName name="_xlnm.Print_Area" localSheetId="249">'R4.MD32'!$A$1:$M$44</definedName>
    <definedName name="_xlnm.Print_Area" localSheetId="248">'R4.MD33'!$A$1:$M$44</definedName>
    <definedName name="_xlnm.Print_Area" localSheetId="247">'R4.MD34'!$A$1:$M$44</definedName>
    <definedName name="_xlnm.Print_Area" localSheetId="246">'R4.MD35'!$A$1:$M$44</definedName>
    <definedName name="_xlnm.Print_Area" localSheetId="245">'R4.MD36'!$A$1:$M$44</definedName>
    <definedName name="_xlnm.Print_Area" localSheetId="244">'R4.MD37'!$A$1:$M$44</definedName>
    <definedName name="_xlnm.Print_Area" localSheetId="243">'R4.MD38'!$A$1:$M$44</definedName>
    <definedName name="_xlnm.Print_Area" localSheetId="242">'R4.MD39'!$A$1:$M$44</definedName>
    <definedName name="_xlnm.Print_Area" localSheetId="278">'R4.MD4'!$A$1:$M$44</definedName>
    <definedName name="_xlnm.Print_Area" localSheetId="241">'R4.MD40'!$A$1:$M$44</definedName>
    <definedName name="_xlnm.Print_Area" localSheetId="240">'R4.MD41'!$A$1:$M$44</definedName>
    <definedName name="_xlnm.Print_Area" localSheetId="239">'R4.MD42'!$A$1:$M$44</definedName>
    <definedName name="_xlnm.Print_Area" localSheetId="238">'R4.MD43'!$A$1:$M$44</definedName>
    <definedName name="_xlnm.Print_Area" localSheetId="237">'R4.MD44'!$A$1:$M$44</definedName>
    <definedName name="_xlnm.Print_Area" localSheetId="236">'R4.MD45'!$A$1:$M$44</definedName>
    <definedName name="_xlnm.Print_Area" localSheetId="235">'R4.MD46'!$A$1:$M$44</definedName>
    <definedName name="_xlnm.Print_Area" localSheetId="234">'R4.MD47'!$A$1:$M$44</definedName>
    <definedName name="_xlnm.Print_Area" localSheetId="233">'R4.MD48'!$A$1:$M$44</definedName>
    <definedName name="_xlnm.Print_Area" localSheetId="232">'R4.MD49'!$A$1:$M$44</definedName>
    <definedName name="_xlnm.Print_Area" localSheetId="277">'R4.MD5'!$A$1:$M$44</definedName>
    <definedName name="_xlnm.Print_Area" localSheetId="231">'R4.MD50 '!$A$1:$M$44</definedName>
    <definedName name="_xlnm.Print_Area" localSheetId="230">'R4.MD51'!$B$1:$N$44</definedName>
    <definedName name="_xlnm.Print_Area" localSheetId="229">'R4.MD52'!$A$1:$M$44</definedName>
    <definedName name="_xlnm.Print_Area" localSheetId="228">'R4.MD53'!$A$1:$M$44</definedName>
    <definedName name="_xlnm.Print_Area" localSheetId="227">'R4.MD54'!$B$1:$N$44</definedName>
    <definedName name="_xlnm.Print_Area" localSheetId="226">'R4.MD55'!$A$1:$M$44</definedName>
    <definedName name="_xlnm.Print_Area" localSheetId="225">'R4.MD56'!$A$1:$M$44</definedName>
    <definedName name="_xlnm.Print_Area" localSheetId="224">'R4.MD57 '!$A$1:$M$44</definedName>
    <definedName name="_xlnm.Print_Area" localSheetId="223">'R4.MD57ー１ '!$B$1:$N$31</definedName>
    <definedName name="_xlnm.Print_Area" localSheetId="222">'R4.MD58'!$A$1:$M$44</definedName>
    <definedName name="_xlnm.Print_Area" localSheetId="221">'R4.MD59'!$A$1:$M$44</definedName>
    <definedName name="_xlnm.Print_Area" localSheetId="276">'R4.MD6'!$A$1:$M$44</definedName>
    <definedName name="_xlnm.Print_Area" localSheetId="220">'R4.MD60 '!$A$1:$M$44</definedName>
    <definedName name="_xlnm.Print_Area" localSheetId="219">'R4.MD61'!$A$1:$M$44</definedName>
    <definedName name="_xlnm.Print_Area" localSheetId="218">'R4.MD62'!$A$1:$M$44</definedName>
    <definedName name="_xlnm.Print_Area" localSheetId="217">'R4.MD63'!$A$1:$M$44</definedName>
    <definedName name="_xlnm.Print_Area" localSheetId="216">'R4.MD64'!$A$1:$M$44</definedName>
    <definedName name="_xlnm.Print_Area" localSheetId="215">'R4.MD65'!$A$1:$M$44</definedName>
    <definedName name="_xlnm.Print_Area" localSheetId="214">'R4.MD66'!$A$1:$M$44</definedName>
    <definedName name="_xlnm.Print_Area" localSheetId="213">'R4.MD67'!$A$1:$M$44</definedName>
    <definedName name="_xlnm.Print_Area" localSheetId="212">'R4.MD68'!$A$1:$M$44</definedName>
    <definedName name="_xlnm.Print_Area" localSheetId="211">'R4.MD69'!$A$1:$M$44</definedName>
    <definedName name="_xlnm.Print_Area" localSheetId="275">'R4.MD7'!$A$1:$M$44</definedName>
    <definedName name="_xlnm.Print_Area" localSheetId="210">'R4.MD70'!$A$1:$M$44</definedName>
    <definedName name="_xlnm.Print_Area" localSheetId="209">'R4.MD73'!$A$1:$M$44</definedName>
    <definedName name="_xlnm.Print_Area" localSheetId="208">'R4.MD74'!$A$1:$M$44</definedName>
    <definedName name="_xlnm.Print_Area" localSheetId="207">'R4.MD75'!$A$1:$M$44</definedName>
    <definedName name="_xlnm.Print_Area" localSheetId="206">'R4.MD76'!$A$1:$M$44</definedName>
    <definedName name="_xlnm.Print_Area" localSheetId="205">'R4.MD77'!$A$1:$M$44</definedName>
    <definedName name="_xlnm.Print_Area" localSheetId="204">'R4.MD78'!$A$1:$M$44</definedName>
    <definedName name="_xlnm.Print_Area" localSheetId="203">'R4.MD79'!$A$1:$M$44</definedName>
    <definedName name="_xlnm.Print_Area" localSheetId="274">'R4.MD8'!$A$1:$M$44</definedName>
    <definedName name="_xlnm.Print_Area" localSheetId="202">'R4.MD80'!$A$1:$M$44</definedName>
    <definedName name="_xlnm.Print_Area" localSheetId="201">'R4.MD81'!$A$1:$M$44</definedName>
    <definedName name="_xlnm.Print_Area" localSheetId="200">'R4.MD82'!$A$1:$M$44</definedName>
    <definedName name="_xlnm.Print_Area" localSheetId="199">'R4.MD83'!$A$1:$M$44</definedName>
    <definedName name="_xlnm.Print_Area" localSheetId="198">'R4.MD84'!$A$1:$M$44</definedName>
    <definedName name="_xlnm.Print_Area" localSheetId="197">'R4.MD86'!$A$1:$M$44</definedName>
    <definedName name="_xlnm.Print_Area" localSheetId="196">'R4.MD87'!$A$1:$M$44</definedName>
    <definedName name="_xlnm.Print_Area" localSheetId="195">'R4.MD88'!$A$1:$M$44</definedName>
    <definedName name="_xlnm.Print_Area" localSheetId="194">'R4.MD89'!$A$1:$M$44</definedName>
    <definedName name="_xlnm.Print_Area" localSheetId="273">'R4.MD9'!$A$1:$M$44</definedName>
    <definedName name="_xlnm.Print_Area" localSheetId="193">'R4.MD90'!$A$1:$M$44</definedName>
    <definedName name="_xlnm.Print_Area" localSheetId="192">'R4.MD91'!$A$1:$M$44</definedName>
    <definedName name="_xlnm.Print_Area" localSheetId="191">'R4.MD92'!$A$1:$M$44</definedName>
    <definedName name="_xlnm.Print_Area" localSheetId="190">'R4.MD94'!$A$1:$M$44</definedName>
    <definedName name="_xlnm.Print_Area" localSheetId="189">'R4.MD95'!$A$1:$M$44</definedName>
    <definedName name="_xlnm.Print_Area" localSheetId="188">'R4.MD96'!$A$1:$M$44</definedName>
    <definedName name="_xlnm.Print_Area" localSheetId="187">'R4.MD97'!$A$1:$M$44</definedName>
    <definedName name="_xlnm.Print_Area" localSheetId="186">'R4.MD98'!$A$1:$M$44</definedName>
    <definedName name="_xlnm.Print_Area" localSheetId="185">'R4.MD99'!$A$1:$M$44</definedName>
    <definedName name="_xlnm.Print_Area" localSheetId="155">'R4.MH10'!$A$1:$M$44</definedName>
    <definedName name="_xlnm.Print_Area" localSheetId="65">'R4.MH100'!$A$1:$M$44</definedName>
    <definedName name="_xlnm.Print_Area" localSheetId="64">'R4.MH102'!$A$1:$M$44</definedName>
    <definedName name="_xlnm.Print_Area" localSheetId="63">'R4.MH103'!$A$1:$M$44</definedName>
    <definedName name="_xlnm.Print_Area" localSheetId="154">'R4.MH11'!$A$1:$M$44</definedName>
    <definedName name="_xlnm.Print_Area" localSheetId="153">'R4.MH12'!$A$1:$M$44</definedName>
    <definedName name="_xlnm.Print_Area" localSheetId="152">'R4.MH13'!$A$1:$M$44</definedName>
    <definedName name="_xlnm.Print_Area" localSheetId="151">'R4.MH14'!$A$1:$M$44</definedName>
    <definedName name="_xlnm.Print_Area" localSheetId="150">'R4.MH15'!$A$1:$M$44</definedName>
    <definedName name="_xlnm.Print_Area" localSheetId="149">'R4.MH16'!$A$1:$M$44</definedName>
    <definedName name="_xlnm.Print_Area" localSheetId="148">'R4.MH17'!$A$1:$M$44</definedName>
    <definedName name="_xlnm.Print_Area" localSheetId="147">'R4.MH18'!$A$1:$M$44</definedName>
    <definedName name="_xlnm.Print_Area" localSheetId="146">'R4.MH19'!$A$1:$M$44</definedName>
    <definedName name="_xlnm.Print_Area" localSheetId="163">'R4.MH2'!$A$1:$M$44</definedName>
    <definedName name="_xlnm.Print_Area" localSheetId="145">'R4.MH20'!$A$1:$M$44</definedName>
    <definedName name="_xlnm.Print_Area" localSheetId="144">'R4.MH21'!$A$1:$M$44</definedName>
    <definedName name="_xlnm.Print_Area" localSheetId="143">'R4.MH22'!$A$1:$M$44</definedName>
    <definedName name="_xlnm.Print_Area" localSheetId="142">'R4.MH23'!$A$1:$M$44</definedName>
    <definedName name="_xlnm.Print_Area" localSheetId="141">'R4.MH24'!$B$1:$N$44</definedName>
    <definedName name="_xlnm.Print_Area" localSheetId="140">'R4.MH25'!$A$1:$M$44</definedName>
    <definedName name="_xlnm.Print_Area" localSheetId="139">'R4.MH26'!$A$1:$M$44</definedName>
    <definedName name="_xlnm.Print_Area" localSheetId="138">'R4.MH27'!$A$1:$M$44</definedName>
    <definedName name="_xlnm.Print_Area" localSheetId="137">'R4.MH28'!$A$1:$M$44</definedName>
    <definedName name="_xlnm.Print_Area" localSheetId="136">'R4.MH29'!$A$1:$M$44</definedName>
    <definedName name="_xlnm.Print_Area" localSheetId="162">'R4.MH3'!$A$1:$M$44</definedName>
    <definedName name="_xlnm.Print_Area" localSheetId="135">'R4.MH30'!$A$1:$M$44</definedName>
    <definedName name="_xlnm.Print_Area" localSheetId="134">'R4.MH31'!$A$1:$M$44</definedName>
    <definedName name="_xlnm.Print_Area" localSheetId="133">'R4.MH32'!$A$1:$M$44</definedName>
    <definedName name="_xlnm.Print_Area" localSheetId="132">'R4.MH33'!$A$1:$M$44</definedName>
    <definedName name="_xlnm.Print_Area" localSheetId="131">'R4.MH34'!$A$1:$M$44</definedName>
    <definedName name="_xlnm.Print_Area" localSheetId="130">'R4.MH35'!$A$1:$M$44</definedName>
    <definedName name="_xlnm.Print_Area" localSheetId="129">'R4.MH36'!$A$1:$M$44</definedName>
    <definedName name="_xlnm.Print_Area" localSheetId="128">'R4.MH37'!$A$1:$M$44</definedName>
    <definedName name="_xlnm.Print_Area" localSheetId="127">'R4.MH38'!$A$1:$M$44</definedName>
    <definedName name="_xlnm.Print_Area" localSheetId="126">'R4.MH39'!$A$1:$M$44</definedName>
    <definedName name="_xlnm.Print_Area" localSheetId="161">'R4.MH4'!$A$1:$M$44</definedName>
    <definedName name="_xlnm.Print_Area" localSheetId="125">'R4.MH40'!$A$1:$M$44</definedName>
    <definedName name="_xlnm.Print_Area" localSheetId="124">'R4.MH41'!$A$1:$M$44</definedName>
    <definedName name="_xlnm.Print_Area" localSheetId="123">'R4.MH42'!$A$1:$M$44</definedName>
    <definedName name="_xlnm.Print_Area" localSheetId="122">'R4.MH43'!$A$1:$M$44</definedName>
    <definedName name="_xlnm.Print_Area" localSheetId="121">'R4.MH44'!$A$1:$M$44</definedName>
    <definedName name="_xlnm.Print_Area" localSheetId="120">'R4.MH45'!$A$1:$M$44</definedName>
    <definedName name="_xlnm.Print_Area" localSheetId="119">'R4.MH46'!$B$1:$N$44</definedName>
    <definedName name="_xlnm.Print_Area" localSheetId="118">'R4.MH47'!$A$1:$M$44</definedName>
    <definedName name="_xlnm.Print_Area" localSheetId="117">'R4.MH48'!$A$1:$M$44</definedName>
    <definedName name="_xlnm.Print_Area" localSheetId="116">'R4.MH49'!$A$1:$M$44</definedName>
    <definedName name="_xlnm.Print_Area" localSheetId="160">'R4.MH5'!$A$1:$M$44</definedName>
    <definedName name="_xlnm.Print_Area" localSheetId="115">'R4.MH50'!$A$1:$M$44</definedName>
    <definedName name="_xlnm.Print_Area" localSheetId="114">'R4.MH51'!$A$1:$M$44</definedName>
    <definedName name="_xlnm.Print_Area" localSheetId="113">'R4.MH52'!$A$1:$M$44</definedName>
    <definedName name="_xlnm.Print_Area" localSheetId="112">'R4.MH53'!$A$1:$M$44</definedName>
    <definedName name="_xlnm.Print_Area" localSheetId="111">'R4.MH54'!$A$1:$M$44</definedName>
    <definedName name="_xlnm.Print_Area" localSheetId="110">'R4.MH55'!$A$1:$M$44</definedName>
    <definedName name="_xlnm.Print_Area" localSheetId="109">'R4.MH56'!$A$1:$M$44</definedName>
    <definedName name="_xlnm.Print_Area" localSheetId="108">'R4.MH57'!$A$1:$M$44</definedName>
    <definedName name="_xlnm.Print_Area" localSheetId="107">'R4.MH58'!$A$1:$M$44</definedName>
    <definedName name="_xlnm.Print_Area" localSheetId="106">'R4.MH59'!$A$1:$M$44</definedName>
    <definedName name="_xlnm.Print_Area" localSheetId="159">'R4.MH6'!$A$1:$M$44</definedName>
    <definedName name="_xlnm.Print_Area" localSheetId="105">'R4.MH60'!$A$1:$M$44</definedName>
    <definedName name="_xlnm.Print_Area" localSheetId="104">'R4.MH61'!$A$1:$M$44</definedName>
    <definedName name="_xlnm.Print_Area" localSheetId="103">'R4.MH61 (2)'!$A$1:$M$44</definedName>
    <definedName name="_xlnm.Print_Area" localSheetId="102">'R4.MH62'!$A$1:$M$44</definedName>
    <definedName name="_xlnm.Print_Area" localSheetId="101">'R4.MH63'!$A$1:$M$44</definedName>
    <definedName name="_xlnm.Print_Area" localSheetId="100">'R4.MH64'!$A$1:$M$44</definedName>
    <definedName name="_xlnm.Print_Area" localSheetId="99">'R4.MH65'!$A$1:$M$44</definedName>
    <definedName name="_xlnm.Print_Area" localSheetId="98">'R4.MH66'!$A$1:$M$44</definedName>
    <definedName name="_xlnm.Print_Area" localSheetId="97">'R4.MH67'!$A$1:$M$44</definedName>
    <definedName name="_xlnm.Print_Area" localSheetId="96">'R4.MH68'!$A$1:$M$44</definedName>
    <definedName name="_xlnm.Print_Area" localSheetId="95">'R4.MH69'!$A$1:$M$44</definedName>
    <definedName name="_xlnm.Print_Area" localSheetId="158">'R4.MH7'!$A$1:$M$44</definedName>
    <definedName name="_xlnm.Print_Area" localSheetId="94">'R4.MH70'!$A$1:$M$44</definedName>
    <definedName name="_xlnm.Print_Area" localSheetId="93">'R4.MH71'!$A$1:$M$44</definedName>
    <definedName name="_xlnm.Print_Area" localSheetId="92">'R4.MH73'!$A$1:$M$44</definedName>
    <definedName name="_xlnm.Print_Area" localSheetId="91">'R4.MH74'!$A$1:$M$44</definedName>
    <definedName name="_xlnm.Print_Area" localSheetId="90">'R4.MH75'!$A$1:$M$44</definedName>
    <definedName name="_xlnm.Print_Area" localSheetId="89">'R4.MH76'!$A$1:$M$44</definedName>
    <definedName name="_xlnm.Print_Area" localSheetId="88">'R4.MH77'!$A$1:$M$44</definedName>
    <definedName name="_xlnm.Print_Area" localSheetId="87">'R4.MH78'!$A$1:$M$44</definedName>
    <definedName name="_xlnm.Print_Area" localSheetId="86">'R4.MH79'!$A$1:$M$44</definedName>
    <definedName name="_xlnm.Print_Area" localSheetId="157">'R4.MH8'!$A$1:$M$44</definedName>
    <definedName name="_xlnm.Print_Area" localSheetId="85">'R4.MH80'!$A$1:$M$44</definedName>
    <definedName name="_xlnm.Print_Area" localSheetId="84">'R4.MH81'!$A$1:$M$44</definedName>
    <definedName name="_xlnm.Print_Area" localSheetId="83">'R4.MH82'!$A$1:$M$44</definedName>
    <definedName name="_xlnm.Print_Area" localSheetId="82">'R4.MH83'!$A$1:$M$44</definedName>
    <definedName name="_xlnm.Print_Area" localSheetId="81">'R4.MH84'!$A$1:$M$44</definedName>
    <definedName name="_xlnm.Print_Area" localSheetId="80">'R4.MH85'!$A$1:$M$44</definedName>
    <definedName name="_xlnm.Print_Area" localSheetId="79">'R4.MH86'!$A$1:$M$44</definedName>
    <definedName name="_xlnm.Print_Area" localSheetId="78">'R4.MH87'!$A$1:$M$44</definedName>
    <definedName name="_xlnm.Print_Area" localSheetId="77">'R4.MH88'!$A$1:$M$44</definedName>
    <definedName name="_xlnm.Print_Area" localSheetId="76">'R4.MH89'!$A$1:$M$44</definedName>
    <definedName name="_xlnm.Print_Area" localSheetId="156">'R4.MH9'!$A$1:$M$44</definedName>
    <definedName name="_xlnm.Print_Area" localSheetId="75">'R4.MH90'!$A$1:$M$44</definedName>
    <definedName name="_xlnm.Print_Area" localSheetId="74">'R4.MH91'!$A$1:$M$44</definedName>
    <definedName name="_xlnm.Print_Area" localSheetId="73">'R4.MH92'!$A$1:$M$44</definedName>
    <definedName name="_xlnm.Print_Area" localSheetId="72">'R4.MH93'!$A$1:$M$44</definedName>
    <definedName name="_xlnm.Print_Area" localSheetId="71">'R4.MH94'!$A$1:$M$44</definedName>
    <definedName name="_xlnm.Print_Area" localSheetId="70">'R4.MH95'!$A$1:$M$44</definedName>
    <definedName name="_xlnm.Print_Area" localSheetId="69">'R4.MH96'!$A$1:$M$44</definedName>
    <definedName name="_xlnm.Print_Area" localSheetId="68">'R4.MH97'!$A$1:$M$44</definedName>
    <definedName name="_xlnm.Print_Area" localSheetId="67">'R4.MH98'!$A$1:$M$44</definedName>
    <definedName name="_xlnm.Print_Area" localSheetId="66">'R4.MH99'!$A$1:$M$44</definedName>
    <definedName name="_xlnm.Print_Area" localSheetId="62">'R5.MD1'!$A$1:$M$44</definedName>
    <definedName name="_xlnm.Print_Area" localSheetId="53">'R5.MD10'!$A$1:$M$44</definedName>
    <definedName name="_xlnm.Print_Area" localSheetId="52">'R5.MD11'!$A$1:$M$44</definedName>
    <definedName name="_xlnm.Print_Area" localSheetId="51">'R5.MD12'!$A$1:$M$44</definedName>
    <definedName name="_xlnm.Print_Area" localSheetId="50">'R5.MD13'!$A$1:$M$44</definedName>
    <definedName name="_xlnm.Print_Area" localSheetId="49">'R5.MD14'!$A$1:$M$44</definedName>
    <definedName name="_xlnm.Print_Area" localSheetId="48">'R5.MD15'!$A$1:$M$44</definedName>
    <definedName name="_xlnm.Print_Area" localSheetId="47">'R5.MD16'!$A$1:$M$44</definedName>
    <definedName name="_xlnm.Print_Area" localSheetId="46">'R5.MD17'!$A$1:$M$44</definedName>
    <definedName name="_xlnm.Print_Area" localSheetId="45">'R5.MD18'!$A$1:$M$44</definedName>
    <definedName name="_xlnm.Print_Area" localSheetId="44">'R5.MD19'!$A$1:$M$44</definedName>
    <definedName name="_xlnm.Print_Area" localSheetId="61">'R5.MD2'!$A$1:$M$44</definedName>
    <definedName name="_xlnm.Print_Area" localSheetId="43">'R5.MD20'!$A$1:$M$44</definedName>
    <definedName name="_xlnm.Print_Area" localSheetId="42">'R5.MD21'!$A$1:$M$44</definedName>
    <definedName name="_xlnm.Print_Area" localSheetId="41">'R5.MD22'!$A$1:$M$44</definedName>
    <definedName name="_xlnm.Print_Area" localSheetId="40">'R5.MD23'!$A$1:$M$44</definedName>
    <definedName name="_xlnm.Print_Area" localSheetId="39">'R5.MD24'!$A$1:$M$44</definedName>
    <definedName name="_xlnm.Print_Area" localSheetId="38">'R5.MD25'!$A$1:$M$44</definedName>
    <definedName name="_xlnm.Print_Area" localSheetId="37">'R5.MD26'!$A$1:$M$44</definedName>
    <definedName name="_xlnm.Print_Area" localSheetId="60">'R5.MD3'!$A$1:$M$44</definedName>
    <definedName name="_xlnm.Print_Area" localSheetId="59">'R5.MD4'!$A$1:$M$44</definedName>
    <definedName name="_xlnm.Print_Area" localSheetId="58">'R5.MD5'!$A$1:$M$44</definedName>
    <definedName name="_xlnm.Print_Area" localSheetId="57">'R5.MD6'!$A$1:$M$44</definedName>
    <definedName name="_xlnm.Print_Area" localSheetId="56">'R5.MD7'!$A$1:$M$44</definedName>
    <definedName name="_xlnm.Print_Area" localSheetId="55">'R5.MD8'!$A$1:$M$44</definedName>
    <definedName name="_xlnm.Print_Area" localSheetId="54">'R5.MD9'!$A$1:$M$44</definedName>
    <definedName name="_xlnm.Print_Area" localSheetId="28">'R5.MH10'!$A$1:$M$44</definedName>
    <definedName name="_xlnm.Print_Area" localSheetId="27">'R5.MH11'!$A$1:$M$44</definedName>
    <definedName name="_xlnm.Print_Area" localSheetId="26">'R5.MH12'!$A$1:$M$44</definedName>
    <definedName name="_xlnm.Print_Area" localSheetId="25">'R5.MH13'!$A$1:$M$44</definedName>
    <definedName name="_xlnm.Print_Area" localSheetId="24">'R5.MH14'!$A$1:$M$44</definedName>
    <definedName name="_xlnm.Print_Area" localSheetId="23">'R5.MH15'!$A$1:$M$44</definedName>
    <definedName name="_xlnm.Print_Area" localSheetId="22">'R5.MH16'!$A$1:$M$44</definedName>
    <definedName name="_xlnm.Print_Area" localSheetId="21">'R5.MH17'!$A$1:$M$44</definedName>
    <definedName name="_xlnm.Print_Area" localSheetId="20">'R5.MH18'!$A$1:$M$44</definedName>
    <definedName name="_xlnm.Print_Area" localSheetId="19">'R5.MH19'!$A$1:$M$44</definedName>
    <definedName name="_xlnm.Print_Area" localSheetId="36">'R5.MH2'!$A$1:$M$44</definedName>
    <definedName name="_xlnm.Print_Area" localSheetId="18">'R5.MH20'!$A$1:$M$44</definedName>
    <definedName name="_xlnm.Print_Area" localSheetId="17">'R5.MH21'!$A$1:$M$44</definedName>
    <definedName name="_xlnm.Print_Area" localSheetId="16">'R5.MH22'!$A$1:$M$44</definedName>
    <definedName name="_xlnm.Print_Area" localSheetId="15">'R5.MH23'!$A$1:$M$44</definedName>
    <definedName name="_xlnm.Print_Area" localSheetId="14">'R5.MH24'!$A$1:$M$44</definedName>
    <definedName name="_xlnm.Print_Area" localSheetId="13">'R5.MH25'!$A$1:$M$44</definedName>
    <definedName name="_xlnm.Print_Area" localSheetId="12">'R5.MH26'!$A$1:$M$44</definedName>
    <definedName name="_xlnm.Print_Area" localSheetId="11">'R5.MH27'!$A$1:$M$44</definedName>
    <definedName name="_xlnm.Print_Area" localSheetId="10">'R5.MH28'!$A$1:$M$44</definedName>
    <definedName name="_xlnm.Print_Area" localSheetId="9">'R5.MH29'!$A$1:$M$44</definedName>
    <definedName name="_xlnm.Print_Area" localSheetId="35">'R5.MH3'!$A$1:$M$44</definedName>
    <definedName name="_xlnm.Print_Area" localSheetId="8">'R5.MH30'!$A$1:$M$44</definedName>
    <definedName name="_xlnm.Print_Area" localSheetId="7">'R5.MH31'!$A$1:$M$44</definedName>
    <definedName name="_xlnm.Print_Area" localSheetId="6">'R5.MH32'!$A$1:$M$44</definedName>
    <definedName name="_xlnm.Print_Area" localSheetId="5">'R5.MH33'!$A$1:$M$44</definedName>
    <definedName name="_xlnm.Print_Area" localSheetId="4">'R5.MH34'!$A$1:$M$44</definedName>
    <definedName name="_xlnm.Print_Area" localSheetId="3">'R5.MH35'!$A$1:$M$44</definedName>
    <definedName name="_xlnm.Print_Area" localSheetId="2">'R5.MH36'!$A$1:$M$44</definedName>
    <definedName name="_xlnm.Print_Area" localSheetId="1">'R5.MH38'!$A$1:$M$44</definedName>
    <definedName name="_xlnm.Print_Area" localSheetId="0">'R5.MH39'!$A$1:$M$44</definedName>
    <definedName name="_xlnm.Print_Area" localSheetId="34">'R5.MH4'!$A$1:$M$44</definedName>
    <definedName name="_xlnm.Print_Area" localSheetId="33">'R5.MH5'!$A$1:$M$44</definedName>
    <definedName name="_xlnm.Print_Area" localSheetId="32">'R5.MH6'!$A$1:$M$44</definedName>
    <definedName name="_xlnm.Print_Area" localSheetId="31">'R5.MH7'!$A$1:$M$44</definedName>
    <definedName name="_xlnm.Print_Area" localSheetId="30">'R5.MH8'!$A$1:$M$44</definedName>
    <definedName name="_xlnm.Print_Area" localSheetId="29">'R5.MH9'!$A$1:$M$44</definedName>
    <definedName name="_xlnm.Print_Area" localSheetId="346">'イータック　抗菌化スプレーα'!$A$1:$M$40</definedName>
    <definedName name="_xlnm.Print_Area" localSheetId="339">ガス管の撤去役務!$A$1:$M$40</definedName>
    <definedName name="_xlnm.Print_Area" localSheetId="340">シャワーシンク用センサー修理役務!$A$1:$M$40</definedName>
    <definedName name="_xlnm.Print_Area" localSheetId="362">はかり検定!$A$1:$M$43</definedName>
    <definedName name="_xlnm.Print_Area" localSheetId="324">メカニカルシールほか１件!$A$1:$M$44</definedName>
    <definedName name="_xlnm.Print_Area" localSheetId="384">メンタルヘルス!$A$1:$M$43</definedName>
    <definedName name="_xlnm.Print_Area" localSheetId="353">'レジオネラ属菌検査役務 '!$A$1:$M$44</definedName>
    <definedName name="_xlnm.Print_Area" localSheetId="364">'医薬品等（アルコール溶液）の輸送役務 (近物レックス） '!$A$1:$M$43</definedName>
    <definedName name="_xlnm.Print_Area" localSheetId="365">'医薬品等（アルコール溶液）の輸送役務 (西濃運輸）'!$A$1:$M$43</definedName>
    <definedName name="_xlnm.Print_Area" localSheetId="363">'医薬品等（冷凍品）の輸送役務'!$A$1:$M$43</definedName>
    <definedName name="_xlnm.Print_Area" localSheetId="361">'医薬品等（冷凍品）の輸送役務 1月'!$A$1:$M$43</definedName>
    <definedName name="_xlnm.Print_Area" localSheetId="369">営繕班!$A$1:$M$44</definedName>
    <definedName name="_xlnm.Print_Area" localSheetId="381">'営繕班 (2)'!$A$1:$M$44</definedName>
    <definedName name="_xlnm.Print_Area" localSheetId="380">'営繕班 (3)'!$A$1:$M$44</definedName>
    <definedName name="_xlnm.Print_Area" localSheetId="379">'営繕班 (4)'!$A$1:$M$44</definedName>
    <definedName name="_xlnm.Print_Area" localSheetId="378">'営繕班 (5)'!$A$1:$M$44</definedName>
    <definedName name="_xlnm.Print_Area" localSheetId="376">'営繕班 (6)'!$A$1:$M$44</definedName>
    <definedName name="_xlnm.Print_Area" localSheetId="374">'営繕班 (7)'!$A$1:$M$44</definedName>
    <definedName name="_xlnm.Print_Area" localSheetId="373">'営繕班 (9)'!$A$1:$M$44</definedName>
    <definedName name="_xlnm.Print_Area" localSheetId="366">'営繕班 7-1 '!$A$1:$M$44</definedName>
    <definedName name="_xlnm.Print_Area" localSheetId="367">'営繕班 7-2'!$A$1:$M$44</definedName>
    <definedName name="_xlnm.Print_Area" localSheetId="368">'営繕班 7-3'!$A$1:$M$44</definedName>
    <definedName name="_xlnm.Print_Area" localSheetId="377">'営繕班（６）内訳'!$A$1:$K$29</definedName>
    <definedName name="_xlnm.Print_Area" localSheetId="375">'営繕班（７）内訳 '!$A$1:$K$29</definedName>
    <definedName name="_xlnm.Print_Area" localSheetId="383">害虫駆除清掃役務!$A$1:$M$43</definedName>
    <definedName name="_xlnm.Print_Area" localSheetId="350">各種高圧ガスボンベ等処理!$A$1:$M$44</definedName>
    <definedName name="_xlnm.Print_Area" localSheetId="336">各種高圧ガス容器の検査及び充填!$A$1:$M$40</definedName>
    <definedName name="_xlnm.Print_Area" localSheetId="347">簡易専用水道検査!$A$1:$M$40</definedName>
    <definedName name="_xlnm.Print_Area" localSheetId="327">簡易専用水道役務!$A$1:$M$44</definedName>
    <definedName name="_xlnm.Print_Area" localSheetId="338">間仕切り設置!$A$1:$M$40</definedName>
    <definedName name="_xlnm.Print_Area" localSheetId="349">器材借上げ!$A$1:$M$40</definedName>
    <definedName name="_xlnm.Print_Area" localSheetId="358">'給食班 7'!$A$1:$M$44</definedName>
    <definedName name="_xlnm.Print_Area" localSheetId="356">空気調節装置保守点検役務!$A$1:$M$44</definedName>
    <definedName name="_xlnm.Print_Area" localSheetId="386">契!$A$1:$M$45</definedName>
    <definedName name="_xlnm.Print_Area" localSheetId="359">'契 (2)'!$A$1:$M$45</definedName>
    <definedName name="_xlnm.Print_Area" localSheetId="388">契・品!$A$1:$M$45</definedName>
    <definedName name="_xlnm.Print_Area" localSheetId="330">建設物価ほか１件!$A$1:$M$40</definedName>
    <definedName name="_xlnm.Print_Area" localSheetId="348">講師招へい役務!$A$1:$M$40</definedName>
    <definedName name="_xlnm.Print_Area" localSheetId="325">高所作業車借上!$A$1:$M$44</definedName>
    <definedName name="_xlnm.Print_Area" localSheetId="343">'産廃　1.19'!$A$1:$M$40</definedName>
    <definedName name="_xlnm.Print_Area" localSheetId="342">'産廃　1.22'!$A$1:$M$40</definedName>
    <definedName name="_xlnm.Print_Area" localSheetId="385">支!$A$1:$M$43</definedName>
    <definedName name="_xlnm.Print_Area" localSheetId="387">支・品!$A$1:$M$45</definedName>
    <definedName name="_xlnm.Print_Area" localSheetId="333">'支担　冷暖房用空気調節装置'!$A$1:$M$40</definedName>
    <definedName name="_xlnm.Print_Area" localSheetId="331">時刻表!$A$1:$M$40</definedName>
    <definedName name="_xlnm.Print_Area" localSheetId="352">車両出庫表示設備保守点検役務!$A$1:$M$44</definedName>
    <definedName name="_xlnm.Print_Area" localSheetId="328">受水槽等清掃役務!$A$1:$M$44</definedName>
    <definedName name="_xlnm.Print_Area" localSheetId="332">新聞!$A$1:$M$40</definedName>
    <definedName name="_xlnm.Print_Area" localSheetId="357">厨房用油分離槽清掃役務!$A$1:$M$44</definedName>
    <definedName name="_xlnm.Print_Area" localSheetId="329">'積算資料ほか１件 '!$A$1:$M$40</definedName>
    <definedName name="_xlnm.Print_Area" localSheetId="337">駐屯地警備システムの修理役務!$A$1:$M$40</definedName>
    <definedName name="_xlnm.Print_Area" localSheetId="326">駐屯地紙裁断機保守点検役務!$A$1:$M$44</definedName>
    <definedName name="_xlnm.Print_Area" localSheetId="345">電解水生装置のM2電解槽水路Uの交換!$A$1:$M$40</definedName>
    <definedName name="_xlnm.Print_Area" localSheetId="344">電解水生装置の修理!$A$1:$M$40</definedName>
    <definedName name="_xlnm.Print_Area" localSheetId="355">電気冷蔵庫の故障診断!$A$1:$M$44</definedName>
    <definedName name="_xlnm.Print_Area" localSheetId="335">電動ブラインド修理!$A$1:$M$40</definedName>
    <definedName name="_xlnm.Print_Area" localSheetId="360">内訳①!$A$1:$K$25</definedName>
    <definedName name="_xlnm.Print_Area" localSheetId="354">煤煙測定役務!$A$1:$M$44</definedName>
    <definedName name="_xlnm.Print_Area" localSheetId="382">文房具!$A$1:$M$44</definedName>
    <definedName name="_xlnm.Print_Area" localSheetId="334">平ゴムロープほか３件!$A$1:$M$40</definedName>
    <definedName name="_xlnm.Print_Area" localSheetId="372">'補給班 '!$A$1:$M$44</definedName>
    <definedName name="_xlnm.Print_Area" localSheetId="371">'補給班   駐屯地紙裁断機'!$A$1:$M$44</definedName>
    <definedName name="_xlnm.Print_Area" localSheetId="370">'補給班 （産廃） '!$A$1:$M$44</definedName>
    <definedName name="_xlnm.Print_Area" localSheetId="351">油分離槽清掃役務!$A$1:$M$44</definedName>
  </definedNames>
  <calcPr calcId="162913"/>
</workbook>
</file>

<file path=xl/calcChain.xml><?xml version="1.0" encoding="utf-8"?>
<calcChain xmlns="http://schemas.openxmlformats.org/spreadsheetml/2006/main">
  <c r="F23" i="407" l="1"/>
  <c r="F22" i="407"/>
  <c r="F23" i="406" l="1"/>
  <c r="F22" i="406"/>
  <c r="F23" i="405"/>
  <c r="F22" i="405"/>
  <c r="F23" i="404" l="1"/>
  <c r="F22" i="404"/>
  <c r="F23" i="403" l="1"/>
  <c r="F22" i="403"/>
  <c r="F23" i="402" l="1"/>
  <c r="F22" i="402"/>
  <c r="F23" i="401" l="1"/>
  <c r="F22" i="401"/>
  <c r="F23" i="400"/>
  <c r="F22" i="400"/>
  <c r="F23" i="399" l="1"/>
  <c r="F22" i="399"/>
  <c r="F23" i="398"/>
  <c r="F22" i="398"/>
  <c r="F23" i="397"/>
  <c r="F22" i="397"/>
  <c r="F23" i="396"/>
  <c r="F22" i="396"/>
  <c r="F23" i="395" l="1"/>
  <c r="F22" i="395"/>
  <c r="F23" i="394" l="1"/>
  <c r="F22" i="394"/>
  <c r="F23" i="393" l="1"/>
  <c r="F22" i="393"/>
  <c r="F23" i="392" l="1"/>
  <c r="F22" i="392"/>
  <c r="F23" i="391" l="1"/>
  <c r="F22" i="391"/>
  <c r="F23" i="390"/>
  <c r="F22" i="390"/>
  <c r="F23" i="389" l="1"/>
  <c r="F22" i="389"/>
  <c r="F23" i="388" l="1"/>
  <c r="F22" i="388"/>
  <c r="F23" i="387"/>
  <c r="F22" i="387"/>
  <c r="F23" i="386"/>
  <c r="F22" i="386"/>
  <c r="F23" i="385"/>
  <c r="F22" i="385"/>
  <c r="F23" i="384" l="1"/>
  <c r="F22" i="384"/>
  <c r="F23" i="383"/>
  <c r="F22" i="383"/>
  <c r="F23" i="382"/>
  <c r="F22" i="382"/>
  <c r="F23" i="381" l="1"/>
  <c r="F22" i="381"/>
  <c r="F23" i="380"/>
  <c r="F22" i="380"/>
  <c r="F23" i="379"/>
  <c r="F22" i="379"/>
  <c r="F23" i="378" l="1"/>
  <c r="F22" i="378"/>
  <c r="F23" i="377"/>
  <c r="F22" i="377"/>
  <c r="F23" i="376"/>
  <c r="F22" i="376"/>
  <c r="F23" i="375"/>
  <c r="F22" i="375"/>
  <c r="F23" i="373" l="1"/>
  <c r="F22" i="373"/>
  <c r="F23" i="372" l="1"/>
  <c r="F22" i="372"/>
  <c r="F23" i="371" l="1"/>
  <c r="F22" i="371"/>
  <c r="F23" i="370" l="1"/>
  <c r="F22" i="370"/>
  <c r="F23" i="369"/>
  <c r="F22" i="369"/>
  <c r="F23" i="368"/>
  <c r="F22" i="368"/>
  <c r="F23" i="367"/>
  <c r="F22" i="367"/>
  <c r="F23" i="366"/>
  <c r="F22" i="366"/>
  <c r="F23" i="365"/>
  <c r="F22" i="365"/>
  <c r="F23" i="363" l="1"/>
  <c r="F22" i="363"/>
  <c r="F23" i="362" l="1"/>
  <c r="F22" i="362"/>
  <c r="F23" i="361" l="1"/>
  <c r="F22" i="361"/>
  <c r="F23" i="360" l="1"/>
  <c r="F22" i="360"/>
  <c r="F23" i="359" l="1"/>
  <c r="F22" i="359"/>
  <c r="F23" i="358" l="1"/>
  <c r="F22" i="358"/>
  <c r="F23" i="357"/>
  <c r="F22" i="357"/>
  <c r="F23" i="356" l="1"/>
  <c r="F22" i="356"/>
  <c r="F23" i="355"/>
  <c r="F22" i="355"/>
  <c r="F23" i="354"/>
  <c r="F22" i="354"/>
  <c r="F23" i="353"/>
  <c r="F22" i="353"/>
  <c r="F23" i="352"/>
  <c r="F22" i="352"/>
  <c r="F23" i="351"/>
  <c r="F22" i="351"/>
  <c r="F23" i="350"/>
  <c r="F22" i="350"/>
  <c r="F23" i="349"/>
  <c r="F22" i="349"/>
  <c r="F23" i="348"/>
  <c r="F22" i="348"/>
  <c r="F23" i="347"/>
  <c r="F22" i="347"/>
  <c r="F23" i="346"/>
  <c r="F22" i="346"/>
  <c r="F23" i="345"/>
  <c r="F22" i="345"/>
  <c r="F23" i="344"/>
  <c r="F22" i="344"/>
  <c r="F23" i="343"/>
  <c r="F22" i="343"/>
  <c r="F23" i="342" l="1"/>
  <c r="F22" i="342"/>
  <c r="F23" i="341" l="1"/>
  <c r="F22" i="341"/>
  <c r="F23" i="340"/>
  <c r="F22" i="340"/>
  <c r="F23" i="339" l="1"/>
  <c r="F22" i="339"/>
  <c r="F23" i="338" l="1"/>
  <c r="F22" i="338"/>
  <c r="F23" i="337"/>
  <c r="F22" i="337"/>
  <c r="F23" i="336" l="1"/>
  <c r="F22" i="336"/>
  <c r="F23" i="335" l="1"/>
  <c r="F22" i="335"/>
  <c r="F23" i="334"/>
  <c r="F22" i="334"/>
  <c r="F23" i="333" l="1"/>
  <c r="F22" i="333"/>
  <c r="F23" i="332" l="1"/>
  <c r="F22" i="332"/>
  <c r="F23" i="331" l="1"/>
  <c r="F22" i="331"/>
  <c r="F23" i="330"/>
  <c r="F22" i="330"/>
  <c r="F23" i="329" l="1"/>
  <c r="F22" i="329"/>
  <c r="F23" i="328" l="1"/>
  <c r="F22" i="328"/>
  <c r="F23" i="327"/>
  <c r="F22" i="327"/>
  <c r="F23" i="326"/>
  <c r="F22" i="326"/>
  <c r="F23" i="325"/>
  <c r="F22" i="325"/>
  <c r="F23" i="324"/>
  <c r="F22" i="324"/>
  <c r="F23" i="323" l="1"/>
  <c r="F22" i="323"/>
  <c r="F23" i="322"/>
  <c r="F22" i="322"/>
  <c r="F23" i="321" l="1"/>
  <c r="F22" i="321"/>
  <c r="F23" i="320" l="1"/>
  <c r="F22" i="320"/>
  <c r="F23" i="319"/>
  <c r="F22" i="319"/>
  <c r="F23" i="318" l="1"/>
  <c r="F22" i="318"/>
  <c r="F23" i="317"/>
  <c r="F22" i="317"/>
  <c r="F23" i="315"/>
  <c r="F22" i="315"/>
  <c r="F23" i="314"/>
  <c r="F22" i="314"/>
  <c r="F23" i="313" l="1"/>
  <c r="F22" i="313"/>
  <c r="F23" i="312"/>
  <c r="F22" i="312"/>
  <c r="F23" i="311"/>
  <c r="F22" i="311"/>
  <c r="F23" i="310"/>
  <c r="F22" i="310"/>
  <c r="F23" i="308"/>
  <c r="F22" i="308"/>
  <c r="F23" i="307"/>
  <c r="F22" i="307"/>
  <c r="F23" i="306"/>
  <c r="F22" i="306"/>
  <c r="F23" i="304" l="1"/>
  <c r="F22" i="304"/>
  <c r="F23" i="303"/>
  <c r="F22" i="303"/>
  <c r="F23" i="302" l="1"/>
  <c r="F22" i="302"/>
  <c r="F23" i="301" l="1"/>
  <c r="F22" i="301"/>
  <c r="F23" i="300"/>
  <c r="F22" i="300"/>
  <c r="F23" i="299" l="1"/>
  <c r="F22" i="299"/>
  <c r="F23" i="298" l="1"/>
  <c r="F22" i="298"/>
  <c r="F23" i="297" l="1"/>
  <c r="F22" i="297"/>
  <c r="F23" i="295" l="1"/>
  <c r="F22" i="295"/>
  <c r="F23" i="294" l="1"/>
  <c r="F22" i="294"/>
  <c r="F23" i="293" l="1"/>
  <c r="F22" i="293"/>
  <c r="F23" i="292" l="1"/>
  <c r="F22" i="292"/>
  <c r="F23" i="291" l="1"/>
  <c r="F22" i="291"/>
  <c r="F23" i="290"/>
  <c r="F22" i="290"/>
  <c r="F23" i="289" l="1"/>
  <c r="F22" i="289"/>
  <c r="F23" i="288"/>
  <c r="F22" i="288"/>
  <c r="F23" i="287"/>
  <c r="F22" i="287"/>
  <c r="F23" i="286"/>
  <c r="F22" i="286"/>
  <c r="F23" i="285"/>
  <c r="F22" i="285"/>
  <c r="F23" i="284"/>
  <c r="F22" i="284"/>
  <c r="F23" i="282"/>
  <c r="F22" i="282"/>
  <c r="F23" i="281"/>
  <c r="F22" i="281"/>
  <c r="F23" i="280" l="1"/>
  <c r="F22" i="280"/>
  <c r="F23" i="279"/>
  <c r="F22" i="279"/>
  <c r="F23" i="278" l="1"/>
  <c r="F22" i="278"/>
  <c r="F23" i="277" l="1"/>
  <c r="F22" i="277"/>
  <c r="F23" i="276"/>
  <c r="F22" i="276"/>
  <c r="F23" i="275" l="1"/>
  <c r="F22" i="275"/>
  <c r="F23" i="274" l="1"/>
  <c r="F22" i="274"/>
  <c r="F23" i="273" l="1"/>
  <c r="F22" i="273"/>
  <c r="F23" i="272"/>
  <c r="F22" i="272"/>
  <c r="F23" i="271"/>
  <c r="F22" i="271"/>
  <c r="F23" i="270"/>
  <c r="F22" i="270"/>
  <c r="F23" i="269"/>
  <c r="F22" i="269"/>
  <c r="F23" i="268"/>
  <c r="F22" i="268"/>
  <c r="F23" i="266"/>
  <c r="F22" i="266"/>
  <c r="F23" i="265"/>
  <c r="F22" i="265"/>
  <c r="F23" i="264"/>
  <c r="F22" i="264"/>
  <c r="F23" i="263"/>
  <c r="F22" i="263"/>
  <c r="F23" i="262"/>
  <c r="F22" i="262"/>
  <c r="F23" i="261"/>
  <c r="F22" i="261"/>
  <c r="F23" i="260" l="1"/>
  <c r="F22" i="260"/>
  <c r="F23" i="259"/>
  <c r="F22" i="259"/>
  <c r="F23" i="258"/>
  <c r="F22" i="258"/>
  <c r="F23" i="257" l="1"/>
  <c r="F22" i="257"/>
  <c r="F23" i="256"/>
  <c r="F22" i="256"/>
  <c r="F23" i="255" l="1"/>
  <c r="F22" i="255"/>
  <c r="F23" i="254" l="1"/>
  <c r="F22" i="254"/>
  <c r="F23" i="253" l="1"/>
  <c r="F22" i="253"/>
  <c r="F23" i="252"/>
  <c r="F22" i="252"/>
  <c r="F23" i="251" l="1"/>
  <c r="F22" i="251"/>
  <c r="F23" i="250" l="1"/>
  <c r="F22" i="250"/>
  <c r="F23" i="249"/>
  <c r="F22" i="249"/>
  <c r="F23" i="248"/>
  <c r="F22" i="248"/>
  <c r="F23" i="247" l="1"/>
  <c r="F22" i="247"/>
  <c r="F23" i="246"/>
  <c r="F22" i="246"/>
  <c r="F23" i="245"/>
  <c r="F22" i="245"/>
  <c r="F23" i="244"/>
  <c r="F22" i="244"/>
  <c r="F23" i="243"/>
  <c r="F22" i="243"/>
  <c r="F23" i="242"/>
  <c r="F22" i="242"/>
  <c r="F23" i="241"/>
  <c r="F22" i="241"/>
  <c r="F23" i="240"/>
  <c r="F22" i="240"/>
  <c r="F23" i="239"/>
  <c r="F22" i="239"/>
  <c r="F23" i="238"/>
  <c r="F22" i="238"/>
  <c r="F23" i="236" l="1"/>
  <c r="F22" i="236"/>
  <c r="F23" i="234"/>
  <c r="F22" i="234"/>
  <c r="F23" i="233" l="1"/>
  <c r="F22" i="233"/>
  <c r="F23" i="232" l="1"/>
  <c r="F22" i="232"/>
  <c r="F23" i="231"/>
  <c r="F22" i="231"/>
  <c r="F23" i="230"/>
  <c r="F22" i="230"/>
  <c r="F23" i="229" l="1"/>
  <c r="F22" i="229"/>
  <c r="F23" i="228" l="1"/>
  <c r="F22" i="228"/>
  <c r="F23" i="227"/>
  <c r="F22" i="227"/>
  <c r="F23" i="226" l="1"/>
  <c r="F22" i="226"/>
  <c r="F23" i="225" l="1"/>
  <c r="F22" i="225"/>
  <c r="F23" i="224" l="1"/>
  <c r="F22" i="224"/>
  <c r="F23" i="223"/>
  <c r="F22" i="223"/>
  <c r="F23" i="221"/>
  <c r="F22" i="221"/>
  <c r="F23" i="220"/>
  <c r="F22" i="220"/>
  <c r="F23" i="218"/>
  <c r="F22" i="218"/>
  <c r="F23" i="217"/>
  <c r="F22" i="217"/>
  <c r="F23" i="215"/>
  <c r="F22" i="215"/>
  <c r="F23" i="214"/>
  <c r="F22" i="214"/>
  <c r="F23" i="213" l="1"/>
  <c r="F22" i="213"/>
  <c r="F23" i="212"/>
  <c r="F22" i="212"/>
  <c r="F23" i="211" l="1"/>
  <c r="F22" i="211"/>
  <c r="F23" i="210" l="1"/>
  <c r="F22" i="210"/>
  <c r="F23" i="209" l="1"/>
  <c r="F22" i="209"/>
  <c r="F23" i="208" l="1"/>
  <c r="F22" i="208"/>
  <c r="F23" i="205" l="1"/>
  <c r="F22" i="205"/>
  <c r="F23" i="204" l="1"/>
  <c r="F22" i="204"/>
  <c r="F23" i="203" l="1"/>
  <c r="F22" i="203"/>
  <c r="F23" i="202" l="1"/>
  <c r="F22" i="202"/>
  <c r="F23" i="201" l="1"/>
  <c r="F22" i="201"/>
  <c r="F23" i="200"/>
  <c r="F22" i="200"/>
  <c r="F23" i="199"/>
  <c r="F22" i="199"/>
  <c r="F23" i="198"/>
  <c r="F22" i="198"/>
  <c r="F23" i="197" l="1"/>
  <c r="F22" i="197"/>
  <c r="F23" i="196" l="1"/>
  <c r="F22" i="196"/>
  <c r="F23" i="195" l="1"/>
  <c r="F22" i="195"/>
  <c r="F23" i="194"/>
  <c r="F22" i="194"/>
  <c r="F23" i="193"/>
  <c r="F22" i="193"/>
  <c r="F23" i="192"/>
  <c r="F22" i="192"/>
  <c r="F23" i="191"/>
  <c r="F22" i="191"/>
  <c r="F23" i="190"/>
  <c r="F22" i="190"/>
  <c r="F23" i="189" l="1"/>
  <c r="F22" i="189"/>
  <c r="F23" i="188"/>
  <c r="F22" i="188"/>
  <c r="F23" i="187"/>
  <c r="F22" i="187"/>
  <c r="F23" i="186"/>
  <c r="F22" i="186"/>
  <c r="F23" i="185"/>
  <c r="F22" i="185"/>
  <c r="F23" i="184" l="1"/>
  <c r="F22" i="184"/>
  <c r="F23" i="183"/>
  <c r="F22" i="183"/>
  <c r="F23" i="182"/>
  <c r="F22" i="182"/>
  <c r="F23" i="181"/>
  <c r="F22" i="181"/>
  <c r="F23" i="180"/>
  <c r="F22" i="180"/>
  <c r="F23" i="179"/>
  <c r="F22" i="179"/>
  <c r="F23" i="178"/>
  <c r="F22" i="178"/>
  <c r="F23" i="177"/>
  <c r="F22" i="177"/>
  <c r="F23" i="176"/>
  <c r="F22" i="176"/>
  <c r="F23" i="175" l="1"/>
  <c r="F22" i="175"/>
  <c r="F23" i="174"/>
  <c r="F22" i="174"/>
  <c r="F23" i="173" l="1"/>
  <c r="F22" i="173"/>
  <c r="F23" i="172"/>
  <c r="F22" i="172"/>
  <c r="F23" i="171"/>
  <c r="F22" i="171"/>
  <c r="F23" i="170"/>
  <c r="F22" i="170"/>
  <c r="F23" i="169"/>
  <c r="F22" i="169"/>
  <c r="F23" i="168"/>
  <c r="F22" i="168"/>
  <c r="F23" i="167"/>
  <c r="F22" i="167"/>
  <c r="F23" i="161" l="1"/>
  <c r="F22" i="161"/>
  <c r="F23" i="164" l="1"/>
  <c r="F22" i="164"/>
  <c r="F23" i="163"/>
  <c r="F22" i="163"/>
  <c r="F23" i="162" l="1"/>
  <c r="F22" i="162"/>
  <c r="F23" i="159"/>
  <c r="F22" i="159"/>
  <c r="F23" i="158"/>
  <c r="F22" i="158"/>
  <c r="F23" i="157" l="1"/>
  <c r="F22" i="157"/>
  <c r="F23" i="156"/>
  <c r="F22" i="156"/>
  <c r="F23" i="155"/>
  <c r="F22" i="155"/>
  <c r="F23" i="154"/>
  <c r="F22" i="154"/>
  <c r="F23" i="153"/>
  <c r="F22" i="153"/>
  <c r="F23" i="152"/>
  <c r="F22" i="152"/>
  <c r="F23" i="151"/>
  <c r="F22" i="151"/>
  <c r="F23" i="150"/>
  <c r="F22" i="150"/>
  <c r="F23" i="149" l="1"/>
  <c r="F22" i="149"/>
  <c r="F23" i="148" l="1"/>
  <c r="F22" i="148"/>
  <c r="F23" i="147" l="1"/>
  <c r="F22" i="147"/>
  <c r="F23" i="146" l="1"/>
  <c r="F22" i="146"/>
  <c r="F23" i="145" l="1"/>
  <c r="F22" i="145"/>
  <c r="F23" i="144" l="1"/>
  <c r="F22" i="144"/>
  <c r="F23" i="143"/>
  <c r="F22" i="143"/>
  <c r="F23" i="142"/>
  <c r="F22" i="142"/>
  <c r="F23" i="141"/>
  <c r="F22" i="141"/>
  <c r="F23" i="140"/>
  <c r="F22" i="140"/>
  <c r="F23" i="139"/>
  <c r="F22" i="139"/>
  <c r="F23" i="138" l="1"/>
  <c r="F22" i="138"/>
  <c r="F23" i="137"/>
  <c r="F22" i="137"/>
  <c r="F23" i="136"/>
  <c r="F22" i="136"/>
  <c r="F23" i="135"/>
  <c r="F22" i="135"/>
  <c r="F23" i="134" l="1"/>
  <c r="F22" i="134"/>
  <c r="F23" i="133"/>
  <c r="F22" i="133"/>
  <c r="F23" i="132" l="1"/>
  <c r="F22" i="132"/>
  <c r="F23" i="131" l="1"/>
  <c r="F22" i="131"/>
  <c r="F23" i="130" l="1"/>
  <c r="F22" i="130"/>
  <c r="F23" i="129"/>
  <c r="F22" i="129"/>
  <c r="F23" i="128"/>
  <c r="F22" i="128"/>
  <c r="F23" i="127"/>
  <c r="F22" i="127"/>
  <c r="F23" i="126" l="1"/>
  <c r="F22" i="126"/>
  <c r="F23" i="125" l="1"/>
  <c r="F22" i="125"/>
  <c r="F23" i="122"/>
  <c r="F22" i="122"/>
  <c r="F23" i="121"/>
  <c r="F22" i="121"/>
  <c r="F23" i="120"/>
  <c r="F22" i="120"/>
  <c r="F23" i="119"/>
  <c r="F22" i="119"/>
  <c r="F23" i="118" l="1"/>
  <c r="F22" i="118"/>
  <c r="F23" i="117"/>
  <c r="F22" i="117"/>
  <c r="F23" i="116"/>
  <c r="F22" i="116"/>
  <c r="F23" i="115"/>
  <c r="F22" i="115"/>
  <c r="F23" i="114" l="1"/>
  <c r="F22" i="114"/>
  <c r="F23" i="113"/>
  <c r="F22" i="113"/>
  <c r="F23" i="112" l="1"/>
  <c r="F22" i="112"/>
  <c r="F23" i="111" l="1"/>
  <c r="F22" i="111"/>
  <c r="F23" i="110" l="1"/>
  <c r="F22" i="110"/>
  <c r="F23" i="109" l="1"/>
  <c r="F22" i="109"/>
  <c r="F23" i="108"/>
  <c r="F22" i="108"/>
  <c r="F23" i="107" l="1"/>
  <c r="F22" i="107"/>
  <c r="F23" i="106" l="1"/>
  <c r="F22" i="106"/>
  <c r="F23" i="105"/>
  <c r="F22" i="105"/>
  <c r="F23" i="103" l="1"/>
  <c r="F22" i="103"/>
  <c r="F23" i="102"/>
  <c r="F22" i="102"/>
  <c r="F23" i="101"/>
  <c r="F22" i="101"/>
  <c r="F23" i="99" l="1"/>
  <c r="F22" i="99"/>
  <c r="F23" i="96" l="1"/>
  <c r="F22" i="96"/>
  <c r="F23" i="95" l="1"/>
  <c r="F22" i="95"/>
  <c r="F23" i="94" l="1"/>
  <c r="F22" i="94"/>
  <c r="F23" i="93"/>
  <c r="F22" i="93"/>
  <c r="F23" i="92"/>
  <c r="F22" i="92"/>
  <c r="F23" i="91"/>
  <c r="F22" i="91"/>
  <c r="F23" i="90"/>
  <c r="F22" i="90"/>
  <c r="F23" i="89"/>
  <c r="F22" i="89"/>
  <c r="F23" i="88"/>
  <c r="F22" i="88"/>
  <c r="F23" i="87" l="1"/>
  <c r="F22" i="87"/>
  <c r="F23" i="86"/>
  <c r="F22" i="86"/>
  <c r="F23" i="85" l="1"/>
  <c r="F22" i="85"/>
  <c r="F23" i="84"/>
  <c r="F22" i="84"/>
  <c r="F23" i="83"/>
  <c r="F22" i="83"/>
  <c r="F23" i="82"/>
  <c r="F22" i="82"/>
  <c r="F23" i="81"/>
  <c r="F22" i="81"/>
  <c r="F23" i="80"/>
  <c r="F22" i="80"/>
  <c r="F23" i="79"/>
  <c r="F22" i="79"/>
  <c r="F23" i="78"/>
  <c r="F22" i="78"/>
  <c r="F23" i="77" l="1"/>
  <c r="F22" i="77"/>
  <c r="F23" i="76"/>
  <c r="F22" i="76"/>
  <c r="F23" i="75" l="1"/>
  <c r="F22" i="75"/>
  <c r="F23" i="74" l="1"/>
  <c r="F22" i="74"/>
  <c r="F23" i="73"/>
  <c r="F22" i="73"/>
  <c r="F23" i="72"/>
  <c r="F22" i="72"/>
  <c r="F23" i="71"/>
  <c r="F22" i="71"/>
  <c r="F23" i="70"/>
  <c r="F22" i="70"/>
  <c r="F23" i="69" l="1"/>
  <c r="F22" i="69"/>
  <c r="F23" i="68" l="1"/>
  <c r="F22" i="68"/>
  <c r="F23" i="67" l="1"/>
  <c r="F22" i="67"/>
  <c r="F23" i="66" l="1"/>
  <c r="F22" i="66"/>
  <c r="F23" i="65" l="1"/>
  <c r="F22" i="65"/>
  <c r="F23" i="64" l="1"/>
  <c r="F22" i="64"/>
  <c r="F23" i="63" l="1"/>
  <c r="F22" i="63"/>
  <c r="J13" i="58" l="1"/>
  <c r="F23" i="62" l="1"/>
  <c r="F22" i="62"/>
  <c r="F23" i="61"/>
  <c r="F22" i="61"/>
  <c r="F23" i="60" l="1"/>
  <c r="F22" i="60"/>
  <c r="F23" i="59"/>
  <c r="F22" i="59"/>
  <c r="F23" i="58" l="1"/>
  <c r="F22" i="58"/>
  <c r="F23" i="57"/>
  <c r="F22" i="57"/>
  <c r="F23" i="56" l="1"/>
  <c r="F22" i="56"/>
  <c r="F23" i="55" l="1"/>
  <c r="F22" i="55"/>
  <c r="F23" i="54"/>
  <c r="F22" i="54"/>
  <c r="F23" i="53"/>
  <c r="F22" i="53"/>
  <c r="F23" i="52" l="1"/>
  <c r="F22" i="52"/>
  <c r="F23" i="51" l="1"/>
  <c r="F22" i="51"/>
  <c r="F23" i="50" l="1"/>
  <c r="F22" i="50"/>
  <c r="F23" i="49" l="1"/>
  <c r="F22" i="49"/>
  <c r="F23" i="48"/>
  <c r="F22" i="48"/>
  <c r="F23" i="47" l="1"/>
  <c r="F22" i="47"/>
  <c r="F23" i="46"/>
  <c r="F22" i="46"/>
  <c r="F23" i="45"/>
  <c r="F22" i="45"/>
  <c r="F23" i="44" l="1"/>
  <c r="F22" i="44"/>
  <c r="F22" i="43" l="1"/>
  <c r="F21" i="43"/>
  <c r="J13" i="43"/>
  <c r="F22" i="42" l="1"/>
  <c r="F21" i="42"/>
  <c r="J13" i="42"/>
  <c r="F23" i="41" l="1"/>
  <c r="F22" i="41"/>
  <c r="F23" i="40" l="1"/>
  <c r="F22" i="40"/>
  <c r="F23" i="39"/>
  <c r="F22" i="39"/>
  <c r="F22" i="38" l="1"/>
  <c r="F21" i="38"/>
  <c r="J13" i="38"/>
  <c r="F23" i="37"/>
  <c r="F22" i="37"/>
  <c r="F23" i="36" l="1"/>
  <c r="F22" i="36"/>
  <c r="F23" i="35" l="1"/>
  <c r="F22" i="35"/>
  <c r="F23" i="34" l="1"/>
  <c r="F22" i="34"/>
  <c r="F23" i="33"/>
  <c r="F22" i="33"/>
  <c r="F23" i="32" l="1"/>
  <c r="F22" i="32"/>
  <c r="F23" i="31" l="1"/>
  <c r="F22" i="31"/>
  <c r="F23" i="30" l="1"/>
  <c r="F22" i="30"/>
  <c r="F23" i="29" l="1"/>
  <c r="F22" i="29"/>
  <c r="F23" i="25" l="1"/>
  <c r="F22" i="25"/>
  <c r="J13" i="24" l="1"/>
  <c r="F23" i="24" l="1"/>
  <c r="F22" i="24"/>
  <c r="J13" i="21" l="1"/>
  <c r="F23" i="23" l="1"/>
  <c r="F22" i="23"/>
  <c r="F23" i="22" l="1"/>
  <c r="F22" i="22"/>
  <c r="F22" i="21" l="1"/>
  <c r="F21" i="21"/>
  <c r="H28" i="20" l="1"/>
  <c r="H29" i="20" s="1"/>
  <c r="H10" i="20"/>
  <c r="H9" i="20"/>
  <c r="H8" i="20"/>
  <c r="H7" i="20"/>
  <c r="H6" i="20"/>
  <c r="H5" i="20"/>
  <c r="F23" i="19"/>
  <c r="F22" i="19"/>
  <c r="H10" i="18"/>
  <c r="H9" i="18"/>
  <c r="H8" i="18"/>
  <c r="H7" i="18"/>
  <c r="H6" i="18"/>
  <c r="H5" i="18"/>
  <c r="F23" i="17"/>
  <c r="F22" i="17"/>
  <c r="F23" i="16"/>
  <c r="F22" i="16"/>
  <c r="F23" i="15"/>
  <c r="F22" i="15"/>
  <c r="F23" i="14"/>
  <c r="F22" i="14"/>
  <c r="F23" i="13"/>
  <c r="F22" i="13"/>
  <c r="H28" i="18" l="1"/>
  <c r="H29" i="18" s="1"/>
  <c r="F23" i="12"/>
  <c r="F22" i="12"/>
  <c r="F23" i="11" l="1"/>
  <c r="F22" i="11"/>
  <c r="J13" i="10" l="1"/>
  <c r="F22" i="10" l="1"/>
  <c r="F21" i="10"/>
  <c r="F22" i="9" l="1"/>
  <c r="F21" i="9"/>
  <c r="F22" i="8" l="1"/>
  <c r="F21" i="8"/>
  <c r="H10" i="5" l="1"/>
  <c r="H9" i="5"/>
  <c r="H8" i="5"/>
  <c r="H7" i="5"/>
  <c r="H6" i="5"/>
  <c r="H5" i="5"/>
  <c r="H23" i="5" l="1"/>
  <c r="A38" i="6"/>
  <c r="G24" i="6"/>
  <c r="H24" i="6" s="1"/>
  <c r="F24" i="6"/>
  <c r="D24" i="6"/>
  <c r="A24" i="6"/>
  <c r="G23" i="6"/>
  <c r="H23" i="6" s="1"/>
  <c r="J24" i="6" s="1"/>
  <c r="F23" i="6"/>
  <c r="D23" i="6"/>
  <c r="A23" i="6"/>
  <c r="G22" i="6"/>
  <c r="H22" i="6" s="1"/>
  <c r="J23" i="6" s="1"/>
  <c r="F22" i="6"/>
  <c r="D22" i="6"/>
  <c r="A22" i="6"/>
  <c r="G21" i="6"/>
  <c r="H21" i="6" s="1"/>
  <c r="J22" i="6" s="1"/>
  <c r="F21" i="6"/>
  <c r="A21" i="6"/>
  <c r="J21" i="6"/>
  <c r="G20" i="6"/>
  <c r="F20" i="6"/>
  <c r="D20" i="6"/>
  <c r="A20" i="6"/>
  <c r="J19" i="6"/>
  <c r="J18" i="6"/>
  <c r="J17" i="6"/>
  <c r="J16" i="6"/>
  <c r="J15" i="6"/>
  <c r="J14" i="6"/>
  <c r="J13" i="6"/>
  <c r="H24" i="5" l="1"/>
  <c r="H25" i="5" s="1"/>
  <c r="J20" i="6"/>
  <c r="F22" i="4" l="1"/>
  <c r="F21" i="4"/>
  <c r="A38" i="3"/>
  <c r="G24" i="2"/>
  <c r="H24" i="2" s="1"/>
  <c r="F24" i="2"/>
  <c r="D24" i="2"/>
  <c r="A24" i="2"/>
  <c r="G23" i="2"/>
  <c r="H23" i="2" s="1"/>
  <c r="J24" i="2" s="1"/>
  <c r="F23" i="2"/>
  <c r="D23" i="2"/>
  <c r="A23" i="2"/>
  <c r="G22" i="2"/>
  <c r="H22" i="2" s="1"/>
  <c r="J23" i="2" s="1"/>
  <c r="F22" i="2"/>
  <c r="D22" i="2"/>
  <c r="A22" i="2"/>
  <c r="G21" i="2"/>
  <c r="H21" i="2" s="1"/>
  <c r="J22" i="2" s="1"/>
  <c r="F21" i="2"/>
  <c r="D21" i="2"/>
  <c r="A21" i="2"/>
  <c r="G20" i="2"/>
  <c r="H20" i="2" s="1"/>
  <c r="J21" i="2" s="1"/>
  <c r="F20" i="2"/>
  <c r="D20" i="2"/>
  <c r="A20" i="2"/>
  <c r="G19" i="2"/>
  <c r="H19" i="2" s="1"/>
  <c r="J20" i="2" s="1"/>
  <c r="F19" i="2"/>
  <c r="D19" i="2"/>
  <c r="A19" i="2"/>
  <c r="G18" i="2"/>
  <c r="H18" i="2" s="1"/>
  <c r="J19" i="2" s="1"/>
  <c r="F18" i="2"/>
  <c r="D18" i="2"/>
  <c r="A18" i="2"/>
  <c r="G17" i="2"/>
  <c r="H17" i="2" s="1"/>
  <c r="J18" i="2" s="1"/>
  <c r="F17" i="2"/>
  <c r="D17" i="2"/>
  <c r="A17" i="2"/>
  <c r="G16" i="2"/>
  <c r="H16" i="2" s="1"/>
  <c r="J17" i="2" s="1"/>
  <c r="F16" i="2"/>
  <c r="D16" i="2"/>
  <c r="A16" i="2"/>
  <c r="G15" i="2"/>
  <c r="H15" i="2" s="1"/>
  <c r="J16" i="2" s="1"/>
  <c r="F15" i="2"/>
  <c r="D15" i="2"/>
  <c r="A15" i="2"/>
  <c r="G14" i="2"/>
  <c r="H14" i="2" s="1"/>
  <c r="J15" i="2" s="1"/>
  <c r="F14" i="2"/>
  <c r="D14" i="2"/>
  <c r="A14" i="2"/>
  <c r="J13" i="2"/>
  <c r="A38" i="1" l="1"/>
  <c r="G24" i="1"/>
  <c r="H24" i="1" s="1"/>
  <c r="D24" i="1"/>
  <c r="A24" i="1"/>
  <c r="G23" i="1"/>
  <c r="F23" i="1" s="1"/>
  <c r="D23" i="1"/>
  <c r="A23" i="1"/>
  <c r="G22" i="1"/>
  <c r="F22" i="1" s="1"/>
  <c r="D22" i="1"/>
  <c r="A22" i="1"/>
  <c r="G21" i="1"/>
  <c r="H21" i="1" s="1"/>
  <c r="J22" i="1" s="1"/>
  <c r="D21" i="1"/>
  <c r="A21" i="1"/>
  <c r="G20" i="1"/>
  <c r="H20" i="1" s="1"/>
  <c r="J21" i="1" s="1"/>
  <c r="D20" i="1"/>
  <c r="A20" i="1"/>
  <c r="G19" i="1"/>
  <c r="F19" i="1" s="1"/>
  <c r="D19" i="1"/>
  <c r="A19" i="1"/>
  <c r="G18" i="1"/>
  <c r="F18" i="1" s="1"/>
  <c r="D18" i="1"/>
  <c r="A18" i="1"/>
  <c r="G17" i="1"/>
  <c r="J18" i="1" s="1"/>
  <c r="A17" i="1"/>
  <c r="J17" i="1"/>
  <c r="J16" i="1"/>
  <c r="H14" i="1"/>
  <c r="J15" i="1" s="1"/>
  <c r="J13" i="1"/>
  <c r="H22" i="1" l="1"/>
  <c r="J23" i="1" s="1"/>
  <c r="H23" i="1"/>
  <c r="J24" i="1" s="1"/>
  <c r="H18" i="1"/>
  <c r="J19" i="1" s="1"/>
  <c r="H19" i="1"/>
  <c r="J20" i="1" s="1"/>
  <c r="F20" i="1"/>
  <c r="F24" i="1"/>
  <c r="F17" i="1"/>
  <c r="F21" i="1"/>
</calcChain>
</file>

<file path=xl/sharedStrings.xml><?xml version="1.0" encoding="utf-8"?>
<sst xmlns="http://schemas.openxmlformats.org/spreadsheetml/2006/main" count="16240" uniqueCount="1893">
  <si>
    <t>入　　　　札　　　　書</t>
  </si>
  <si>
    <t>見　　　　積　　　　書</t>
  </si>
  <si>
    <t>調達要求番号</t>
  </si>
  <si>
    <t>契約実施計画番号</t>
    <rPh sb="0" eb="2">
      <t>ケイヤク</t>
    </rPh>
    <rPh sb="2" eb="4">
      <t>ジッシ</t>
    </rPh>
    <rPh sb="4" eb="6">
      <t>ケイカク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</si>
  <si>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品　　　　名</t>
    </r>
  </si>
  <si>
    <t>規　　格</t>
    <phoneticPr fontId="5"/>
  </si>
  <si>
    <t>単位</t>
    <rPh sb="1" eb="2">
      <t>イ</t>
    </rPh>
    <phoneticPr fontId="5"/>
  </si>
  <si>
    <t>数量</t>
    <rPh sb="0" eb="2">
      <t>スウリョウ</t>
    </rPh>
    <phoneticPr fontId="5"/>
  </si>
  <si>
    <t>単価</t>
    <rPh sb="0" eb="2">
      <t>タンカ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</si>
  <si>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金　　　額</t>
    </r>
  </si>
  <si>
    <t>備　考</t>
    <rPh sb="0" eb="1">
      <t>ソナエ</t>
    </rPh>
    <rPh sb="2" eb="3">
      <t>コウ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</si>
  <si>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納 　入 　場 　所</t>
    </r>
  </si>
  <si>
    <t>納期</t>
    <rPh sb="0" eb="2">
      <t>ノウキ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</si>
  <si>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入札（契約）保証金</t>
    </r>
  </si>
  <si>
    <t>免除</t>
    <rPh sb="0" eb="2">
      <t>メンジョ</t>
    </rPh>
    <phoneticPr fontId="5"/>
  </si>
  <si>
    <r>
      <t xml:space="preserve"> </t>
    </r>
    <r>
      <rPr>
        <sz val="12"/>
        <color indexed="8"/>
        <rFont val="ＭＳ Ｐ明朝"/>
        <family val="1"/>
        <charset val="128"/>
      </rPr>
      <t>入札（見積）書有効期間</t>
    </r>
  </si>
  <si>
    <t>　上記の公告又は通知に対して「入札及び契約心得」及び「標準契約書等」の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phoneticPr fontId="5"/>
  </si>
  <si>
    <t>契約条項等を承諾のうえ入札見積いたします。</t>
    <phoneticPr fontId="5"/>
  </si>
  <si>
    <t xml:space="preserve">  また、当社（私（個人の場合）、当団体（団体の場合））は「入札及び契約心得」</t>
    <phoneticPr fontId="5"/>
  </si>
  <si>
    <t>に示された暴力団排除に関する誓約事項について誓約いたします。</t>
    <phoneticPr fontId="5"/>
  </si>
  <si>
    <t xml:space="preserve">  契約締結後に契約の全部又は一部を解除した場合は、見積金額に消費税相当額を</t>
    <rPh sb="4" eb="6">
      <t>テイケツ</t>
    </rPh>
    <rPh sb="6" eb="7">
      <t>ゴ</t>
    </rPh>
    <rPh sb="8" eb="10">
      <t>ケイヤク</t>
    </rPh>
    <rPh sb="26" eb="28">
      <t>ミツモリ</t>
    </rPh>
    <rPh sb="28" eb="30">
      <t>キンガク</t>
    </rPh>
    <rPh sb="31" eb="34">
      <t>ショウヒゼイ</t>
    </rPh>
    <rPh sb="34" eb="36">
      <t>ソウトウ</t>
    </rPh>
    <rPh sb="36" eb="37">
      <t>ガク</t>
    </rPh>
    <phoneticPr fontId="5"/>
  </si>
  <si>
    <t>加えた契約金額（一部解除する場合は、解除部分に相当する代金）の１０パーセントを</t>
    <rPh sb="0" eb="1">
      <t>クワ</t>
    </rPh>
    <rPh sb="3" eb="5">
      <t>ケイヤク</t>
    </rPh>
    <rPh sb="5" eb="7">
      <t>キンガク</t>
    </rPh>
    <phoneticPr fontId="5"/>
  </si>
  <si>
    <t>違約金として契約担当官等に支払うことを承諾いたします。</t>
    <rPh sb="19" eb="21">
      <t>ショウダク</t>
    </rPh>
    <phoneticPr fontId="5"/>
  </si>
  <si>
    <t>平成　　　年　　　月　　　日</t>
    <phoneticPr fontId="5"/>
  </si>
  <si>
    <t>　陸上自衛隊関東補給処用賀支処</t>
    <rPh sb="1" eb="3">
      <t>リクジョウ</t>
    </rPh>
    <rPh sb="3" eb="6">
      <t>ジエイタイ</t>
    </rPh>
    <rPh sb="6" eb="8">
      <t>カントウ</t>
    </rPh>
    <rPh sb="8" eb="10">
      <t>ホキュウ</t>
    </rPh>
    <rPh sb="10" eb="11">
      <t>ショ</t>
    </rPh>
    <rPh sb="11" eb="13">
      <t>ヨウガ</t>
    </rPh>
    <rPh sb="13" eb="14">
      <t>シ</t>
    </rPh>
    <rPh sb="14" eb="15">
      <t>ショ</t>
    </rPh>
    <phoneticPr fontId="5"/>
  </si>
  <si>
    <t>　会 計 課 長　　江 里 口 　博 文　　  殿</t>
    <rPh sb="1" eb="2">
      <t>カイ</t>
    </rPh>
    <rPh sb="3" eb="4">
      <t>ケイ</t>
    </rPh>
    <rPh sb="5" eb="6">
      <t>カ</t>
    </rPh>
    <rPh sb="7" eb="8">
      <t>チョウ</t>
    </rPh>
    <rPh sb="10" eb="11">
      <t>エ</t>
    </rPh>
    <rPh sb="12" eb="13">
      <t>サト</t>
    </rPh>
    <rPh sb="14" eb="15">
      <t>クチ</t>
    </rPh>
    <rPh sb="17" eb="18">
      <t>ヒロシ</t>
    </rPh>
    <rPh sb="19" eb="20">
      <t>ブン</t>
    </rPh>
    <phoneticPr fontId="5"/>
  </si>
  <si>
    <t>住 　  　 所</t>
    <rPh sb="0" eb="1">
      <t>ジュウ</t>
    </rPh>
    <rPh sb="7" eb="8">
      <t>ショ</t>
    </rPh>
    <phoneticPr fontId="5"/>
  </si>
  <si>
    <r>
      <t>会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社</t>
    </r>
    <r>
      <rPr>
        <sz val="14"/>
        <color theme="1"/>
        <rFont val="ＭＳ Ｐ明朝"/>
        <family val="1"/>
        <charset val="128"/>
      </rPr>
      <t xml:space="preserve">  </t>
    </r>
    <r>
      <rPr>
        <sz val="12"/>
        <color theme="1"/>
        <rFont val="ＭＳ Ｐ明朝"/>
        <family val="1"/>
        <charset val="128"/>
      </rPr>
      <t>名</t>
    </r>
    <rPh sb="0" eb="1">
      <t>カイ</t>
    </rPh>
    <rPh sb="3" eb="4">
      <t>シャ</t>
    </rPh>
    <rPh sb="6" eb="7">
      <t>メイ</t>
    </rPh>
    <phoneticPr fontId="5"/>
  </si>
  <si>
    <r>
      <t>代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表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者</t>
    </r>
    <r>
      <rPr>
        <sz val="6"/>
        <color theme="1"/>
        <rFont val="ＭＳ Ｐ明朝"/>
        <family val="1"/>
        <charset val="128"/>
      </rPr>
      <t xml:space="preserve"> </t>
    </r>
    <r>
      <rPr>
        <sz val="12"/>
        <color theme="1"/>
        <rFont val="ＭＳ Ｐ明朝"/>
        <family val="1"/>
        <charset val="128"/>
      </rPr>
      <t>名</t>
    </r>
    <rPh sb="0" eb="1">
      <t>ダイ</t>
    </rPh>
    <rPh sb="2" eb="3">
      <t>オモテ</t>
    </rPh>
    <rPh sb="4" eb="5">
      <t>モノ</t>
    </rPh>
    <rPh sb="6" eb="7">
      <t>メイ</t>
    </rPh>
    <phoneticPr fontId="5"/>
  </si>
  <si>
    <t>金額￥ 　品目別</t>
    <rPh sb="0" eb="2">
      <t>キンガク</t>
    </rPh>
    <rPh sb="5" eb="7">
      <t>ヒンモク</t>
    </rPh>
    <rPh sb="7" eb="8">
      <t>ベツ</t>
    </rPh>
    <phoneticPr fontId="5"/>
  </si>
  <si>
    <t>　分任支出負担行為担当官</t>
    <rPh sb="1" eb="2">
      <t>ブン</t>
    </rPh>
    <rPh sb="2" eb="3">
      <t>ニン</t>
    </rPh>
    <rPh sb="3" eb="5">
      <t>シシュツ</t>
    </rPh>
    <rPh sb="5" eb="7">
      <t>フタン</t>
    </rPh>
    <rPh sb="7" eb="9">
      <t>コウイ</t>
    </rPh>
    <rPh sb="9" eb="12">
      <t>タントウカン</t>
    </rPh>
    <phoneticPr fontId="3"/>
  </si>
  <si>
    <t>内　　訳　　書</t>
    <rPh sb="0" eb="1">
      <t>ウチ</t>
    </rPh>
    <rPh sb="3" eb="4">
      <t>ヤク</t>
    </rPh>
    <rPh sb="6" eb="7">
      <t>ショ</t>
    </rPh>
    <phoneticPr fontId="3"/>
  </si>
  <si>
    <t>ＥＡ</t>
    <phoneticPr fontId="3"/>
  </si>
  <si>
    <t>合計</t>
    <rPh sb="0" eb="1">
      <t>ゴウ</t>
    </rPh>
    <rPh sb="1" eb="2">
      <t>ケイ</t>
    </rPh>
    <phoneticPr fontId="3"/>
  </si>
  <si>
    <t>関東補給処　用賀支処</t>
    <rPh sb="0" eb="2">
      <t>カントウ</t>
    </rPh>
    <rPh sb="2" eb="4">
      <t>ホキュウ</t>
    </rPh>
    <rPh sb="4" eb="5">
      <t>ショ</t>
    </rPh>
    <rPh sb="6" eb="8">
      <t>ヨウガ</t>
    </rPh>
    <rPh sb="8" eb="9">
      <t>シ</t>
    </rPh>
    <rPh sb="9" eb="10">
      <t>ショ</t>
    </rPh>
    <phoneticPr fontId="3"/>
  </si>
  <si>
    <t>以　下　余　白</t>
    <rPh sb="0" eb="1">
      <t>イ</t>
    </rPh>
    <rPh sb="2" eb="3">
      <t>シタ</t>
    </rPh>
    <rPh sb="4" eb="5">
      <t>ヨ</t>
    </rPh>
    <rPh sb="6" eb="7">
      <t>シロ</t>
    </rPh>
    <phoneticPr fontId="3"/>
  </si>
  <si>
    <t>別紙</t>
    <rPh sb="0" eb="2">
      <t>ベッシ</t>
    </rPh>
    <phoneticPr fontId="3"/>
  </si>
  <si>
    <t>ＥＡ</t>
    <phoneticPr fontId="3"/>
  </si>
  <si>
    <t>仕様書のとおり</t>
    <rPh sb="0" eb="3">
      <t>シヨウショ</t>
    </rPh>
    <phoneticPr fontId="3"/>
  </si>
  <si>
    <t>　会 計 課 長　　堀　野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</si>
  <si>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　会 計 課 長　　堀　野　　雅　美　　 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5" eb="16">
      <t>マサシ</t>
    </rPh>
    <rPh sb="17" eb="18">
      <t>ビ</t>
    </rPh>
    <phoneticPr fontId="5"/>
  </si>
  <si>
    <t>8PRZ1A80018</t>
    <phoneticPr fontId="3"/>
  </si>
  <si>
    <t>MD032000</t>
    <phoneticPr fontId="3"/>
  </si>
  <si>
    <t>金額￥246,968－</t>
    <rPh sb="0" eb="2">
      <t>キンガク</t>
    </rPh>
    <phoneticPr fontId="5"/>
  </si>
  <si>
    <t>Ｏリング</t>
    <phoneticPr fontId="37"/>
  </si>
  <si>
    <t>ＰＦチューブ</t>
    <phoneticPr fontId="37"/>
  </si>
  <si>
    <t>臨床化学検査電解質ＮＡ-Ｋ-ＣＩ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</si>
  <si>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臨床化学検査電解質ＲＥ</t>
    <rPh sb="0" eb="2">
      <t>リンショウ</t>
    </rPh>
    <rPh sb="2" eb="4">
      <t>カガク</t>
    </rPh>
    <rPh sb="4" eb="6">
      <t>ケンサ</t>
    </rPh>
    <rPh sb="6" eb="9">
      <t>デンカイシツ</t>
    </rPh>
    <phoneticPr fontId="37"/>
  </si>
  <si>
    <t>免疫学検査ＣＲＰ-ＳⅢ</t>
    <rPh sb="0" eb="2">
      <t>メンエキ</t>
    </rPh>
    <rPh sb="2" eb="3">
      <t>ガク</t>
    </rPh>
    <rPh sb="3" eb="5">
      <t>ケンサ</t>
    </rPh>
    <phoneticPr fontId="37"/>
  </si>
  <si>
    <t>免疫学検査ＤＬ</t>
    <rPh sb="0" eb="2">
      <t>メンエキ</t>
    </rPh>
    <rPh sb="2" eb="3">
      <t>ガク</t>
    </rPh>
    <rPh sb="3" eb="5">
      <t>ケンサ</t>
    </rPh>
    <phoneticPr fontId="37"/>
  </si>
  <si>
    <t>免疫学検査ＣＰ ＣＲＰ</t>
    <rPh sb="0" eb="3">
      <t>メンエキガク</t>
    </rPh>
    <rPh sb="3" eb="5">
      <t>ケンサ</t>
    </rPh>
    <phoneticPr fontId="37"/>
  </si>
  <si>
    <t>ﾄﾞﾗｲｹﾑ4000用</t>
    <rPh sb="10" eb="11">
      <t>ヨウ</t>
    </rPh>
    <phoneticPr fontId="37"/>
  </si>
  <si>
    <t>30.9.14</t>
    <phoneticPr fontId="3"/>
  </si>
  <si>
    <t>　会 計 課 長　　堀野　雅美　　  殿</t>
    <rPh sb="1" eb="2">
      <t>カイ</t>
    </rPh>
    <rPh sb="3" eb="4">
      <t>ケイ</t>
    </rPh>
    <rPh sb="5" eb="6">
      <t>カ</t>
    </rPh>
    <rPh sb="7" eb="8">
      <t>チョウ</t>
    </rPh>
    <rPh sb="10" eb="12">
      <t>ホリノ</t>
    </rPh>
    <rPh sb="13" eb="15">
      <t>マサミ</t>
    </rPh>
    <phoneticPr fontId="5"/>
  </si>
  <si>
    <t>―　以下余白　－</t>
    <rPh sb="2" eb="4">
      <t>イカ</t>
    </rPh>
    <rPh sb="4" eb="6">
      <t>ヨハク</t>
    </rPh>
    <phoneticPr fontId="3"/>
  </si>
  <si>
    <t>平成　30年　8月　7日</t>
    <phoneticPr fontId="5"/>
  </si>
  <si>
    <t>ミスト噴頭</t>
  </si>
  <si>
    <t>ミストメガネ接手</t>
  </si>
  <si>
    <t>ミストホールドボルト</t>
  </si>
  <si>
    <t>ミストパッキン（Ａ）</t>
  </si>
  <si>
    <t>ミストパッキン（Ｂ）</t>
  </si>
  <si>
    <t>ミスト噴板（Ａ）</t>
  </si>
  <si>
    <t>パッキン（Ｂ）</t>
  </si>
  <si>
    <t>ユニバーサルジョイントセットボルト</t>
  </si>
  <si>
    <t>薬剤タンク</t>
  </si>
  <si>
    <t>薬剤フタ</t>
  </si>
  <si>
    <t>薬剤フタパッキン</t>
  </si>
  <si>
    <t>薬剤ろ網</t>
  </si>
  <si>
    <t>ドレンフタ</t>
  </si>
  <si>
    <t>ドレンフタパッキン</t>
  </si>
  <si>
    <t>４Ａ－１０，動力噴霧器　ＦＭ－４Ａ用</t>
  </si>
  <si>
    <t>４Ａ－１１，動力噴霧器　ＦＭ－４Ａ用</t>
  </si>
  <si>
    <t>４Ａ－１７，動力噴霧器　ＦＭ－４Ａ用</t>
  </si>
  <si>
    <t>４Ａ－１３，動力噴霧器　ＦＭ－４Ａ用</t>
  </si>
  <si>
    <t>４Ａ－１４，動力噴霧器　ＦＭ－４Ａ用</t>
  </si>
  <si>
    <t>４Ａ－１５，動力噴霧器　ＦＭ－４Ａ用</t>
  </si>
  <si>
    <t>４Ａ－１９，動力噴霧器　ＦＭ－４Ａ用</t>
  </si>
  <si>
    <t>４Ｋ－１５，動力噴霧器　ＦＭ－４Ａ用</t>
  </si>
  <si>
    <t>４Ｔ－１，動力噴霧器　ＦＭ－４Ａ用</t>
  </si>
  <si>
    <t>４Ｔ－２，動力噴霧器　ＦＭ－４Ａ用</t>
  </si>
  <si>
    <t>４Ｔ－３，動力噴霧器　ＦＭ－４Ａ用</t>
  </si>
  <si>
    <t>４Ｔ－４，動力噴霧器　ＦＭ－４Ａ用</t>
  </si>
  <si>
    <t>４Ｔ－５，動力噴霧器　ＦＭ－４Ａ用</t>
  </si>
  <si>
    <t>４Ｔ－６，動力噴霧器　ＦＭ－４Ａ用</t>
  </si>
  <si>
    <t>合計</t>
    <rPh sb="0" eb="1">
      <t>ゴウ</t>
    </rPh>
    <rPh sb="1" eb="2">
      <t>ケイ</t>
    </rPh>
    <phoneticPr fontId="3"/>
  </si>
  <si>
    <t>消費税</t>
    <rPh sb="0" eb="3">
      <t>ショウヒゼイ</t>
    </rPh>
    <phoneticPr fontId="3"/>
  </si>
  <si>
    <t>小計</t>
    <rPh sb="0" eb="2">
      <t>ショウケイ</t>
    </rPh>
    <phoneticPr fontId="3"/>
  </si>
  <si>
    <t>以下余白</t>
    <rPh sb="0" eb="2">
      <t>イカ</t>
    </rPh>
    <rPh sb="2" eb="4">
      <t>ヨハク</t>
    </rPh>
    <phoneticPr fontId="3"/>
  </si>
  <si>
    <t>　会 計 課 長　　堀　野　雅　美　　　 殿</t>
    <rPh sb="1" eb="2">
      <t>カイ</t>
    </rPh>
    <rPh sb="3" eb="4">
      <t>ケイ</t>
    </rPh>
    <rPh sb="5" eb="6">
      <t>カ</t>
    </rPh>
    <rPh sb="7" eb="8">
      <t>チョウ</t>
    </rPh>
    <rPh sb="10" eb="11">
      <t>ホリ</t>
    </rPh>
    <rPh sb="12" eb="13">
      <t>ノ</t>
    </rPh>
    <rPh sb="14" eb="15">
      <t>マサシ</t>
    </rPh>
    <rPh sb="16" eb="17">
      <t>ビ</t>
    </rPh>
    <phoneticPr fontId="5"/>
  </si>
  <si>
    <t>関東補給処用賀支処</t>
    <rPh sb="0" eb="2">
      <t>カントウ</t>
    </rPh>
    <rPh sb="2" eb="4">
      <t>ホキュウ</t>
    </rPh>
    <rPh sb="4" eb="5">
      <t>ショ</t>
    </rPh>
    <rPh sb="5" eb="7">
      <t>ヨウガ</t>
    </rPh>
    <rPh sb="7" eb="8">
      <t>シ</t>
    </rPh>
    <rPh sb="8" eb="9">
      <t>ショ</t>
    </rPh>
    <phoneticPr fontId="3"/>
  </si>
  <si>
    <t>人工呼吸器,搬送型（医療システム用）の診断</t>
    <rPh sb="0" eb="2">
      <t>ジンコウ</t>
    </rPh>
    <rPh sb="2" eb="4">
      <t>コキュウ</t>
    </rPh>
    <rPh sb="4" eb="5">
      <t>キ</t>
    </rPh>
    <rPh sb="6" eb="8">
      <t>ハンソウ</t>
    </rPh>
    <rPh sb="8" eb="9">
      <t>ガタ</t>
    </rPh>
    <rPh sb="10" eb="12">
      <t>イリョウ</t>
    </rPh>
    <rPh sb="16" eb="17">
      <t>ヨウ</t>
    </rPh>
    <rPh sb="19" eb="21">
      <t>シンダン</t>
    </rPh>
    <phoneticPr fontId="3"/>
  </si>
  <si>
    <t>テスタ,自動血圧計用の校正</t>
    <rPh sb="4" eb="6">
      <t>ジドウ</t>
    </rPh>
    <rPh sb="6" eb="8">
      <t>ケツアツ</t>
    </rPh>
    <rPh sb="8" eb="9">
      <t>ケイ</t>
    </rPh>
    <rPh sb="9" eb="10">
      <t>ヨウ</t>
    </rPh>
    <rPh sb="11" eb="13">
      <t>コウセイ</t>
    </rPh>
    <phoneticPr fontId="3"/>
  </si>
  <si>
    <t>測定器,多項目モニタ,機能点検用の校正</t>
    <rPh sb="0" eb="2">
      <t>ソクテイ</t>
    </rPh>
    <rPh sb="2" eb="3">
      <t>キ</t>
    </rPh>
    <rPh sb="4" eb="5">
      <t>タ</t>
    </rPh>
    <rPh sb="5" eb="7">
      <t>コウモク</t>
    </rPh>
    <rPh sb="11" eb="13">
      <t>キノウ</t>
    </rPh>
    <rPh sb="13" eb="16">
      <t>テンケンヨウ</t>
    </rPh>
    <rPh sb="17" eb="19">
      <t>コウセイ</t>
    </rPh>
    <phoneticPr fontId="3"/>
  </si>
  <si>
    <t>パルスオキシメータシミュレータの校正</t>
    <rPh sb="16" eb="18">
      <t>コウセイ</t>
    </rPh>
    <phoneticPr fontId="3"/>
  </si>
  <si>
    <t>ＥＡ</t>
    <phoneticPr fontId="3"/>
  </si>
  <si>
    <t xml:space="preserve"> </t>
    <phoneticPr fontId="3"/>
  </si>
  <si>
    <t>9PRＺ1A40003</t>
    <phoneticPr fontId="3"/>
  </si>
  <si>
    <t>MD00140</t>
    <phoneticPr fontId="3"/>
  </si>
  <si>
    <t>コップ,紙製</t>
    <rPh sb="4" eb="5">
      <t>カミ</t>
    </rPh>
    <rPh sb="5" eb="6">
      <t>セイ</t>
    </rPh>
    <phoneticPr fontId="3"/>
  </si>
  <si>
    <t>バロス発砲顆粒-S</t>
    <rPh sb="3" eb="5">
      <t>ハッポウ</t>
    </rPh>
    <rPh sb="5" eb="7">
      <t>カリュウ</t>
    </rPh>
    <phoneticPr fontId="3"/>
  </si>
  <si>
    <t>記録紙,電解質自動分析装置用</t>
    <rPh sb="0" eb="2">
      <t>キロク</t>
    </rPh>
    <rPh sb="2" eb="3">
      <t>カミ</t>
    </rPh>
    <rPh sb="4" eb="5">
      <t>デン</t>
    </rPh>
    <rPh sb="5" eb="6">
      <t>ト</t>
    </rPh>
    <rPh sb="6" eb="7">
      <t>シツ</t>
    </rPh>
    <rPh sb="7" eb="9">
      <t>ジドウ</t>
    </rPh>
    <rPh sb="9" eb="11">
      <t>ブンセキ</t>
    </rPh>
    <rPh sb="11" eb="14">
      <t>ソウチヨウ</t>
    </rPh>
    <phoneticPr fontId="3"/>
  </si>
  <si>
    <t>令和元年7月31日</t>
    <rPh sb="0" eb="1">
      <t>レイ</t>
    </rPh>
    <rPh sb="1" eb="2">
      <t>ワ</t>
    </rPh>
    <rPh sb="2" eb="4">
      <t>ガンネン</t>
    </rPh>
    <rPh sb="5" eb="6">
      <t>ガツ</t>
    </rPh>
    <rPh sb="8" eb="9">
      <t>ニチ</t>
    </rPh>
    <phoneticPr fontId="3"/>
  </si>
  <si>
    <t>令和　　年　　月　　日</t>
    <rPh sb="0" eb="1">
      <t>レイ</t>
    </rPh>
    <rPh sb="1" eb="2">
      <t>ワ</t>
    </rPh>
    <phoneticPr fontId="5"/>
  </si>
  <si>
    <t>令和　　　年　　　月　　　日</t>
    <rPh sb="0" eb="1">
      <t>レイ</t>
    </rPh>
    <rPh sb="1" eb="2">
      <t>ワ</t>
    </rPh>
    <phoneticPr fontId="5"/>
  </si>
  <si>
    <t>EA</t>
    <phoneticPr fontId="3"/>
  </si>
  <si>
    <t>金額　￥　</t>
    <rPh sb="0" eb="2">
      <t>キンガク</t>
    </rPh>
    <phoneticPr fontId="5"/>
  </si>
  <si>
    <t>関東処　用賀支</t>
    <rPh sb="0" eb="2">
      <t>カントウ</t>
    </rPh>
    <rPh sb="2" eb="3">
      <t>トコロ</t>
    </rPh>
    <rPh sb="4" eb="6">
      <t>ヨウガ</t>
    </rPh>
    <rPh sb="6" eb="7">
      <t>シ</t>
    </rPh>
    <phoneticPr fontId="3"/>
  </si>
  <si>
    <t>9PRＺ1A80028</t>
    <phoneticPr fontId="3"/>
  </si>
  <si>
    <t>MＤ01020</t>
    <phoneticPr fontId="3"/>
  </si>
  <si>
    <t>ﾏｽﾀｰﾊﾞﾙﾌﾞｾｯﾄ（L)水用ほか
別紙内訳書のとおり</t>
    <rPh sb="15" eb="17">
      <t>ミズヨウ</t>
    </rPh>
    <rPh sb="20" eb="22">
      <t>ベッシ</t>
    </rPh>
    <rPh sb="22" eb="25">
      <t>ウチワケショ</t>
    </rPh>
    <phoneticPr fontId="3"/>
  </si>
  <si>
    <t>TM</t>
    <phoneticPr fontId="3"/>
  </si>
  <si>
    <t>予定数量</t>
    <rPh sb="0" eb="2">
      <t>ヨテイ</t>
    </rPh>
    <rPh sb="2" eb="4">
      <t>スウリョウ</t>
    </rPh>
    <phoneticPr fontId="5"/>
  </si>
  <si>
    <t>金額￥　単　価</t>
    <rPh sb="0" eb="2">
      <t>キンガク</t>
    </rPh>
    <rPh sb="4" eb="5">
      <t>タン</t>
    </rPh>
    <rPh sb="6" eb="7">
      <t>アタイ</t>
    </rPh>
    <phoneticPr fontId="5"/>
  </si>
  <si>
    <t>㊞</t>
    <phoneticPr fontId="3"/>
  </si>
  <si>
    <t>　分任契約担当官</t>
    <rPh sb="1" eb="2">
      <t>ブン</t>
    </rPh>
    <rPh sb="2" eb="3">
      <t>ニン</t>
    </rPh>
    <rPh sb="3" eb="5">
      <t>ケイヤク</t>
    </rPh>
    <rPh sb="5" eb="8">
      <t>タントウカン</t>
    </rPh>
    <phoneticPr fontId="3"/>
  </si>
  <si>
    <t>ＳＴ</t>
    <phoneticPr fontId="3"/>
  </si>
  <si>
    <t>害虫駆除清掃役務</t>
    <rPh sb="0" eb="8">
      <t>ガイチュウクジョセイソウエキム</t>
    </rPh>
    <phoneticPr fontId="3"/>
  </si>
  <si>
    <t>金額￥　</t>
    <rPh sb="0" eb="2">
      <t>キンガク</t>
    </rPh>
    <phoneticPr fontId="5"/>
  </si>
  <si>
    <t>0PSH1A70003</t>
    <phoneticPr fontId="3"/>
  </si>
  <si>
    <t>0PRX1GD00060</t>
    <phoneticPr fontId="3"/>
  </si>
  <si>
    <t>0PRX1GH00070</t>
    <phoneticPr fontId="3"/>
  </si>
  <si>
    <t>0PRR1AG0001</t>
    <phoneticPr fontId="3"/>
  </si>
  <si>
    <t>医薬品等（冷凍品）の輸送役務</t>
    <rPh sb="0" eb="3">
      <t>イヤクヒン</t>
    </rPh>
    <rPh sb="3" eb="4">
      <t>トウ</t>
    </rPh>
    <rPh sb="5" eb="7">
      <t>レイトウ</t>
    </rPh>
    <rPh sb="7" eb="8">
      <t>ヒン</t>
    </rPh>
    <rPh sb="10" eb="12">
      <t>ユソウ</t>
    </rPh>
    <rPh sb="12" eb="14">
      <t>エキム</t>
    </rPh>
    <phoneticPr fontId="3"/>
  </si>
  <si>
    <t>金額￥７８，０００．－　</t>
    <rPh sb="0" eb="2">
      <t>キンガク</t>
    </rPh>
    <phoneticPr fontId="5"/>
  </si>
  <si>
    <t>山一運送株式会社</t>
    <rPh sb="0" eb="2">
      <t>ヤマイチ</t>
    </rPh>
    <rPh sb="2" eb="4">
      <t>ウンソウ</t>
    </rPh>
    <rPh sb="4" eb="6">
      <t>カブシキ</t>
    </rPh>
    <rPh sb="6" eb="8">
      <t>カイシャ</t>
    </rPh>
    <phoneticPr fontId="3"/>
  </si>
  <si>
    <t xml:space="preserve"> 　東京都葛飾区奥戸１－２７－１２</t>
    <rPh sb="2" eb="5">
      <t>トウキョウト</t>
    </rPh>
    <rPh sb="5" eb="8">
      <t>カツシカク</t>
    </rPh>
    <rPh sb="8" eb="10">
      <t>オクド</t>
    </rPh>
    <phoneticPr fontId="3"/>
  </si>
  <si>
    <t>0PRX1GＥ00160</t>
    <phoneticPr fontId="3"/>
  </si>
  <si>
    <t>0PRR1A10801・0PRR1A30004・0PRR1AL0001～0PRR1AL0003</t>
    <phoneticPr fontId="3"/>
  </si>
  <si>
    <t>品目表のとおり</t>
    <rPh sb="0" eb="2">
      <t>ヒンモク</t>
    </rPh>
    <rPh sb="2" eb="3">
      <t>ヒョウ</t>
    </rPh>
    <phoneticPr fontId="3"/>
  </si>
  <si>
    <t>カラーインデックス（Ａ４縦）</t>
    <rPh sb="12" eb="13">
      <t>タテ</t>
    </rPh>
    <phoneticPr fontId="3"/>
  </si>
  <si>
    <t>カラーインデックス（Ａ４横）</t>
    <rPh sb="12" eb="13">
      <t>ヨコ</t>
    </rPh>
    <phoneticPr fontId="3"/>
  </si>
  <si>
    <t>賞状用紙（Ａ４タテ）</t>
    <rPh sb="0" eb="2">
      <t>ショウジョウ</t>
    </rPh>
    <rPh sb="2" eb="4">
      <t>ヨウシ</t>
    </rPh>
    <phoneticPr fontId="3"/>
  </si>
  <si>
    <t>賞状用紙（Ａ４ヨコ）</t>
    <rPh sb="0" eb="2">
      <t>ショウジョウ</t>
    </rPh>
    <rPh sb="2" eb="4">
      <t>ヨウシ</t>
    </rPh>
    <phoneticPr fontId="3"/>
  </si>
  <si>
    <t>透明ポケット</t>
    <rPh sb="0" eb="2">
      <t>トウメイ</t>
    </rPh>
    <phoneticPr fontId="3"/>
  </si>
  <si>
    <t>サインプレート</t>
    <phoneticPr fontId="3"/>
  </si>
  <si>
    <t>写真用紙</t>
    <rPh sb="0" eb="2">
      <t>シャシン</t>
    </rPh>
    <rPh sb="2" eb="4">
      <t>ヨウシ</t>
    </rPh>
    <phoneticPr fontId="3"/>
  </si>
  <si>
    <t>ＥＡ</t>
    <phoneticPr fontId="3"/>
  </si>
  <si>
    <t>0PRR1A20004</t>
    <phoneticPr fontId="3"/>
  </si>
  <si>
    <t>ＰＲ</t>
    <phoneticPr fontId="3"/>
  </si>
  <si>
    <t>ＭＡＸ製　ＭＴ５８２又は同等品以上のもの（他社の製品を含む）</t>
    <rPh sb="3" eb="4">
      <t>セイ</t>
    </rPh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7" eb="28">
      <t>フク</t>
    </rPh>
    <phoneticPr fontId="3"/>
  </si>
  <si>
    <t>チェンソー作業用腕カバー</t>
    <rPh sb="5" eb="8">
      <t>サギョウヨウ</t>
    </rPh>
    <rPh sb="8" eb="9">
      <t>ウデ</t>
    </rPh>
    <phoneticPr fontId="3"/>
  </si>
  <si>
    <t>0PRX1GＥ00170</t>
    <phoneticPr fontId="3"/>
  </si>
  <si>
    <t>0PRX1GＥ00180</t>
    <phoneticPr fontId="3"/>
  </si>
  <si>
    <t>金額￥　品目別</t>
    <rPh sb="0" eb="2">
      <t>キンガク</t>
    </rPh>
    <rPh sb="4" eb="6">
      <t>ヒンモク</t>
    </rPh>
    <rPh sb="6" eb="7">
      <t>ベツ</t>
    </rPh>
    <phoneticPr fontId="5"/>
  </si>
  <si>
    <t>ＢＧ</t>
    <phoneticPr fontId="3"/>
  </si>
  <si>
    <t>ＣＡ</t>
    <phoneticPr fontId="3"/>
  </si>
  <si>
    <t>ＰＣ</t>
    <phoneticPr fontId="3"/>
  </si>
  <si>
    <t>ＳＴ</t>
    <phoneticPr fontId="3"/>
  </si>
  <si>
    <t>ＥＡ</t>
    <phoneticPr fontId="3"/>
  </si>
  <si>
    <t>並塩</t>
    <rPh sb="0" eb="1">
      <t>ナミ</t>
    </rPh>
    <rPh sb="1" eb="2">
      <t>シオ</t>
    </rPh>
    <phoneticPr fontId="3"/>
  </si>
  <si>
    <t>りん酸イオン試験紙</t>
    <rPh sb="2" eb="3">
      <t>サン</t>
    </rPh>
    <rPh sb="6" eb="9">
      <t>シケンシ</t>
    </rPh>
    <phoneticPr fontId="3"/>
  </si>
  <si>
    <t>塩化カリウム溶液</t>
    <rPh sb="0" eb="2">
      <t>エンカ</t>
    </rPh>
    <rPh sb="6" eb="8">
      <t>ヨウエキ</t>
    </rPh>
    <phoneticPr fontId="3"/>
  </si>
  <si>
    <t>ＰＨ用標準粉末Ｂセット</t>
    <rPh sb="2" eb="3">
      <t>ヨウ</t>
    </rPh>
    <rPh sb="3" eb="5">
      <t>ヒョウジュン</t>
    </rPh>
    <rPh sb="5" eb="7">
      <t>フンマツ</t>
    </rPh>
    <phoneticPr fontId="3"/>
  </si>
  <si>
    <t>ＰＨ複合電極</t>
    <rPh sb="2" eb="4">
      <t>フクゴウ</t>
    </rPh>
    <rPh sb="4" eb="6">
      <t>デンキョク</t>
    </rPh>
    <phoneticPr fontId="3"/>
  </si>
  <si>
    <t>２５ｋｇ入り</t>
    <rPh sb="4" eb="5">
      <t>イ</t>
    </rPh>
    <phoneticPr fontId="3"/>
  </si>
  <si>
    <t>㈱日本サーモエナー　ＳＣ－１６６５　１００枚入り又は同等品以上のもの（他社の製品を含む）</t>
    <rPh sb="1" eb="3">
      <t>ニホン</t>
    </rPh>
    <rPh sb="21" eb="22">
      <t>マイ</t>
    </rPh>
    <rPh sb="22" eb="23">
      <t>イ</t>
    </rPh>
    <rPh sb="24" eb="25">
      <t>マタ</t>
    </rPh>
    <rPh sb="26" eb="29">
      <t>ドウトウヒン</t>
    </rPh>
    <rPh sb="29" eb="31">
      <t>イジョウ</t>
    </rPh>
    <rPh sb="35" eb="37">
      <t>タシャ</t>
    </rPh>
    <rPh sb="38" eb="40">
      <t>セイヒン</t>
    </rPh>
    <rPh sb="41" eb="42">
      <t>フク</t>
    </rPh>
    <phoneticPr fontId="3"/>
  </si>
  <si>
    <t>内外化学機器㈱　ＰＨ電極内部液　５００ml入り</t>
    <rPh sb="0" eb="2">
      <t>ナイガイ</t>
    </rPh>
    <rPh sb="2" eb="4">
      <t>カガク</t>
    </rPh>
    <rPh sb="4" eb="6">
      <t>キキ</t>
    </rPh>
    <rPh sb="10" eb="12">
      <t>デンキョク</t>
    </rPh>
    <rPh sb="12" eb="14">
      <t>ナイブ</t>
    </rPh>
    <rPh sb="14" eb="15">
      <t>エキ</t>
    </rPh>
    <rPh sb="21" eb="22">
      <t>イ</t>
    </rPh>
    <phoneticPr fontId="3"/>
  </si>
  <si>
    <t>内外化学機器㈱　ＰＨ７，９用　３セット入り</t>
    <rPh sb="0" eb="2">
      <t>ナイガイ</t>
    </rPh>
    <rPh sb="2" eb="4">
      <t>カガク</t>
    </rPh>
    <rPh sb="4" eb="6">
      <t>キキ</t>
    </rPh>
    <rPh sb="13" eb="14">
      <t>ヨウ</t>
    </rPh>
    <rPh sb="19" eb="20">
      <t>イ</t>
    </rPh>
    <phoneticPr fontId="3"/>
  </si>
  <si>
    <t>内外化学機器㈱　ＰＨ中和処理装置（DPK－２A）用　CHT-1A</t>
    <rPh sb="0" eb="2">
      <t>ナイガイ</t>
    </rPh>
    <rPh sb="2" eb="4">
      <t>カガク</t>
    </rPh>
    <rPh sb="4" eb="6">
      <t>キキ</t>
    </rPh>
    <rPh sb="10" eb="12">
      <t>チュウワ</t>
    </rPh>
    <rPh sb="12" eb="14">
      <t>ショリ</t>
    </rPh>
    <rPh sb="14" eb="16">
      <t>ソウチ</t>
    </rPh>
    <rPh sb="24" eb="25">
      <t>ヨウ</t>
    </rPh>
    <phoneticPr fontId="3"/>
  </si>
  <si>
    <t>金額￥</t>
    <rPh sb="0" eb="2">
      <t>キンガク</t>
    </rPh>
    <phoneticPr fontId="5"/>
  </si>
  <si>
    <t>PC</t>
    <phoneticPr fontId="3"/>
  </si>
  <si>
    <t>SF-8105</t>
    <phoneticPr fontId="3"/>
  </si>
  <si>
    <t>0PRR1A20007</t>
    <phoneticPr fontId="3"/>
  </si>
  <si>
    <t>0PRX1GＥ00190</t>
    <phoneticPr fontId="3"/>
  </si>
  <si>
    <t>ドレンフィルター装置用中空糸膜エレメント</t>
    <rPh sb="8" eb="11">
      <t>ソウチヨウ</t>
    </rPh>
    <rPh sb="11" eb="12">
      <t>ナカ</t>
    </rPh>
    <rPh sb="12" eb="13">
      <t>ソラ</t>
    </rPh>
    <rPh sb="13" eb="14">
      <t>イト</t>
    </rPh>
    <rPh sb="14" eb="15">
      <t>マク</t>
    </rPh>
    <phoneticPr fontId="3"/>
  </si>
  <si>
    <t>0PRX1GＥ00210</t>
    <phoneticPr fontId="3"/>
  </si>
  <si>
    <t>0PRR1A20009</t>
    <phoneticPr fontId="3"/>
  </si>
  <si>
    <t>CＡ</t>
    <phoneticPr fontId="3"/>
  </si>
  <si>
    <t>㈱日本サーモエナー　CS－PTH　２０kg入り　</t>
    <rPh sb="1" eb="3">
      <t>ニホン</t>
    </rPh>
    <rPh sb="21" eb="22">
      <t>イ</t>
    </rPh>
    <phoneticPr fontId="3"/>
  </si>
  <si>
    <t>清缶剤</t>
    <rPh sb="0" eb="1">
      <t>キヨシ</t>
    </rPh>
    <rPh sb="1" eb="2">
      <t>カン</t>
    </rPh>
    <rPh sb="2" eb="3">
      <t>ザイ</t>
    </rPh>
    <phoneticPr fontId="3"/>
  </si>
  <si>
    <t>防食剤</t>
    <rPh sb="0" eb="2">
      <t>ボウショク</t>
    </rPh>
    <rPh sb="2" eb="3">
      <t>ザイ</t>
    </rPh>
    <phoneticPr fontId="3"/>
  </si>
  <si>
    <t>㈱日本サーモエナー　CS－RC（特）　１５kg入り　</t>
    <rPh sb="1" eb="3">
      <t>ニホン</t>
    </rPh>
    <rPh sb="16" eb="17">
      <t>トク</t>
    </rPh>
    <rPh sb="23" eb="24">
      <t>イ</t>
    </rPh>
    <phoneticPr fontId="3"/>
  </si>
  <si>
    <t>0PRX1GＥ00220</t>
    <phoneticPr fontId="3"/>
  </si>
  <si>
    <t>0PRR1A20011</t>
    <phoneticPr fontId="3"/>
  </si>
  <si>
    <t>安全弁ほか１７件</t>
    <rPh sb="0" eb="3">
      <t>アンゼンベン</t>
    </rPh>
    <rPh sb="7" eb="8">
      <t>ケン</t>
    </rPh>
    <phoneticPr fontId="3"/>
  </si>
  <si>
    <t>別紙内訳書のとおり</t>
    <rPh sb="0" eb="2">
      <t>ベッシ</t>
    </rPh>
    <rPh sb="2" eb="4">
      <t>ウチワケ</t>
    </rPh>
    <rPh sb="4" eb="5">
      <t>ショ</t>
    </rPh>
    <phoneticPr fontId="3"/>
  </si>
  <si>
    <t>安全弁</t>
    <rPh sb="0" eb="3">
      <t>アンゼンベン</t>
    </rPh>
    <phoneticPr fontId="3"/>
  </si>
  <si>
    <t>缶体温度スイッチ</t>
    <rPh sb="0" eb="1">
      <t>カン</t>
    </rPh>
    <rPh sb="1" eb="2">
      <t>カラダ</t>
    </rPh>
    <rPh sb="2" eb="4">
      <t>オンド</t>
    </rPh>
    <phoneticPr fontId="3"/>
  </si>
  <si>
    <t>キャップ</t>
    <phoneticPr fontId="3"/>
  </si>
  <si>
    <t>ゲージグラス</t>
    <phoneticPr fontId="3"/>
  </si>
  <si>
    <t>タイマー</t>
    <phoneticPr fontId="3"/>
  </si>
  <si>
    <t>ブローセンサー</t>
    <phoneticPr fontId="3"/>
  </si>
  <si>
    <t>電極棒</t>
    <rPh sb="0" eb="2">
      <t>デンキョク</t>
    </rPh>
    <rPh sb="2" eb="3">
      <t>ボウ</t>
    </rPh>
    <phoneticPr fontId="3"/>
  </si>
  <si>
    <t>電極保持器（BS-1）</t>
    <rPh sb="0" eb="2">
      <t>デンキョク</t>
    </rPh>
    <rPh sb="2" eb="5">
      <t>ホジキ</t>
    </rPh>
    <phoneticPr fontId="3"/>
  </si>
  <si>
    <t>バーナーノズル</t>
    <phoneticPr fontId="3"/>
  </si>
  <si>
    <t>フレームアイ</t>
    <phoneticPr fontId="3"/>
  </si>
  <si>
    <t>リレー</t>
    <phoneticPr fontId="3"/>
  </si>
  <si>
    <t>連続ブロー電磁弁</t>
    <rPh sb="0" eb="2">
      <t>レンゾク</t>
    </rPh>
    <rPh sb="5" eb="8">
      <t>デンジベン</t>
    </rPh>
    <phoneticPr fontId="3"/>
  </si>
  <si>
    <t>㈱日本サーモエナー　Z31032－５１５A</t>
    <rPh sb="1" eb="3">
      <t>ニホン</t>
    </rPh>
    <phoneticPr fontId="3"/>
  </si>
  <si>
    <t>㈱日本サーモエナー　　　　　Z４８１００－０１１</t>
    <rPh sb="1" eb="3">
      <t>ニホン</t>
    </rPh>
    <phoneticPr fontId="3"/>
  </si>
  <si>
    <t>㈱日本サーモエナー　　　　　　TE－３０９</t>
    <rPh sb="1" eb="3">
      <t>ニホン</t>
    </rPh>
    <phoneticPr fontId="3"/>
  </si>
  <si>
    <t>㈱日本サーモエナー　　　　　Z５５３００－０３２C</t>
    <rPh sb="1" eb="3">
      <t>ニホン</t>
    </rPh>
    <phoneticPr fontId="3"/>
  </si>
  <si>
    <t>㈱日本サーモエナー　　　　　Z４６２００－００７</t>
    <rPh sb="1" eb="3">
      <t>ニホン</t>
    </rPh>
    <phoneticPr fontId="3"/>
  </si>
  <si>
    <t>㈱日本サーモエナー　　　　　CT０７４００－００１</t>
    <rPh sb="1" eb="3">
      <t>ニホン</t>
    </rPh>
    <phoneticPr fontId="3"/>
  </si>
  <si>
    <t>㈱日本サーモエナー　　　　　　Z４８４００－０９７</t>
    <rPh sb="1" eb="3">
      <t>ニホン</t>
    </rPh>
    <phoneticPr fontId="3"/>
  </si>
  <si>
    <t>㈱日本サーモエナー　　　　　　Z４８４００－０９８</t>
    <rPh sb="1" eb="3">
      <t>ニホン</t>
    </rPh>
    <phoneticPr fontId="3"/>
  </si>
  <si>
    <t>㈱日本サーモエナー　　　　　　Z４８４００－１１７</t>
    <rPh sb="1" eb="3">
      <t>ニホン</t>
    </rPh>
    <phoneticPr fontId="3"/>
  </si>
  <si>
    <t>㈱日本サーモエナー　　　　　　Z４８４００－１１８</t>
    <rPh sb="1" eb="3">
      <t>ニホン</t>
    </rPh>
    <phoneticPr fontId="3"/>
  </si>
  <si>
    <t>㈱日本サーモエナー　　　　　　Z４８４００－００２B</t>
    <rPh sb="1" eb="3">
      <t>ニホン</t>
    </rPh>
    <phoneticPr fontId="3"/>
  </si>
  <si>
    <t>㈱日本サーモエナー　　　　　Z２５C６２－１３５S</t>
    <rPh sb="1" eb="3">
      <t>ニホン</t>
    </rPh>
    <phoneticPr fontId="3"/>
  </si>
  <si>
    <t>㈱日本サーモエナー　　　　　Z４６３００－１８５</t>
    <rPh sb="1" eb="3">
      <t>ニホン</t>
    </rPh>
    <phoneticPr fontId="3"/>
  </si>
  <si>
    <t>㈱日本サーモエナー　　　　　Z４６１００－００１</t>
    <rPh sb="1" eb="3">
      <t>ニホン</t>
    </rPh>
    <phoneticPr fontId="3"/>
  </si>
  <si>
    <t>㈱日本サーモエナー　　　　　Z４６１００－０３５</t>
    <rPh sb="1" eb="3">
      <t>ニホン</t>
    </rPh>
    <phoneticPr fontId="3"/>
  </si>
  <si>
    <t>㈱日本サーモエナー　　　　　Z４６１００－０５３</t>
    <rPh sb="1" eb="3">
      <t>ニホン</t>
    </rPh>
    <phoneticPr fontId="3"/>
  </si>
  <si>
    <t>㈱日本サーモエナー　　　　　Z４４１００－１７４B</t>
    <rPh sb="1" eb="3">
      <t>ニホン</t>
    </rPh>
    <phoneticPr fontId="3"/>
  </si>
  <si>
    <t>㈱日本サーモエナー　　　　　Z４６２００－０９０A</t>
    <rPh sb="1" eb="3">
      <t>ニホン</t>
    </rPh>
    <phoneticPr fontId="3"/>
  </si>
  <si>
    <t>0PRR1A20012</t>
    <phoneticPr fontId="3"/>
  </si>
  <si>
    <t>0PRX1GＥ00230</t>
    <phoneticPr fontId="3"/>
  </si>
  <si>
    <t>泡沫回転吐水口ほか１５件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rPh sb="11" eb="12">
      <t>ケン</t>
    </rPh>
    <phoneticPr fontId="3"/>
  </si>
  <si>
    <t>泡沫回転吐水口</t>
    <rPh sb="0" eb="1">
      <t>アワ</t>
    </rPh>
    <rPh sb="1" eb="2">
      <t>マツ</t>
    </rPh>
    <rPh sb="2" eb="4">
      <t>カイテン</t>
    </rPh>
    <rPh sb="4" eb="5">
      <t>ハ</t>
    </rPh>
    <rPh sb="5" eb="6">
      <t>ミズ</t>
    </rPh>
    <rPh sb="6" eb="7">
      <t>クチ</t>
    </rPh>
    <phoneticPr fontId="3"/>
  </si>
  <si>
    <t>カクダイ　７９５－００１　又は同等以上のもの（他社の製品を含む）</t>
    <rPh sb="13" eb="14">
      <t>マタ</t>
    </rPh>
    <rPh sb="15" eb="17">
      <t>ドウトウ</t>
    </rPh>
    <rPh sb="17" eb="19">
      <t>イジョウ</t>
    </rPh>
    <rPh sb="23" eb="25">
      <t>タシャ</t>
    </rPh>
    <rPh sb="26" eb="28">
      <t>セイヒン</t>
    </rPh>
    <rPh sb="29" eb="30">
      <t>フク</t>
    </rPh>
    <phoneticPr fontId="3"/>
  </si>
  <si>
    <t>SH</t>
    <phoneticPr fontId="3"/>
  </si>
  <si>
    <t>塩ビ　ソケット　TS</t>
    <rPh sb="0" eb="1">
      <t>エン</t>
    </rPh>
    <phoneticPr fontId="3"/>
  </si>
  <si>
    <t>塩ビ　違径チーズ　TS</t>
    <rPh sb="0" eb="1">
      <t>エン</t>
    </rPh>
    <rPh sb="3" eb="4">
      <t>チガ</t>
    </rPh>
    <rPh sb="4" eb="5">
      <t>ケイ</t>
    </rPh>
    <phoneticPr fontId="3"/>
  </si>
  <si>
    <t>スチール製ボールバルブ</t>
    <rPh sb="4" eb="5">
      <t>セイ</t>
    </rPh>
    <phoneticPr fontId="3"/>
  </si>
  <si>
    <t>ノンアスパッキン</t>
    <phoneticPr fontId="3"/>
  </si>
  <si>
    <t>シートパッキン</t>
    <phoneticPr fontId="3"/>
  </si>
  <si>
    <t>膨張黒鉛フランジパッキン</t>
    <rPh sb="0" eb="2">
      <t>ボウチョウ</t>
    </rPh>
    <rPh sb="2" eb="4">
      <t>コクエン</t>
    </rPh>
    <phoneticPr fontId="3"/>
  </si>
  <si>
    <t>ステンレス爪付鋼板入りパッキン</t>
    <rPh sb="5" eb="6">
      <t>ツメ</t>
    </rPh>
    <rPh sb="6" eb="7">
      <t>ツキ</t>
    </rPh>
    <rPh sb="7" eb="8">
      <t>ハガネ</t>
    </rPh>
    <rPh sb="8" eb="9">
      <t>イタ</t>
    </rPh>
    <rPh sb="9" eb="10">
      <t>イ</t>
    </rPh>
    <phoneticPr fontId="3"/>
  </si>
  <si>
    <t>圧力計</t>
    <rPh sb="0" eb="3">
      <t>アツリョクケイ</t>
    </rPh>
    <phoneticPr fontId="3"/>
  </si>
  <si>
    <t>SH</t>
    <phoneticPr fontId="3"/>
  </si>
  <si>
    <t>0PRR1A20006・0PRR1A20010</t>
    <phoneticPr fontId="3"/>
  </si>
  <si>
    <t>0PRX1GH00100</t>
    <phoneticPr fontId="3"/>
  </si>
  <si>
    <t>0PRR1AG0002</t>
    <phoneticPr fontId="3"/>
  </si>
  <si>
    <t>医薬品等（アルコール溶液）の輸送役務</t>
    <rPh sb="0" eb="3">
      <t>イヤクヒン</t>
    </rPh>
    <rPh sb="3" eb="4">
      <t>トウ</t>
    </rPh>
    <rPh sb="10" eb="12">
      <t>ヨウエキ</t>
    </rPh>
    <rPh sb="14" eb="16">
      <t>ユソウ</t>
    </rPh>
    <rPh sb="16" eb="18">
      <t>エキム</t>
    </rPh>
    <phoneticPr fontId="3"/>
  </si>
  <si>
    <t>0PSF1A20008</t>
    <phoneticPr fontId="3"/>
  </si>
  <si>
    <t>0PRX1GＥ00290</t>
    <phoneticPr fontId="3"/>
  </si>
  <si>
    <t>受水槽等清掃役務</t>
    <rPh sb="0" eb="3">
      <t>ジュスイソウ</t>
    </rPh>
    <rPh sb="3" eb="4">
      <t>トウ</t>
    </rPh>
    <rPh sb="4" eb="6">
      <t>セイソウ</t>
    </rPh>
    <rPh sb="6" eb="8">
      <t>エキム</t>
    </rPh>
    <phoneticPr fontId="3"/>
  </si>
  <si>
    <t>0PRX1GＥ00280</t>
    <phoneticPr fontId="3"/>
  </si>
  <si>
    <t>0PSF1A20007</t>
    <phoneticPr fontId="3"/>
  </si>
  <si>
    <t>体育館温風暖房機保守点検役務</t>
    <rPh sb="0" eb="3">
      <t>タイイクカン</t>
    </rPh>
    <rPh sb="3" eb="5">
      <t>オンプウ</t>
    </rPh>
    <rPh sb="5" eb="8">
      <t>ダンボウキ</t>
    </rPh>
    <rPh sb="8" eb="10">
      <t>ホシュ</t>
    </rPh>
    <rPh sb="10" eb="12">
      <t>テンケン</t>
    </rPh>
    <rPh sb="12" eb="14">
      <t>エキム</t>
    </rPh>
    <phoneticPr fontId="3"/>
  </si>
  <si>
    <t>金額￥２７０，９１０．－　</t>
    <rPh sb="0" eb="2">
      <t>キンガク</t>
    </rPh>
    <phoneticPr fontId="5"/>
  </si>
  <si>
    <t xml:space="preserve"> 　東京都世田谷区八幡山２丁目６番１号</t>
    <rPh sb="2" eb="5">
      <t>トウキョウト</t>
    </rPh>
    <rPh sb="5" eb="8">
      <t>セタガヤ</t>
    </rPh>
    <rPh sb="8" eb="9">
      <t>ク</t>
    </rPh>
    <rPh sb="9" eb="12">
      <t>ハチマンヤマ</t>
    </rPh>
    <rPh sb="13" eb="15">
      <t>チョウメ</t>
    </rPh>
    <rPh sb="16" eb="17">
      <t>バン</t>
    </rPh>
    <rPh sb="18" eb="19">
      <t>ゴウ</t>
    </rPh>
    <phoneticPr fontId="3"/>
  </si>
  <si>
    <t>西濃運輸株式会社世田谷支店</t>
    <rPh sb="0" eb="2">
      <t>セイノウ</t>
    </rPh>
    <rPh sb="2" eb="4">
      <t>ウンユ</t>
    </rPh>
    <rPh sb="4" eb="6">
      <t>カブシキ</t>
    </rPh>
    <rPh sb="6" eb="8">
      <t>カイシャ</t>
    </rPh>
    <rPh sb="8" eb="11">
      <t>セタガヤ</t>
    </rPh>
    <rPh sb="11" eb="13">
      <t>シテン</t>
    </rPh>
    <phoneticPr fontId="3"/>
  </si>
  <si>
    <r>
      <t xml:space="preserve"> 支店長 </t>
    </r>
    <r>
      <rPr>
        <sz val="14"/>
        <color theme="1"/>
        <rFont val="ＭＳ Ｐ明朝"/>
        <family val="1"/>
        <charset val="128"/>
      </rPr>
      <t xml:space="preserve">金 谷 隆 紀 </t>
    </r>
    <rPh sb="1" eb="4">
      <t>シテンチョウ</t>
    </rPh>
    <rPh sb="5" eb="6">
      <t>カネ</t>
    </rPh>
    <rPh sb="7" eb="8">
      <t>タニ</t>
    </rPh>
    <rPh sb="9" eb="10">
      <t>タカシ</t>
    </rPh>
    <rPh sb="11" eb="12">
      <t>キ</t>
    </rPh>
    <phoneticPr fontId="3"/>
  </si>
  <si>
    <r>
      <t xml:space="preserve"> 代表取締役 </t>
    </r>
    <r>
      <rPr>
        <sz val="14"/>
        <color theme="1"/>
        <rFont val="ＭＳ Ｐ明朝"/>
        <family val="1"/>
        <charset val="128"/>
      </rPr>
      <t>山 崎 和 弘</t>
    </r>
    <phoneticPr fontId="3"/>
  </si>
  <si>
    <t>２３号隊舎自動洗浄小便器修理</t>
    <rPh sb="2" eb="3">
      <t>ゴウ</t>
    </rPh>
    <rPh sb="3" eb="5">
      <t>タイシャ</t>
    </rPh>
    <rPh sb="5" eb="7">
      <t>ジドウ</t>
    </rPh>
    <rPh sb="7" eb="9">
      <t>センジョウ</t>
    </rPh>
    <rPh sb="9" eb="12">
      <t>ショウベンキ</t>
    </rPh>
    <rPh sb="12" eb="14">
      <t>シュウリ</t>
    </rPh>
    <phoneticPr fontId="3"/>
  </si>
  <si>
    <t>0PSF1A20009</t>
    <phoneticPr fontId="3"/>
  </si>
  <si>
    <t>0PRX1GＥ00300</t>
    <phoneticPr fontId="3"/>
  </si>
  <si>
    <t>金額￥２３，８２０－</t>
    <rPh sb="0" eb="2">
      <t>キンガク</t>
    </rPh>
    <phoneticPr fontId="5"/>
  </si>
  <si>
    <t>　東京都世田谷区南烏山３－２５－１１</t>
    <rPh sb="1" eb="4">
      <t>トウキョウト</t>
    </rPh>
    <rPh sb="4" eb="8">
      <t>セタガヤク</t>
    </rPh>
    <rPh sb="8" eb="9">
      <t>ミナミ</t>
    </rPh>
    <rPh sb="9" eb="11">
      <t>カラスヤマ</t>
    </rPh>
    <phoneticPr fontId="3"/>
  </si>
  <si>
    <t>ナカソネ住設株式会社東京営業所</t>
    <rPh sb="4" eb="6">
      <t>ジュウセツ</t>
    </rPh>
    <rPh sb="6" eb="8">
      <t>カブシキ</t>
    </rPh>
    <rPh sb="8" eb="10">
      <t>カイシャ</t>
    </rPh>
    <rPh sb="10" eb="12">
      <t>トウキョウ</t>
    </rPh>
    <rPh sb="12" eb="15">
      <t>エイギョウショ</t>
    </rPh>
    <phoneticPr fontId="3"/>
  </si>
  <si>
    <r>
      <t>東京営業所長　　</t>
    </r>
    <r>
      <rPr>
        <sz val="14"/>
        <color theme="1"/>
        <rFont val="ＭＳ Ｐ明朝"/>
        <family val="1"/>
        <charset val="128"/>
      </rPr>
      <t>杉　田　裕　輔</t>
    </r>
    <rPh sb="0" eb="2">
      <t>トウキョウ</t>
    </rPh>
    <rPh sb="2" eb="5">
      <t>エイギョウショ</t>
    </rPh>
    <rPh sb="5" eb="6">
      <t>チョウ</t>
    </rPh>
    <rPh sb="8" eb="9">
      <t>スギ</t>
    </rPh>
    <rPh sb="10" eb="11">
      <t>タ</t>
    </rPh>
    <rPh sb="12" eb="13">
      <t>ユウ</t>
    </rPh>
    <rPh sb="14" eb="15">
      <t>スケ</t>
    </rPh>
    <phoneticPr fontId="3"/>
  </si>
  <si>
    <t>0PRX1GＥ00310</t>
    <phoneticPr fontId="3"/>
  </si>
  <si>
    <t>厨房用冷蔵庫の診断</t>
    <rPh sb="0" eb="2">
      <t>チュウボウ</t>
    </rPh>
    <rPh sb="2" eb="3">
      <t>ヨウ</t>
    </rPh>
    <rPh sb="3" eb="6">
      <t>レイゾウコ</t>
    </rPh>
    <rPh sb="7" eb="9">
      <t>シンダン</t>
    </rPh>
    <phoneticPr fontId="3"/>
  </si>
  <si>
    <t>金額￥１０,０００．－　</t>
    <rPh sb="0" eb="2">
      <t>キンガク</t>
    </rPh>
    <phoneticPr fontId="5"/>
  </si>
  <si>
    <t>　東京都世田谷区宮坂３丁目１２番１７号</t>
    <rPh sb="1" eb="4">
      <t>トウキョウト</t>
    </rPh>
    <rPh sb="4" eb="8">
      <t>セタガヤク</t>
    </rPh>
    <rPh sb="8" eb="10">
      <t>ミヤサカ</t>
    </rPh>
    <rPh sb="11" eb="13">
      <t>チョウメ</t>
    </rPh>
    <rPh sb="15" eb="16">
      <t>バン</t>
    </rPh>
    <rPh sb="18" eb="19">
      <t>ゴウ</t>
    </rPh>
    <phoneticPr fontId="3"/>
  </si>
  <si>
    <t>ホシザキ東京株式会社世田谷営業所</t>
    <rPh sb="4" eb="6">
      <t>トウキョウ</t>
    </rPh>
    <rPh sb="6" eb="8">
      <t>カブシキ</t>
    </rPh>
    <rPh sb="8" eb="10">
      <t>カイシャ</t>
    </rPh>
    <rPh sb="10" eb="13">
      <t>セタガヤ</t>
    </rPh>
    <rPh sb="13" eb="16">
      <t>エイギョウショ</t>
    </rPh>
    <phoneticPr fontId="3"/>
  </si>
  <si>
    <r>
      <rPr>
        <sz val="14"/>
        <color theme="1"/>
        <rFont val="ＭＳ Ｐ明朝"/>
        <family val="1"/>
        <charset val="128"/>
      </rPr>
      <t>所　長</t>
    </r>
    <r>
      <rPr>
        <sz val="16"/>
        <color theme="1"/>
        <rFont val="ＭＳ Ｐ明朝"/>
        <family val="1"/>
        <charset val="128"/>
      </rPr>
      <t>　　鈴　木　孝　徳</t>
    </r>
    <rPh sb="0" eb="1">
      <t>ショ</t>
    </rPh>
    <rPh sb="2" eb="3">
      <t>チョウ</t>
    </rPh>
    <rPh sb="5" eb="6">
      <t>スズ</t>
    </rPh>
    <rPh sb="7" eb="8">
      <t>キ</t>
    </rPh>
    <rPh sb="9" eb="10">
      <t>タカシ</t>
    </rPh>
    <rPh sb="11" eb="12">
      <t>トク</t>
    </rPh>
    <phoneticPr fontId="3"/>
  </si>
  <si>
    <t>0PRＺ1A90019</t>
    <phoneticPr fontId="3"/>
  </si>
  <si>
    <t>0PRX1MH00210</t>
    <phoneticPr fontId="3"/>
  </si>
  <si>
    <t>据置型汎用Ｘ線診断装置,　一体型保持装置式,　医務室用の修理</t>
    <rPh sb="0" eb="3">
      <t>スエオキガタ</t>
    </rPh>
    <rPh sb="3" eb="5">
      <t>ハンヨウ</t>
    </rPh>
    <rPh sb="6" eb="7">
      <t>セン</t>
    </rPh>
    <rPh sb="7" eb="9">
      <t>シンダン</t>
    </rPh>
    <rPh sb="9" eb="11">
      <t>ソウチ</t>
    </rPh>
    <rPh sb="13" eb="16">
      <t>イッタイガタ</t>
    </rPh>
    <rPh sb="16" eb="18">
      <t>ホジ</t>
    </rPh>
    <rPh sb="18" eb="20">
      <t>ソウチ</t>
    </rPh>
    <rPh sb="20" eb="21">
      <t>シキ</t>
    </rPh>
    <rPh sb="23" eb="27">
      <t>イムシツヨウ</t>
    </rPh>
    <rPh sb="28" eb="30">
      <t>シュウリ</t>
    </rPh>
    <phoneticPr fontId="3"/>
  </si>
  <si>
    <t>松本駐業</t>
    <rPh sb="0" eb="2">
      <t>マツモト</t>
    </rPh>
    <rPh sb="2" eb="3">
      <t>チュウ</t>
    </rPh>
    <rPh sb="3" eb="4">
      <t>ギョウ</t>
    </rPh>
    <phoneticPr fontId="3"/>
  </si>
  <si>
    <t>金額￥85，０００．－　</t>
    <rPh sb="0" eb="2">
      <t>キンガク</t>
    </rPh>
    <phoneticPr fontId="5"/>
  </si>
  <si>
    <t>株式会社　ダスキン羽田支店</t>
    <rPh sb="0" eb="2">
      <t>カブシキ</t>
    </rPh>
    <rPh sb="2" eb="4">
      <t>カイシャ</t>
    </rPh>
    <rPh sb="9" eb="11">
      <t>ハネダ</t>
    </rPh>
    <rPh sb="11" eb="13">
      <t>シテン</t>
    </rPh>
    <phoneticPr fontId="3"/>
  </si>
  <si>
    <t>　東京都大田区本羽田２丁目－５－１１</t>
    <rPh sb="1" eb="4">
      <t>トウキョウト</t>
    </rPh>
    <rPh sb="4" eb="7">
      <t>オオタク</t>
    </rPh>
    <rPh sb="7" eb="8">
      <t>ホン</t>
    </rPh>
    <rPh sb="8" eb="10">
      <t>ハネダ</t>
    </rPh>
    <rPh sb="11" eb="13">
      <t>チョウメ</t>
    </rPh>
    <phoneticPr fontId="3"/>
  </si>
  <si>
    <r>
      <t>支店長　　</t>
    </r>
    <r>
      <rPr>
        <sz val="14"/>
        <color theme="1"/>
        <rFont val="ＭＳ Ｐ明朝"/>
        <family val="1"/>
        <charset val="128"/>
      </rPr>
      <t>辻　　悟　司</t>
    </r>
    <rPh sb="0" eb="3">
      <t>シテンチョウ</t>
    </rPh>
    <rPh sb="5" eb="6">
      <t>ツジ</t>
    </rPh>
    <rPh sb="8" eb="9">
      <t>サトル</t>
    </rPh>
    <rPh sb="10" eb="11">
      <t>ツカサ</t>
    </rPh>
    <phoneticPr fontId="3"/>
  </si>
  <si>
    <t>令和　　年　　　月　　　日</t>
    <rPh sb="0" eb="1">
      <t>レイ</t>
    </rPh>
    <rPh sb="1" eb="2">
      <t>ワ</t>
    </rPh>
    <phoneticPr fontId="5"/>
  </si>
  <si>
    <t>塗装塗料</t>
    <rPh sb="0" eb="2">
      <t>トソウ</t>
    </rPh>
    <rPh sb="2" eb="4">
      <t>トリョウ</t>
    </rPh>
    <phoneticPr fontId="3"/>
  </si>
  <si>
    <t>ST</t>
    <phoneticPr fontId="3"/>
  </si>
  <si>
    <t>調達要求番号</t>
    <phoneticPr fontId="3"/>
  </si>
  <si>
    <t>0PRR1A20025</t>
    <phoneticPr fontId="3"/>
  </si>
  <si>
    <t>0PRX1GＥ00460</t>
    <phoneticPr fontId="3"/>
  </si>
  <si>
    <t>0PＳＦ1Ａ20010</t>
    <phoneticPr fontId="3"/>
  </si>
  <si>
    <t>0PRX1GＥ00420</t>
    <phoneticPr fontId="3"/>
  </si>
  <si>
    <t>２号燃料地下タンク清掃漏洩点検役務</t>
    <rPh sb="1" eb="2">
      <t>ゴウ</t>
    </rPh>
    <rPh sb="2" eb="4">
      <t>ネンリョウ</t>
    </rPh>
    <rPh sb="4" eb="6">
      <t>チカ</t>
    </rPh>
    <rPh sb="9" eb="11">
      <t>セイソウ</t>
    </rPh>
    <rPh sb="11" eb="12">
      <t>モ</t>
    </rPh>
    <rPh sb="12" eb="13">
      <t>エイ</t>
    </rPh>
    <rPh sb="13" eb="15">
      <t>テンケン</t>
    </rPh>
    <rPh sb="15" eb="17">
      <t>エキム</t>
    </rPh>
    <phoneticPr fontId="3"/>
  </si>
  <si>
    <t>0PSD1A00201</t>
    <phoneticPr fontId="3"/>
  </si>
  <si>
    <t>0PRX1GＥ00430</t>
    <phoneticPr fontId="3"/>
  </si>
  <si>
    <t>駐屯地紙裁断機保守点検役務</t>
    <rPh sb="0" eb="3">
      <t>チュウトンチ</t>
    </rPh>
    <rPh sb="3" eb="4">
      <t>カミ</t>
    </rPh>
    <rPh sb="4" eb="7">
      <t>サイダンキ</t>
    </rPh>
    <rPh sb="7" eb="9">
      <t>ホシュ</t>
    </rPh>
    <rPh sb="9" eb="11">
      <t>テンケン</t>
    </rPh>
    <rPh sb="11" eb="13">
      <t>エキム</t>
    </rPh>
    <phoneticPr fontId="3"/>
  </si>
  <si>
    <t>UN</t>
    <phoneticPr fontId="3"/>
  </si>
  <si>
    <t>0PRX1GＥ00590</t>
    <phoneticPr fontId="3"/>
  </si>
  <si>
    <t>産業廃棄物処理</t>
    <rPh sb="0" eb="2">
      <t>サンギョウ</t>
    </rPh>
    <rPh sb="2" eb="4">
      <t>ハイキ</t>
    </rPh>
    <rPh sb="4" eb="5">
      <t>ブツ</t>
    </rPh>
    <rPh sb="5" eb="7">
      <t>ショリ</t>
    </rPh>
    <phoneticPr fontId="3"/>
  </si>
  <si>
    <t>0PSD1A10202</t>
    <phoneticPr fontId="3"/>
  </si>
  <si>
    <t>0PRR1AG0003</t>
    <phoneticPr fontId="3"/>
  </si>
  <si>
    <t>0PRX1GH00120</t>
    <phoneticPr fontId="3"/>
  </si>
  <si>
    <t>器材借上げ</t>
    <rPh sb="0" eb="2">
      <t>キザイ</t>
    </rPh>
    <rPh sb="2" eb="4">
      <t>カリア</t>
    </rPh>
    <phoneticPr fontId="3"/>
  </si>
  <si>
    <t>令和2年10月19日～令和2年11月13日</t>
    <rPh sb="0" eb="2">
      <t>レイワ</t>
    </rPh>
    <rPh sb="3" eb="4">
      <t>ネン</t>
    </rPh>
    <rPh sb="6" eb="7">
      <t>ツキ</t>
    </rPh>
    <rPh sb="9" eb="10">
      <t>ヒ</t>
    </rPh>
    <rPh sb="11" eb="13">
      <t>レイワ</t>
    </rPh>
    <rPh sb="14" eb="15">
      <t>ネン</t>
    </rPh>
    <rPh sb="17" eb="18">
      <t>ツキ</t>
    </rPh>
    <rPh sb="20" eb="21">
      <t>ヒ</t>
    </rPh>
    <phoneticPr fontId="3"/>
  </si>
  <si>
    <t>　東京都中央区築地７丁目７番５号　築地岡田ビル４F</t>
    <rPh sb="1" eb="4">
      <t>トウキョウト</t>
    </rPh>
    <rPh sb="4" eb="6">
      <t>チュウオウ</t>
    </rPh>
    <rPh sb="6" eb="7">
      <t>ク</t>
    </rPh>
    <rPh sb="7" eb="9">
      <t>ツキジ</t>
    </rPh>
    <rPh sb="10" eb="12">
      <t>チョウメ</t>
    </rPh>
    <rPh sb="13" eb="14">
      <t>バン</t>
    </rPh>
    <rPh sb="15" eb="16">
      <t>ゴウ</t>
    </rPh>
    <rPh sb="17" eb="19">
      <t>ツキジ</t>
    </rPh>
    <rPh sb="19" eb="21">
      <t>オカダ</t>
    </rPh>
    <phoneticPr fontId="3"/>
  </si>
  <si>
    <t>株式会社ジャカコン西日本</t>
    <rPh sb="0" eb="2">
      <t>カブシキ</t>
    </rPh>
    <rPh sb="2" eb="4">
      <t>カイシャ</t>
    </rPh>
    <rPh sb="9" eb="12">
      <t>ニシニホン</t>
    </rPh>
    <phoneticPr fontId="3"/>
  </si>
  <si>
    <t>代表取締役　上運天　賢勇</t>
    <rPh sb="0" eb="2">
      <t>ダイヒョウ</t>
    </rPh>
    <rPh sb="2" eb="5">
      <t>トリシマリヤク</t>
    </rPh>
    <rPh sb="6" eb="7">
      <t>ウエ</t>
    </rPh>
    <rPh sb="7" eb="8">
      <t>ウン</t>
    </rPh>
    <rPh sb="8" eb="9">
      <t>テン</t>
    </rPh>
    <rPh sb="10" eb="11">
      <t>ケン</t>
    </rPh>
    <rPh sb="11" eb="12">
      <t>イサム</t>
    </rPh>
    <phoneticPr fontId="3"/>
  </si>
  <si>
    <t>金額￥１７８，０００-</t>
    <rPh sb="0" eb="2">
      <t>キンガク</t>
    </rPh>
    <phoneticPr fontId="5"/>
  </si>
  <si>
    <t>0PRR1A30013</t>
    <phoneticPr fontId="3"/>
  </si>
  <si>
    <t>部外メンタルヘルス講師招へい役務</t>
    <rPh sb="0" eb="2">
      <t>ブガイ</t>
    </rPh>
    <rPh sb="9" eb="11">
      <t>コウシ</t>
    </rPh>
    <rPh sb="11" eb="12">
      <t>ショウ</t>
    </rPh>
    <rPh sb="14" eb="16">
      <t>エキム</t>
    </rPh>
    <phoneticPr fontId="3"/>
  </si>
  <si>
    <t>PS</t>
    <phoneticPr fontId="3"/>
  </si>
  <si>
    <t>令和　年　月　日</t>
    <rPh sb="0" eb="2">
      <t>レイワ</t>
    </rPh>
    <rPh sb="3" eb="4">
      <t>ネン</t>
    </rPh>
    <rPh sb="5" eb="6">
      <t>ツキ</t>
    </rPh>
    <rPh sb="7" eb="8">
      <t>ヒ</t>
    </rPh>
    <phoneticPr fontId="3"/>
  </si>
  <si>
    <t>0PRX1GE00790</t>
    <phoneticPr fontId="3"/>
  </si>
  <si>
    <t>簡易専用水道検査</t>
    <rPh sb="0" eb="2">
      <t>カンイ</t>
    </rPh>
    <rPh sb="2" eb="4">
      <t>センヨウ</t>
    </rPh>
    <rPh sb="4" eb="6">
      <t>スイドウ</t>
    </rPh>
    <rPh sb="6" eb="8">
      <t>ケンサ</t>
    </rPh>
    <phoneticPr fontId="3"/>
  </si>
  <si>
    <t>0PSF1A20014</t>
    <phoneticPr fontId="3"/>
  </si>
  <si>
    <t>0PRX1GE00780</t>
    <phoneticPr fontId="3"/>
  </si>
  <si>
    <t>0PSH1A70005</t>
    <phoneticPr fontId="3"/>
  </si>
  <si>
    <t>0PRX1GE00920</t>
    <phoneticPr fontId="3"/>
  </si>
  <si>
    <t>電解水生成装置のM２電解槽水路Uの交換</t>
    <rPh sb="0" eb="2">
      <t>デンカイ</t>
    </rPh>
    <rPh sb="2" eb="3">
      <t>ミズ</t>
    </rPh>
    <rPh sb="3" eb="5">
      <t>セイセイ</t>
    </rPh>
    <rPh sb="5" eb="7">
      <t>ソウチ</t>
    </rPh>
    <rPh sb="10" eb="12">
      <t>デンカイ</t>
    </rPh>
    <rPh sb="12" eb="13">
      <t>ソウ</t>
    </rPh>
    <rPh sb="13" eb="15">
      <t>スイロ</t>
    </rPh>
    <rPh sb="17" eb="19">
      <t>コウカン</t>
    </rPh>
    <phoneticPr fontId="3"/>
  </si>
  <si>
    <t>金額￥　品目別</t>
    <rPh sb="0" eb="2">
      <t>キンガク</t>
    </rPh>
    <rPh sb="4" eb="7">
      <t>ヒンモクベツ</t>
    </rPh>
    <phoneticPr fontId="5"/>
  </si>
  <si>
    <t>0PRX1GE01020</t>
    <phoneticPr fontId="3"/>
  </si>
  <si>
    <t>0PSD1A10203・0PSD1A10204</t>
    <phoneticPr fontId="3"/>
  </si>
  <si>
    <t>産業廃棄物処理</t>
    <rPh sb="0" eb="5">
      <t>サンギョウハイキブツ</t>
    </rPh>
    <rPh sb="5" eb="7">
      <t>ショリ</t>
    </rPh>
    <phoneticPr fontId="3"/>
  </si>
  <si>
    <t>0PRX1GE01060</t>
    <phoneticPr fontId="3"/>
  </si>
  <si>
    <t>0PRR1A10209</t>
    <phoneticPr fontId="3"/>
  </si>
  <si>
    <t>EA</t>
    <phoneticPr fontId="3"/>
  </si>
  <si>
    <t>イータック　抗菌化スプレーα</t>
    <rPh sb="6" eb="9">
      <t>コウキンカ</t>
    </rPh>
    <phoneticPr fontId="3"/>
  </si>
  <si>
    <t>0PRX1GH00210</t>
    <phoneticPr fontId="3"/>
  </si>
  <si>
    <t>0PRR1AG0004</t>
    <phoneticPr fontId="3"/>
  </si>
  <si>
    <t>0PSD1A10205</t>
    <phoneticPr fontId="3"/>
  </si>
  <si>
    <t>0PRX1GE01080</t>
    <phoneticPr fontId="3"/>
  </si>
  <si>
    <t>0PRX1GD00250</t>
    <phoneticPr fontId="3"/>
  </si>
  <si>
    <t>ＰＣＢ濃度分析</t>
    <rPh sb="3" eb="5">
      <t>ノウド</t>
    </rPh>
    <rPh sb="5" eb="7">
      <t>ブンセキ</t>
    </rPh>
    <phoneticPr fontId="3"/>
  </si>
  <si>
    <t>0PSD1A0401</t>
    <phoneticPr fontId="3"/>
  </si>
  <si>
    <t>0PSD1A0206</t>
    <phoneticPr fontId="3"/>
  </si>
  <si>
    <t>0PRX1GＥ01090</t>
    <phoneticPr fontId="3"/>
  </si>
  <si>
    <t>0PRR1AG0005</t>
    <phoneticPr fontId="3"/>
  </si>
  <si>
    <t>0PRX1GH00370</t>
    <phoneticPr fontId="3"/>
  </si>
  <si>
    <t>はかり検定</t>
    <rPh sb="3" eb="5">
      <t>ケンテイ</t>
    </rPh>
    <phoneticPr fontId="3"/>
  </si>
  <si>
    <t>0PSD1AK0001</t>
    <phoneticPr fontId="3"/>
  </si>
  <si>
    <t>0PRX1GD00330</t>
    <phoneticPr fontId="3"/>
  </si>
  <si>
    <t>シャワーシンク用センサー修理役務</t>
    <rPh sb="7" eb="8">
      <t>ヨウ</t>
    </rPh>
    <rPh sb="12" eb="14">
      <t>シュウリ</t>
    </rPh>
    <rPh sb="14" eb="16">
      <t>エキム</t>
    </rPh>
    <phoneticPr fontId="3"/>
  </si>
  <si>
    <t>0PRX1GE01420</t>
    <phoneticPr fontId="3"/>
  </si>
  <si>
    <t>0PSH1A70008</t>
    <phoneticPr fontId="3"/>
  </si>
  <si>
    <t>金額￥１１，７４０．－　</t>
    <rPh sb="0" eb="2">
      <t>キンガク</t>
    </rPh>
    <phoneticPr fontId="5"/>
  </si>
  <si>
    <t>非課税</t>
    <rPh sb="0" eb="3">
      <t>ヒカゼイ</t>
    </rPh>
    <phoneticPr fontId="3"/>
  </si>
  <si>
    <t>東京都江東区新砂３丁目３番４１号</t>
    <rPh sb="0" eb="3">
      <t>トウキョウト</t>
    </rPh>
    <rPh sb="3" eb="6">
      <t>コウトウク</t>
    </rPh>
    <rPh sb="6" eb="7">
      <t>シン</t>
    </rPh>
    <rPh sb="7" eb="8">
      <t>スナ</t>
    </rPh>
    <rPh sb="9" eb="11">
      <t>チョウメ</t>
    </rPh>
    <rPh sb="12" eb="13">
      <t>バン</t>
    </rPh>
    <rPh sb="15" eb="16">
      <t>ゴウ</t>
    </rPh>
    <phoneticPr fontId="3"/>
  </si>
  <si>
    <r>
      <t>会　長　　</t>
    </r>
    <r>
      <rPr>
        <sz val="14"/>
        <color theme="1"/>
        <rFont val="ＭＳ Ｐ明朝"/>
        <family val="1"/>
        <charset val="128"/>
      </rPr>
      <t>清　宮　貞　雄</t>
    </r>
    <rPh sb="0" eb="1">
      <t>カイ</t>
    </rPh>
    <rPh sb="2" eb="3">
      <t>チョウ</t>
    </rPh>
    <rPh sb="5" eb="6">
      <t>キヨシ</t>
    </rPh>
    <rPh sb="7" eb="8">
      <t>ミヤ</t>
    </rPh>
    <rPh sb="9" eb="10">
      <t>サダ</t>
    </rPh>
    <rPh sb="11" eb="12">
      <t>ユウ</t>
    </rPh>
    <phoneticPr fontId="3"/>
  </si>
  <si>
    <r>
      <rPr>
        <sz val="12"/>
        <color theme="1"/>
        <rFont val="ＭＳ Ｐ明朝"/>
        <family val="1"/>
        <charset val="128"/>
      </rPr>
      <t>一般社団法人</t>
    </r>
    <r>
      <rPr>
        <sz val="14"/>
        <color theme="1"/>
        <rFont val="ＭＳ Ｐ明朝"/>
        <family val="1"/>
        <charset val="128"/>
      </rPr>
      <t>　</t>
    </r>
    <r>
      <rPr>
        <sz val="16"/>
        <color theme="1"/>
        <rFont val="ＭＳ Ｐ明朝"/>
        <family val="1"/>
        <charset val="128"/>
      </rPr>
      <t>東京都計量協会</t>
    </r>
    <rPh sb="0" eb="2">
      <t>イッパン</t>
    </rPh>
    <rPh sb="2" eb="4">
      <t>シャダン</t>
    </rPh>
    <rPh sb="4" eb="6">
      <t>ホウジン</t>
    </rPh>
    <rPh sb="7" eb="10">
      <t>トウキョウト</t>
    </rPh>
    <rPh sb="10" eb="12">
      <t>ケイリョウ</t>
    </rPh>
    <rPh sb="12" eb="14">
      <t>キョウカイ</t>
    </rPh>
    <phoneticPr fontId="3"/>
  </si>
  <si>
    <t>0PRX1GE01590</t>
    <phoneticPr fontId="3"/>
  </si>
  <si>
    <t>間仕切り設置</t>
    <rPh sb="0" eb="3">
      <t>マジキ</t>
    </rPh>
    <rPh sb="4" eb="6">
      <t>セッチ</t>
    </rPh>
    <phoneticPr fontId="3"/>
  </si>
  <si>
    <t>0PSD1A10207</t>
    <phoneticPr fontId="3"/>
  </si>
  <si>
    <t>0PRX1GE01580</t>
    <phoneticPr fontId="3"/>
  </si>
  <si>
    <t>0PSH1A70007</t>
    <phoneticPr fontId="3"/>
  </si>
  <si>
    <t>ガス管の撤去役務</t>
    <rPh sb="2" eb="3">
      <t>カン</t>
    </rPh>
    <rPh sb="4" eb="6">
      <t>テッキョ</t>
    </rPh>
    <rPh sb="6" eb="8">
      <t>エキム</t>
    </rPh>
    <phoneticPr fontId="3"/>
  </si>
  <si>
    <t>0PRX1GE01600</t>
    <phoneticPr fontId="3"/>
  </si>
  <si>
    <t>0PRR1A10507</t>
    <phoneticPr fontId="3"/>
  </si>
  <si>
    <t>駐屯地警備システムの修理役務</t>
    <rPh sb="0" eb="3">
      <t>チュウトンチ</t>
    </rPh>
    <rPh sb="3" eb="5">
      <t>ケイビ</t>
    </rPh>
    <rPh sb="10" eb="12">
      <t>シュウリ</t>
    </rPh>
    <rPh sb="12" eb="14">
      <t>エキム</t>
    </rPh>
    <phoneticPr fontId="3"/>
  </si>
  <si>
    <t>0PRX1GE01650</t>
    <phoneticPr fontId="3"/>
  </si>
  <si>
    <t>0PSD1A10701</t>
    <phoneticPr fontId="3"/>
  </si>
  <si>
    <t>各種高圧ガス容器の検査及び充填</t>
    <rPh sb="0" eb="2">
      <t>カクシュ</t>
    </rPh>
    <rPh sb="2" eb="4">
      <t>コウアツ</t>
    </rPh>
    <rPh sb="6" eb="8">
      <t>ヨウキ</t>
    </rPh>
    <rPh sb="9" eb="11">
      <t>ケンサ</t>
    </rPh>
    <rPh sb="11" eb="12">
      <t>オヨ</t>
    </rPh>
    <rPh sb="13" eb="15">
      <t>ジュウテン</t>
    </rPh>
    <phoneticPr fontId="3"/>
  </si>
  <si>
    <t>0PSD1A10208</t>
    <phoneticPr fontId="3"/>
  </si>
  <si>
    <t>電動ブラインド修理</t>
    <rPh sb="0" eb="2">
      <t>デンドウ</t>
    </rPh>
    <rPh sb="7" eb="9">
      <t>シュウリ</t>
    </rPh>
    <phoneticPr fontId="3"/>
  </si>
  <si>
    <t>0PRX1GE01660</t>
    <phoneticPr fontId="3"/>
  </si>
  <si>
    <t>0PRX1GE01900</t>
    <phoneticPr fontId="3"/>
  </si>
  <si>
    <t>0PRR1A10233</t>
    <phoneticPr fontId="3"/>
  </si>
  <si>
    <t>金額￥　　品　目　別</t>
    <rPh sb="0" eb="2">
      <t>キンガク</t>
    </rPh>
    <rPh sb="5" eb="6">
      <t>ヒン</t>
    </rPh>
    <rPh sb="7" eb="8">
      <t>メ</t>
    </rPh>
    <rPh sb="9" eb="10">
      <t>ベツ</t>
    </rPh>
    <phoneticPr fontId="5"/>
  </si>
  <si>
    <t>平ゴムロープ</t>
    <rPh sb="0" eb="1">
      <t>タイラ</t>
    </rPh>
    <phoneticPr fontId="3"/>
  </si>
  <si>
    <t>平ゴムロープ用金具</t>
    <rPh sb="0" eb="1">
      <t>タイラ</t>
    </rPh>
    <rPh sb="6" eb="7">
      <t>ヨウ</t>
    </rPh>
    <rPh sb="7" eb="9">
      <t>カナグ</t>
    </rPh>
    <phoneticPr fontId="3"/>
  </si>
  <si>
    <t>荷締めストラップ</t>
    <rPh sb="0" eb="1">
      <t>ニ</t>
    </rPh>
    <rPh sb="1" eb="2">
      <t>シ</t>
    </rPh>
    <phoneticPr fontId="3"/>
  </si>
  <si>
    <t>金額￥　　</t>
    <rPh sb="0" eb="2">
      <t>キンガク</t>
    </rPh>
    <phoneticPr fontId="5"/>
  </si>
  <si>
    <t>冷暖房用空気調節装置</t>
    <rPh sb="0" eb="4">
      <t>レイダンボウヨウ</t>
    </rPh>
    <rPh sb="4" eb="6">
      <t>クウキ</t>
    </rPh>
    <rPh sb="6" eb="8">
      <t>チョウセツ</t>
    </rPh>
    <rPh sb="8" eb="10">
      <t>ソウチ</t>
    </rPh>
    <phoneticPr fontId="3"/>
  </si>
  <si>
    <t>0PRR1AH0112</t>
    <phoneticPr fontId="3"/>
  </si>
  <si>
    <t>0PRX1GH00430</t>
    <phoneticPr fontId="3"/>
  </si>
  <si>
    <t>新聞</t>
    <rPh sb="0" eb="2">
      <t>シンブン</t>
    </rPh>
    <phoneticPr fontId="3"/>
  </si>
  <si>
    <t>日本経済新聞　月ぎめ朝刊</t>
    <rPh sb="0" eb="6">
      <t>ニホンケイザイシンブン</t>
    </rPh>
    <rPh sb="7" eb="8">
      <t>ツキ</t>
    </rPh>
    <rPh sb="10" eb="12">
      <t>チョウカン</t>
    </rPh>
    <phoneticPr fontId="3"/>
  </si>
  <si>
    <t>MN</t>
    <phoneticPr fontId="3"/>
  </si>
  <si>
    <t>1PRX1GD00010</t>
    <phoneticPr fontId="3"/>
  </si>
  <si>
    <t>1PRR1AC0001</t>
    <phoneticPr fontId="3"/>
  </si>
  <si>
    <t>1PRX1GT00070</t>
    <phoneticPr fontId="3"/>
  </si>
  <si>
    <t>1PRR1C30003</t>
    <phoneticPr fontId="3"/>
  </si>
  <si>
    <t>1PRX1GD00020</t>
    <phoneticPr fontId="3"/>
  </si>
  <si>
    <t>1PRR1AC0002</t>
    <phoneticPr fontId="3"/>
  </si>
  <si>
    <t>時刻表</t>
    <rPh sb="0" eb="3">
      <t>ジコクヒョウ</t>
    </rPh>
    <phoneticPr fontId="3"/>
  </si>
  <si>
    <t>JＴＢ時刻表　月間　奇数月</t>
    <rPh sb="3" eb="6">
      <t>ジコクヒョウ</t>
    </rPh>
    <rPh sb="7" eb="9">
      <t>ゲッカン</t>
    </rPh>
    <rPh sb="10" eb="12">
      <t>キスウ</t>
    </rPh>
    <rPh sb="12" eb="13">
      <t>ヅキ</t>
    </rPh>
    <phoneticPr fontId="3"/>
  </si>
  <si>
    <t>1PRX1GD00030</t>
    <phoneticPr fontId="3"/>
  </si>
  <si>
    <t>1PRR1AC0003・1PRR1AC0004</t>
    <phoneticPr fontId="3"/>
  </si>
  <si>
    <t>建設物価</t>
    <rPh sb="0" eb="4">
      <t>ケンセツブッカ</t>
    </rPh>
    <phoneticPr fontId="3"/>
  </si>
  <si>
    <t>３ヶ月ごとに１冊購入（期ごと４冊）</t>
    <rPh sb="2" eb="3">
      <t>ツキ</t>
    </rPh>
    <rPh sb="7" eb="8">
      <t>サツ</t>
    </rPh>
    <rPh sb="8" eb="10">
      <t>コウニュウ</t>
    </rPh>
    <rPh sb="11" eb="12">
      <t>キ</t>
    </rPh>
    <rPh sb="15" eb="16">
      <t>サツ</t>
    </rPh>
    <phoneticPr fontId="3"/>
  </si>
  <si>
    <t>物価資料</t>
    <rPh sb="0" eb="2">
      <t>ブッカ</t>
    </rPh>
    <rPh sb="2" eb="4">
      <t>シリョウ</t>
    </rPh>
    <phoneticPr fontId="3"/>
  </si>
  <si>
    <t>偶数月１冊</t>
    <rPh sb="0" eb="2">
      <t>グウスウ</t>
    </rPh>
    <rPh sb="2" eb="3">
      <t>ツキ</t>
    </rPh>
    <rPh sb="4" eb="5">
      <t>サツ</t>
    </rPh>
    <phoneticPr fontId="3"/>
  </si>
  <si>
    <t>年２冊（４月・１０月）</t>
    <rPh sb="0" eb="1">
      <t>ネン</t>
    </rPh>
    <rPh sb="2" eb="3">
      <t>サツ</t>
    </rPh>
    <rPh sb="5" eb="6">
      <t>ツキ</t>
    </rPh>
    <rPh sb="9" eb="10">
      <t>ツキ</t>
    </rPh>
    <phoneticPr fontId="3"/>
  </si>
  <si>
    <t>奇数年月１冊</t>
    <rPh sb="0" eb="2">
      <t>キスウ</t>
    </rPh>
    <rPh sb="2" eb="3">
      <t>ネン</t>
    </rPh>
    <rPh sb="3" eb="4">
      <t>ツキ</t>
    </rPh>
    <rPh sb="5" eb="6">
      <t>サツ</t>
    </rPh>
    <phoneticPr fontId="3"/>
  </si>
  <si>
    <t>1PRX1GD00040</t>
    <phoneticPr fontId="3"/>
  </si>
  <si>
    <t>1PRR1AC0005・1PRR1AC0006</t>
    <phoneticPr fontId="3"/>
  </si>
  <si>
    <t>部外カウンセラー派遣</t>
    <rPh sb="0" eb="2">
      <t>ブガイ</t>
    </rPh>
    <rPh sb="8" eb="10">
      <t>ハケン</t>
    </rPh>
    <phoneticPr fontId="3"/>
  </si>
  <si>
    <t>金額￥46，０００</t>
    <rPh sb="0" eb="2">
      <t>キンガク</t>
    </rPh>
    <phoneticPr fontId="5"/>
  </si>
  <si>
    <t>　東京都世田谷区宮坂３－１２－１７</t>
    <rPh sb="1" eb="4">
      <t>トウキョウト</t>
    </rPh>
    <rPh sb="4" eb="8">
      <t>セタガヤク</t>
    </rPh>
    <rPh sb="8" eb="10">
      <t>ミヤサカ</t>
    </rPh>
    <phoneticPr fontId="3"/>
  </si>
  <si>
    <t>　ホシザキ東京株式会社世田谷南営業所</t>
    <rPh sb="5" eb="7">
      <t>トウキョウ</t>
    </rPh>
    <rPh sb="7" eb="9">
      <t>カブシキ</t>
    </rPh>
    <rPh sb="9" eb="11">
      <t>カイシャ</t>
    </rPh>
    <rPh sb="11" eb="14">
      <t>セタガヤ</t>
    </rPh>
    <rPh sb="14" eb="15">
      <t>ミナミ</t>
    </rPh>
    <rPh sb="15" eb="18">
      <t>エイギョウショ</t>
    </rPh>
    <phoneticPr fontId="3"/>
  </si>
  <si>
    <t>所　長　　和　田　憲　俊</t>
    <rPh sb="0" eb="1">
      <t>トコロ</t>
    </rPh>
    <rPh sb="2" eb="3">
      <t>チョウ</t>
    </rPh>
    <rPh sb="5" eb="6">
      <t>ワ</t>
    </rPh>
    <rPh sb="7" eb="8">
      <t>タ</t>
    </rPh>
    <rPh sb="9" eb="10">
      <t>ケン</t>
    </rPh>
    <rPh sb="11" eb="12">
      <t>トシ</t>
    </rPh>
    <phoneticPr fontId="3"/>
  </si>
  <si>
    <t>1PRX1GＥ00080</t>
    <phoneticPr fontId="3"/>
  </si>
  <si>
    <t>1PSH1A70002</t>
    <phoneticPr fontId="3"/>
  </si>
  <si>
    <t>0PSH1A70004</t>
    <phoneticPr fontId="3"/>
  </si>
  <si>
    <t>厨房用油分離槽清掃役務</t>
    <rPh sb="0" eb="2">
      <t>チュウボウ</t>
    </rPh>
    <rPh sb="2" eb="3">
      <t>ヨウ</t>
    </rPh>
    <rPh sb="3" eb="4">
      <t>アブラ</t>
    </rPh>
    <rPh sb="4" eb="7">
      <t>ブンリソウ</t>
    </rPh>
    <rPh sb="7" eb="9">
      <t>セイソウ</t>
    </rPh>
    <rPh sb="9" eb="11">
      <t>エキム</t>
    </rPh>
    <phoneticPr fontId="3"/>
  </si>
  <si>
    <t>ＴM</t>
    <phoneticPr fontId="3"/>
  </si>
  <si>
    <t>1PSF1A20002</t>
    <phoneticPr fontId="3"/>
  </si>
  <si>
    <t>1PRX1GＥ00100</t>
    <phoneticPr fontId="3"/>
  </si>
  <si>
    <t>1PSD1A10201</t>
    <phoneticPr fontId="3"/>
  </si>
  <si>
    <t>電気冷蔵庫の故障診断</t>
    <rPh sb="0" eb="2">
      <t>デンキ</t>
    </rPh>
    <rPh sb="2" eb="5">
      <t>レイゾウコ</t>
    </rPh>
    <rPh sb="6" eb="8">
      <t>コショウ</t>
    </rPh>
    <rPh sb="8" eb="10">
      <t>シンダン</t>
    </rPh>
    <phoneticPr fontId="3"/>
  </si>
  <si>
    <t>空気調節装置保守点検役務</t>
    <rPh sb="0" eb="2">
      <t>クウキ</t>
    </rPh>
    <rPh sb="2" eb="6">
      <t>チョウセツソウチ</t>
    </rPh>
    <rPh sb="6" eb="8">
      <t>ホシュ</t>
    </rPh>
    <rPh sb="8" eb="10">
      <t>テンケン</t>
    </rPh>
    <rPh sb="10" eb="12">
      <t>エキム</t>
    </rPh>
    <phoneticPr fontId="3"/>
  </si>
  <si>
    <t>1PRX1GＥ00110</t>
    <phoneticPr fontId="3"/>
  </si>
  <si>
    <t>ＳＴ</t>
    <phoneticPr fontId="3"/>
  </si>
  <si>
    <t>レジオネラ属菌検査役務</t>
    <rPh sb="5" eb="6">
      <t>ゾク</t>
    </rPh>
    <rPh sb="6" eb="7">
      <t>キン</t>
    </rPh>
    <rPh sb="7" eb="9">
      <t>ケンサ</t>
    </rPh>
    <rPh sb="9" eb="11">
      <t>エキム</t>
    </rPh>
    <phoneticPr fontId="3"/>
  </si>
  <si>
    <t>1PSF1A20005</t>
    <phoneticPr fontId="3"/>
  </si>
  <si>
    <t>1PRX1GＥ00130</t>
    <phoneticPr fontId="3"/>
  </si>
  <si>
    <t>1PRX1GＥ00120</t>
    <phoneticPr fontId="3"/>
  </si>
  <si>
    <t>1PSF1A20004</t>
    <phoneticPr fontId="3"/>
  </si>
  <si>
    <t>煤煙測定役務</t>
    <rPh sb="0" eb="2">
      <t>バイエン</t>
    </rPh>
    <rPh sb="2" eb="4">
      <t>ソクテイ</t>
    </rPh>
    <rPh sb="4" eb="6">
      <t>エキム</t>
    </rPh>
    <phoneticPr fontId="3"/>
  </si>
  <si>
    <t>車両出庫表示設備保守点検役務</t>
    <rPh sb="0" eb="2">
      <t>シャリョウ</t>
    </rPh>
    <rPh sb="2" eb="4">
      <t>シュッコ</t>
    </rPh>
    <rPh sb="4" eb="6">
      <t>ヒョウジ</t>
    </rPh>
    <rPh sb="6" eb="8">
      <t>セツビ</t>
    </rPh>
    <rPh sb="8" eb="12">
      <t>ホシュテンケン</t>
    </rPh>
    <rPh sb="12" eb="14">
      <t>エキム</t>
    </rPh>
    <phoneticPr fontId="3"/>
  </si>
  <si>
    <t>1PRX1GＥ00150</t>
    <phoneticPr fontId="3"/>
  </si>
  <si>
    <t>1PSF1A20006</t>
    <phoneticPr fontId="3"/>
  </si>
  <si>
    <t>油分離槽清掃役務</t>
    <rPh sb="0" eb="1">
      <t>アブラ</t>
    </rPh>
    <rPh sb="1" eb="4">
      <t>ブンリソウ</t>
    </rPh>
    <rPh sb="4" eb="6">
      <t>セイソウ</t>
    </rPh>
    <rPh sb="6" eb="8">
      <t>エキム</t>
    </rPh>
    <phoneticPr fontId="3"/>
  </si>
  <si>
    <t>1PRX1GＥ00160</t>
    <phoneticPr fontId="3"/>
  </si>
  <si>
    <t>1PSF1A20007</t>
    <phoneticPr fontId="3"/>
  </si>
  <si>
    <t>金額￥５，０００.-</t>
    <rPh sb="0" eb="2">
      <t>キンガク</t>
    </rPh>
    <phoneticPr fontId="5"/>
  </si>
  <si>
    <t>　東京都品川区東品川一丁目３９番９号</t>
    <rPh sb="1" eb="4">
      <t>トウキョウト</t>
    </rPh>
    <rPh sb="4" eb="7">
      <t>シナガワク</t>
    </rPh>
    <rPh sb="7" eb="8">
      <t>ヒガシ</t>
    </rPh>
    <rPh sb="8" eb="10">
      <t>シナガワ</t>
    </rPh>
    <rPh sb="10" eb="13">
      <t>イッチョウメ</t>
    </rPh>
    <rPh sb="15" eb="16">
      <t>バン</t>
    </rPh>
    <rPh sb="17" eb="18">
      <t>ゴウ</t>
    </rPh>
    <phoneticPr fontId="3"/>
  </si>
  <si>
    <t>社　長　　藤　本　淳　智　</t>
    <rPh sb="0" eb="1">
      <t>シャ</t>
    </rPh>
    <rPh sb="2" eb="3">
      <t>チョウ</t>
    </rPh>
    <rPh sb="5" eb="6">
      <t>フジ</t>
    </rPh>
    <rPh sb="7" eb="8">
      <t>ホン</t>
    </rPh>
    <rPh sb="9" eb="10">
      <t>アツシ</t>
    </rPh>
    <rPh sb="11" eb="12">
      <t>サトシ</t>
    </rPh>
    <phoneticPr fontId="3"/>
  </si>
  <si>
    <t>　パナソニックコンシューマーマーケティングー株式会社　　　　　　　　　　　　CS社　首都圏社</t>
    <rPh sb="22" eb="26">
      <t>カブシキカイシャ</t>
    </rPh>
    <rPh sb="40" eb="41">
      <t>シャ</t>
    </rPh>
    <rPh sb="42" eb="46">
      <t>シュトケンシャ</t>
    </rPh>
    <phoneticPr fontId="3"/>
  </si>
  <si>
    <t>1PSD1A10202</t>
    <phoneticPr fontId="3"/>
  </si>
  <si>
    <t>1PRX1GＥ00250</t>
    <phoneticPr fontId="3"/>
  </si>
  <si>
    <t>住 　 　 所</t>
    <rPh sb="0" eb="1">
      <t>ジュウ</t>
    </rPh>
    <rPh sb="6" eb="7">
      <t>ショ</t>
    </rPh>
    <phoneticPr fontId="5"/>
  </si>
  <si>
    <t>電解水生成装置の修理</t>
    <rPh sb="0" eb="2">
      <t>デンカイ</t>
    </rPh>
    <rPh sb="2" eb="3">
      <t>ミズ</t>
    </rPh>
    <rPh sb="3" eb="5">
      <t>セイセイ</t>
    </rPh>
    <rPh sb="5" eb="7">
      <t>ソウチ</t>
    </rPh>
    <rPh sb="8" eb="10">
      <t>シュウリ</t>
    </rPh>
    <phoneticPr fontId="3"/>
  </si>
  <si>
    <t>1PSH1A70003</t>
    <phoneticPr fontId="3"/>
  </si>
  <si>
    <t>1PRX1GE00260</t>
    <phoneticPr fontId="3"/>
  </si>
  <si>
    <t>各種高圧ガスボンベ等処理</t>
    <rPh sb="0" eb="2">
      <t>カクシュ</t>
    </rPh>
    <rPh sb="2" eb="4">
      <t>コウアツ</t>
    </rPh>
    <rPh sb="9" eb="10">
      <t>トウ</t>
    </rPh>
    <rPh sb="10" eb="12">
      <t>ショリ</t>
    </rPh>
    <phoneticPr fontId="3"/>
  </si>
  <si>
    <t>UN</t>
    <phoneticPr fontId="3"/>
  </si>
  <si>
    <t>書庫（ダイヤル式）の調整等</t>
    <rPh sb="0" eb="2">
      <t>ショコ</t>
    </rPh>
    <rPh sb="7" eb="8">
      <t>シキ</t>
    </rPh>
    <rPh sb="10" eb="12">
      <t>チョウセイ</t>
    </rPh>
    <rPh sb="12" eb="13">
      <t>トウ</t>
    </rPh>
    <phoneticPr fontId="3"/>
  </si>
  <si>
    <t>1PSF1AF20008</t>
    <phoneticPr fontId="3"/>
  </si>
  <si>
    <t>1PRX1GE00390</t>
    <phoneticPr fontId="3"/>
  </si>
  <si>
    <t>ST</t>
    <phoneticPr fontId="3"/>
  </si>
  <si>
    <t>　会 計 課 長　　金　子　知　巳　　殿</t>
    <rPh sb="1" eb="2">
      <t>カイ</t>
    </rPh>
    <rPh sb="3" eb="4">
      <t>ケイ</t>
    </rPh>
    <rPh sb="5" eb="6">
      <t>カ</t>
    </rPh>
    <rPh sb="7" eb="8">
      <t>チョウ</t>
    </rPh>
    <rPh sb="10" eb="11">
      <t>カネ</t>
    </rPh>
    <rPh sb="12" eb="13">
      <t>コ</t>
    </rPh>
    <rPh sb="14" eb="15">
      <t>シ</t>
    </rPh>
    <rPh sb="16" eb="17">
      <t>ミ</t>
    </rPh>
    <phoneticPr fontId="5"/>
  </si>
  <si>
    <t>1PRX1GE00540</t>
    <phoneticPr fontId="3"/>
  </si>
  <si>
    <t>1PSD1A10203</t>
    <phoneticPr fontId="3"/>
  </si>
  <si>
    <t>1PRX1GE00590</t>
    <phoneticPr fontId="3"/>
  </si>
  <si>
    <t>1PRR1A20024</t>
    <phoneticPr fontId="3"/>
  </si>
  <si>
    <t>メカニカルシール</t>
    <phoneticPr fontId="3"/>
  </si>
  <si>
    <t>Oリング</t>
    <phoneticPr fontId="3"/>
  </si>
  <si>
    <t>エバラ　２５ＬＰＳ５．０８ＳＥ用</t>
    <rPh sb="15" eb="16">
      <t>ヨウ</t>
    </rPh>
    <phoneticPr fontId="3"/>
  </si>
  <si>
    <t>1PRX1GE00660</t>
    <phoneticPr fontId="3"/>
  </si>
  <si>
    <t>1PSF1AF20017</t>
    <phoneticPr fontId="3"/>
  </si>
  <si>
    <t>1PRX1MD00550</t>
    <phoneticPr fontId="3"/>
  </si>
  <si>
    <t>1PRZ1AH0009</t>
    <phoneticPr fontId="3"/>
  </si>
  <si>
    <t>サンリズムカプセル５０ｍｇ</t>
    <phoneticPr fontId="3"/>
  </si>
  <si>
    <t>５０ｍｇ，１００カプセル</t>
    <phoneticPr fontId="3"/>
  </si>
  <si>
    <t>1PRX1MD00540</t>
    <phoneticPr fontId="3"/>
  </si>
  <si>
    <t>1PRZ1AH0008</t>
    <phoneticPr fontId="3"/>
  </si>
  <si>
    <t>南江堂，ＩＳＢＮ９７８－４－５２４－２３２１１－６</t>
    <rPh sb="0" eb="1">
      <t>ミナミ</t>
    </rPh>
    <phoneticPr fontId="3"/>
  </si>
  <si>
    <t>今日の治療薬　２０２２年版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</si>
  <si>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1PRX1MD00560</t>
    <phoneticPr fontId="3"/>
  </si>
  <si>
    <t>1PRZ1AH0010</t>
    <phoneticPr fontId="3"/>
  </si>
  <si>
    <t>ファイル，キャナル</t>
    <phoneticPr fontId="3"/>
  </si>
  <si>
    <t>K型，短柄，ＩＳＯ３０，２８ｍｍ，６個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</si>
  <si>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K型，短柄，ＩＳＯ３５，２８ｍｍ，６個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</si>
  <si>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</si>
  <si>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K型，短柄，ＩＳＯ４５，２８ｍｍ，６個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</si>
  <si>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K型，短柄，ＩＳＯ５０，２８ｍｍ，６個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</si>
  <si>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K型，短柄，ＩＳＯ６０，２８ｍｍ，６個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</si>
  <si>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K型，短柄，ＩＳＯ７０，２８ｍｍ，６個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</si>
  <si>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K型，短柄，ＩＳＯ８０，２８ｍｍ，６個</t>
    <rPh sb="1" eb="2">
      <t>カタ</t>
    </rPh>
    <rPh sb="3" eb="4">
      <t>ミジカ</t>
    </rPh>
    <rPh sb="4" eb="5">
      <t>エ</t>
    </rPh>
    <rPh sb="18" eb="19">
      <t>コ</t>
    </rPh>
    <phoneticPr fontId="3"/>
  </si>
  <si>
    <t>1PRZ1AH0011</t>
    <phoneticPr fontId="3"/>
  </si>
  <si>
    <t>1PRX1MD00570</t>
    <phoneticPr fontId="3"/>
  </si>
  <si>
    <t>１L</t>
    <phoneticPr fontId="3"/>
  </si>
  <si>
    <t>石膏溶解液</t>
    <rPh sb="0" eb="2">
      <t>セッコウ</t>
    </rPh>
    <rPh sb="2" eb="5">
      <t>ヨウカイエキ</t>
    </rPh>
    <phoneticPr fontId="3"/>
  </si>
  <si>
    <t>1PRX1MD00580</t>
    <phoneticPr fontId="3"/>
  </si>
  <si>
    <t>1PRZ1AH0012</t>
    <phoneticPr fontId="3"/>
  </si>
  <si>
    <t>セット</t>
    <phoneticPr fontId="3"/>
  </si>
  <si>
    <t>水酸化カルシウム覆罩材</t>
    <rPh sb="0" eb="3">
      <t>スイサンカ</t>
    </rPh>
    <rPh sb="8" eb="9">
      <t>オオ</t>
    </rPh>
    <rPh sb="10" eb="11">
      <t>ザイ</t>
    </rPh>
    <phoneticPr fontId="3"/>
  </si>
  <si>
    <t>1PRX1MD00590</t>
    <phoneticPr fontId="3"/>
  </si>
  <si>
    <t>1PRZ1AV0042</t>
    <phoneticPr fontId="3"/>
  </si>
  <si>
    <t>精度管理用血液</t>
    <rPh sb="0" eb="2">
      <t>セイド</t>
    </rPh>
    <rPh sb="2" eb="4">
      <t>カンリ</t>
    </rPh>
    <rPh sb="4" eb="5">
      <t>ヨウ</t>
    </rPh>
    <rPh sb="5" eb="7">
      <t>ケツエキ</t>
    </rPh>
    <phoneticPr fontId="3"/>
  </si>
  <si>
    <t>CBC-８，２ｍＬ×３本，０１－６２８－０，エルマ販売㈱</t>
    <rPh sb="11" eb="12">
      <t>ホン</t>
    </rPh>
    <rPh sb="25" eb="27">
      <t>ハンバイ</t>
    </rPh>
    <phoneticPr fontId="3"/>
  </si>
  <si>
    <t>1PRX1MH00790</t>
    <phoneticPr fontId="3"/>
  </si>
  <si>
    <t>1PRZ1AN0061</t>
    <phoneticPr fontId="3"/>
  </si>
  <si>
    <t>汎用超音波画像診断装置，携帯型の修理</t>
    <rPh sb="0" eb="2">
      <t>ハンヨウ</t>
    </rPh>
    <rPh sb="2" eb="5">
      <t>チョウオンパ</t>
    </rPh>
    <rPh sb="5" eb="9">
      <t>ガゾウシンダン</t>
    </rPh>
    <rPh sb="9" eb="11">
      <t>ソウチ</t>
    </rPh>
    <rPh sb="12" eb="15">
      <t>ケイタイガタ</t>
    </rPh>
    <rPh sb="16" eb="18">
      <t>シュウリ</t>
    </rPh>
    <phoneticPr fontId="3"/>
  </si>
  <si>
    <t>1PRX1MH00800</t>
    <phoneticPr fontId="3"/>
  </si>
  <si>
    <t>1PRZ1AN0068</t>
    <phoneticPr fontId="3"/>
  </si>
  <si>
    <t>プラスチックジョイント（キャップ）</t>
    <phoneticPr fontId="3"/>
  </si>
  <si>
    <t>矢崎化工　J-１１０A　BL</t>
    <rPh sb="0" eb="2">
      <t>ヤザキ</t>
    </rPh>
    <rPh sb="2" eb="4">
      <t>カコウ</t>
    </rPh>
    <phoneticPr fontId="3"/>
  </si>
  <si>
    <t>プラスチックジョイント</t>
    <phoneticPr fontId="3"/>
  </si>
  <si>
    <t>脚キャップ</t>
    <rPh sb="0" eb="1">
      <t>キャク</t>
    </rPh>
    <phoneticPr fontId="3"/>
  </si>
  <si>
    <t>止ベルト</t>
    <rPh sb="0" eb="1">
      <t>ト</t>
    </rPh>
    <phoneticPr fontId="3"/>
  </si>
  <si>
    <t>サンアロー接着液</t>
    <rPh sb="5" eb="8">
      <t>セッチャクエキ</t>
    </rPh>
    <phoneticPr fontId="3"/>
  </si>
  <si>
    <t>矢崎化工　J-７B　BL</t>
    <rPh sb="0" eb="2">
      <t>ヤザキ</t>
    </rPh>
    <rPh sb="2" eb="4">
      <t>カコウ</t>
    </rPh>
    <phoneticPr fontId="3"/>
  </si>
  <si>
    <t>矢崎化工　ゴムアウターBセット　EF-１２０２B</t>
    <rPh sb="0" eb="2">
      <t>ヤザキ</t>
    </rPh>
    <rPh sb="2" eb="4">
      <t>カコウ</t>
    </rPh>
    <phoneticPr fontId="3"/>
  </si>
  <si>
    <t>EA982BA-52（黒　２５ｍｍ×２ｍ）</t>
    <rPh sb="11" eb="12">
      <t>クロ</t>
    </rPh>
    <phoneticPr fontId="3"/>
  </si>
  <si>
    <t>矢崎化工　ＥＹ-２００</t>
    <rPh sb="0" eb="2">
      <t>ヤザキ</t>
    </rPh>
    <rPh sb="2" eb="4">
      <t>カコウ</t>
    </rPh>
    <phoneticPr fontId="3"/>
  </si>
  <si>
    <t>1PRX1MD00600</t>
    <phoneticPr fontId="3"/>
  </si>
  <si>
    <t>1PRZ1AV0043</t>
    <phoneticPr fontId="3"/>
  </si>
  <si>
    <t>据置型汎用X線診断装置,　一体型保持装置式,医務室用の修理</t>
    <rPh sb="0" eb="2">
      <t>スエオキ</t>
    </rPh>
    <rPh sb="2" eb="3">
      <t>カタ</t>
    </rPh>
    <rPh sb="3" eb="5">
      <t>ハンヨウ</t>
    </rPh>
    <rPh sb="6" eb="7">
      <t>セン</t>
    </rPh>
    <rPh sb="7" eb="11">
      <t>シンダンソウチ</t>
    </rPh>
    <rPh sb="13" eb="16">
      <t>イッタイガタ</t>
    </rPh>
    <rPh sb="16" eb="20">
      <t>ホジソウチ</t>
    </rPh>
    <rPh sb="20" eb="21">
      <t>シキ</t>
    </rPh>
    <rPh sb="22" eb="25">
      <t>イムシツ</t>
    </rPh>
    <rPh sb="25" eb="26">
      <t>ヨウ</t>
    </rPh>
    <rPh sb="27" eb="29">
      <t>シュウリ</t>
    </rPh>
    <phoneticPr fontId="3"/>
  </si>
  <si>
    <t>1PRX1MH00810</t>
    <phoneticPr fontId="3"/>
  </si>
  <si>
    <t>1PRZ1AN0052</t>
    <phoneticPr fontId="3"/>
  </si>
  <si>
    <t>迅速血液分析装置（野外医療用）の修理</t>
    <rPh sb="0" eb="2">
      <t>ジンソク</t>
    </rPh>
    <rPh sb="2" eb="4">
      <t>ケツエキ</t>
    </rPh>
    <rPh sb="4" eb="8">
      <t>ブンセキソウチ</t>
    </rPh>
    <rPh sb="9" eb="11">
      <t>ヤガイ</t>
    </rPh>
    <rPh sb="11" eb="14">
      <t>イリョウヨウ</t>
    </rPh>
    <rPh sb="16" eb="18">
      <t>シュウリ</t>
    </rPh>
    <phoneticPr fontId="3"/>
  </si>
  <si>
    <t>1PRX1MH00820</t>
    <phoneticPr fontId="3"/>
  </si>
  <si>
    <t>1PRZ1AN0053</t>
    <phoneticPr fontId="3"/>
  </si>
  <si>
    <t>迅速血液分析装置の修理</t>
    <rPh sb="0" eb="2">
      <t>ジンソク</t>
    </rPh>
    <rPh sb="2" eb="4">
      <t>ケツエキ</t>
    </rPh>
    <rPh sb="4" eb="8">
      <t>ブンセキソウチ</t>
    </rPh>
    <rPh sb="9" eb="11">
      <t>シュウリ</t>
    </rPh>
    <phoneticPr fontId="3"/>
  </si>
  <si>
    <t>武校　総務部　衛生課</t>
    <rPh sb="0" eb="1">
      <t>タケ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</si>
  <si>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東方衛</t>
    <rPh sb="0" eb="2">
      <t>トウホウ</t>
    </rPh>
    <rPh sb="2" eb="3">
      <t>マモル</t>
    </rPh>
    <phoneticPr fontId="3"/>
  </si>
  <si>
    <t>1PRX1MH00830</t>
    <phoneticPr fontId="3"/>
  </si>
  <si>
    <t>1PRZ1AN0054</t>
    <phoneticPr fontId="3"/>
  </si>
  <si>
    <t>1PRX1MH00840</t>
    <phoneticPr fontId="3"/>
  </si>
  <si>
    <t>1PRZ1AN0058</t>
    <phoneticPr fontId="3"/>
  </si>
  <si>
    <t>1PRX1MH00850</t>
    <phoneticPr fontId="3"/>
  </si>
  <si>
    <t>1PRZ1AN0062</t>
    <phoneticPr fontId="3"/>
  </si>
  <si>
    <t>電動式可搬型吸引器，７０ｋＰaの修理</t>
    <rPh sb="0" eb="3">
      <t>デンドウシキ</t>
    </rPh>
    <rPh sb="3" eb="6">
      <t>カハンガタ</t>
    </rPh>
    <rPh sb="6" eb="9">
      <t>キュウインキ</t>
    </rPh>
    <rPh sb="16" eb="18">
      <t>シュウリ</t>
    </rPh>
    <phoneticPr fontId="3"/>
  </si>
  <si>
    <t>体外自動式除細動器，２型の修理</t>
    <rPh sb="0" eb="1">
      <t>カラダ</t>
    </rPh>
    <rPh sb="1" eb="2">
      <t>ソト</t>
    </rPh>
    <rPh sb="2" eb="5">
      <t>ジドウシキ</t>
    </rPh>
    <rPh sb="5" eb="9">
      <t>ジョサイドウキ</t>
    </rPh>
    <rPh sb="11" eb="12">
      <t>ガタ</t>
    </rPh>
    <rPh sb="13" eb="15">
      <t>シュウリ</t>
    </rPh>
    <phoneticPr fontId="3"/>
  </si>
  <si>
    <t>1PRX1MH00860</t>
    <phoneticPr fontId="3"/>
  </si>
  <si>
    <t>1PRZ1AN0063</t>
    <phoneticPr fontId="3"/>
  </si>
  <si>
    <t>1PRX1MH00870</t>
    <phoneticPr fontId="3"/>
  </si>
  <si>
    <t>1PRZ1AN0067</t>
    <phoneticPr fontId="3"/>
  </si>
  <si>
    <t>３７５H０００５B</t>
    <phoneticPr fontId="3"/>
  </si>
  <si>
    <t>１２２Y２００００２</t>
    <phoneticPr fontId="3"/>
  </si>
  <si>
    <t>光源ランプ</t>
    <rPh sb="0" eb="2">
      <t>コウゲン</t>
    </rPh>
    <phoneticPr fontId="3"/>
  </si>
  <si>
    <t>1PRX1MD00610</t>
    <phoneticPr fontId="3"/>
  </si>
  <si>
    <t>1PRZ1AV0041</t>
    <phoneticPr fontId="3"/>
  </si>
  <si>
    <t>除菌水フィルター</t>
    <rPh sb="0" eb="2">
      <t>ジョキン</t>
    </rPh>
    <rPh sb="2" eb="3">
      <t>ミズ</t>
    </rPh>
    <phoneticPr fontId="3"/>
  </si>
  <si>
    <t>タービンホースＳ１－ＬＸ　Ｌ＝１５００ｍｍ</t>
    <phoneticPr fontId="3"/>
  </si>
  <si>
    <t>マイクロモーターハンドピース</t>
    <phoneticPr fontId="3"/>
  </si>
  <si>
    <t>セパパック</t>
    <phoneticPr fontId="3"/>
  </si>
  <si>
    <t>ＹＷハンドピース</t>
    <phoneticPr fontId="3"/>
  </si>
  <si>
    <t>５６７８１２　㈱ヨシダ</t>
    <phoneticPr fontId="3"/>
  </si>
  <si>
    <t>６４３４１０　㈱ヨシダ</t>
    <phoneticPr fontId="3"/>
  </si>
  <si>
    <t>ＹＷ-ＳＶ４０ＭＩ（５５０２６８）</t>
    <phoneticPr fontId="3"/>
  </si>
  <si>
    <t>ＹＷ-ＳＶ４０ＭＬＸ（５５０２５１）</t>
    <phoneticPr fontId="3"/>
  </si>
  <si>
    <t>ＶＳ３００Ｓ（１９６７９８）</t>
    <phoneticPr fontId="3"/>
  </si>
  <si>
    <t>ＳＶ　４０ＳＩ（５５０２４３）</t>
    <phoneticPr fontId="3"/>
  </si>
  <si>
    <t>1PRX1MH00880</t>
    <phoneticPr fontId="3"/>
  </si>
  <si>
    <t>1PRZ1AN0069</t>
    <phoneticPr fontId="3"/>
  </si>
  <si>
    <t>OＰ-１２４ＴＥ</t>
    <phoneticPr fontId="3"/>
  </si>
  <si>
    <t>重要パラメータ付多項目モニタ，ベットサイド用記録紙ＤＳ-７１４１型</t>
    <rPh sb="0" eb="2">
      <t>ジュウヨウ</t>
    </rPh>
    <rPh sb="7" eb="8">
      <t>ツキ</t>
    </rPh>
    <rPh sb="8" eb="9">
      <t>タ</t>
    </rPh>
    <rPh sb="9" eb="11">
      <t>コウモク</t>
    </rPh>
    <rPh sb="21" eb="22">
      <t>ヨウ</t>
    </rPh>
    <rPh sb="22" eb="24">
      <t>キロク</t>
    </rPh>
    <rPh sb="24" eb="25">
      <t>カミ</t>
    </rPh>
    <rPh sb="32" eb="33">
      <t>カタ</t>
    </rPh>
    <phoneticPr fontId="3"/>
  </si>
  <si>
    <t>1PRX1MD00620</t>
    <phoneticPr fontId="3"/>
  </si>
  <si>
    <t>1PRZ1AV0046</t>
    <phoneticPr fontId="3"/>
  </si>
  <si>
    <t>血球計数装置,　希釈装置付の修理</t>
    <rPh sb="0" eb="2">
      <t>ケッキュウ</t>
    </rPh>
    <rPh sb="2" eb="4">
      <t>ケイスウ</t>
    </rPh>
    <rPh sb="4" eb="6">
      <t>ソウチ</t>
    </rPh>
    <rPh sb="8" eb="10">
      <t>キシャク</t>
    </rPh>
    <rPh sb="10" eb="12">
      <t>ソウチ</t>
    </rPh>
    <rPh sb="12" eb="13">
      <t>ツ</t>
    </rPh>
    <rPh sb="14" eb="16">
      <t>シュウリ</t>
    </rPh>
    <phoneticPr fontId="3"/>
  </si>
  <si>
    <t>相馬原駐業　衛生科</t>
    <rPh sb="0" eb="2">
      <t>ソウマ</t>
    </rPh>
    <rPh sb="2" eb="3">
      <t>ハラ</t>
    </rPh>
    <rPh sb="3" eb="4">
      <t>チュウ</t>
    </rPh>
    <rPh sb="4" eb="5">
      <t>ワザ</t>
    </rPh>
    <rPh sb="6" eb="8">
      <t>エイセイ</t>
    </rPh>
    <rPh sb="8" eb="9">
      <t>カ</t>
    </rPh>
    <phoneticPr fontId="3"/>
  </si>
  <si>
    <t>1PRX1MD00630</t>
    <phoneticPr fontId="3"/>
  </si>
  <si>
    <t>1PRZ1AV0045</t>
    <phoneticPr fontId="3"/>
  </si>
  <si>
    <t>純水製造装置の修理</t>
    <rPh sb="0" eb="2">
      <t>ジュンスイ</t>
    </rPh>
    <rPh sb="2" eb="4">
      <t>セイゾウ</t>
    </rPh>
    <rPh sb="4" eb="6">
      <t>ソウチ</t>
    </rPh>
    <rPh sb="7" eb="9">
      <t>シュウリ</t>
    </rPh>
    <phoneticPr fontId="3"/>
  </si>
  <si>
    <t>朝霞駐業　衛生科</t>
    <rPh sb="0" eb="2">
      <t>アサカ</t>
    </rPh>
    <rPh sb="2" eb="3">
      <t>チュウ</t>
    </rPh>
    <rPh sb="3" eb="4">
      <t>ワザ</t>
    </rPh>
    <rPh sb="5" eb="7">
      <t>エイセイ</t>
    </rPh>
    <rPh sb="7" eb="8">
      <t>カ</t>
    </rPh>
    <phoneticPr fontId="3"/>
  </si>
  <si>
    <t>1PRX1MH00890</t>
    <phoneticPr fontId="3"/>
  </si>
  <si>
    <t>1PRZ1AK0011</t>
    <phoneticPr fontId="3"/>
  </si>
  <si>
    <t>ボール箱，３号</t>
    <rPh sb="3" eb="4">
      <t>ハコ</t>
    </rPh>
    <rPh sb="6" eb="7">
      <t>ゴウ</t>
    </rPh>
    <phoneticPr fontId="3"/>
  </si>
  <si>
    <t>ボール箱，４号</t>
    <rPh sb="3" eb="4">
      <t>ハコ</t>
    </rPh>
    <rPh sb="6" eb="7">
      <t>ゴウ</t>
    </rPh>
    <phoneticPr fontId="3"/>
  </si>
  <si>
    <t>ボール箱，７号</t>
    <rPh sb="3" eb="4">
      <t>ハコ</t>
    </rPh>
    <rPh sb="6" eb="7">
      <t>ゴウ</t>
    </rPh>
    <phoneticPr fontId="3"/>
  </si>
  <si>
    <t>ボール箱，多用途用</t>
    <rPh sb="3" eb="4">
      <t>ハコ</t>
    </rPh>
    <rPh sb="5" eb="8">
      <t>タヨウト</t>
    </rPh>
    <rPh sb="8" eb="9">
      <t>ヨウ</t>
    </rPh>
    <phoneticPr fontId="3"/>
  </si>
  <si>
    <t>ボール箱，粉末経口補水剤用</t>
    <rPh sb="3" eb="4">
      <t>ハコ</t>
    </rPh>
    <rPh sb="5" eb="7">
      <t>フンマツ</t>
    </rPh>
    <rPh sb="7" eb="9">
      <t>ケイコウ</t>
    </rPh>
    <rPh sb="9" eb="11">
      <t>ホスイ</t>
    </rPh>
    <rPh sb="11" eb="12">
      <t>ザイ</t>
    </rPh>
    <rPh sb="12" eb="13">
      <t>ヨウ</t>
    </rPh>
    <phoneticPr fontId="3"/>
  </si>
  <si>
    <t>1PRX1MH00900</t>
    <phoneticPr fontId="3"/>
  </si>
  <si>
    <t>1PRZ1AK0012</t>
    <phoneticPr fontId="3"/>
  </si>
  <si>
    <t>２０枚</t>
    <rPh sb="2" eb="3">
      <t>マイ</t>
    </rPh>
    <phoneticPr fontId="3"/>
  </si>
  <si>
    <t>１００枚</t>
    <rPh sb="3" eb="4">
      <t>マイ</t>
    </rPh>
    <phoneticPr fontId="3"/>
  </si>
  <si>
    <t>紙ラベル６面</t>
    <rPh sb="0" eb="1">
      <t>カミ</t>
    </rPh>
    <rPh sb="5" eb="6">
      <t>メン</t>
    </rPh>
    <phoneticPr fontId="3"/>
  </si>
  <si>
    <t>紙ラベル８面</t>
    <rPh sb="0" eb="1">
      <t>カミ</t>
    </rPh>
    <rPh sb="5" eb="6">
      <t>メン</t>
    </rPh>
    <phoneticPr fontId="3"/>
  </si>
  <si>
    <t>紙ラベル１８面</t>
    <rPh sb="0" eb="1">
      <t>カミ</t>
    </rPh>
    <rPh sb="6" eb="7">
      <t>メン</t>
    </rPh>
    <phoneticPr fontId="3"/>
  </si>
  <si>
    <t>1PRX1MH00910</t>
    <phoneticPr fontId="3"/>
  </si>
  <si>
    <t>1PRZ1AK0013</t>
    <phoneticPr fontId="3"/>
  </si>
  <si>
    <t>チャック付ポリ袋</t>
    <rPh sb="4" eb="5">
      <t>ツキ</t>
    </rPh>
    <rPh sb="7" eb="8">
      <t>フクロ</t>
    </rPh>
    <phoneticPr fontId="3"/>
  </si>
  <si>
    <t>８５ｍｍ×１２０ｍｍ×０．０４ｍｍ，２００枚</t>
    <rPh sb="21" eb="22">
      <t>マイ</t>
    </rPh>
    <phoneticPr fontId="3"/>
  </si>
  <si>
    <t>１００ｍｍ×１４０ｍｍ×０．０４ｍｍ，２００枚</t>
    <rPh sb="22" eb="23">
      <t>マイ</t>
    </rPh>
    <phoneticPr fontId="3"/>
  </si>
  <si>
    <t>１７０ｍｍ×２４０ｍｍ×０．０４ｍｍ，１００枚</t>
    <rPh sb="22" eb="23">
      <t>マイ</t>
    </rPh>
    <phoneticPr fontId="3"/>
  </si>
  <si>
    <t>２００ｍｍ×２８０ｍｍ×０．０４ｍｍ，１００枚</t>
    <rPh sb="22" eb="23">
      <t>マイ</t>
    </rPh>
    <phoneticPr fontId="3"/>
  </si>
  <si>
    <t>２４０ｍｍ×３４０ｍｍ×０．０４ｍｍ，１００枚</t>
    <rPh sb="22" eb="23">
      <t>マイ</t>
    </rPh>
    <phoneticPr fontId="3"/>
  </si>
  <si>
    <t>1PRZ1AK0014</t>
    <phoneticPr fontId="3"/>
  </si>
  <si>
    <t>1PRX1MH00920</t>
    <phoneticPr fontId="3"/>
  </si>
  <si>
    <t>エプソン環境推進トナーブラック</t>
    <rPh sb="4" eb="6">
      <t>カンキョウ</t>
    </rPh>
    <rPh sb="6" eb="8">
      <t>スイシン</t>
    </rPh>
    <phoneticPr fontId="3"/>
  </si>
  <si>
    <t>品目表のとおり</t>
    <rPh sb="0" eb="3">
      <t>ヒンモクヒョウ</t>
    </rPh>
    <phoneticPr fontId="3"/>
  </si>
  <si>
    <t>エプソン環境推進トナーマゼンタ</t>
    <rPh sb="4" eb="6">
      <t>カンキョウ</t>
    </rPh>
    <rPh sb="6" eb="8">
      <t>スイシン</t>
    </rPh>
    <phoneticPr fontId="3"/>
  </si>
  <si>
    <t>エプソン環境推進トナーシアン</t>
    <rPh sb="4" eb="6">
      <t>カンキョウ</t>
    </rPh>
    <rPh sb="6" eb="8">
      <t>スイシン</t>
    </rPh>
    <phoneticPr fontId="3"/>
  </si>
  <si>
    <t>1PRX1MH00930</t>
    <phoneticPr fontId="3"/>
  </si>
  <si>
    <t>エプソン環境推進トナーイエロー</t>
    <rPh sb="4" eb="6">
      <t>カンキョウ</t>
    </rPh>
    <rPh sb="6" eb="8">
      <t>スイシン</t>
    </rPh>
    <phoneticPr fontId="3"/>
  </si>
  <si>
    <t>1PRZ1AN0071</t>
    <phoneticPr fontId="3"/>
  </si>
  <si>
    <t>恒温保管庫、薬品用、３型の診断</t>
    <rPh sb="0" eb="2">
      <t>コウオン</t>
    </rPh>
    <rPh sb="2" eb="5">
      <t>ホカンコ</t>
    </rPh>
    <rPh sb="6" eb="9">
      <t>ヤクヒンヨウ</t>
    </rPh>
    <rPh sb="11" eb="12">
      <t>カタ</t>
    </rPh>
    <rPh sb="13" eb="15">
      <t>シンダン</t>
    </rPh>
    <phoneticPr fontId="3"/>
  </si>
  <si>
    <t>高所作業車借上</t>
    <rPh sb="0" eb="2">
      <t>コウショ</t>
    </rPh>
    <rPh sb="5" eb="6">
      <t>シャク</t>
    </rPh>
    <rPh sb="6" eb="7">
      <t>ジョウ</t>
    </rPh>
    <phoneticPr fontId="3"/>
  </si>
  <si>
    <t>1PRX1GE00930</t>
    <phoneticPr fontId="3"/>
  </si>
  <si>
    <t>1PSF1A22018</t>
    <phoneticPr fontId="3"/>
  </si>
  <si>
    <t>1PRX1GD00240</t>
    <phoneticPr fontId="3"/>
  </si>
  <si>
    <t>ビニール粘着テープ</t>
    <rPh sb="4" eb="6">
      <t>ネンチャク</t>
    </rPh>
    <phoneticPr fontId="3"/>
  </si>
  <si>
    <t>1PRR1AKA0802</t>
    <phoneticPr fontId="3"/>
  </si>
  <si>
    <t>1PRX1GD00250</t>
    <phoneticPr fontId="3"/>
  </si>
  <si>
    <t>1PRR1AK0005</t>
    <phoneticPr fontId="3"/>
  </si>
  <si>
    <t>針なしホチキス</t>
    <rPh sb="0" eb="1">
      <t>ハリ</t>
    </rPh>
    <phoneticPr fontId="3"/>
  </si>
  <si>
    <t>ハサミ</t>
    <phoneticPr fontId="3"/>
  </si>
  <si>
    <t>大型カッター</t>
    <rPh sb="0" eb="2">
      <t>オオガタ</t>
    </rPh>
    <phoneticPr fontId="3"/>
  </si>
  <si>
    <t>指サック（大）</t>
    <rPh sb="0" eb="1">
      <t>ユビ</t>
    </rPh>
    <rPh sb="5" eb="6">
      <t>ダイ</t>
    </rPh>
    <phoneticPr fontId="3"/>
  </si>
  <si>
    <t>指サック（特大）</t>
    <rPh sb="0" eb="1">
      <t>ユビ</t>
    </rPh>
    <rPh sb="5" eb="6">
      <t>トク</t>
    </rPh>
    <rPh sb="6" eb="7">
      <t>ダイ</t>
    </rPh>
    <phoneticPr fontId="3"/>
  </si>
  <si>
    <t>４色ボールペン</t>
    <rPh sb="1" eb="2">
      <t>イロ</t>
    </rPh>
    <phoneticPr fontId="3"/>
  </si>
  <si>
    <t>ボックスファイル</t>
    <phoneticPr fontId="3"/>
  </si>
  <si>
    <t>印鑑ホルダー</t>
    <rPh sb="0" eb="2">
      <t>インカン</t>
    </rPh>
    <phoneticPr fontId="3"/>
  </si>
  <si>
    <t>印鑑カートリッジ</t>
    <rPh sb="0" eb="2">
      <t>インカン</t>
    </rPh>
    <phoneticPr fontId="3"/>
  </si>
  <si>
    <t>速乾朱肉</t>
    <rPh sb="0" eb="2">
      <t>ソッカン</t>
    </rPh>
    <rPh sb="2" eb="4">
      <t>シュニク</t>
    </rPh>
    <phoneticPr fontId="3"/>
  </si>
  <si>
    <t>捺印用マット</t>
    <rPh sb="0" eb="3">
      <t>ナツインヨウ</t>
    </rPh>
    <phoneticPr fontId="3"/>
  </si>
  <si>
    <t>電卓</t>
    <rPh sb="0" eb="2">
      <t>デンタク</t>
    </rPh>
    <phoneticPr fontId="3"/>
  </si>
  <si>
    <t>1PRX1GD00260</t>
    <phoneticPr fontId="3"/>
  </si>
  <si>
    <t>1PRR1AK0006</t>
    <phoneticPr fontId="3"/>
  </si>
  <si>
    <t>スライドクリップ</t>
    <phoneticPr fontId="3"/>
  </si>
  <si>
    <t>クリップボード</t>
    <phoneticPr fontId="3"/>
  </si>
  <si>
    <t>マグネットフック</t>
    <phoneticPr fontId="3"/>
  </si>
  <si>
    <t>カッティングマット</t>
    <phoneticPr fontId="3"/>
  </si>
  <si>
    <t>朱肉　６０号</t>
    <rPh sb="0" eb="2">
      <t>シュニク</t>
    </rPh>
    <rPh sb="5" eb="6">
      <t>ゴウ</t>
    </rPh>
    <phoneticPr fontId="3"/>
  </si>
  <si>
    <t>朱肉　７５号</t>
    <rPh sb="0" eb="2">
      <t>シュニク</t>
    </rPh>
    <rPh sb="5" eb="6">
      <t>ゴウ</t>
    </rPh>
    <phoneticPr fontId="3"/>
  </si>
  <si>
    <t>捺印マット</t>
    <rPh sb="0" eb="2">
      <t>ナツイン</t>
    </rPh>
    <phoneticPr fontId="3"/>
  </si>
  <si>
    <t>カードケース　B6</t>
    <phoneticPr fontId="3"/>
  </si>
  <si>
    <t>PROテープカートリッジマグネットテープ</t>
    <phoneticPr fontId="3"/>
  </si>
  <si>
    <t>コンクリートドリル刃ほか３４件</t>
    <rPh sb="9" eb="10">
      <t>ハ</t>
    </rPh>
    <rPh sb="14" eb="15">
      <t>ケン</t>
    </rPh>
    <phoneticPr fontId="3"/>
  </si>
  <si>
    <t>1PRX1GE01100</t>
    <phoneticPr fontId="3"/>
  </si>
  <si>
    <t>1PRR1A20048</t>
    <phoneticPr fontId="3"/>
  </si>
  <si>
    <t>内　　　　訳　　　　書</t>
    <rPh sb="0" eb="1">
      <t>ウチ</t>
    </rPh>
    <rPh sb="5" eb="6">
      <t>ワケ</t>
    </rPh>
    <phoneticPr fontId="3"/>
  </si>
  <si>
    <t>PR</t>
    <phoneticPr fontId="3"/>
  </si>
  <si>
    <t>CA</t>
    <phoneticPr fontId="3"/>
  </si>
  <si>
    <t>ＳＰ</t>
    <phoneticPr fontId="3"/>
  </si>
  <si>
    <t>№</t>
    <phoneticPr fontId="3"/>
  </si>
  <si>
    <t>コンクリートドリル刃</t>
    <rPh sb="9" eb="10">
      <t>ハ</t>
    </rPh>
    <phoneticPr fontId="3"/>
  </si>
  <si>
    <t>デジタルテスタ</t>
    <phoneticPr fontId="3"/>
  </si>
  <si>
    <t>クランプメーター</t>
    <phoneticPr fontId="3"/>
  </si>
  <si>
    <t>入線用潤滑剤</t>
    <rPh sb="0" eb="2">
      <t>ニュウセン</t>
    </rPh>
    <rPh sb="2" eb="3">
      <t>ヨウ</t>
    </rPh>
    <rPh sb="3" eb="6">
      <t>ジュンカツザイ</t>
    </rPh>
    <phoneticPr fontId="3"/>
  </si>
  <si>
    <t>小ねじプライヤー</t>
    <rPh sb="0" eb="1">
      <t>ショウ</t>
    </rPh>
    <phoneticPr fontId="3"/>
  </si>
  <si>
    <t>圧着ペンチ</t>
    <rPh sb="0" eb="2">
      <t>アッチャク</t>
    </rPh>
    <phoneticPr fontId="3"/>
  </si>
  <si>
    <t>電工バケツ</t>
    <rPh sb="0" eb="2">
      <t>デンコウ</t>
    </rPh>
    <phoneticPr fontId="3"/>
  </si>
  <si>
    <t>塩ビカッター</t>
    <rPh sb="0" eb="1">
      <t>エン</t>
    </rPh>
    <phoneticPr fontId="3"/>
  </si>
  <si>
    <t>電工ナイフ</t>
    <rPh sb="0" eb="2">
      <t>デンコウ</t>
    </rPh>
    <phoneticPr fontId="3"/>
  </si>
  <si>
    <t>排水管洗浄機</t>
    <rPh sb="0" eb="3">
      <t>ハイスイカン</t>
    </rPh>
    <rPh sb="3" eb="6">
      <t>センジョウキ</t>
    </rPh>
    <phoneticPr fontId="3"/>
  </si>
  <si>
    <t>作業手袋</t>
    <rPh sb="0" eb="2">
      <t>サギョウ</t>
    </rPh>
    <rPh sb="2" eb="4">
      <t>テブクロ</t>
    </rPh>
    <phoneticPr fontId="3"/>
  </si>
  <si>
    <t>一般作業用マスク</t>
    <rPh sb="0" eb="2">
      <t>イッパン</t>
    </rPh>
    <rPh sb="2" eb="5">
      <t>サギョウヨウ</t>
    </rPh>
    <phoneticPr fontId="3"/>
  </si>
  <si>
    <t>ワークポジショニングロープ</t>
    <phoneticPr fontId="3"/>
  </si>
  <si>
    <t>自己融着テープ</t>
    <rPh sb="0" eb="2">
      <t>ジコ</t>
    </rPh>
    <rPh sb="2" eb="4">
      <t>ユウチャク</t>
    </rPh>
    <phoneticPr fontId="3"/>
  </si>
  <si>
    <t>刷毛</t>
    <rPh sb="0" eb="2">
      <t>ハケ</t>
    </rPh>
    <phoneticPr fontId="3"/>
  </si>
  <si>
    <t>ペイントローラー</t>
    <phoneticPr fontId="3"/>
  </si>
  <si>
    <t>長靴</t>
    <rPh sb="0" eb="2">
      <t>ナガグツ</t>
    </rPh>
    <phoneticPr fontId="3"/>
  </si>
  <si>
    <t>ブロワ用電池</t>
    <rPh sb="3" eb="4">
      <t>ヨウ</t>
    </rPh>
    <rPh sb="4" eb="6">
      <t>デンチ</t>
    </rPh>
    <phoneticPr fontId="3"/>
  </si>
  <si>
    <t>クーラーボックス（採水用）</t>
    <rPh sb="9" eb="11">
      <t>サイスイ</t>
    </rPh>
    <rPh sb="11" eb="12">
      <t>ヨウ</t>
    </rPh>
    <phoneticPr fontId="3"/>
  </si>
  <si>
    <t>殺虫剤</t>
    <rPh sb="0" eb="3">
      <t>サッチュウザイ</t>
    </rPh>
    <phoneticPr fontId="3"/>
  </si>
  <si>
    <t>チェーンソー替刃</t>
    <rPh sb="6" eb="7">
      <t>カ</t>
    </rPh>
    <rPh sb="7" eb="8">
      <t>ハ</t>
    </rPh>
    <phoneticPr fontId="3"/>
  </si>
  <si>
    <t>防草砂</t>
    <rPh sb="0" eb="1">
      <t>フセ</t>
    </rPh>
    <rPh sb="1" eb="2">
      <t>クサ</t>
    </rPh>
    <rPh sb="2" eb="3">
      <t>スナ</t>
    </rPh>
    <phoneticPr fontId="3"/>
  </si>
  <si>
    <t>防草シート</t>
    <rPh sb="0" eb="1">
      <t>フセ</t>
    </rPh>
    <rPh sb="1" eb="2">
      <t>クサ</t>
    </rPh>
    <phoneticPr fontId="3"/>
  </si>
  <si>
    <t>TT６．０X１６０BP又は同等品以上のもの（他社の製品含む）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</si>
  <si>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PM３３AC又は同等品以上のもの（他社の製品含む）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</si>
  <si>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TC-０３又は同等品以上のもの（他社の製品含む）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</si>
  <si>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AC-４２００又は同等品以上のもの（他社の製品含む）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</si>
  <si>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ＰＺ-５９又は同等品以上のもの（他社の製品含む）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</si>
  <si>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ＰＺＣ-０２又は同等品以上のもの（他社の製品含む）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</si>
  <si>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３３００-２２５又は同等品以上のもの（他社の製品含む）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</si>
  <si>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TADB-３００又は同等品以上のもの（他社の製品含む）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</si>
  <si>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VCM-０３４８又は同等品以上のもの（他社の製品含む）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</si>
  <si>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VCE０３４８又は同等品以上のもの（他社の製品含む）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</si>
  <si>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DM-１１又は同等品以上のもの（他社の製品含む）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</si>
  <si>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K-82-BK/YL-3L又は同等品以上のもの（他社の製品含む）</t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</si>
  <si>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116.59207又は同等品以上のもの（他社の製品含む）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</si>
  <si>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116.59208又は同等品以上のもの（他社の製品含む）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</si>
  <si>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RM2L又は同等品以上のもの（他社の製品含む）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</si>
  <si>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MAT-527又は同等品以上のもの（他社の製品含む）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</si>
  <si>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2242-19又は同等品以上のもの（他社の製品含む）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</si>
  <si>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2242-38又は同等品以上のもの（他社の製品含む）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</si>
  <si>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0789又は同等品以上のもの（他社の製品含む）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</si>
  <si>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0790又は同等品以上のもの（他社の製品含む）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</si>
  <si>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0791又は同等品以上のもの（他社の製品含む）</t>
    <rPh sb="4" eb="5">
      <t>マタ</t>
    </rPh>
    <rPh sb="6" eb="9">
      <t>ドウトウヒン</t>
    </rPh>
    <rPh sb="9" eb="11">
      <t>イジョウ</t>
    </rPh>
    <rPh sb="15" eb="17">
      <t>タシャ</t>
    </rPh>
    <rPh sb="18" eb="20">
      <t>セイヒン</t>
    </rPh>
    <rPh sb="20" eb="21">
      <t>フク</t>
    </rPh>
    <phoneticPr fontId="3"/>
  </si>
  <si>
    <t>DPM-PET75又は同等品以上のもの（他社の製品含む）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</si>
  <si>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DPM-PET75-W又は同等品以上のもの（他社の製品含む）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</si>
  <si>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TPB-３４１-１０又は同等品以上のもの（他社の製品含む）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</si>
  <si>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TPB-３４２-１０又は同等品以上のもの（他社の製品含む）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</si>
  <si>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TPB-３４３-１０又は同等品以上のもの（他社の製品含む）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</si>
  <si>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TMFR-136-10又は同等品以上のもの（他社の製品含む）</t>
    <rPh sb="11" eb="12">
      <t>マタ</t>
    </rPh>
    <rPh sb="13" eb="16">
      <t>ドウトウヒン</t>
    </rPh>
    <rPh sb="16" eb="18">
      <t>イジョウ</t>
    </rPh>
    <rPh sb="22" eb="24">
      <t>タシャ</t>
    </rPh>
    <rPh sb="25" eb="27">
      <t>セイヒン</t>
    </rPh>
    <rPh sb="27" eb="28">
      <t>フク</t>
    </rPh>
    <phoneticPr fontId="3"/>
  </si>
  <si>
    <t>AA９７６－L-1-BK-M又は同等品以上のもの（他社の製品含む）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</si>
  <si>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BL2036-JP又は同等品以上のもの（他社の製品含む）</t>
    <rPh sb="9" eb="10">
      <t>マタ</t>
    </rPh>
    <rPh sb="11" eb="14">
      <t>ドウトウヒン</t>
    </rPh>
    <rPh sb="14" eb="16">
      <t>イジョウ</t>
    </rPh>
    <rPh sb="20" eb="22">
      <t>タシャ</t>
    </rPh>
    <rPh sb="23" eb="25">
      <t>セイヒン</t>
    </rPh>
    <rPh sb="25" eb="26">
      <t>フク</t>
    </rPh>
    <phoneticPr fontId="3"/>
  </si>
  <si>
    <t>FRC-10又は同等品以上のもの（他社の製品含む）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</si>
  <si>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２３７１１８又は同等品以上のもの（他社の製品含む）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</si>
  <si>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A-55631又は同等品以上のもの（他社の製品含む）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</si>
  <si>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C15-BR又は同等品以上のもの（他社の製品含む）</t>
    <rPh sb="6" eb="7">
      <t>マタ</t>
    </rPh>
    <rPh sb="8" eb="11">
      <t>ドウトウヒン</t>
    </rPh>
    <rPh sb="11" eb="13">
      <t>イジョウ</t>
    </rPh>
    <rPh sb="17" eb="19">
      <t>タシャ</t>
    </rPh>
    <rPh sb="20" eb="22">
      <t>セイヒン</t>
    </rPh>
    <rPh sb="22" eb="23">
      <t>フク</t>
    </rPh>
    <phoneticPr fontId="3"/>
  </si>
  <si>
    <t>BOS３１０５０又は同等品以上のもの（他社の製品含む）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</si>
  <si>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nh</t>
    <phoneticPr fontId="3"/>
  </si>
  <si>
    <t>R７２０７０C又は同等品以上のもの（他社の製品含む）</t>
    <rPh sb="7" eb="8">
      <t>マタ</t>
    </rPh>
    <rPh sb="9" eb="12">
      <t>ドウトウヒン</t>
    </rPh>
    <rPh sb="12" eb="14">
      <t>イジョウ</t>
    </rPh>
    <rPh sb="18" eb="20">
      <t>タシャ</t>
    </rPh>
    <rPh sb="21" eb="23">
      <t>セイヒン</t>
    </rPh>
    <rPh sb="23" eb="24">
      <t>フク</t>
    </rPh>
    <phoneticPr fontId="3"/>
  </si>
  <si>
    <t>金額￥  　　品目別</t>
    <rPh sb="0" eb="2">
      <t>キンガク</t>
    </rPh>
    <rPh sb="7" eb="10">
      <t>ヒンモクベツ</t>
    </rPh>
    <phoneticPr fontId="5"/>
  </si>
  <si>
    <t xml:space="preserve">金額￥  </t>
    <rPh sb="0" eb="2">
      <t>キンガク</t>
    </rPh>
    <phoneticPr fontId="5"/>
  </si>
  <si>
    <t>1PRX1GE01110</t>
    <phoneticPr fontId="3"/>
  </si>
  <si>
    <t>1PRR1A20046</t>
    <phoneticPr fontId="3"/>
  </si>
  <si>
    <t>結束バンド</t>
    <rPh sb="0" eb="2">
      <t>ケッソク</t>
    </rPh>
    <phoneticPr fontId="3"/>
  </si>
  <si>
    <t>クリップボード専用ストラップ</t>
    <rPh sb="7" eb="9">
      <t>センヨウ</t>
    </rPh>
    <phoneticPr fontId="3"/>
  </si>
  <si>
    <t>卓上パネル</t>
    <rPh sb="0" eb="2">
      <t>タクジョウ</t>
    </rPh>
    <phoneticPr fontId="3"/>
  </si>
  <si>
    <t>Ｂ３２７Ｊ又は同等品以上のもの（他社の製品含む）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</si>
  <si>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FL-501CP　８３１５３又は同等品以上のもの（他社の製品含む）</t>
    <rPh sb="14" eb="15">
      <t>マタ</t>
    </rPh>
    <rPh sb="16" eb="19">
      <t>ドウトウヒン</t>
    </rPh>
    <rPh sb="19" eb="21">
      <t>イジョウ</t>
    </rPh>
    <rPh sb="25" eb="27">
      <t>タシャ</t>
    </rPh>
    <rPh sb="28" eb="30">
      <t>セイヒン</t>
    </rPh>
    <rPh sb="30" eb="31">
      <t>フク</t>
    </rPh>
    <phoneticPr fontId="3"/>
  </si>
  <si>
    <t>FL-505CP又は同等品以上のもの（他社の製品含む）</t>
    <rPh sb="8" eb="9">
      <t>マタ</t>
    </rPh>
    <rPh sb="10" eb="13">
      <t>ドウトウヒン</t>
    </rPh>
    <rPh sb="13" eb="15">
      <t>イジョウ</t>
    </rPh>
    <rPh sb="19" eb="21">
      <t>タシャ</t>
    </rPh>
    <rPh sb="22" eb="24">
      <t>セイヒン</t>
    </rPh>
    <rPh sb="24" eb="25">
      <t>フク</t>
    </rPh>
    <phoneticPr fontId="3"/>
  </si>
  <si>
    <t>４３７０C又は同等品以上のもの（他社の製品含む）</t>
    <rPh sb="5" eb="6">
      <t>マタ</t>
    </rPh>
    <rPh sb="7" eb="10">
      <t>ドウトウヒン</t>
    </rPh>
    <rPh sb="10" eb="12">
      <t>イジョウ</t>
    </rPh>
    <rPh sb="16" eb="18">
      <t>タシャ</t>
    </rPh>
    <rPh sb="19" eb="21">
      <t>セイヒン</t>
    </rPh>
    <rPh sb="21" eb="22">
      <t>フク</t>
    </rPh>
    <phoneticPr fontId="3"/>
  </si>
  <si>
    <t>1PRX1GE01120</t>
    <phoneticPr fontId="3"/>
  </si>
  <si>
    <t>1PRR1A20047</t>
    <phoneticPr fontId="3"/>
  </si>
  <si>
    <t>冷却器</t>
    <rPh sb="0" eb="3">
      <t>レイキャクキ</t>
    </rPh>
    <phoneticPr fontId="3"/>
  </si>
  <si>
    <t>LEDライトリール</t>
    <phoneticPr fontId="3"/>
  </si>
  <si>
    <t>品番FV-AA１８SEBWLL又は同等品以上のもの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</si>
  <si>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品番FV-AA１８SEBW３L又は同等品以上のもの</t>
    <rPh sb="0" eb="2">
      <t>ヒンバン</t>
    </rPh>
    <rPh sb="15" eb="16">
      <t>マタ</t>
    </rPh>
    <rPh sb="17" eb="20">
      <t>ドウトウヒン</t>
    </rPh>
    <rPh sb="20" eb="22">
      <t>イジョウ</t>
    </rPh>
    <phoneticPr fontId="3"/>
  </si>
  <si>
    <t>品番SDW-EK22-10又は同等品以上のもの</t>
    <rPh sb="0" eb="2">
      <t>ヒンバン</t>
    </rPh>
    <rPh sb="13" eb="14">
      <t>マタ</t>
    </rPh>
    <rPh sb="15" eb="18">
      <t>ドウトウヒン</t>
    </rPh>
    <rPh sb="18" eb="20">
      <t>イジョウ</t>
    </rPh>
    <phoneticPr fontId="3"/>
  </si>
  <si>
    <t>品番FV-AA１８SEBWL又は同等品以上のもの</t>
    <rPh sb="0" eb="2">
      <t>ヒンバン</t>
    </rPh>
    <rPh sb="14" eb="15">
      <t>マタ</t>
    </rPh>
    <rPh sb="16" eb="19">
      <t>ドウトウヒン</t>
    </rPh>
    <rPh sb="19" eb="21">
      <t>イジョウ</t>
    </rPh>
    <phoneticPr fontId="3"/>
  </si>
  <si>
    <t>1PRX1GE01130</t>
    <phoneticPr fontId="3"/>
  </si>
  <si>
    <t>1PRR1A20049</t>
    <phoneticPr fontId="3"/>
  </si>
  <si>
    <t>ＳＨ</t>
    <phoneticPr fontId="3"/>
  </si>
  <si>
    <t>全面フランジパッキン（耐熱・耐蒸気）</t>
    <rPh sb="0" eb="2">
      <t>ゼンメン</t>
    </rPh>
    <rPh sb="11" eb="13">
      <t>タイネツ</t>
    </rPh>
    <rPh sb="14" eb="15">
      <t>タイ</t>
    </rPh>
    <rPh sb="15" eb="17">
      <t>ジョウキ</t>
    </rPh>
    <phoneticPr fontId="3"/>
  </si>
  <si>
    <t>EA351GG-50又は同等品以上のもの（他社の製品含む）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</si>
  <si>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EA351GK-１5又は同等品以上のもの（他社の製品含む）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</si>
  <si>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EA351GK-50又は同等品以上のもの（他社の製品含む）</t>
    <rPh sb="10" eb="11">
      <t>マタ</t>
    </rPh>
    <rPh sb="12" eb="15">
      <t>ドウトウヒン</t>
    </rPh>
    <rPh sb="15" eb="17">
      <t>イジョウ</t>
    </rPh>
    <rPh sb="21" eb="23">
      <t>タシャ</t>
    </rPh>
    <rPh sb="24" eb="26">
      <t>セイヒン</t>
    </rPh>
    <rPh sb="26" eb="27">
      <t>フク</t>
    </rPh>
    <phoneticPr fontId="3"/>
  </si>
  <si>
    <t>1PRX1GE01140</t>
    <phoneticPr fontId="3"/>
  </si>
  <si>
    <t>1PRR1A20050</t>
    <phoneticPr fontId="3"/>
  </si>
  <si>
    <t>電線</t>
    <rPh sb="0" eb="2">
      <t>デンセン</t>
    </rPh>
    <phoneticPr fontId="3"/>
  </si>
  <si>
    <t>ねじなしユニバーサル</t>
    <phoneticPr fontId="3"/>
  </si>
  <si>
    <t>メタルモール</t>
    <phoneticPr fontId="3"/>
  </si>
  <si>
    <t>メタルモールスイッチボックス</t>
    <phoneticPr fontId="3"/>
  </si>
  <si>
    <t>メタルモールコーナーボックス</t>
    <phoneticPr fontId="3"/>
  </si>
  <si>
    <t>メタルモールブッシング</t>
    <phoneticPr fontId="3"/>
  </si>
  <si>
    <t>差込コネクタ</t>
    <rPh sb="0" eb="1">
      <t>サ</t>
    </rPh>
    <rPh sb="1" eb="2">
      <t>コ</t>
    </rPh>
    <phoneticPr fontId="3"/>
  </si>
  <si>
    <t>EM-EEF2.0-2C 100ｍ巻</t>
    <rPh sb="17" eb="18">
      <t>マ</t>
    </rPh>
    <phoneticPr fontId="3"/>
  </si>
  <si>
    <t>EM-IE１.６mm　黒　３００ｍ巻</t>
    <rPh sb="11" eb="12">
      <t>クロ</t>
    </rPh>
    <rPh sb="17" eb="18">
      <t>マ</t>
    </rPh>
    <phoneticPr fontId="3"/>
  </si>
  <si>
    <t>EM-IE１.６mm　白　３００ｍ巻</t>
    <rPh sb="11" eb="12">
      <t>シロ</t>
    </rPh>
    <rPh sb="17" eb="18">
      <t>マ</t>
    </rPh>
    <phoneticPr fontId="3"/>
  </si>
  <si>
    <t>パナソニック電工　DS62191又は同等品以上のもの（他社の製品含む）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</si>
  <si>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DS６３１９１又は同等品以上のもの（他社の製品含む）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</si>
  <si>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DZA１０２KW又は同等品以上のもの（他社の製品含む）</t>
    <rPh sb="6" eb="8">
      <t>デンコウ</t>
    </rPh>
    <rPh sb="17" eb="18">
      <t>マタ</t>
    </rPh>
    <rPh sb="19" eb="22">
      <t>ドウトウヒン</t>
    </rPh>
    <rPh sb="22" eb="24">
      <t>イジョウ</t>
    </rPh>
    <rPh sb="28" eb="30">
      <t>タシャ</t>
    </rPh>
    <rPh sb="31" eb="33">
      <t>セイヒン</t>
    </rPh>
    <rPh sb="33" eb="34">
      <t>フク</t>
    </rPh>
    <phoneticPr fontId="3"/>
  </si>
  <si>
    <t>パナソニック電工　DZA１６１W又は同等品以上のもの（他社の製品含む）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</si>
  <si>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DZB245W又は同等品以上のもの（他社の製品含む）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</si>
  <si>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パナソニック電工　DZA１１１W又は同等品以上のもの（他社の製品含む）</t>
    <rPh sb="6" eb="8">
      <t>デンコウ</t>
    </rPh>
    <rPh sb="16" eb="17">
      <t>マタ</t>
    </rPh>
    <rPh sb="18" eb="21">
      <t>ドウトウヒン</t>
    </rPh>
    <rPh sb="21" eb="23">
      <t>イジョウ</t>
    </rPh>
    <rPh sb="27" eb="29">
      <t>タシャ</t>
    </rPh>
    <rPh sb="30" eb="32">
      <t>セイヒン</t>
    </rPh>
    <rPh sb="32" eb="33">
      <t>フク</t>
    </rPh>
    <phoneticPr fontId="3"/>
  </si>
  <si>
    <t>ニチフ　QLX2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</si>
  <si>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ニチフ　QLX３　５０個入又は同等品以上のもの（他社の製品含む）</t>
    <rPh sb="11" eb="12">
      <t>コ</t>
    </rPh>
    <rPh sb="12" eb="13">
      <t>イ</t>
    </rPh>
    <rPh sb="13" eb="14">
      <t>マタ</t>
    </rPh>
    <rPh sb="15" eb="18">
      <t>ドウトウヒン</t>
    </rPh>
    <rPh sb="18" eb="20">
      <t>イジョウ</t>
    </rPh>
    <rPh sb="24" eb="26">
      <t>タシャ</t>
    </rPh>
    <rPh sb="27" eb="29">
      <t>セイヒン</t>
    </rPh>
    <rPh sb="29" eb="30">
      <t>フク</t>
    </rPh>
    <phoneticPr fontId="3"/>
  </si>
  <si>
    <t>1PRR1AL0009</t>
    <phoneticPr fontId="3"/>
  </si>
  <si>
    <t>1PSD1AK0201</t>
    <phoneticPr fontId="3"/>
  </si>
  <si>
    <t>窓ガラスフィルム貼替え</t>
    <rPh sb="0" eb="1">
      <t>マド</t>
    </rPh>
    <rPh sb="8" eb="10">
      <t>ハリカエ</t>
    </rPh>
    <phoneticPr fontId="3"/>
  </si>
  <si>
    <t>毛布等外注洗濯</t>
    <rPh sb="0" eb="3">
      <t>モウフトウ</t>
    </rPh>
    <rPh sb="3" eb="5">
      <t>ガイチュウ</t>
    </rPh>
    <rPh sb="5" eb="7">
      <t>センタク</t>
    </rPh>
    <phoneticPr fontId="3"/>
  </si>
  <si>
    <t>1PRX1GE01160</t>
    <phoneticPr fontId="3"/>
  </si>
  <si>
    <t>1PSD1A10204</t>
    <phoneticPr fontId="3"/>
  </si>
  <si>
    <t>1PRX1MH01150</t>
    <phoneticPr fontId="3"/>
  </si>
  <si>
    <t>1PRZ1AN0087</t>
    <phoneticPr fontId="3"/>
  </si>
  <si>
    <t>122Y200002</t>
    <phoneticPr fontId="3"/>
  </si>
  <si>
    <t>マニテーター</t>
    <phoneticPr fontId="3"/>
  </si>
  <si>
    <t>減圧弁用カバーシール５枚入り</t>
    <rPh sb="0" eb="3">
      <t>ゲンアツベン</t>
    </rPh>
    <rPh sb="3" eb="4">
      <t>ヨウ</t>
    </rPh>
    <rPh sb="11" eb="12">
      <t>マイ</t>
    </rPh>
    <rPh sb="12" eb="13">
      <t>イ</t>
    </rPh>
    <phoneticPr fontId="3"/>
  </si>
  <si>
    <t>L５７６－JM</t>
    <phoneticPr fontId="3"/>
  </si>
  <si>
    <t>R２０－０００１</t>
    <phoneticPr fontId="3"/>
  </si>
  <si>
    <t>1PRX1MH01170</t>
    <phoneticPr fontId="3"/>
  </si>
  <si>
    <t>1PRZ1AN0077</t>
    <phoneticPr fontId="3"/>
  </si>
  <si>
    <t>仕様書のとおり</t>
    <rPh sb="0" eb="2">
      <t>シヨウショ</t>
    </rPh>
    <phoneticPr fontId="3"/>
  </si>
  <si>
    <t>除細動器解析装置（医療システム用）の校正</t>
    <rPh sb="0" eb="1">
      <t>ジョ</t>
    </rPh>
    <rPh sb="1" eb="2">
      <t>コマ</t>
    </rPh>
    <rPh sb="2" eb="3">
      <t>ウゴ</t>
    </rPh>
    <rPh sb="3" eb="4">
      <t>ウツワ</t>
    </rPh>
    <rPh sb="4" eb="6">
      <t>カイセキ</t>
    </rPh>
    <rPh sb="6" eb="8">
      <t>ソウチ</t>
    </rPh>
    <rPh sb="9" eb="11">
      <t>イリョウ</t>
    </rPh>
    <rPh sb="15" eb="16">
      <t>ヨウ</t>
    </rPh>
    <rPh sb="18" eb="20">
      <t>コウセイ</t>
    </rPh>
    <phoneticPr fontId="3"/>
  </si>
  <si>
    <t>金額￥１５，０００－</t>
    <rPh sb="0" eb="2">
      <t>キンガク</t>
    </rPh>
    <phoneticPr fontId="5"/>
  </si>
  <si>
    <t>1PRX1MD00820</t>
    <phoneticPr fontId="3"/>
  </si>
  <si>
    <t>1PRZ1AV0056</t>
    <phoneticPr fontId="3"/>
  </si>
  <si>
    <t>オムロン　ＬＣＤ搭載タワー型ＵＰＳ　ＢＷ１００Ｔ</t>
    <rPh sb="8" eb="10">
      <t>トウサイ</t>
    </rPh>
    <rPh sb="13" eb="14">
      <t>カタ</t>
    </rPh>
    <phoneticPr fontId="3"/>
  </si>
  <si>
    <t>無停電電源装置（ＵＰＳ）</t>
    <rPh sb="0" eb="1">
      <t>ム</t>
    </rPh>
    <rPh sb="1" eb="3">
      <t>テイデン</t>
    </rPh>
    <rPh sb="3" eb="5">
      <t>デンゲン</t>
    </rPh>
    <rPh sb="5" eb="7">
      <t>ソウチ</t>
    </rPh>
    <phoneticPr fontId="3"/>
  </si>
  <si>
    <t>1PRX1MH01180</t>
    <phoneticPr fontId="3"/>
  </si>
  <si>
    <t>1PRZ1AN0088</t>
    <phoneticPr fontId="3"/>
  </si>
  <si>
    <t>1PRZ1AN0056</t>
    <phoneticPr fontId="3"/>
  </si>
  <si>
    <t>1PRX1MH00710</t>
    <phoneticPr fontId="3"/>
  </si>
  <si>
    <t>X線テレビ装置（医療システム用）の修理</t>
    <rPh sb="1" eb="2">
      <t>セン</t>
    </rPh>
    <rPh sb="5" eb="7">
      <t>ソウチ</t>
    </rPh>
    <rPh sb="8" eb="10">
      <t>イリョウ</t>
    </rPh>
    <rPh sb="14" eb="15">
      <t>ヨウ</t>
    </rPh>
    <rPh sb="17" eb="19">
      <t>シュウリ</t>
    </rPh>
    <phoneticPr fontId="3"/>
  </si>
  <si>
    <t>2PRZ1AN0001</t>
    <phoneticPr fontId="3"/>
  </si>
  <si>
    <t>2PRX1MH00020</t>
    <phoneticPr fontId="3"/>
  </si>
  <si>
    <t>内視鏡システム（医療システム用）の診断</t>
    <rPh sb="0" eb="3">
      <t>ナイシキョウ</t>
    </rPh>
    <rPh sb="8" eb="10">
      <t>イリョウ</t>
    </rPh>
    <rPh sb="14" eb="15">
      <t>ヨウ</t>
    </rPh>
    <rPh sb="17" eb="19">
      <t>シンダン</t>
    </rPh>
    <phoneticPr fontId="3"/>
  </si>
  <si>
    <t>朝霞駐業　衛生科</t>
    <rPh sb="0" eb="2">
      <t>アサカ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</si>
  <si>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2PRZ1AV0001</t>
    <phoneticPr fontId="3"/>
  </si>
  <si>
    <t>2PRX1MD00010</t>
    <phoneticPr fontId="3"/>
  </si>
  <si>
    <t>自動身長計付き体組成計（プリンタ付き）の修理</t>
    <rPh sb="0" eb="2">
      <t>ジドウ</t>
    </rPh>
    <rPh sb="2" eb="4">
      <t>シンチョウ</t>
    </rPh>
    <rPh sb="4" eb="5">
      <t>ケイ</t>
    </rPh>
    <rPh sb="5" eb="6">
      <t>ツ</t>
    </rPh>
    <rPh sb="7" eb="8">
      <t>カラダ</t>
    </rPh>
    <rPh sb="8" eb="9">
      <t>クミ</t>
    </rPh>
    <rPh sb="9" eb="10">
      <t>ナリ</t>
    </rPh>
    <rPh sb="10" eb="11">
      <t>ケイ</t>
    </rPh>
    <rPh sb="16" eb="17">
      <t>ツ</t>
    </rPh>
    <rPh sb="20" eb="22">
      <t>シュウリ</t>
    </rPh>
    <phoneticPr fontId="3"/>
  </si>
  <si>
    <t>補統　総務部　衛生課</t>
    <rPh sb="0" eb="1">
      <t>ホ</t>
    </rPh>
    <rPh sb="1" eb="2">
      <t>トウ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</si>
  <si>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2PRZ1AV0002</t>
    <phoneticPr fontId="3"/>
  </si>
  <si>
    <t>2PRX1MD00020</t>
    <phoneticPr fontId="3"/>
  </si>
  <si>
    <t>2PRZ1AN0002</t>
    <phoneticPr fontId="3"/>
  </si>
  <si>
    <t>2PRX1MH00030</t>
    <phoneticPr fontId="3"/>
  </si>
  <si>
    <t>ＰＬ‐２００Ｐ</t>
    <phoneticPr fontId="3"/>
  </si>
  <si>
    <t>2PRZ1AN0003</t>
    <phoneticPr fontId="3"/>
  </si>
  <si>
    <t>2PRX1MH00040</t>
    <phoneticPr fontId="3"/>
  </si>
  <si>
    <t>バッテリー</t>
    <phoneticPr fontId="3"/>
  </si>
  <si>
    <t>ポータブル吸引器　OB用</t>
    <rPh sb="4" eb="7">
      <t>キュウインキ</t>
    </rPh>
    <rPh sb="10" eb="11">
      <t>ヨウ</t>
    </rPh>
    <phoneticPr fontId="3"/>
  </si>
  <si>
    <t>2PRX1MH00050</t>
    <phoneticPr fontId="3"/>
  </si>
  <si>
    <t>2PRZ1AN0004</t>
    <phoneticPr fontId="3"/>
  </si>
  <si>
    <t>バッテリー，体外自動式除細動器用</t>
    <rPh sb="6" eb="8">
      <t>タイガイ</t>
    </rPh>
    <rPh sb="8" eb="11">
      <t>ジドウシキ</t>
    </rPh>
    <rPh sb="11" eb="12">
      <t>ノゾ</t>
    </rPh>
    <rPh sb="12" eb="13">
      <t>コマ</t>
    </rPh>
    <rPh sb="13" eb="14">
      <t>ウゴ</t>
    </rPh>
    <rPh sb="14" eb="15">
      <t>ウツワ</t>
    </rPh>
    <rPh sb="15" eb="16">
      <t>ヨウ</t>
    </rPh>
    <phoneticPr fontId="3"/>
  </si>
  <si>
    <t>M３８６３A　ハートスタート　FR２用　フィリップス製</t>
    <rPh sb="17" eb="18">
      <t>ヨウ</t>
    </rPh>
    <rPh sb="25" eb="26">
      <t>セイ</t>
    </rPh>
    <phoneticPr fontId="3"/>
  </si>
  <si>
    <t>FR３　バッテリ</t>
    <phoneticPr fontId="3"/>
  </si>
  <si>
    <t>９８９８０３１５０１６１　フィリップスエレクトロジャパン製</t>
    <rPh sb="18" eb="19">
      <t>セイ</t>
    </rPh>
    <phoneticPr fontId="3"/>
  </si>
  <si>
    <t>2PRZ1AV0006</t>
    <phoneticPr fontId="3"/>
  </si>
  <si>
    <t>2PRX1MD00030</t>
    <phoneticPr fontId="3"/>
  </si>
  <si>
    <t>４７１３３３</t>
    <phoneticPr fontId="3"/>
  </si>
  <si>
    <t>バイオクリーン</t>
    <phoneticPr fontId="3"/>
  </si>
  <si>
    <t>2PRX1MD00060</t>
    <phoneticPr fontId="3"/>
  </si>
  <si>
    <t>2PRZ1AV0003</t>
    <phoneticPr fontId="3"/>
  </si>
  <si>
    <t>胃集団検診車，３号の修理</t>
    <rPh sb="0" eb="1">
      <t>イ</t>
    </rPh>
    <rPh sb="1" eb="3">
      <t>シュウダン</t>
    </rPh>
    <rPh sb="3" eb="5">
      <t>ケンシン</t>
    </rPh>
    <rPh sb="5" eb="6">
      <t>シャ</t>
    </rPh>
    <rPh sb="8" eb="9">
      <t>ゴウ</t>
    </rPh>
    <rPh sb="10" eb="12">
      <t>シュウリ</t>
    </rPh>
    <phoneticPr fontId="3"/>
  </si>
  <si>
    <t>2PRX1MD00070</t>
    <phoneticPr fontId="3"/>
  </si>
  <si>
    <t>2PRZ1AV0007</t>
    <phoneticPr fontId="3"/>
  </si>
  <si>
    <t>自動分析装置，生化学用，４型の修理</t>
    <rPh sb="0" eb="2">
      <t>ジドウ</t>
    </rPh>
    <rPh sb="2" eb="6">
      <t>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</si>
  <si>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2PRX1MD00040</t>
    <phoneticPr fontId="3"/>
  </si>
  <si>
    <t>古河駐業　衛生科</t>
    <rPh sb="0" eb="2">
      <t>コガ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</si>
  <si>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2PRZ1AV0004</t>
    <phoneticPr fontId="3"/>
  </si>
  <si>
    <t>TCX‐２０２</t>
    <phoneticPr fontId="3"/>
  </si>
  <si>
    <t>現像装置，自動式，X線用，５型の修理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シュウリ</t>
    </rPh>
    <phoneticPr fontId="3"/>
  </si>
  <si>
    <t>東立川駐業　衛生科</t>
    <rPh sb="0" eb="1">
      <t>ヒガシ</t>
    </rPh>
    <rPh sb="1" eb="3">
      <t>タチカワ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</si>
  <si>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歯科治療装置の診断</t>
    <rPh sb="0" eb="2">
      <t>シカ</t>
    </rPh>
    <rPh sb="2" eb="4">
      <t>チリョウ</t>
    </rPh>
    <rPh sb="4" eb="6">
      <t>ソウチ</t>
    </rPh>
    <rPh sb="7" eb="9">
      <t>シンダン</t>
    </rPh>
    <phoneticPr fontId="3"/>
  </si>
  <si>
    <t>練馬駐業　衛生科</t>
    <rPh sb="0" eb="2">
      <t>ネリマ</t>
    </rPh>
    <rPh sb="2" eb="3">
      <t>リッチュウ</t>
    </rPh>
    <rPh sb="3" eb="4">
      <t>ギョウ</t>
    </rPh>
    <rPh sb="5" eb="7">
      <t>エイセイ</t>
    </rPh>
    <rPh sb="7" eb="8">
      <t>カ</t>
    </rPh>
    <phoneticPr fontId="3"/>
  </si>
  <si>
    <t>2PRX1MD00080</t>
    <phoneticPr fontId="3"/>
  </si>
  <si>
    <t>2PRZ1AV0008</t>
    <phoneticPr fontId="3"/>
  </si>
  <si>
    <t>血球計数装置，希釈装置付の診断</t>
    <rPh sb="0" eb="2">
      <t>ケッキュウ</t>
    </rPh>
    <rPh sb="2" eb="4">
      <t>ケイスウ</t>
    </rPh>
    <rPh sb="4" eb="6">
      <t>ソウチ</t>
    </rPh>
    <rPh sb="7" eb="11">
      <t>キシャクソウチ</t>
    </rPh>
    <rPh sb="11" eb="12">
      <t>ツ</t>
    </rPh>
    <rPh sb="13" eb="15">
      <t>シンダン</t>
    </rPh>
    <phoneticPr fontId="3"/>
  </si>
  <si>
    <t>2PRX1MH00060</t>
    <phoneticPr fontId="3"/>
  </si>
  <si>
    <t>2PRZ1AN0005</t>
    <phoneticPr fontId="3"/>
  </si>
  <si>
    <t>血球計数装置，自動式，データ処理装置，箱付（検診用）の診断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8">
      <t>ショリソウチ</t>
    </rPh>
    <rPh sb="19" eb="21">
      <t>ハコツ</t>
    </rPh>
    <rPh sb="22" eb="25">
      <t>ケンシンヨウ</t>
    </rPh>
    <rPh sb="27" eb="29">
      <t>シンダン</t>
    </rPh>
    <phoneticPr fontId="3"/>
  </si>
  <si>
    <t>2PRZ1AV0005</t>
    <phoneticPr fontId="3"/>
  </si>
  <si>
    <t>2PRX1MD00050</t>
    <phoneticPr fontId="3"/>
  </si>
  <si>
    <t>2PRX1MH00070</t>
    <phoneticPr fontId="3"/>
  </si>
  <si>
    <t>2PRZ1AN0006</t>
    <phoneticPr fontId="3"/>
  </si>
  <si>
    <t>高速液体クロマトグラフの診断</t>
    <rPh sb="0" eb="2">
      <t>コウソク</t>
    </rPh>
    <rPh sb="2" eb="4">
      <t>エキタイ</t>
    </rPh>
    <rPh sb="12" eb="14">
      <t>シンダン</t>
    </rPh>
    <phoneticPr fontId="3"/>
  </si>
  <si>
    <t>2PRX1MH00080</t>
    <phoneticPr fontId="3"/>
  </si>
  <si>
    <t>2PRZ1AN0007</t>
    <phoneticPr fontId="3"/>
  </si>
  <si>
    <t>溶出試験器の診断</t>
    <rPh sb="0" eb="2">
      <t>ヨウシュツ</t>
    </rPh>
    <rPh sb="2" eb="4">
      <t>シケン</t>
    </rPh>
    <rPh sb="4" eb="5">
      <t>ウツワ</t>
    </rPh>
    <rPh sb="6" eb="8">
      <t>シンダン</t>
    </rPh>
    <phoneticPr fontId="3"/>
  </si>
  <si>
    <t>2PRX1MH00090</t>
    <phoneticPr fontId="3"/>
  </si>
  <si>
    <t>2PRZ1AN0008</t>
    <phoneticPr fontId="3"/>
  </si>
  <si>
    <t>2PRX1MD00090</t>
    <phoneticPr fontId="3"/>
  </si>
  <si>
    <t>2PRZ1AV0009</t>
    <phoneticPr fontId="3"/>
  </si>
  <si>
    <t>胸部集団検診車，４号の修理</t>
    <rPh sb="0" eb="1">
      <t>ムネ</t>
    </rPh>
    <rPh sb="1" eb="2">
      <t>ブ</t>
    </rPh>
    <rPh sb="2" eb="4">
      <t>シュウダン</t>
    </rPh>
    <rPh sb="4" eb="6">
      <t>ケンシン</t>
    </rPh>
    <rPh sb="6" eb="7">
      <t>シャ</t>
    </rPh>
    <rPh sb="9" eb="10">
      <t>ゴウ</t>
    </rPh>
    <rPh sb="11" eb="13">
      <t>シュウリ</t>
    </rPh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</si>
  <si>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</t>
    </rPh>
    <rPh sb="8" eb="9">
      <t>ケイ</t>
    </rPh>
    <rPh sb="10" eb="12">
      <t>シンダン</t>
    </rPh>
    <phoneticPr fontId="3"/>
  </si>
  <si>
    <t>パイプヒーター（２５AM-ｒｒ取付金具含む）</t>
    <rPh sb="15" eb="16">
      <t>ト</t>
    </rPh>
    <rPh sb="16" eb="17">
      <t>ツ</t>
    </rPh>
    <rPh sb="17" eb="19">
      <t>カナグ</t>
    </rPh>
    <rPh sb="19" eb="20">
      <t>フク</t>
    </rPh>
    <phoneticPr fontId="3"/>
  </si>
  <si>
    <t>2PRX1MH00100</t>
    <phoneticPr fontId="3"/>
  </si>
  <si>
    <t>2PRZ1AN0009</t>
    <phoneticPr fontId="3"/>
  </si>
  <si>
    <t>キセノンランプ</t>
    <phoneticPr fontId="3"/>
  </si>
  <si>
    <t>MAJ-１８１７,オリンパス製</t>
    <rPh sb="12" eb="13">
      <t>セイ</t>
    </rPh>
    <phoneticPr fontId="3"/>
  </si>
  <si>
    <t>MD-６３１,オリンパス製</t>
    <rPh sb="11" eb="12">
      <t>セイ</t>
    </rPh>
    <phoneticPr fontId="3"/>
  </si>
  <si>
    <t>2PRX1MH00110</t>
    <phoneticPr fontId="3"/>
  </si>
  <si>
    <t>2PRZ1AJ0001</t>
    <phoneticPr fontId="3"/>
  </si>
  <si>
    <t>手術用下着，男子用</t>
    <rPh sb="0" eb="3">
      <t>シュジュツヨウ</t>
    </rPh>
    <rPh sb="3" eb="5">
      <t>シタギ</t>
    </rPh>
    <rPh sb="6" eb="9">
      <t>ダンシヨウ</t>
    </rPh>
    <phoneticPr fontId="3"/>
  </si>
  <si>
    <t>上，M</t>
    <phoneticPr fontId="3"/>
  </si>
  <si>
    <t>上，L</t>
    <phoneticPr fontId="3"/>
  </si>
  <si>
    <t>上，LL</t>
    <phoneticPr fontId="3"/>
  </si>
  <si>
    <t>下，M</t>
    <phoneticPr fontId="3"/>
  </si>
  <si>
    <t>下，L</t>
    <phoneticPr fontId="3"/>
  </si>
  <si>
    <t>下，LL</t>
    <phoneticPr fontId="3"/>
  </si>
  <si>
    <t>大，２４-２７ｃｍ</t>
    <phoneticPr fontId="3"/>
  </si>
  <si>
    <t>2PRX1MH00120</t>
    <phoneticPr fontId="3"/>
  </si>
  <si>
    <t>2PRZ1AN0010</t>
    <phoneticPr fontId="3"/>
  </si>
  <si>
    <t>３２１－６３３０５－０１</t>
    <phoneticPr fontId="3"/>
  </si>
  <si>
    <t>2PRX1MH00130</t>
    <phoneticPr fontId="3"/>
  </si>
  <si>
    <t>2PRZ1AN0011</t>
    <phoneticPr fontId="3"/>
  </si>
  <si>
    <t>NK-１５１３</t>
    <phoneticPr fontId="3"/>
  </si>
  <si>
    <t>L５７６-JM</t>
    <phoneticPr fontId="3"/>
  </si>
  <si>
    <t>デマンドバルブ，トリガボタン式（ホース付）</t>
    <rPh sb="14" eb="15">
      <t>シキ</t>
    </rPh>
    <rPh sb="19" eb="20">
      <t>ツ</t>
    </rPh>
    <phoneticPr fontId="3"/>
  </si>
  <si>
    <t>シリコンマスク，小</t>
    <rPh sb="8" eb="9">
      <t>ショウ</t>
    </rPh>
    <phoneticPr fontId="3"/>
  </si>
  <si>
    <t>短靴下，手術用</t>
    <rPh sb="0" eb="1">
      <t>ミジカ</t>
    </rPh>
    <rPh sb="1" eb="3">
      <t>クツシタ</t>
    </rPh>
    <rPh sb="4" eb="7">
      <t>シュジュツヨウ</t>
    </rPh>
    <phoneticPr fontId="3"/>
  </si>
  <si>
    <t>MOC-１２０H専用プリンタ</t>
    <rPh sb="8" eb="10">
      <t>センヨウ</t>
    </rPh>
    <phoneticPr fontId="3"/>
  </si>
  <si>
    <t>2PRX1MH00140</t>
    <phoneticPr fontId="3"/>
  </si>
  <si>
    <t>2PRZ1AN0013</t>
    <phoneticPr fontId="3"/>
  </si>
  <si>
    <t>電子天秤（AUX-３２０）の校正</t>
    <rPh sb="0" eb="4">
      <t>デンシテンビン</t>
    </rPh>
    <rPh sb="14" eb="16">
      <t>コウセイ</t>
    </rPh>
    <phoneticPr fontId="3"/>
  </si>
  <si>
    <t>2PRX1MH00150</t>
    <phoneticPr fontId="3"/>
  </si>
  <si>
    <t>2PRZ1AN0014</t>
    <phoneticPr fontId="3"/>
  </si>
  <si>
    <t>分光高度計（U-２９００）の校正</t>
    <rPh sb="0" eb="2">
      <t>ブンコウ</t>
    </rPh>
    <rPh sb="2" eb="5">
      <t>コウドケイ</t>
    </rPh>
    <rPh sb="14" eb="16">
      <t>コウセイ</t>
    </rPh>
    <phoneticPr fontId="3"/>
  </si>
  <si>
    <t>2PRX1MD00100</t>
    <phoneticPr fontId="3"/>
  </si>
  <si>
    <t>2PRZ1AV0010</t>
    <phoneticPr fontId="3"/>
  </si>
  <si>
    <t>松本駐業　衛生科</t>
    <rPh sb="0" eb="2">
      <t>マツモト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</si>
  <si>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電子天秤（AUW-１２０D）の校正</t>
    <rPh sb="0" eb="4">
      <t>デンシテンビン</t>
    </rPh>
    <rPh sb="15" eb="17">
      <t>コウセイ</t>
    </rPh>
    <phoneticPr fontId="3"/>
  </si>
  <si>
    <t>2PRX1MD00110</t>
    <phoneticPr fontId="3"/>
  </si>
  <si>
    <t>2PRZ1AV0011</t>
    <phoneticPr fontId="3"/>
  </si>
  <si>
    <t>現像装置，自動式，X線用，５型の診断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カタ</t>
    </rPh>
    <rPh sb="16" eb="18">
      <t>シンダン</t>
    </rPh>
    <phoneticPr fontId="3"/>
  </si>
  <si>
    <t>2PRX1MD00120</t>
    <phoneticPr fontId="3"/>
  </si>
  <si>
    <t>2PRZ1AP0001</t>
    <phoneticPr fontId="3"/>
  </si>
  <si>
    <t>汎用針付注射筒</t>
    <rPh sb="0" eb="2">
      <t>ハンヨウ</t>
    </rPh>
    <rPh sb="2" eb="3">
      <t>ハリ</t>
    </rPh>
    <rPh sb="3" eb="4">
      <t>ツ</t>
    </rPh>
    <rPh sb="4" eb="7">
      <t>チュウシャトウ</t>
    </rPh>
    <phoneticPr fontId="3"/>
  </si>
  <si>
    <t>２．５mL，２３G，２５mm，R・B，１００本</t>
    <rPh sb="22" eb="23">
      <t>ホン</t>
    </rPh>
    <phoneticPr fontId="3"/>
  </si>
  <si>
    <t>2PRX1MD00130</t>
    <phoneticPr fontId="3"/>
  </si>
  <si>
    <t>2PRZ1AP0002</t>
    <phoneticPr fontId="3"/>
  </si>
  <si>
    <t>８７ｃｍ×１１０ｃｍ，１００枚</t>
    <rPh sb="13" eb="14">
      <t>マイ</t>
    </rPh>
    <phoneticPr fontId="3"/>
  </si>
  <si>
    <t>防水シーツ</t>
    <rPh sb="0" eb="2">
      <t>ボウスイ</t>
    </rPh>
    <phoneticPr fontId="3"/>
  </si>
  <si>
    <t>2PRX1MD00140</t>
    <phoneticPr fontId="3"/>
  </si>
  <si>
    <t>2PRZ1AQ0001</t>
    <phoneticPr fontId="3"/>
  </si>
  <si>
    <t>１００枚</t>
    <rPh sb="1" eb="2">
      <t>マイ</t>
    </rPh>
    <phoneticPr fontId="3"/>
  </si>
  <si>
    <t>発色ろ紙</t>
    <rPh sb="0" eb="2">
      <t>ハッショク</t>
    </rPh>
    <rPh sb="3" eb="4">
      <t>シ</t>
    </rPh>
    <phoneticPr fontId="3"/>
  </si>
  <si>
    <t>2PRX1MD00150</t>
    <phoneticPr fontId="3"/>
  </si>
  <si>
    <t>2PRZ1AH0001</t>
    <phoneticPr fontId="3"/>
  </si>
  <si>
    <t>１％，１０mL，２０本</t>
    <rPh sb="9" eb="10">
      <t>ホン</t>
    </rPh>
    <phoneticPr fontId="3"/>
  </si>
  <si>
    <t>プテナフィン塩酸塩液１％「トーワ」</t>
    <rPh sb="6" eb="8">
      <t>エンサン</t>
    </rPh>
    <rPh sb="8" eb="10">
      <t>シオエキ</t>
    </rPh>
    <phoneticPr fontId="3"/>
  </si>
  <si>
    <t>2PRX1MD00160</t>
    <phoneticPr fontId="3"/>
  </si>
  <si>
    <t>2PRZ1AH0002</t>
    <phoneticPr fontId="3"/>
  </si>
  <si>
    <t>１０L</t>
    <phoneticPr fontId="3"/>
  </si>
  <si>
    <t>希釈液，自動血球計算装置用</t>
    <rPh sb="0" eb="3">
      <t>キシャクエキ</t>
    </rPh>
    <rPh sb="4" eb="6">
      <t>ジドウ</t>
    </rPh>
    <rPh sb="6" eb="8">
      <t>ケッキュウ</t>
    </rPh>
    <rPh sb="8" eb="12">
      <t>ケイサンソウチ</t>
    </rPh>
    <rPh sb="12" eb="13">
      <t>ヨウ</t>
    </rPh>
    <phoneticPr fontId="3"/>
  </si>
  <si>
    <t>2PRZ1AH0003</t>
    <phoneticPr fontId="3"/>
  </si>
  <si>
    <t>2PRX1MD00170</t>
    <phoneticPr fontId="3"/>
  </si>
  <si>
    <t>５mL</t>
    <phoneticPr fontId="3"/>
  </si>
  <si>
    <t>細目，１００本</t>
    <rPh sb="0" eb="2">
      <t>ホソメ</t>
    </rPh>
    <rPh sb="6" eb="7">
      <t>ホン</t>
    </rPh>
    <phoneticPr fontId="3"/>
  </si>
  <si>
    <t>４L×４</t>
    <phoneticPr fontId="3"/>
  </si>
  <si>
    <t>サホライド液歯科用３８％</t>
    <rPh sb="5" eb="6">
      <t>エキ</t>
    </rPh>
    <rPh sb="6" eb="8">
      <t>シカ</t>
    </rPh>
    <rPh sb="8" eb="9">
      <t>ヨウ</t>
    </rPh>
    <phoneticPr fontId="3"/>
  </si>
  <si>
    <t>サンドペーパー，コーン</t>
    <phoneticPr fontId="3"/>
  </si>
  <si>
    <t>定着液</t>
    <rPh sb="0" eb="3">
      <t>テイチャクエキ</t>
    </rPh>
    <phoneticPr fontId="3"/>
  </si>
  <si>
    <t>2PRX1MD00180</t>
    <phoneticPr fontId="3"/>
  </si>
  <si>
    <t>2PRZ1AV0013</t>
    <phoneticPr fontId="3"/>
  </si>
  <si>
    <t>カボ　マルチＬＥＤランプ</t>
    <phoneticPr fontId="3"/>
  </si>
  <si>
    <t>2PRX1MH00160</t>
    <phoneticPr fontId="3"/>
  </si>
  <si>
    <t>冷凍庫の修理</t>
    <rPh sb="0" eb="3">
      <t>レイトウコ</t>
    </rPh>
    <rPh sb="4" eb="6">
      <t>シュウリ</t>
    </rPh>
    <phoneticPr fontId="3"/>
  </si>
  <si>
    <t>中病</t>
    <rPh sb="0" eb="1">
      <t>ナカ</t>
    </rPh>
    <rPh sb="1" eb="2">
      <t>ビョウ</t>
    </rPh>
    <phoneticPr fontId="3"/>
  </si>
  <si>
    <t>2PRZ1AN0015</t>
    <phoneticPr fontId="3"/>
  </si>
  <si>
    <t>2PRX1MH00170</t>
    <phoneticPr fontId="3"/>
  </si>
  <si>
    <t>2PRZ1AN0016</t>
    <phoneticPr fontId="3"/>
  </si>
  <si>
    <t>2PRX1MH00180</t>
    <phoneticPr fontId="3"/>
  </si>
  <si>
    <t>2PRZ1AN0012</t>
    <phoneticPr fontId="3"/>
  </si>
  <si>
    <t>産業廃棄物処理（水銀使用製品廃棄物及び廃水銀等）</t>
    <rPh sb="0" eb="7">
      <t>サンギョウハイキブツショリ</t>
    </rPh>
    <rPh sb="8" eb="10">
      <t>スイギン</t>
    </rPh>
    <rPh sb="10" eb="12">
      <t>シヨウ</t>
    </rPh>
    <rPh sb="12" eb="14">
      <t>セイヒン</t>
    </rPh>
    <rPh sb="14" eb="17">
      <t>ハイキブツ</t>
    </rPh>
    <rPh sb="17" eb="18">
      <t>オヨ</t>
    </rPh>
    <rPh sb="19" eb="22">
      <t>ハイスイギン</t>
    </rPh>
    <rPh sb="22" eb="23">
      <t>トウ</t>
    </rPh>
    <phoneticPr fontId="3"/>
  </si>
  <si>
    <t>入札見積いたします。</t>
    <rPh sb="0" eb="2">
      <t>ニュウサツ</t>
    </rPh>
    <rPh sb="2" eb="4">
      <t>ミツモリ</t>
    </rPh>
    <phoneticPr fontId="5"/>
  </si>
  <si>
    <t>　上記の公告又は通知に対して「入札及び契約心得」及び「標準契約書等」の契約条項等を承諾のうえ</t>
    <rPh sb="15" eb="17">
      <t>ニュウサツ</t>
    </rPh>
    <rPh sb="17" eb="18">
      <t>オヨ</t>
    </rPh>
    <rPh sb="19" eb="21">
      <t>ケイヤク</t>
    </rPh>
    <rPh sb="21" eb="23">
      <t>ココロエ</t>
    </rPh>
    <rPh sb="24" eb="25">
      <t>オヨ</t>
    </rPh>
    <rPh sb="35" eb="40">
      <t>ケイヤクジョウコウトウ</t>
    </rPh>
    <rPh sb="41" eb="43">
      <t>ショウダク</t>
    </rPh>
    <phoneticPr fontId="5"/>
  </si>
  <si>
    <t>関する誓約事項について誓約いたします。</t>
    <rPh sb="0" eb="1">
      <t>カン</t>
    </rPh>
    <phoneticPr fontId="5"/>
  </si>
  <si>
    <t xml:space="preserve">   契約締結後に契約の全部又は一部を解除した場合は、見積金額に消費税相当額を加えた契約金額（</t>
    <rPh sb="5" eb="7">
      <t>テイケツ</t>
    </rPh>
    <rPh sb="7" eb="8">
      <t>ゴ</t>
    </rPh>
    <rPh sb="9" eb="11">
      <t>ケイヤク</t>
    </rPh>
    <rPh sb="27" eb="29">
      <t>ミツモリ</t>
    </rPh>
    <rPh sb="29" eb="31">
      <t>キンガク</t>
    </rPh>
    <rPh sb="32" eb="35">
      <t>ショウヒゼイ</t>
    </rPh>
    <rPh sb="35" eb="37">
      <t>ソウトウ</t>
    </rPh>
    <rPh sb="37" eb="38">
      <t>ガク</t>
    </rPh>
    <rPh sb="39" eb="40">
      <t>クワ</t>
    </rPh>
    <rPh sb="42" eb="44">
      <t>ケイヤク</t>
    </rPh>
    <rPh sb="44" eb="46">
      <t>キンガク</t>
    </rPh>
    <phoneticPr fontId="5"/>
  </si>
  <si>
    <t>ことを承諾いたします。</t>
    <rPh sb="3" eb="5">
      <t>ショウダク</t>
    </rPh>
    <phoneticPr fontId="5"/>
  </si>
  <si>
    <t>一部解除する場合は、解除部分に相当する代金）の１０パーセントを違約金として契約担当官等に支払う</t>
    <rPh sb="0" eb="2">
      <t>イチブ</t>
    </rPh>
    <rPh sb="2" eb="4">
      <t>カイジョ</t>
    </rPh>
    <rPh sb="31" eb="34">
      <t>イヤクキン</t>
    </rPh>
    <rPh sb="37" eb="42">
      <t>ケイヤクタントウカン</t>
    </rPh>
    <rPh sb="42" eb="43">
      <t>トウ</t>
    </rPh>
    <rPh sb="44" eb="46">
      <t>シハラ</t>
    </rPh>
    <phoneticPr fontId="5"/>
  </si>
  <si>
    <t xml:space="preserve">  また、当社（私（個人の場合）、当団体（団体の場合））は「入札及び契約心得」に示された暴力団排除に</t>
    <rPh sb="40" eb="41">
      <t>シメ</t>
    </rPh>
    <rPh sb="44" eb="47">
      <t>ボウリョクダン</t>
    </rPh>
    <rPh sb="47" eb="49">
      <t>ハイジョ</t>
    </rPh>
    <phoneticPr fontId="5"/>
  </si>
  <si>
    <t>タカラベルモント㈱　K１００７５３７２</t>
    <phoneticPr fontId="3"/>
  </si>
  <si>
    <t>2PRX1MD00190</t>
    <phoneticPr fontId="3"/>
  </si>
  <si>
    <t>2PRZ1AV0012</t>
    <phoneticPr fontId="3"/>
  </si>
  <si>
    <t>トロリー</t>
    <phoneticPr fontId="3"/>
  </si>
  <si>
    <t>OTE-１０</t>
    <phoneticPr fontId="3"/>
  </si>
  <si>
    <t>2PRX1MH00190</t>
    <phoneticPr fontId="3"/>
  </si>
  <si>
    <t>2PRZ1AN0017</t>
    <phoneticPr fontId="3"/>
  </si>
  <si>
    <t>X線撮影装置，５００ｍＡ，ミラーカメラ付の修理</t>
    <rPh sb="1" eb="2">
      <t>セン</t>
    </rPh>
    <rPh sb="2" eb="4">
      <t>サツエイ</t>
    </rPh>
    <rPh sb="4" eb="6">
      <t>ソウチ</t>
    </rPh>
    <rPh sb="19" eb="20">
      <t>ツ</t>
    </rPh>
    <rPh sb="21" eb="23">
      <t>シュウリ</t>
    </rPh>
    <phoneticPr fontId="3"/>
  </si>
  <si>
    <t>2PRZ1AN0018</t>
    <phoneticPr fontId="3"/>
  </si>
  <si>
    <t>2PRX1MH00200</t>
    <phoneticPr fontId="3"/>
  </si>
  <si>
    <t>オイルフィルタカートリッジ</t>
    <phoneticPr fontId="3"/>
  </si>
  <si>
    <t>０６０２０　４１１９６（HINOS１５６０－７１４８０）</t>
    <phoneticPr fontId="3"/>
  </si>
  <si>
    <t>2PRX1MH00210</t>
    <phoneticPr fontId="3"/>
  </si>
  <si>
    <t>2PRZ1AN0019</t>
    <phoneticPr fontId="3"/>
  </si>
  <si>
    <t>歯科用ガス圧式ハンドピース　ウインドロードH1</t>
    <rPh sb="0" eb="3">
      <t>シカヨウ</t>
    </rPh>
    <rPh sb="5" eb="7">
      <t>アツシキ</t>
    </rPh>
    <phoneticPr fontId="3"/>
  </si>
  <si>
    <t>歯科用ガス圧式ハンドピース　ルナサス１</t>
    <rPh sb="0" eb="3">
      <t>シカヨウ</t>
    </rPh>
    <rPh sb="5" eb="7">
      <t>アツシキ</t>
    </rPh>
    <phoneticPr fontId="3"/>
  </si>
  <si>
    <t>２０７６９０</t>
    <phoneticPr fontId="3"/>
  </si>
  <si>
    <t>２０８７６０</t>
    <phoneticPr fontId="3"/>
  </si>
  <si>
    <t>2PRX1MD00200</t>
    <phoneticPr fontId="3"/>
  </si>
  <si>
    <t>2PRZ1AV0014</t>
    <phoneticPr fontId="3"/>
  </si>
  <si>
    <t>X線撮影装置，医務室用の診断</t>
    <rPh sb="1" eb="2">
      <t>セン</t>
    </rPh>
    <rPh sb="2" eb="6">
      <t>サツエイソウチ</t>
    </rPh>
    <rPh sb="7" eb="11">
      <t>イムシツヨウ</t>
    </rPh>
    <rPh sb="12" eb="14">
      <t>シンダン</t>
    </rPh>
    <phoneticPr fontId="3"/>
  </si>
  <si>
    <t>2PRX1MD00210</t>
    <phoneticPr fontId="3"/>
  </si>
  <si>
    <t>2PRZ1AV0015</t>
    <phoneticPr fontId="3"/>
  </si>
  <si>
    <t>2PRZ1AV0016</t>
    <phoneticPr fontId="3"/>
  </si>
  <si>
    <t>2PRX1MD00220</t>
    <phoneticPr fontId="3"/>
  </si>
  <si>
    <t>2PRX1MD00230</t>
    <phoneticPr fontId="3"/>
  </si>
  <si>
    <t>2PRZ1AV0017</t>
    <phoneticPr fontId="3"/>
  </si>
  <si>
    <t>６５５１９４</t>
    <phoneticPr fontId="3"/>
  </si>
  <si>
    <t>2PRX1MD00240</t>
    <phoneticPr fontId="3"/>
  </si>
  <si>
    <t>2PRZ1AV0018</t>
    <phoneticPr fontId="3"/>
  </si>
  <si>
    <t>取っ手（無影灯，ノバシーズンズ用）</t>
    <rPh sb="0" eb="1">
      <t>ト</t>
    </rPh>
    <rPh sb="2" eb="3">
      <t>テ</t>
    </rPh>
    <rPh sb="4" eb="5">
      <t>ナ</t>
    </rPh>
    <rPh sb="5" eb="6">
      <t>カゲ</t>
    </rPh>
    <rPh sb="6" eb="7">
      <t>トウ</t>
    </rPh>
    <rPh sb="15" eb="16">
      <t>ヨウ</t>
    </rPh>
    <phoneticPr fontId="3"/>
  </si>
  <si>
    <t>2PRX1MD00250</t>
    <phoneticPr fontId="3"/>
  </si>
  <si>
    <t>2PRZ1AV0019</t>
    <phoneticPr fontId="3"/>
  </si>
  <si>
    <t>マイクロモーター　４０Cほか２５件</t>
    <rPh sb="16" eb="17">
      <t>ケン</t>
    </rPh>
    <phoneticPr fontId="3"/>
  </si>
  <si>
    <t>別紙内訳書のとおり</t>
    <rPh sb="0" eb="1">
      <t>ベッシ</t>
    </rPh>
    <rPh sb="1" eb="4">
      <t>ウチワケショ</t>
    </rPh>
    <phoneticPr fontId="3"/>
  </si>
  <si>
    <t>内訳書</t>
    <rPh sb="0" eb="3">
      <t>ウチワケショ</t>
    </rPh>
    <phoneticPr fontId="3"/>
  </si>
  <si>
    <t>2PRX1MD00260</t>
    <phoneticPr fontId="3"/>
  </si>
  <si>
    <t>2PRZ1AS0001</t>
    <phoneticPr fontId="3"/>
  </si>
  <si>
    <t>じんあい計，デジタル，携帯型の校正</t>
    <rPh sb="4" eb="5">
      <t>ケイ</t>
    </rPh>
    <rPh sb="11" eb="13">
      <t>ケイタイ</t>
    </rPh>
    <rPh sb="13" eb="14">
      <t>カタ</t>
    </rPh>
    <rPh sb="15" eb="17">
      <t>コウセイ</t>
    </rPh>
    <phoneticPr fontId="3"/>
  </si>
  <si>
    <t>2PRX1MH00220</t>
    <phoneticPr fontId="3"/>
  </si>
  <si>
    <t>2PRZ1AN0020</t>
    <phoneticPr fontId="3"/>
  </si>
  <si>
    <t>運搬車，電動式の修理</t>
    <rPh sb="0" eb="3">
      <t>ウンパンシャ</t>
    </rPh>
    <rPh sb="4" eb="7">
      <t>デンドウシキ</t>
    </rPh>
    <rPh sb="8" eb="10">
      <t>シュウリ</t>
    </rPh>
    <phoneticPr fontId="3"/>
  </si>
  <si>
    <t>2PRX1MH00230</t>
    <phoneticPr fontId="3"/>
  </si>
  <si>
    <t>2PRZ1AN0021</t>
    <phoneticPr fontId="3"/>
  </si>
  <si>
    <t>フォークリフト，衛生資材運搬用の診断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</si>
  <si>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マイクロモーター　４０C</t>
    <phoneticPr fontId="3"/>
  </si>
  <si>
    <t>タービンホースＳ１－ＬＸ　Ｌ＝１５００mm</t>
    <phoneticPr fontId="3"/>
  </si>
  <si>
    <t>排水トラップキャップ</t>
    <rPh sb="0" eb="2">
      <t>ハイスイ</t>
    </rPh>
    <phoneticPr fontId="3"/>
  </si>
  <si>
    <t>Ｎ２５０　排水トラップ　ゴミ除け</t>
    <rPh sb="5" eb="7">
      <t>ハイスイ</t>
    </rPh>
    <rPh sb="14" eb="15">
      <t>ヨ</t>
    </rPh>
    <phoneticPr fontId="3"/>
  </si>
  <si>
    <t>UFO型ダイヤフラム</t>
    <rPh sb="3" eb="4">
      <t>カタ</t>
    </rPh>
    <phoneticPr fontId="3"/>
  </si>
  <si>
    <t>フード止めネジ</t>
    <rPh sb="3" eb="4">
      <t>ト</t>
    </rPh>
    <phoneticPr fontId="3"/>
  </si>
  <si>
    <t>９０５シリンジー式Assy　L＝１５００mm</t>
    <rPh sb="8" eb="9">
      <t>シキ</t>
    </rPh>
    <phoneticPr fontId="3"/>
  </si>
  <si>
    <t>デュール吸引フィルター</t>
    <rPh sb="4" eb="6">
      <t>キュウイン</t>
    </rPh>
    <phoneticPr fontId="3"/>
  </si>
  <si>
    <t>９０５シリンジノズル用Oリングセット</t>
    <rPh sb="10" eb="11">
      <t>ヨウ</t>
    </rPh>
    <phoneticPr fontId="3"/>
  </si>
  <si>
    <t>クイックジョイントOリングセット（光付）</t>
    <rPh sb="17" eb="18">
      <t>ヒカ</t>
    </rPh>
    <rPh sb="18" eb="19">
      <t>ツ</t>
    </rPh>
    <phoneticPr fontId="3"/>
  </si>
  <si>
    <t>４０C用フランジOリング　３ヶ入</t>
    <rPh sb="3" eb="4">
      <t>ヨウ</t>
    </rPh>
    <rPh sb="15" eb="16">
      <t>イ</t>
    </rPh>
    <phoneticPr fontId="3"/>
  </si>
  <si>
    <t>４０ＤＳ-ＬＵＸ　フランジOリング　</t>
    <phoneticPr fontId="3"/>
  </si>
  <si>
    <t>９０５シリンジヘッド一式</t>
    <rPh sb="10" eb="12">
      <t>イッシキ</t>
    </rPh>
    <phoneticPr fontId="3"/>
  </si>
  <si>
    <t>Oリング　２．３×１．５　２個入</t>
    <rPh sb="14" eb="15">
      <t>コ</t>
    </rPh>
    <rPh sb="15" eb="16">
      <t>イ</t>
    </rPh>
    <phoneticPr fontId="3"/>
  </si>
  <si>
    <t>Oリング　１６×０．８</t>
    <phoneticPr fontId="3"/>
  </si>
  <si>
    <t>プチピエゾホース　L＝１５００mm</t>
    <phoneticPr fontId="3"/>
  </si>
  <si>
    <t>スイッチ（ＰＨ-Ｍ１ＲＫ1Ｓ１）</t>
    <phoneticPr fontId="3"/>
  </si>
  <si>
    <t>アクリルカバー</t>
    <phoneticPr fontId="3"/>
  </si>
  <si>
    <t>Lライト前面フード</t>
    <rPh sb="4" eb="6">
      <t>ゼンメン</t>
    </rPh>
    <phoneticPr fontId="3"/>
  </si>
  <si>
    <t>排水トラップキャップOリング</t>
    <rPh sb="0" eb="2">
      <t>ハイスイ</t>
    </rPh>
    <phoneticPr fontId="3"/>
  </si>
  <si>
    <t>横スライドＳ型上ペタルＬ</t>
    <rPh sb="0" eb="1">
      <t>ヨコ</t>
    </rPh>
    <rPh sb="6" eb="7">
      <t>カタ</t>
    </rPh>
    <rPh sb="7" eb="8">
      <t>ウエ</t>
    </rPh>
    <phoneticPr fontId="3"/>
  </si>
  <si>
    <t>横スライドＳ型上ペタルＲ</t>
    <rPh sb="0" eb="1">
      <t>ヨコ</t>
    </rPh>
    <rPh sb="6" eb="7">
      <t>カタ</t>
    </rPh>
    <rPh sb="7" eb="8">
      <t>ウエ</t>
    </rPh>
    <phoneticPr fontId="3"/>
  </si>
  <si>
    <t>操作表示板（バキューム）</t>
    <rPh sb="0" eb="2">
      <t>ソウサ</t>
    </rPh>
    <rPh sb="2" eb="5">
      <t>ヒョウジバン</t>
    </rPh>
    <phoneticPr fontId="3"/>
  </si>
  <si>
    <t>操作表示板（チップ／注水）</t>
    <rPh sb="0" eb="2">
      <t>ソウサ</t>
    </rPh>
    <rPh sb="2" eb="5">
      <t>ヒョウジバン</t>
    </rPh>
    <rPh sb="10" eb="12">
      <t>チュウスイ</t>
    </rPh>
    <phoneticPr fontId="3"/>
  </si>
  <si>
    <t>操作表示板（O）</t>
    <rPh sb="0" eb="2">
      <t>ソウサ</t>
    </rPh>
    <rPh sb="2" eb="5">
      <t>ヒョウジバン</t>
    </rPh>
    <phoneticPr fontId="3"/>
  </si>
  <si>
    <t>操作表示板（Ｓ１）</t>
    <rPh sb="0" eb="2">
      <t>ソウサ</t>
    </rPh>
    <rPh sb="2" eb="5">
      <t>ヒョウジバン</t>
    </rPh>
    <phoneticPr fontId="3"/>
  </si>
  <si>
    <t>６４４４８６</t>
    <phoneticPr fontId="3"/>
  </si>
  <si>
    <t>６４３４１０</t>
    <phoneticPr fontId="3"/>
  </si>
  <si>
    <t>５７９４７６</t>
    <phoneticPr fontId="3"/>
  </si>
  <si>
    <t>６４２１０８</t>
    <phoneticPr fontId="3"/>
  </si>
  <si>
    <t>５３５３３１</t>
    <phoneticPr fontId="3"/>
  </si>
  <si>
    <t>６４４３０１</t>
    <phoneticPr fontId="3"/>
  </si>
  <si>
    <t>６５７４５５</t>
    <phoneticPr fontId="3"/>
  </si>
  <si>
    <t>６４３５０９</t>
    <phoneticPr fontId="3"/>
  </si>
  <si>
    <t>６４８４４９</t>
    <phoneticPr fontId="3"/>
  </si>
  <si>
    <t>５８４２３１</t>
    <phoneticPr fontId="3"/>
  </si>
  <si>
    <t>６４４５２９</t>
    <phoneticPr fontId="3"/>
  </si>
  <si>
    <t>２７２８０１</t>
    <phoneticPr fontId="3"/>
  </si>
  <si>
    <t>６５７４７０</t>
    <phoneticPr fontId="3"/>
  </si>
  <si>
    <t>６５４７９７</t>
    <phoneticPr fontId="3"/>
  </si>
  <si>
    <t>６５４８０８</t>
    <phoneticPr fontId="3"/>
  </si>
  <si>
    <t>６５３６９５</t>
    <phoneticPr fontId="3"/>
  </si>
  <si>
    <t>６４９１９１</t>
    <phoneticPr fontId="3"/>
  </si>
  <si>
    <t>６４４３１９</t>
    <phoneticPr fontId="3"/>
  </si>
  <si>
    <t>８３９５９０</t>
    <phoneticPr fontId="3"/>
  </si>
  <si>
    <t>６５２８２１</t>
    <phoneticPr fontId="3"/>
  </si>
  <si>
    <t>６４７４９０</t>
    <phoneticPr fontId="3"/>
  </si>
  <si>
    <t>６４７５０１</t>
    <phoneticPr fontId="3"/>
  </si>
  <si>
    <t>６４７７０３</t>
    <phoneticPr fontId="3"/>
  </si>
  <si>
    <t>６４７７１１</t>
    <phoneticPr fontId="3"/>
  </si>
  <si>
    <t>６４７６８５</t>
    <phoneticPr fontId="3"/>
  </si>
  <si>
    <t>６４７６９２</t>
    <phoneticPr fontId="3"/>
  </si>
  <si>
    <t>2PRX1MD00270</t>
    <phoneticPr fontId="3"/>
  </si>
  <si>
    <t>2PRZ1AH0004</t>
    <phoneticPr fontId="3"/>
  </si>
  <si>
    <t>５L</t>
    <phoneticPr fontId="3"/>
  </si>
  <si>
    <t>洗浄液，自動血球計数装置用</t>
    <rPh sb="0" eb="3">
      <t>センジョウエキ</t>
    </rPh>
    <rPh sb="4" eb="6">
      <t>ジドウ</t>
    </rPh>
    <rPh sb="6" eb="8">
      <t>ケッキュウ</t>
    </rPh>
    <rPh sb="8" eb="10">
      <t>ケイスウ</t>
    </rPh>
    <rPh sb="10" eb="13">
      <t>ソウチヨウ</t>
    </rPh>
    <phoneticPr fontId="3"/>
  </si>
  <si>
    <t>2PRX1MD00280</t>
    <phoneticPr fontId="3"/>
  </si>
  <si>
    <t>2PRZ1AH0005</t>
    <phoneticPr fontId="3"/>
  </si>
  <si>
    <t>１００枚入</t>
    <rPh sb="3" eb="4">
      <t>マイ</t>
    </rPh>
    <rPh sb="4" eb="5">
      <t>イ</t>
    </rPh>
    <phoneticPr fontId="3"/>
  </si>
  <si>
    <t>紙トレー，歯科用</t>
    <rPh sb="0" eb="1">
      <t>カミ</t>
    </rPh>
    <rPh sb="5" eb="8">
      <t>シカヨウ</t>
    </rPh>
    <phoneticPr fontId="3"/>
  </si>
  <si>
    <t>2PRX1MH00240</t>
    <phoneticPr fontId="3"/>
  </si>
  <si>
    <t>2PRZ1AJ0002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</si>
  <si>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2">
      <t>ジョシ</t>
    </rPh>
    <rPh sb="12" eb="13">
      <t>ヨウ</t>
    </rPh>
    <phoneticPr fontId="3"/>
  </si>
  <si>
    <t>１号</t>
    <rPh sb="0" eb="1">
      <t>ゴウ</t>
    </rPh>
    <phoneticPr fontId="3"/>
  </si>
  <si>
    <t>№</t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</si>
  <si>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3">
      <t>ジョシ</t>
    </rPh>
    <rPh sb="13" eb="14">
      <t>ヨウ</t>
    </rPh>
    <phoneticPr fontId="3"/>
  </si>
  <si>
    <t>リハビリ用ズボン，女子用</t>
    <rPh sb="4" eb="5">
      <t>ヨウ</t>
    </rPh>
    <rPh sb="9" eb="11">
      <t>ジョシ</t>
    </rPh>
    <rPh sb="11" eb="12">
      <t>ヨウ</t>
    </rPh>
    <phoneticPr fontId="3"/>
  </si>
  <si>
    <t>２号</t>
    <phoneticPr fontId="3"/>
  </si>
  <si>
    <t>３号</t>
    <rPh sb="0" eb="1">
      <t>ゴウ</t>
    </rPh>
    <phoneticPr fontId="3"/>
  </si>
  <si>
    <t>４号</t>
  </si>
  <si>
    <t>M</t>
    <phoneticPr fontId="3"/>
  </si>
  <si>
    <t>LL</t>
    <phoneticPr fontId="3"/>
  </si>
  <si>
    <t>３L</t>
    <phoneticPr fontId="3"/>
  </si>
  <si>
    <t>2PRX1MH00250</t>
    <phoneticPr fontId="3"/>
  </si>
  <si>
    <t>2PRZ1AN0027</t>
    <phoneticPr fontId="3"/>
  </si>
  <si>
    <t>X線照射装置，血液バッグ用（医療システム用）の修理</t>
    <rPh sb="1" eb="2">
      <t>セン</t>
    </rPh>
    <rPh sb="2" eb="4">
      <t>ショウシャ</t>
    </rPh>
    <rPh sb="4" eb="6">
      <t>ソウチ</t>
    </rPh>
    <rPh sb="7" eb="9">
      <t>ケツエキ</t>
    </rPh>
    <rPh sb="12" eb="13">
      <t>ヨウ</t>
    </rPh>
    <rPh sb="14" eb="16">
      <t>イリョウ</t>
    </rPh>
    <rPh sb="20" eb="21">
      <t>ヨウ</t>
    </rPh>
    <rPh sb="23" eb="25">
      <t>シュウリ</t>
    </rPh>
    <phoneticPr fontId="3"/>
  </si>
  <si>
    <t>霞ヶ浦</t>
    <rPh sb="0" eb="3">
      <t>カスミガウラ</t>
    </rPh>
    <phoneticPr fontId="3"/>
  </si>
  <si>
    <t>2PRX1MH00260</t>
    <phoneticPr fontId="3"/>
  </si>
  <si>
    <t>2PRZ1AN0033</t>
    <phoneticPr fontId="3"/>
  </si>
  <si>
    <t>輸血ポンプ２８型（Mシステム構成部品）</t>
    <rPh sb="0" eb="2">
      <t>ユケツ</t>
    </rPh>
    <rPh sb="7" eb="8">
      <t>カタ</t>
    </rPh>
    <rPh sb="14" eb="18">
      <t>コウセイブヒン</t>
    </rPh>
    <phoneticPr fontId="3"/>
  </si>
  <si>
    <t>テルモTE-２８１N</t>
    <phoneticPr fontId="3"/>
  </si>
  <si>
    <t>シリンジポンプ（Mシステム構成部品）</t>
    <rPh sb="13" eb="17">
      <t>コウセイブヒン</t>
    </rPh>
    <phoneticPr fontId="3"/>
  </si>
  <si>
    <t>テルモTE-３８２</t>
    <phoneticPr fontId="3"/>
  </si>
  <si>
    <t>2PRX1MD00290</t>
    <phoneticPr fontId="3"/>
  </si>
  <si>
    <t>2PRZ1AV0020</t>
    <phoneticPr fontId="3"/>
  </si>
  <si>
    <t>全自動身長体重計の診断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</si>
  <si>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2PRX1MD00300</t>
    <phoneticPr fontId="3"/>
  </si>
  <si>
    <t>2PRZ1AV0022</t>
    <phoneticPr fontId="3"/>
  </si>
  <si>
    <t>１０７９９９　２８２０</t>
    <phoneticPr fontId="3"/>
  </si>
  <si>
    <t>１０７９９９　２８１９</t>
    <phoneticPr fontId="3"/>
  </si>
  <si>
    <t>ゴムベルト</t>
    <phoneticPr fontId="3"/>
  </si>
  <si>
    <t>排水ホース</t>
    <rPh sb="0" eb="2">
      <t>ハイスイ</t>
    </rPh>
    <phoneticPr fontId="3"/>
  </si>
  <si>
    <t>2PRX1MH00270</t>
    <phoneticPr fontId="3"/>
  </si>
  <si>
    <t>2PRZ1AN0023</t>
    <phoneticPr fontId="3"/>
  </si>
  <si>
    <t>電動ホイストの診断</t>
    <rPh sb="0" eb="2">
      <t>デンドウ</t>
    </rPh>
    <rPh sb="7" eb="9">
      <t>シンダン</t>
    </rPh>
    <phoneticPr fontId="3"/>
  </si>
  <si>
    <t>2PRX1MH00290</t>
    <phoneticPr fontId="3"/>
  </si>
  <si>
    <t>2PRZ1AN0032</t>
    <phoneticPr fontId="3"/>
  </si>
  <si>
    <t>水缶２０L（Mシステム構成部品）</t>
    <rPh sb="0" eb="1">
      <t>ミズ</t>
    </rPh>
    <rPh sb="1" eb="2">
      <t>カン</t>
    </rPh>
    <rPh sb="11" eb="13">
      <t>コウセイ</t>
    </rPh>
    <rPh sb="13" eb="15">
      <t>ブヒン</t>
    </rPh>
    <phoneticPr fontId="3"/>
  </si>
  <si>
    <t>ストレッチミニフィルム（Mシステム構成部品）</t>
    <rPh sb="17" eb="19">
      <t>コウセイ</t>
    </rPh>
    <rPh sb="19" eb="21">
      <t>ブヒン</t>
    </rPh>
    <phoneticPr fontId="3"/>
  </si>
  <si>
    <t>OD色，両口</t>
    <rPh sb="1" eb="2">
      <t>イロ</t>
    </rPh>
    <rPh sb="3" eb="5">
      <t>リョウクチ</t>
    </rPh>
    <phoneticPr fontId="3"/>
  </si>
  <si>
    <t>１５ミクロン，１００mm×１５０ｍ，１巻</t>
    <rPh sb="19" eb="20">
      <t>マ</t>
    </rPh>
    <phoneticPr fontId="3"/>
  </si>
  <si>
    <t>シリンジ確認ジグ</t>
    <rPh sb="4" eb="6">
      <t>カクニン</t>
    </rPh>
    <phoneticPr fontId="3"/>
  </si>
  <si>
    <t>３５ブーツ着脱治具</t>
    <rPh sb="5" eb="6">
      <t>チャク</t>
    </rPh>
    <rPh sb="6" eb="7">
      <t>ダツ</t>
    </rPh>
    <rPh sb="7" eb="9">
      <t>ジグ</t>
    </rPh>
    <phoneticPr fontId="3"/>
  </si>
  <si>
    <t>３５＊押子検出確認治具</t>
    <rPh sb="3" eb="4">
      <t>オ</t>
    </rPh>
    <rPh sb="4" eb="5">
      <t>コ</t>
    </rPh>
    <rPh sb="5" eb="7">
      <t>ケンシュツ</t>
    </rPh>
    <rPh sb="7" eb="9">
      <t>カクニン</t>
    </rPh>
    <rPh sb="9" eb="11">
      <t>ジグ</t>
    </rPh>
    <phoneticPr fontId="3"/>
  </si>
  <si>
    <t>３６＊外筒検査治具</t>
    <rPh sb="3" eb="4">
      <t>ソト</t>
    </rPh>
    <rPh sb="4" eb="5">
      <t>ツツ</t>
    </rPh>
    <rPh sb="5" eb="7">
      <t>ケンサ</t>
    </rPh>
    <rPh sb="7" eb="9">
      <t>ジグ</t>
    </rPh>
    <phoneticPr fontId="3"/>
  </si>
  <si>
    <t>３５０３８９９７８，テルモ</t>
    <phoneticPr fontId="3"/>
  </si>
  <si>
    <t>３５０８３２４３６，テルモ</t>
    <phoneticPr fontId="3"/>
  </si>
  <si>
    <t>３５０３８９８７９，テルモ</t>
    <phoneticPr fontId="3"/>
  </si>
  <si>
    <t>３５０３８９９１６，テルモ</t>
    <phoneticPr fontId="3"/>
  </si>
  <si>
    <t>３５０３８９９３０，テルモ</t>
    <phoneticPr fontId="3"/>
  </si>
  <si>
    <t>３５０３８９９５４，テルモ</t>
    <phoneticPr fontId="3"/>
  </si>
  <si>
    <t>閉塞調整治具</t>
    <rPh sb="0" eb="1">
      <t>ヘイ</t>
    </rPh>
    <rPh sb="1" eb="2">
      <t>フサ</t>
    </rPh>
    <rPh sb="2" eb="4">
      <t>チョウセイ</t>
    </rPh>
    <rPh sb="4" eb="6">
      <t>ジグ</t>
    </rPh>
    <phoneticPr fontId="3"/>
  </si>
  <si>
    <t>2PRX1MD00310</t>
    <phoneticPr fontId="3"/>
  </si>
  <si>
    <t>2PRZ1AP0004</t>
    <phoneticPr fontId="3"/>
  </si>
  <si>
    <t>１００個／１箱</t>
    <rPh sb="3" eb="4">
      <t>コ</t>
    </rPh>
    <rPh sb="6" eb="7">
      <t>ハコ</t>
    </rPh>
    <phoneticPr fontId="3"/>
  </si>
  <si>
    <t>混合カップＳ</t>
    <rPh sb="0" eb="2">
      <t>コンゴウ</t>
    </rPh>
    <phoneticPr fontId="3"/>
  </si>
  <si>
    <t>2PRZ1AP0003</t>
    <phoneticPr fontId="3"/>
  </si>
  <si>
    <t>２．５ｍＬ，２３Ｇ，２５ｍｍ，Ｒ・Ｂ，１００本</t>
    <rPh sb="21" eb="22">
      <t>ホン</t>
    </rPh>
    <phoneticPr fontId="3"/>
  </si>
  <si>
    <t>汎用針付注射筒</t>
    <rPh sb="0" eb="2">
      <t>ハンヨウ</t>
    </rPh>
    <rPh sb="2" eb="3">
      <t>ハリ</t>
    </rPh>
    <rPh sb="3" eb="4">
      <t>ツ</t>
    </rPh>
    <rPh sb="4" eb="6">
      <t>チュウシャ</t>
    </rPh>
    <rPh sb="6" eb="7">
      <t>ツツ</t>
    </rPh>
    <phoneticPr fontId="3"/>
  </si>
  <si>
    <t>2PRX1MH00280</t>
    <phoneticPr fontId="3"/>
  </si>
  <si>
    <t>2PRX1MD00320</t>
    <phoneticPr fontId="3"/>
  </si>
  <si>
    <t>TE３１１／２シリンジ残量検出確認治具</t>
    <rPh sb="11" eb="13">
      <t>ザンリョウ</t>
    </rPh>
    <rPh sb="13" eb="15">
      <t>ケンシュツ</t>
    </rPh>
    <rPh sb="15" eb="17">
      <t>カクニン</t>
    </rPh>
    <rPh sb="17" eb="19">
      <t>ジグ</t>
    </rPh>
    <phoneticPr fontId="3"/>
  </si>
  <si>
    <t>2PRX1MH00300</t>
    <phoneticPr fontId="3"/>
  </si>
  <si>
    <t>2PRZ1AN0034</t>
    <phoneticPr fontId="3"/>
  </si>
  <si>
    <t>小池メディカルＰ-３２３T</t>
    <rPh sb="0" eb="1">
      <t>コイケ</t>
    </rPh>
    <phoneticPr fontId="3"/>
  </si>
  <si>
    <t>小池メディカルＭＳ-Ｏ</t>
    <rPh sb="0" eb="1">
      <t>コイケ</t>
    </rPh>
    <phoneticPr fontId="3"/>
  </si>
  <si>
    <t>ヨックスジェットＳ４０２</t>
    <phoneticPr fontId="3"/>
  </si>
  <si>
    <t>チューブ</t>
    <phoneticPr fontId="3"/>
  </si>
  <si>
    <t>プレイン，０．５ｍＬ×５００本入り</t>
    <rPh sb="13" eb="14">
      <t>ホン</t>
    </rPh>
    <rPh sb="14" eb="15">
      <t>イ</t>
    </rPh>
    <phoneticPr fontId="3"/>
  </si>
  <si>
    <t>2PRX1MD00330</t>
    <phoneticPr fontId="3"/>
  </si>
  <si>
    <t>2PRZ1A40001</t>
    <phoneticPr fontId="3"/>
  </si>
  <si>
    <t>2PRZ1AR0001</t>
    <phoneticPr fontId="3"/>
  </si>
  <si>
    <t>2PRX1MD00340</t>
    <phoneticPr fontId="3"/>
  </si>
  <si>
    <t>カートリッジ，迅速血液分析装置用</t>
    <rPh sb="7" eb="13">
      <t>ジンソクケツエキブンセキ</t>
    </rPh>
    <rPh sb="13" eb="16">
      <t>ソウチヨウ</t>
    </rPh>
    <phoneticPr fontId="3"/>
  </si>
  <si>
    <t>安全ピン</t>
    <rPh sb="0" eb="2">
      <t>アンゼン</t>
    </rPh>
    <phoneticPr fontId="3"/>
  </si>
  <si>
    <t>血液判定用血清，O式</t>
    <rPh sb="0" eb="5">
      <t>ケツエキハンテイヨウ</t>
    </rPh>
    <rPh sb="5" eb="7">
      <t>ケッセイ</t>
    </rPh>
    <rPh sb="9" eb="10">
      <t>シキ</t>
    </rPh>
    <phoneticPr fontId="3"/>
  </si>
  <si>
    <t>３００ｍＬ，３０個</t>
    <rPh sb="7" eb="8">
      <t>コ</t>
    </rPh>
    <phoneticPr fontId="3"/>
  </si>
  <si>
    <t>１０ｍＬ</t>
    <phoneticPr fontId="3"/>
  </si>
  <si>
    <t>中，１００個</t>
    <rPh sb="4" eb="5">
      <t>コ</t>
    </rPh>
    <phoneticPr fontId="3"/>
  </si>
  <si>
    <t>６＋，２５個</t>
    <rPh sb="4" eb="5">
      <t>コ</t>
    </rPh>
    <phoneticPr fontId="3"/>
  </si>
  <si>
    <t>喀痰固定液，青キャップ</t>
    <rPh sb="1" eb="2">
      <t>タン</t>
    </rPh>
    <rPh sb="2" eb="5">
      <t>コテイエキ</t>
    </rPh>
    <rPh sb="6" eb="7">
      <t>アオ</t>
    </rPh>
    <phoneticPr fontId="3"/>
  </si>
  <si>
    <t>2PRX1MD00350</t>
    <phoneticPr fontId="3"/>
  </si>
  <si>
    <t>2PRZ1AV0021</t>
    <phoneticPr fontId="3"/>
  </si>
  <si>
    <t>㈱ヨシダ　ノバシーズンズ</t>
    <phoneticPr fontId="3"/>
  </si>
  <si>
    <t>座シート（ノバシーズンズ用）</t>
    <rPh sb="0" eb="1">
      <t>ザ</t>
    </rPh>
    <rPh sb="12" eb="13">
      <t>ヨウ</t>
    </rPh>
    <phoneticPr fontId="3"/>
  </si>
  <si>
    <t>2PRX1MH00310</t>
    <phoneticPr fontId="3"/>
  </si>
  <si>
    <t>2PRZ1AN0022</t>
    <phoneticPr fontId="3"/>
  </si>
  <si>
    <t>多層階向け垂直搬送装置の診断</t>
    <rPh sb="0" eb="1">
      <t>タ</t>
    </rPh>
    <rPh sb="1" eb="2">
      <t>ソウ</t>
    </rPh>
    <rPh sb="2" eb="3">
      <t>カイ</t>
    </rPh>
    <rPh sb="3" eb="4">
      <t>ム</t>
    </rPh>
    <rPh sb="5" eb="7">
      <t>スイチョク</t>
    </rPh>
    <rPh sb="7" eb="9">
      <t>ハンソウ</t>
    </rPh>
    <rPh sb="9" eb="11">
      <t>ソウチ</t>
    </rPh>
    <rPh sb="12" eb="14">
      <t>シンダン</t>
    </rPh>
    <phoneticPr fontId="3"/>
  </si>
  <si>
    <t>2PRX1MH00320</t>
    <phoneticPr fontId="3"/>
  </si>
  <si>
    <t>2PRZ1AN0024</t>
    <phoneticPr fontId="3"/>
  </si>
  <si>
    <t>昇降機，簡易荷役用３００kgの定期検査</t>
    <rPh sb="0" eb="3">
      <t>ショウコウキ</t>
    </rPh>
    <rPh sb="4" eb="6">
      <t>カンイ</t>
    </rPh>
    <rPh sb="6" eb="8">
      <t>ニヤク</t>
    </rPh>
    <rPh sb="8" eb="9">
      <t>ヨウ</t>
    </rPh>
    <rPh sb="15" eb="17">
      <t>テイキ</t>
    </rPh>
    <rPh sb="17" eb="19">
      <t>ケンサ</t>
    </rPh>
    <phoneticPr fontId="3"/>
  </si>
  <si>
    <t>2PRX1MH00330</t>
    <phoneticPr fontId="3"/>
  </si>
  <si>
    <t>2PRZ1AN0025</t>
    <phoneticPr fontId="3"/>
  </si>
  <si>
    <t>溶出試験器の校正</t>
    <rPh sb="0" eb="2">
      <t>ヨウシュツ</t>
    </rPh>
    <rPh sb="2" eb="4">
      <t>シケン</t>
    </rPh>
    <rPh sb="4" eb="5">
      <t>ウツワ</t>
    </rPh>
    <rPh sb="6" eb="8">
      <t>コウセイ</t>
    </rPh>
    <phoneticPr fontId="3"/>
  </si>
  <si>
    <t>2PRX1MH00340</t>
    <phoneticPr fontId="3"/>
  </si>
  <si>
    <t>2PRZ1AN0026</t>
    <phoneticPr fontId="3"/>
  </si>
  <si>
    <t>可視紫外分光光度計の校正</t>
    <rPh sb="0" eb="2">
      <t>カシ</t>
    </rPh>
    <rPh sb="2" eb="3">
      <t>ムラサキ</t>
    </rPh>
    <rPh sb="3" eb="4">
      <t>ソト</t>
    </rPh>
    <rPh sb="4" eb="5">
      <t>ブン</t>
    </rPh>
    <rPh sb="5" eb="6">
      <t>ヒカリ</t>
    </rPh>
    <rPh sb="6" eb="7">
      <t>ヒカリ</t>
    </rPh>
    <rPh sb="7" eb="8">
      <t>ド</t>
    </rPh>
    <rPh sb="8" eb="9">
      <t>ケイ</t>
    </rPh>
    <rPh sb="10" eb="12">
      <t>コウセイ</t>
    </rPh>
    <phoneticPr fontId="3"/>
  </si>
  <si>
    <t>2PRX1MH00350</t>
    <phoneticPr fontId="3"/>
  </si>
  <si>
    <t>2PRZ1AN0029</t>
    <phoneticPr fontId="3"/>
  </si>
  <si>
    <t>高速液体クロマトグラフ一式の校正</t>
    <rPh sb="0" eb="2">
      <t>コウソク</t>
    </rPh>
    <rPh sb="2" eb="4">
      <t>エキタイ</t>
    </rPh>
    <rPh sb="11" eb="13">
      <t>イッシキ</t>
    </rPh>
    <rPh sb="14" eb="16">
      <t>コウセイ</t>
    </rPh>
    <phoneticPr fontId="3"/>
  </si>
  <si>
    <t>セフティフロー</t>
    <phoneticPr fontId="3"/>
  </si>
  <si>
    <t>2PRX1MD00360</t>
    <phoneticPr fontId="3"/>
  </si>
  <si>
    <t>2PRZ1AH0006</t>
    <phoneticPr fontId="3"/>
  </si>
  <si>
    <t>テープ，ウレタン製</t>
    <rPh sb="8" eb="9">
      <t>セイ</t>
    </rPh>
    <phoneticPr fontId="3"/>
  </si>
  <si>
    <t>７０mm×２５ｍ，１２個</t>
    <rPh sb="10" eb="11">
      <t>コ</t>
    </rPh>
    <phoneticPr fontId="3"/>
  </si>
  <si>
    <t>伸縮包帯，粘着式</t>
    <rPh sb="0" eb="2">
      <t>シンシュク</t>
    </rPh>
    <rPh sb="2" eb="4">
      <t>ホウタイ</t>
    </rPh>
    <rPh sb="5" eb="8">
      <t>ネンチャクシキ</t>
    </rPh>
    <phoneticPr fontId="3"/>
  </si>
  <si>
    <t>１０mm×５ｍ，３個</t>
    <phoneticPr fontId="3"/>
  </si>
  <si>
    <t>2PRZ1AH0007</t>
    <phoneticPr fontId="3"/>
  </si>
  <si>
    <t>2PRX1MD00370</t>
    <phoneticPr fontId="3"/>
  </si>
  <si>
    <t>2PRX1MD00380</t>
    <phoneticPr fontId="3"/>
  </si>
  <si>
    <t>2PRZ1AH0008</t>
    <phoneticPr fontId="3"/>
  </si>
  <si>
    <t>８L×４</t>
    <phoneticPr fontId="3"/>
  </si>
  <si>
    <t>現像液</t>
    <rPh sb="0" eb="3">
      <t>ゲンゾウエキ</t>
    </rPh>
    <phoneticPr fontId="3"/>
  </si>
  <si>
    <t>練馬駐業　衛生科</t>
    <rPh sb="0" eb="2">
      <t>ネリマ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</si>
  <si>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2PRX1MD00390</t>
    <phoneticPr fontId="3"/>
  </si>
  <si>
    <t>2PRZ1AV0023</t>
    <phoneticPr fontId="3"/>
  </si>
  <si>
    <t>呼気CO濃度測定器の校正</t>
    <rPh sb="0" eb="2">
      <t>コキ</t>
    </rPh>
    <rPh sb="4" eb="6">
      <t>ノウド</t>
    </rPh>
    <rPh sb="6" eb="9">
      <t>ソクテイキ</t>
    </rPh>
    <rPh sb="10" eb="12">
      <t>コウセイ</t>
    </rPh>
    <phoneticPr fontId="3"/>
  </si>
  <si>
    <t>2PRX1MD00400</t>
    <phoneticPr fontId="3"/>
  </si>
  <si>
    <t>2PRZ1AV0024</t>
    <phoneticPr fontId="3"/>
  </si>
  <si>
    <t>超音波洗浄器，歯科用の修理</t>
    <rPh sb="0" eb="3">
      <t>チョウオンパ</t>
    </rPh>
    <rPh sb="3" eb="5">
      <t>センジョウ</t>
    </rPh>
    <rPh sb="5" eb="6">
      <t>ウツワ</t>
    </rPh>
    <rPh sb="7" eb="10">
      <t>シカヨウ</t>
    </rPh>
    <rPh sb="11" eb="13">
      <t>シュウリ</t>
    </rPh>
    <phoneticPr fontId="3"/>
  </si>
  <si>
    <t>2PRX1MD00410</t>
    <phoneticPr fontId="3"/>
  </si>
  <si>
    <t>2PRZ1AV0025</t>
    <phoneticPr fontId="3"/>
  </si>
  <si>
    <t>自動分析装置，生化学用，４型の修理</t>
    <rPh sb="0" eb="6">
      <t>ジドウブンセキソウチ</t>
    </rPh>
    <rPh sb="7" eb="11">
      <t>セイカガクヨウ</t>
    </rPh>
    <rPh sb="13" eb="14">
      <t>カタ</t>
    </rPh>
    <rPh sb="15" eb="17">
      <t>シュウリ</t>
    </rPh>
    <phoneticPr fontId="3"/>
  </si>
  <si>
    <t>2PRX1MD00420</t>
    <phoneticPr fontId="3"/>
  </si>
  <si>
    <t>2PRZ1AV0026</t>
    <phoneticPr fontId="3"/>
  </si>
  <si>
    <t>迅速血液分析装置の修理</t>
    <rPh sb="0" eb="2">
      <t>ジンソク</t>
    </rPh>
    <rPh sb="2" eb="4">
      <t>ケツエキ</t>
    </rPh>
    <rPh sb="4" eb="6">
      <t>ブンセキ</t>
    </rPh>
    <rPh sb="6" eb="8">
      <t>ソウチ</t>
    </rPh>
    <rPh sb="9" eb="11">
      <t>シュウリ</t>
    </rPh>
    <phoneticPr fontId="3"/>
  </si>
  <si>
    <t>2PRX1MH00360</t>
    <phoneticPr fontId="3"/>
  </si>
  <si>
    <t>2PRZ1AN0035</t>
    <phoneticPr fontId="3"/>
  </si>
  <si>
    <t>EA８９７AN-４１</t>
    <phoneticPr fontId="3"/>
  </si>
  <si>
    <t>エアカーテン（Mシステム構成部品）</t>
    <rPh sb="12" eb="16">
      <t>コウセイブヒン</t>
    </rPh>
    <phoneticPr fontId="3"/>
  </si>
  <si>
    <t>2PRX1MH00370</t>
    <phoneticPr fontId="3"/>
  </si>
  <si>
    <t>2PRZ1AN0036</t>
    <phoneticPr fontId="3"/>
  </si>
  <si>
    <t>MR７５４８TD３</t>
    <phoneticPr fontId="3"/>
  </si>
  <si>
    <t>病院用接地タップKEタイプ（Mシステム構成部品）</t>
    <rPh sb="0" eb="2">
      <t>ビョウイン</t>
    </rPh>
    <rPh sb="2" eb="3">
      <t>ヨウ</t>
    </rPh>
    <rPh sb="3" eb="5">
      <t>セッチ</t>
    </rPh>
    <rPh sb="19" eb="23">
      <t>コウセイブヒン</t>
    </rPh>
    <phoneticPr fontId="3"/>
  </si>
  <si>
    <t>2PRX1MH00380</t>
    <phoneticPr fontId="3"/>
  </si>
  <si>
    <t>2PRZ1AN0031</t>
    <phoneticPr fontId="3"/>
  </si>
  <si>
    <t>電気安全解析装置の校正</t>
    <rPh sb="0" eb="2">
      <t>デンキ</t>
    </rPh>
    <rPh sb="2" eb="4">
      <t>アンゼン</t>
    </rPh>
    <rPh sb="4" eb="6">
      <t>カイセキ</t>
    </rPh>
    <rPh sb="6" eb="8">
      <t>ソウチ</t>
    </rPh>
    <rPh sb="9" eb="11">
      <t>コウセイ</t>
    </rPh>
    <phoneticPr fontId="3"/>
  </si>
  <si>
    <t>2PRX1MH00390</t>
    <phoneticPr fontId="3"/>
  </si>
  <si>
    <t>2PRZ1AN0030</t>
    <phoneticPr fontId="3"/>
  </si>
  <si>
    <t>直流安定化電源装置の校正</t>
    <rPh sb="0" eb="2">
      <t>チョクリュウ</t>
    </rPh>
    <rPh sb="2" eb="5">
      <t>アンテイカ</t>
    </rPh>
    <rPh sb="5" eb="9">
      <t>デンゲンソウチ</t>
    </rPh>
    <rPh sb="10" eb="12">
      <t>コウセイ</t>
    </rPh>
    <phoneticPr fontId="3"/>
  </si>
  <si>
    <t>2PRX1MH00400</t>
    <phoneticPr fontId="3"/>
  </si>
  <si>
    <t>2PRZ1AN0037</t>
    <phoneticPr fontId="3"/>
  </si>
  <si>
    <t>無停電装置（ＵＰＳ）</t>
    <rPh sb="0" eb="1">
      <t>ム</t>
    </rPh>
    <rPh sb="1" eb="3">
      <t>テイデン</t>
    </rPh>
    <rPh sb="3" eb="5">
      <t>ソウチ</t>
    </rPh>
    <phoneticPr fontId="3"/>
  </si>
  <si>
    <t>ＡＰC　ＢＲ５５０Ｓ-ＪＰ</t>
    <phoneticPr fontId="3"/>
  </si>
  <si>
    <t>2PRX1MD00430</t>
    <phoneticPr fontId="3"/>
  </si>
  <si>
    <t>2PRZ1AV0027</t>
    <phoneticPr fontId="3"/>
  </si>
  <si>
    <t>現像装置，自動式，X線用の修理</t>
    <rPh sb="0" eb="2">
      <t>ゲンゾウ</t>
    </rPh>
    <rPh sb="2" eb="4">
      <t>ソウチ</t>
    </rPh>
    <rPh sb="5" eb="7">
      <t>ジドウ</t>
    </rPh>
    <rPh sb="7" eb="8">
      <t>シキ</t>
    </rPh>
    <rPh sb="10" eb="11">
      <t>セン</t>
    </rPh>
    <rPh sb="11" eb="12">
      <t>ヨウ</t>
    </rPh>
    <rPh sb="13" eb="15">
      <t>シュウリ</t>
    </rPh>
    <phoneticPr fontId="3"/>
  </si>
  <si>
    <t>2PRX1MH00410</t>
    <phoneticPr fontId="3"/>
  </si>
  <si>
    <t>2PRZ1AK0001</t>
    <phoneticPr fontId="3"/>
  </si>
  <si>
    <t>自動充填包装機専用分包紙</t>
    <rPh sb="0" eb="2">
      <t>ジドウ</t>
    </rPh>
    <rPh sb="2" eb="4">
      <t>ジュウテン</t>
    </rPh>
    <rPh sb="4" eb="7">
      <t>ホウソウキ</t>
    </rPh>
    <rPh sb="7" eb="9">
      <t>センヨウ</t>
    </rPh>
    <rPh sb="9" eb="12">
      <t>ブンポウシ</t>
    </rPh>
    <phoneticPr fontId="3"/>
  </si>
  <si>
    <t>2PRX1MH00420</t>
    <phoneticPr fontId="3"/>
  </si>
  <si>
    <t>2PRZ1AK0002</t>
    <phoneticPr fontId="3"/>
  </si>
  <si>
    <t>2PRX1MH00430</t>
    <phoneticPr fontId="3"/>
  </si>
  <si>
    <t>2PRZ1AK0003</t>
    <phoneticPr fontId="3"/>
  </si>
  <si>
    <t>粉末清涼飲料の食品検査</t>
    <rPh sb="0" eb="2">
      <t>フンマツ</t>
    </rPh>
    <rPh sb="2" eb="4">
      <t>セイリョウ</t>
    </rPh>
    <rPh sb="4" eb="6">
      <t>インリョウ</t>
    </rPh>
    <rPh sb="7" eb="9">
      <t>ショクヒン</t>
    </rPh>
    <rPh sb="9" eb="11">
      <t>ケンサ</t>
    </rPh>
    <phoneticPr fontId="3"/>
  </si>
  <si>
    <t>2PRX1MD00440</t>
    <phoneticPr fontId="3"/>
  </si>
  <si>
    <t>2PRZ1AV0028</t>
    <phoneticPr fontId="3"/>
  </si>
  <si>
    <t>2PRX1MD00450</t>
    <phoneticPr fontId="3"/>
  </si>
  <si>
    <t>2PRZ1AH0009</t>
    <phoneticPr fontId="3"/>
  </si>
  <si>
    <t>2PRX1MH00440</t>
    <phoneticPr fontId="3"/>
  </si>
  <si>
    <t>2PRZ1AN0038</t>
    <phoneticPr fontId="3"/>
  </si>
  <si>
    <t>2PRX1MH00450</t>
    <phoneticPr fontId="3"/>
  </si>
  <si>
    <t>2PRZ1AK0004</t>
    <phoneticPr fontId="3"/>
  </si>
  <si>
    <t>１４０mm×２００mm×０．０４mm，１００枚</t>
    <rPh sb="21" eb="22">
      <t>マイ</t>
    </rPh>
    <phoneticPr fontId="3"/>
  </si>
  <si>
    <t>チャック付ポリ袋</t>
    <rPh sb="4" eb="5">
      <t>ツ</t>
    </rPh>
    <rPh sb="7" eb="8">
      <t>フクロ</t>
    </rPh>
    <phoneticPr fontId="3"/>
  </si>
  <si>
    <t>2PRX1MD00460</t>
    <phoneticPr fontId="3"/>
  </si>
  <si>
    <t>2PRZ1AV0029</t>
    <phoneticPr fontId="3"/>
  </si>
  <si>
    <t>デジタル画像処理装置，医務室用の診断</t>
    <rPh sb="4" eb="6">
      <t>ガゾウ</t>
    </rPh>
    <rPh sb="6" eb="10">
      <t>ショリソウチ</t>
    </rPh>
    <rPh sb="11" eb="14">
      <t>イムシツ</t>
    </rPh>
    <rPh sb="14" eb="15">
      <t>ヨウ</t>
    </rPh>
    <rPh sb="16" eb="18">
      <t>シンダン</t>
    </rPh>
    <phoneticPr fontId="3"/>
  </si>
  <si>
    <t>宇都宮駐業　衛生科</t>
    <rPh sb="0" eb="3">
      <t>ウツノミヤ</t>
    </rPh>
    <rPh sb="3" eb="4">
      <t>チュウ</t>
    </rPh>
    <rPh sb="4" eb="5">
      <t>ギョウ</t>
    </rPh>
    <rPh sb="6" eb="8">
      <t>エイセイ</t>
    </rPh>
    <rPh sb="8" eb="9">
      <t>カ</t>
    </rPh>
    <phoneticPr fontId="3"/>
  </si>
  <si>
    <t>2PRX1MH00460</t>
    <phoneticPr fontId="3"/>
  </si>
  <si>
    <t>2PRZ1AJ0003</t>
    <phoneticPr fontId="3"/>
  </si>
  <si>
    <t>患者衣，Ⅱ型</t>
    <rPh sb="0" eb="2">
      <t>カンジャ</t>
    </rPh>
    <rPh sb="2" eb="3">
      <t>コロモ</t>
    </rPh>
    <rPh sb="5" eb="6">
      <t>カタ</t>
    </rPh>
    <phoneticPr fontId="3"/>
  </si>
  <si>
    <t>L</t>
    <phoneticPr fontId="3"/>
  </si>
  <si>
    <t>手術衣，下着，上衣，女子用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1">
      <t>オンナ</t>
    </rPh>
    <rPh sb="12" eb="13">
      <t>ヨウ</t>
    </rPh>
    <phoneticPr fontId="3"/>
  </si>
  <si>
    <t>２号</t>
    <rPh sb="0" eb="1">
      <t>ゴウ</t>
    </rPh>
    <phoneticPr fontId="3"/>
  </si>
  <si>
    <t>３号</t>
    <phoneticPr fontId="3"/>
  </si>
  <si>
    <t>４号</t>
    <rPh sb="0" eb="1">
      <t>ゴウ</t>
    </rPh>
    <phoneticPr fontId="3"/>
  </si>
  <si>
    <t>手術衣，下着，ズボン，女子用</t>
    <rPh sb="0" eb="2">
      <t>シュジュツ</t>
    </rPh>
    <rPh sb="2" eb="3">
      <t>コロモ</t>
    </rPh>
    <rPh sb="4" eb="6">
      <t>シタギ</t>
    </rPh>
    <rPh sb="11" eb="12">
      <t>オンナ</t>
    </rPh>
    <rPh sb="13" eb="14">
      <t>ヨウ</t>
    </rPh>
    <phoneticPr fontId="3"/>
  </si>
  <si>
    <t>2PRX1MD00470</t>
    <phoneticPr fontId="3"/>
  </si>
  <si>
    <t>2PRZ1AV0030</t>
    <phoneticPr fontId="3"/>
  </si>
  <si>
    <t>2PRX1MD00480</t>
    <phoneticPr fontId="3"/>
  </si>
  <si>
    <t>2PRZ1A40002</t>
    <phoneticPr fontId="3"/>
  </si>
  <si>
    <t>ドライアイス</t>
    <phoneticPr fontId="3"/>
  </si>
  <si>
    <t>ペレット状</t>
    <rPh sb="3" eb="4">
      <t>ジョウ</t>
    </rPh>
    <phoneticPr fontId="3"/>
  </si>
  <si>
    <t>KG</t>
    <phoneticPr fontId="3"/>
  </si>
  <si>
    <t>2PRX1MH00470</t>
    <phoneticPr fontId="3"/>
  </si>
  <si>
    <t>2PRZ1AN0039</t>
    <phoneticPr fontId="3"/>
  </si>
  <si>
    <t>ヒューズ</t>
    <phoneticPr fontId="3"/>
  </si>
  <si>
    <t>６５A　Y０６０１８　０６６４０（デンヨーDCA-６０ESH-B２）</t>
    <phoneticPr fontId="3"/>
  </si>
  <si>
    <t>2PRX1MD00490</t>
    <phoneticPr fontId="3"/>
  </si>
  <si>
    <t>2PRZ1AV0031</t>
    <phoneticPr fontId="3"/>
  </si>
  <si>
    <t>精度管理用血液</t>
    <rPh sb="0" eb="2">
      <t>セイド</t>
    </rPh>
    <rPh sb="2" eb="5">
      <t>カンリヨウ</t>
    </rPh>
    <rPh sb="5" eb="7">
      <t>ケツエキ</t>
    </rPh>
    <phoneticPr fontId="3"/>
  </si>
  <si>
    <t>CBC-８，２ｍＬ×３本，０１-６２８-０，エルマ販売㈱</t>
    <rPh sb="10" eb="11">
      <t>ホン</t>
    </rPh>
    <rPh sb="25" eb="27">
      <t>ハンバイ</t>
    </rPh>
    <phoneticPr fontId="3"/>
  </si>
  <si>
    <t>アスコルビン酸錠２５０ｍｇ，１色印刷ロール</t>
    <rPh sb="6" eb="7">
      <t>サン</t>
    </rPh>
    <rPh sb="7" eb="8">
      <t>ジョウ</t>
    </rPh>
    <rPh sb="15" eb="16">
      <t>イロ</t>
    </rPh>
    <rPh sb="16" eb="18">
      <t>インサツ</t>
    </rPh>
    <phoneticPr fontId="3"/>
  </si>
  <si>
    <t>2PRX1MH00480</t>
    <phoneticPr fontId="3"/>
  </si>
  <si>
    <t>2PRZ1AK0005</t>
    <phoneticPr fontId="3"/>
  </si>
  <si>
    <t>ネオクロール-６０</t>
    <phoneticPr fontId="3"/>
  </si>
  <si>
    <t>MG、１ｋｇ</t>
    <phoneticPr fontId="3"/>
  </si>
  <si>
    <t>2PRX1MD00500</t>
    <phoneticPr fontId="3"/>
  </si>
  <si>
    <t>2PRZ1A40010</t>
    <phoneticPr fontId="3"/>
  </si>
  <si>
    <t>2PRX1MH00490</t>
    <phoneticPr fontId="3"/>
  </si>
  <si>
    <t>2PRZ1AN0040</t>
    <phoneticPr fontId="3"/>
  </si>
  <si>
    <t>武山駐業　衛生科</t>
    <rPh sb="0" eb="2">
      <t>タケヤマ</t>
    </rPh>
    <rPh sb="2" eb="3">
      <t>チュウ</t>
    </rPh>
    <rPh sb="3" eb="4">
      <t>ギョウ</t>
    </rPh>
    <rPh sb="5" eb="8">
      <t>エイセイカ</t>
    </rPh>
    <phoneticPr fontId="3"/>
  </si>
  <si>
    <t>デジタル画像処理装置，医務室用の診断</t>
    <rPh sb="4" eb="10">
      <t>ガゾウショリソウチ</t>
    </rPh>
    <rPh sb="11" eb="14">
      <t>イムシツ</t>
    </rPh>
    <rPh sb="14" eb="15">
      <t>ヨウ</t>
    </rPh>
    <rPh sb="16" eb="18">
      <t>シンダン</t>
    </rPh>
    <phoneticPr fontId="3"/>
  </si>
  <si>
    <t>2PRX1MH00500</t>
    <phoneticPr fontId="3"/>
  </si>
  <si>
    <t>2PRZ1AK0006</t>
    <phoneticPr fontId="3"/>
  </si>
  <si>
    <t>１０００個</t>
    <rPh sb="3" eb="4">
      <t>コ</t>
    </rPh>
    <phoneticPr fontId="3"/>
  </si>
  <si>
    <t>２０７×２６３×１３３（mm）、１，０００枚</t>
    <rPh sb="20" eb="21">
      <t>マイ</t>
    </rPh>
    <phoneticPr fontId="3"/>
  </si>
  <si>
    <t>ボール箱，粉末経口補水剤用</t>
    <rPh sb="3" eb="4">
      <t>ハコ</t>
    </rPh>
    <rPh sb="5" eb="7">
      <t>フンマツ</t>
    </rPh>
    <rPh sb="7" eb="8">
      <t>ケイ</t>
    </rPh>
    <rPh sb="8" eb="9">
      <t>クチ</t>
    </rPh>
    <rPh sb="9" eb="11">
      <t>ホスイ</t>
    </rPh>
    <rPh sb="11" eb="12">
      <t>ザイ</t>
    </rPh>
    <rPh sb="12" eb="13">
      <t>ヨウ</t>
    </rPh>
    <phoneticPr fontId="3"/>
  </si>
  <si>
    <t>2PRZ1A40003</t>
    <phoneticPr fontId="3"/>
  </si>
  <si>
    <t>2PRX1MD00510</t>
    <phoneticPr fontId="3"/>
  </si>
  <si>
    <t>紙ヤスリ</t>
    <rPh sb="0" eb="1">
      <t>カミ</t>
    </rPh>
    <phoneticPr fontId="3"/>
  </si>
  <si>
    <t>粒度＃４０（５枚入り）</t>
    <rPh sb="0" eb="1">
      <t>リュウド</t>
    </rPh>
    <rPh sb="7" eb="8">
      <t>マイ</t>
    </rPh>
    <rPh sb="8" eb="9">
      <t>イ</t>
    </rPh>
    <phoneticPr fontId="3"/>
  </si>
  <si>
    <t>粒度＃６０（５枚入り）</t>
    <rPh sb="0" eb="1">
      <t>リュウド</t>
    </rPh>
    <rPh sb="7" eb="8">
      <t>マイ</t>
    </rPh>
    <rPh sb="8" eb="9">
      <t>イ</t>
    </rPh>
    <phoneticPr fontId="3"/>
  </si>
  <si>
    <t>粒度＃８０（５枚入り）</t>
    <rPh sb="0" eb="1">
      <t>リュウド</t>
    </rPh>
    <rPh sb="7" eb="8">
      <t>マイ</t>
    </rPh>
    <rPh sb="8" eb="9">
      <t>イ</t>
    </rPh>
    <phoneticPr fontId="3"/>
  </si>
  <si>
    <t>粒度＃１００（５枚入り）</t>
    <rPh sb="0" eb="1">
      <t>リュウド</t>
    </rPh>
    <rPh sb="8" eb="9">
      <t>マイ</t>
    </rPh>
    <rPh sb="9" eb="10">
      <t>イ</t>
    </rPh>
    <phoneticPr fontId="3"/>
  </si>
  <si>
    <t>粒度＃１２０（５枚入り）</t>
    <rPh sb="0" eb="1">
      <t>リュウド</t>
    </rPh>
    <rPh sb="8" eb="9">
      <t>マイ</t>
    </rPh>
    <rPh sb="9" eb="10">
      <t>イ</t>
    </rPh>
    <phoneticPr fontId="3"/>
  </si>
  <si>
    <t>粒度＃１５０（５枚入り）</t>
    <rPh sb="0" eb="1">
      <t>リュウド</t>
    </rPh>
    <rPh sb="8" eb="9">
      <t>マイ</t>
    </rPh>
    <rPh sb="9" eb="10">
      <t>イ</t>
    </rPh>
    <phoneticPr fontId="3"/>
  </si>
  <si>
    <t>粒度＃１８０（５枚入り）</t>
    <rPh sb="0" eb="1">
      <t>リュウド</t>
    </rPh>
    <rPh sb="8" eb="9">
      <t>マイ</t>
    </rPh>
    <rPh sb="9" eb="10">
      <t>イ</t>
    </rPh>
    <phoneticPr fontId="3"/>
  </si>
  <si>
    <t>粒度＃２４０（５枚入り）</t>
    <rPh sb="0" eb="1">
      <t>リュウド</t>
    </rPh>
    <rPh sb="8" eb="9">
      <t>マイ</t>
    </rPh>
    <rPh sb="9" eb="10">
      <t>イ</t>
    </rPh>
    <phoneticPr fontId="3"/>
  </si>
  <si>
    <t>粒度＃３２０（５枚入り）</t>
    <rPh sb="0" eb="1">
      <t>リュウド</t>
    </rPh>
    <rPh sb="8" eb="9">
      <t>マイ</t>
    </rPh>
    <rPh sb="9" eb="10">
      <t>イ</t>
    </rPh>
    <phoneticPr fontId="3"/>
  </si>
  <si>
    <t>粒度＃４００（５枚入り）</t>
    <rPh sb="0" eb="1">
      <t>リュウド</t>
    </rPh>
    <rPh sb="8" eb="9">
      <t>マイ</t>
    </rPh>
    <rPh sb="9" eb="10">
      <t>イ</t>
    </rPh>
    <phoneticPr fontId="3"/>
  </si>
  <si>
    <t>2PRZ1A40004</t>
    <phoneticPr fontId="3"/>
  </si>
  <si>
    <t>2PRX1MD00520</t>
    <phoneticPr fontId="3"/>
  </si>
  <si>
    <t>２３０mm×３４０mm，１００枚</t>
    <rPh sb="14" eb="15">
      <t>マイ</t>
    </rPh>
    <phoneticPr fontId="3"/>
  </si>
  <si>
    <t>１３０mm×２５０mm，１００枚</t>
    <rPh sb="14" eb="15">
      <t>マイ</t>
    </rPh>
    <phoneticPr fontId="3"/>
  </si>
  <si>
    <t>１４０mm×１００mm，２００枚</t>
    <rPh sb="14" eb="15">
      <t>マイ</t>
    </rPh>
    <phoneticPr fontId="3"/>
  </si>
  <si>
    <t>ビニール袋</t>
    <rPh sb="4" eb="5">
      <t>フクロ</t>
    </rPh>
    <phoneticPr fontId="3"/>
  </si>
  <si>
    <t>2PRX1MD00530</t>
    <phoneticPr fontId="3"/>
  </si>
  <si>
    <t>2PRZ1A40005</t>
    <phoneticPr fontId="3"/>
  </si>
  <si>
    <t>テーブルタップ，コード付，３口用</t>
    <rPh sb="11" eb="12">
      <t>ツ</t>
    </rPh>
    <rPh sb="14" eb="15">
      <t>クチ</t>
    </rPh>
    <rPh sb="15" eb="16">
      <t>ヨウ</t>
    </rPh>
    <phoneticPr fontId="3"/>
  </si>
  <si>
    <t>タップ，２個用</t>
    <rPh sb="5" eb="6">
      <t>コ</t>
    </rPh>
    <rPh sb="6" eb="7">
      <t>ヨウ</t>
    </rPh>
    <phoneticPr fontId="3"/>
  </si>
  <si>
    <t>2PRX1MD00540</t>
    <phoneticPr fontId="3"/>
  </si>
  <si>
    <t>2PRZ1A40006</t>
    <phoneticPr fontId="3"/>
  </si>
  <si>
    <t>１３ｃｍ×１８ｃｍ</t>
    <phoneticPr fontId="3"/>
  </si>
  <si>
    <t>ボールペン，黒</t>
    <rPh sb="6" eb="7">
      <t>クロ</t>
    </rPh>
    <phoneticPr fontId="3"/>
  </si>
  <si>
    <t>ボールペン，赤</t>
    <rPh sb="6" eb="7">
      <t>アカ</t>
    </rPh>
    <phoneticPr fontId="3"/>
  </si>
  <si>
    <t>メモ帳</t>
    <rPh sb="2" eb="3">
      <t>チョウ</t>
    </rPh>
    <phoneticPr fontId="3"/>
  </si>
  <si>
    <t>マジックインキ，黒，細字用</t>
    <rPh sb="8" eb="9">
      <t>クロ</t>
    </rPh>
    <rPh sb="10" eb="13">
      <t>ホソジヨウ</t>
    </rPh>
    <phoneticPr fontId="3"/>
  </si>
  <si>
    <t>マジックインキ，赤，細字用</t>
    <rPh sb="8" eb="9">
      <t>アカ</t>
    </rPh>
    <rPh sb="10" eb="13">
      <t>ホソジヨウ</t>
    </rPh>
    <phoneticPr fontId="3"/>
  </si>
  <si>
    <t>2PRX1MD00550</t>
    <phoneticPr fontId="3"/>
  </si>
  <si>
    <t>2PRZ1A40007</t>
    <phoneticPr fontId="3"/>
  </si>
  <si>
    <t>１１号，２０枚</t>
    <rPh sb="1" eb="2">
      <t>ゴウ</t>
    </rPh>
    <rPh sb="5" eb="6">
      <t>マイ</t>
    </rPh>
    <phoneticPr fontId="3"/>
  </si>
  <si>
    <t>単回使用メス用刃</t>
    <rPh sb="0" eb="1">
      <t>タン</t>
    </rPh>
    <rPh sb="1" eb="2">
      <t>カイ</t>
    </rPh>
    <rPh sb="2" eb="4">
      <t>シヨウ</t>
    </rPh>
    <rPh sb="6" eb="7">
      <t>ヨウ</t>
    </rPh>
    <rPh sb="7" eb="8">
      <t>ハ</t>
    </rPh>
    <phoneticPr fontId="3"/>
  </si>
  <si>
    <t>2PRX1MD00560</t>
    <phoneticPr fontId="3"/>
  </si>
  <si>
    <t>2PRZ1A40008</t>
    <phoneticPr fontId="3"/>
  </si>
  <si>
    <t>５００ｇ</t>
    <phoneticPr fontId="3"/>
  </si>
  <si>
    <t>５００ｍＬ</t>
    <phoneticPr fontId="3"/>
  </si>
  <si>
    <t>タルク</t>
    <phoneticPr fontId="3"/>
  </si>
  <si>
    <t>黄色ワセリン</t>
    <rPh sb="0" eb="2">
      <t>キイロ</t>
    </rPh>
    <phoneticPr fontId="3"/>
  </si>
  <si>
    <t>流動パラフィン</t>
    <rPh sb="0" eb="2">
      <t>リュウドウ</t>
    </rPh>
    <phoneticPr fontId="3"/>
  </si>
  <si>
    <t>2PRX1MD00570</t>
    <phoneticPr fontId="3"/>
  </si>
  <si>
    <t>2PRZ1A40009</t>
    <phoneticPr fontId="3"/>
  </si>
  <si>
    <t>安全ピンほか１２件</t>
    <rPh sb="0" eb="2">
      <t>アンゼン</t>
    </rPh>
    <rPh sb="8" eb="9">
      <t>ケン</t>
    </rPh>
    <phoneticPr fontId="3"/>
  </si>
  <si>
    <t>ドリル，ツイスト，ストレートシャンク</t>
    <phoneticPr fontId="3"/>
  </si>
  <si>
    <t>１．０mm</t>
    <phoneticPr fontId="3"/>
  </si>
  <si>
    <t>１．５mm</t>
  </si>
  <si>
    <t>２．０mm</t>
    <phoneticPr fontId="3"/>
  </si>
  <si>
    <t>２．５mm</t>
    <phoneticPr fontId="3"/>
  </si>
  <si>
    <t>３．０mm</t>
    <phoneticPr fontId="3"/>
  </si>
  <si>
    <t>３．５mm</t>
    <phoneticPr fontId="3"/>
  </si>
  <si>
    <t>４．０mm</t>
    <phoneticPr fontId="3"/>
  </si>
  <si>
    <t>４．５mm</t>
    <phoneticPr fontId="3"/>
  </si>
  <si>
    <t>５．０mm</t>
    <phoneticPr fontId="3"/>
  </si>
  <si>
    <t>５．５mm</t>
    <phoneticPr fontId="3"/>
  </si>
  <si>
    <t>６．０mm</t>
    <phoneticPr fontId="3"/>
  </si>
  <si>
    <t>６．５mm</t>
    <phoneticPr fontId="3"/>
  </si>
  <si>
    <t>2PRX1MD00580</t>
    <phoneticPr fontId="3"/>
  </si>
  <si>
    <t>2PRZ1A40011</t>
    <phoneticPr fontId="3"/>
  </si>
  <si>
    <t>２００mm</t>
    <phoneticPr fontId="3"/>
  </si>
  <si>
    <t>絶縁ペンチ，強力級</t>
    <rPh sb="0" eb="2">
      <t>ゼツエン</t>
    </rPh>
    <rPh sb="6" eb="8">
      <t>キョウリョク</t>
    </rPh>
    <rPh sb="8" eb="9">
      <t>キュウ</t>
    </rPh>
    <phoneticPr fontId="3"/>
  </si>
  <si>
    <t>金属ブラシ，真鍮タイプ</t>
    <rPh sb="0" eb="2">
      <t>キンゾク</t>
    </rPh>
    <rPh sb="6" eb="8">
      <t>シンチュウ</t>
    </rPh>
    <phoneticPr fontId="3"/>
  </si>
  <si>
    <t>スピンドル油</t>
    <rPh sb="5" eb="6">
      <t>アブラ</t>
    </rPh>
    <phoneticPr fontId="3"/>
  </si>
  <si>
    <t>2PRX1MH00510</t>
    <phoneticPr fontId="3"/>
  </si>
  <si>
    <t>2PRZ1AN0041</t>
    <phoneticPr fontId="3"/>
  </si>
  <si>
    <t>輸血ポンプテスタの校正</t>
    <rPh sb="0" eb="2">
      <t>ユケツ</t>
    </rPh>
    <rPh sb="9" eb="11">
      <t>コウセイ</t>
    </rPh>
    <phoneticPr fontId="3"/>
  </si>
  <si>
    <t>2PRZ1C50001</t>
    <phoneticPr fontId="3"/>
  </si>
  <si>
    <t>金額￥　　　　　単　　価</t>
    <rPh sb="0" eb="2">
      <t>キンガク</t>
    </rPh>
    <rPh sb="8" eb="9">
      <t>タン</t>
    </rPh>
    <rPh sb="11" eb="12">
      <t>アタイ</t>
    </rPh>
    <phoneticPr fontId="5"/>
  </si>
  <si>
    <t>４.１０．３～４．１１．３０</t>
    <phoneticPr fontId="3"/>
  </si>
  <si>
    <t>2PRX1MH00520</t>
    <phoneticPr fontId="3"/>
  </si>
  <si>
    <t>製剤用ボール箱，水虫軟膏用</t>
    <rPh sb="0" eb="3">
      <t>セイザイヨウ</t>
    </rPh>
    <rPh sb="6" eb="7">
      <t>ハコ</t>
    </rPh>
    <rPh sb="8" eb="10">
      <t>ミズムシ</t>
    </rPh>
    <rPh sb="10" eb="13">
      <t>ナンコウヨウ</t>
    </rPh>
    <phoneticPr fontId="3"/>
  </si>
  <si>
    <t>2PRX1MH00530</t>
    <phoneticPr fontId="3"/>
  </si>
  <si>
    <t>2PRZ1AK0007</t>
    <phoneticPr fontId="3"/>
  </si>
  <si>
    <t>チューブ，白，カンフル軟膏用</t>
    <rPh sb="5" eb="6">
      <t>シロ</t>
    </rPh>
    <rPh sb="11" eb="14">
      <t>ナンコウヨウ</t>
    </rPh>
    <phoneticPr fontId="3"/>
  </si>
  <si>
    <t>チューブ，白，水虫軟膏用</t>
    <rPh sb="5" eb="6">
      <t>シロ</t>
    </rPh>
    <rPh sb="7" eb="9">
      <t>ミズムシ</t>
    </rPh>
    <rPh sb="9" eb="12">
      <t>ナンコウヨウ</t>
    </rPh>
    <phoneticPr fontId="3"/>
  </si>
  <si>
    <t>安息香酸ナトリウム</t>
    <rPh sb="0" eb="4">
      <t>アンソクコウサン</t>
    </rPh>
    <phoneticPr fontId="3"/>
  </si>
  <si>
    <t>2PRZ1AK0008</t>
    <phoneticPr fontId="3"/>
  </si>
  <si>
    <t>2PRX1MH00540</t>
    <phoneticPr fontId="3"/>
  </si>
  <si>
    <t>２０ｇ</t>
    <phoneticPr fontId="3"/>
  </si>
  <si>
    <t>１０ｇ</t>
    <phoneticPr fontId="3"/>
  </si>
  <si>
    <t>2PRZ1AK0009</t>
    <phoneticPr fontId="3"/>
  </si>
  <si>
    <t>2PRX1MH00550</t>
    <phoneticPr fontId="3"/>
  </si>
  <si>
    <t>2PRX1MH00560</t>
    <phoneticPr fontId="3"/>
  </si>
  <si>
    <t>2PRZ1AN0042</t>
    <phoneticPr fontId="3"/>
  </si>
  <si>
    <t>体外自動式除細動器，２型の修理</t>
    <rPh sb="0" eb="2">
      <t>タイガイ</t>
    </rPh>
    <rPh sb="2" eb="5">
      <t>ジドウシキ</t>
    </rPh>
    <rPh sb="5" eb="6">
      <t>ジョ</t>
    </rPh>
    <rPh sb="6" eb="7">
      <t>コマ</t>
    </rPh>
    <rPh sb="7" eb="8">
      <t>ウゴ</t>
    </rPh>
    <rPh sb="8" eb="9">
      <t>ウツワ</t>
    </rPh>
    <rPh sb="11" eb="12">
      <t>カタ</t>
    </rPh>
    <rPh sb="13" eb="15">
      <t>シュウリ</t>
    </rPh>
    <phoneticPr fontId="3"/>
  </si>
  <si>
    <t>2PRZ1AN0043</t>
    <phoneticPr fontId="3"/>
  </si>
  <si>
    <t>2PRX1MH00570</t>
    <phoneticPr fontId="3"/>
  </si>
  <si>
    <t>電気安全解析装置，心電図模擬波形出力機能付の校正</t>
    <rPh sb="0" eb="2">
      <t>デンキ</t>
    </rPh>
    <rPh sb="2" eb="4">
      <t>アンゼン</t>
    </rPh>
    <rPh sb="4" eb="6">
      <t>カイセキ</t>
    </rPh>
    <rPh sb="6" eb="8">
      <t>ソウチ</t>
    </rPh>
    <rPh sb="9" eb="12">
      <t>シンデンズ</t>
    </rPh>
    <rPh sb="12" eb="14">
      <t>モギ</t>
    </rPh>
    <rPh sb="14" eb="16">
      <t>ハケイ</t>
    </rPh>
    <rPh sb="16" eb="18">
      <t>シュツリョク</t>
    </rPh>
    <rPh sb="18" eb="21">
      <t>キノウツ</t>
    </rPh>
    <rPh sb="22" eb="24">
      <t>コウセイ</t>
    </rPh>
    <phoneticPr fontId="3"/>
  </si>
  <si>
    <t>2PRX1MD00590</t>
    <phoneticPr fontId="3"/>
  </si>
  <si>
    <t>2PRZ1AV0032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</si>
  <si>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8">
      <t>タイジュウケイ</t>
    </rPh>
    <rPh sb="9" eb="11">
      <t>シュウリ</t>
    </rPh>
    <phoneticPr fontId="3"/>
  </si>
  <si>
    <t>2PRX1MD00600</t>
    <phoneticPr fontId="3"/>
  </si>
  <si>
    <t>2PRZ1AV0033</t>
    <phoneticPr fontId="3"/>
  </si>
  <si>
    <t>駒門駐業　衛生科</t>
    <rPh sb="0" eb="2">
      <t>コマカド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</si>
  <si>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2PRZ1AV0034</t>
    <phoneticPr fontId="3"/>
  </si>
  <si>
    <t>2PRX1MD00610</t>
    <phoneticPr fontId="3"/>
  </si>
  <si>
    <t>ローラー</t>
    <phoneticPr fontId="3"/>
  </si>
  <si>
    <t>１０９０１２０５８Ａ</t>
    <phoneticPr fontId="3"/>
  </si>
  <si>
    <t>2PRX1MH00580</t>
    <phoneticPr fontId="3"/>
  </si>
  <si>
    <t>2PRZ1AK0010</t>
    <phoneticPr fontId="3"/>
  </si>
  <si>
    <t>粉末自動充填包装機用分包紙</t>
    <rPh sb="0" eb="2">
      <t>フンマツ</t>
    </rPh>
    <rPh sb="2" eb="4">
      <t>ジドウ</t>
    </rPh>
    <rPh sb="4" eb="6">
      <t>ジュウテン</t>
    </rPh>
    <rPh sb="6" eb="9">
      <t>ホウソウキ</t>
    </rPh>
    <rPh sb="9" eb="10">
      <t>ヨウ</t>
    </rPh>
    <rPh sb="10" eb="13">
      <t>ブンポウシ</t>
    </rPh>
    <phoneticPr fontId="3"/>
  </si>
  <si>
    <t>１２０巾×５００ｍ巻</t>
    <rPh sb="2" eb="3">
      <t>ハバ</t>
    </rPh>
    <rPh sb="8" eb="9">
      <t>カン</t>
    </rPh>
    <phoneticPr fontId="3"/>
  </si>
  <si>
    <t>2PRX1MD00620</t>
    <phoneticPr fontId="3"/>
  </si>
  <si>
    <t>汎用針付注射筒</t>
  </si>
  <si>
    <t>防水シーツ</t>
  </si>
  <si>
    <t>混合カップＳ</t>
  </si>
  <si>
    <t>８７ｃｍ×１１０ｃｍ，１００枚</t>
  </si>
  <si>
    <t>１００個／１箱</t>
  </si>
  <si>
    <t>2PRZ1AN0044</t>
    <phoneticPr fontId="3"/>
  </si>
  <si>
    <t>2PRX1MH00590</t>
    <phoneticPr fontId="3"/>
  </si>
  <si>
    <t>2PRZ1AN0045</t>
    <phoneticPr fontId="3"/>
  </si>
  <si>
    <t>2PRX1MH00600</t>
    <phoneticPr fontId="3"/>
  </si>
  <si>
    <t>2PRX1MH00610</t>
    <phoneticPr fontId="3"/>
  </si>
  <si>
    <t>2PRX1MH00620</t>
    <phoneticPr fontId="3"/>
  </si>
  <si>
    <t>2PRX1MH00630</t>
    <phoneticPr fontId="3"/>
  </si>
  <si>
    <t>2PRZ1AN0048</t>
    <phoneticPr fontId="3"/>
  </si>
  <si>
    <t>2PRZ1AN0047</t>
    <phoneticPr fontId="3"/>
  </si>
  <si>
    <t>2PRZ1AN0046</t>
    <phoneticPr fontId="3"/>
  </si>
  <si>
    <t>2PRX1MH00640</t>
    <phoneticPr fontId="3"/>
  </si>
  <si>
    <t>2PRZ1AK0049</t>
    <phoneticPr fontId="3"/>
  </si>
  <si>
    <t>2PRX1MH00650</t>
    <phoneticPr fontId="3"/>
  </si>
  <si>
    <t>2PRZ1AN0050</t>
    <phoneticPr fontId="3"/>
  </si>
  <si>
    <t>2PRZ1AN0051</t>
    <phoneticPr fontId="3"/>
  </si>
  <si>
    <t>2PRX1MH00660</t>
    <phoneticPr fontId="3"/>
  </si>
  <si>
    <t>2PRZ1AN0052</t>
    <phoneticPr fontId="3"/>
  </si>
  <si>
    <t>2PRX1MH00670</t>
    <phoneticPr fontId="3"/>
  </si>
  <si>
    <t>2PRZ1AN0053</t>
    <phoneticPr fontId="3"/>
  </si>
  <si>
    <t>2PRX1MH00680</t>
    <phoneticPr fontId="3"/>
  </si>
  <si>
    <t>計測器，流量，人工呼吸器用の校正</t>
  </si>
  <si>
    <t>回転計，ストロボスコープ式の校正</t>
  </si>
  <si>
    <t>計測器，校正，人工呼吸器用の校正</t>
  </si>
  <si>
    <t>解析装置，電気メス用の校正</t>
  </si>
  <si>
    <t>安全測定器，心細動除去装置用の校正</t>
  </si>
  <si>
    <t>パルスオキシメータシュミレータの校正</t>
  </si>
  <si>
    <t>テスタ，自動血圧計用の校正</t>
  </si>
  <si>
    <t>測定器，多項目モニタ，機能点検用の校正</t>
  </si>
  <si>
    <t>Ｘ線機能測定装置，Ｒ／Ｆ用の校正</t>
  </si>
  <si>
    <t>電気安全解析装置，電子計算機付の校正</t>
  </si>
  <si>
    <t>2PRZ1AP0005</t>
    <phoneticPr fontId="3"/>
  </si>
  <si>
    <t>2PRZ1AP0006</t>
    <phoneticPr fontId="3"/>
  </si>
  <si>
    <t>2PRX1MD00630</t>
    <phoneticPr fontId="3"/>
  </si>
  <si>
    <t>2PRZ1AP0007</t>
    <phoneticPr fontId="3"/>
  </si>
  <si>
    <t>2PRX1MD00640</t>
    <phoneticPr fontId="3"/>
  </si>
  <si>
    <t>２．５ｍＬ，２３Ｇ，２５ｍｍ，Ｒ・Ｂ，１００本</t>
  </si>
  <si>
    <t>金額￥ 品目別</t>
    <rPh sb="0" eb="2">
      <t>キンガク</t>
    </rPh>
    <rPh sb="4" eb="7">
      <t>ヒンモクベツ</t>
    </rPh>
    <phoneticPr fontId="5"/>
  </si>
  <si>
    <t>2PRZ1AH0010
2PRZ1AH0011
2PRZ1AH0012
2PRZ1AH0013</t>
    <phoneticPr fontId="3"/>
  </si>
  <si>
    <t>2PRX1MD00650</t>
    <phoneticPr fontId="3"/>
  </si>
  <si>
    <t>ドグマチ－ル錠５０ｍｇ</t>
  </si>
  <si>
    <t>ブテナフィン塩酸塩液１％「トーワ」</t>
  </si>
  <si>
    <t>テープ，ウレタン製</t>
  </si>
  <si>
    <t>伸縮包帯，粘着性</t>
  </si>
  <si>
    <t>洗浄液，自動血球計数装置用</t>
  </si>
  <si>
    <t>以下余白</t>
    <rPh sb="0" eb="4">
      <t>イカヨハク</t>
    </rPh>
    <phoneticPr fontId="3"/>
  </si>
  <si>
    <t>５０ｍｇ，１００錠</t>
  </si>
  <si>
    <t>１％，１０ｍＬ，２０本</t>
  </si>
  <si>
    <t>７０ｍｍ×２５ｍ，１２個</t>
  </si>
  <si>
    <t>１０ｃｍ×５ｍ，３個</t>
  </si>
  <si>
    <t>５Ｌ</t>
  </si>
  <si>
    <t>EA</t>
  </si>
  <si>
    <t>2PRX1MH00690</t>
    <phoneticPr fontId="3"/>
  </si>
  <si>
    <t>2PRZ1AN0054</t>
    <phoneticPr fontId="3"/>
  </si>
  <si>
    <t>2PRZ1AN0055</t>
    <phoneticPr fontId="3"/>
  </si>
  <si>
    <t>2PRX1MH00700</t>
    <phoneticPr fontId="3"/>
  </si>
  <si>
    <t>模型，心肺そ生訓練用の修理</t>
  </si>
  <si>
    <t xml:space="preserve">金額￥ </t>
    <rPh sb="0" eb="2">
      <t>キンガク</t>
    </rPh>
    <phoneticPr fontId="5"/>
  </si>
  <si>
    <t>2PRX1MD00660</t>
    <phoneticPr fontId="3"/>
  </si>
  <si>
    <t>バッテリー</t>
    <phoneticPr fontId="3"/>
  </si>
  <si>
    <t xml:space="preserve">２PRZ１AN0056 </t>
    <phoneticPr fontId="3"/>
  </si>
  <si>
    <t>2PRX1MH00710</t>
    <phoneticPr fontId="3"/>
  </si>
  <si>
    <t>2PRZ1AN0056</t>
    <phoneticPr fontId="3"/>
  </si>
  <si>
    <t>２PRZ１AV0037</t>
    <phoneticPr fontId="3"/>
  </si>
  <si>
    <t>2PRX1MD00670</t>
    <phoneticPr fontId="3"/>
  </si>
  <si>
    <t>X線装置撮影，医務室用の修理</t>
    <rPh sb="1" eb="2">
      <t>セン</t>
    </rPh>
    <rPh sb="2" eb="4">
      <t>ソウチ</t>
    </rPh>
    <rPh sb="4" eb="6">
      <t>サツエイ</t>
    </rPh>
    <rPh sb="7" eb="10">
      <t>イムシツ</t>
    </rPh>
    <rPh sb="10" eb="11">
      <t>ヨウ</t>
    </rPh>
    <rPh sb="12" eb="14">
      <t>シュウリ</t>
    </rPh>
    <phoneticPr fontId="3"/>
  </si>
  <si>
    <t>2PRX1MD00680</t>
    <phoneticPr fontId="3"/>
  </si>
  <si>
    <t>２PRZ１AV0036</t>
    <phoneticPr fontId="3"/>
  </si>
  <si>
    <t>衝立Ⅱ連結用ジョイナー</t>
    <rPh sb="0" eb="2">
      <t>ツイタテ</t>
    </rPh>
    <rPh sb="3" eb="5">
      <t>レンケツ</t>
    </rPh>
    <rPh sb="5" eb="6">
      <t>ヨウ</t>
    </rPh>
    <phoneticPr fontId="3"/>
  </si>
  <si>
    <t>3個入　24-5618-00</t>
    <rPh sb="0" eb="2">
      <t>コイ</t>
    </rPh>
    <phoneticPr fontId="3"/>
  </si>
  <si>
    <t>2PRX1MD00690</t>
    <phoneticPr fontId="3"/>
  </si>
  <si>
    <t>２PRZ１AV0038</t>
    <phoneticPr fontId="3"/>
  </si>
  <si>
    <t>X線フィルム,歯科用,オルソ,高感度型</t>
    <rPh sb="1" eb="2">
      <t>セン</t>
    </rPh>
    <rPh sb="7" eb="10">
      <t>シカヨウ</t>
    </rPh>
    <rPh sb="15" eb="16">
      <t>コウ</t>
    </rPh>
    <rPh sb="16" eb="18">
      <t>カンド</t>
    </rPh>
    <rPh sb="18" eb="19">
      <t>ガタ</t>
    </rPh>
    <phoneticPr fontId="3"/>
  </si>
  <si>
    <t>X線フィルム,オルソ用増感紙</t>
    <rPh sb="1" eb="2">
      <t>セン</t>
    </rPh>
    <rPh sb="10" eb="11">
      <t>ヨウ</t>
    </rPh>
    <rPh sb="11" eb="14">
      <t>ゾウカンシ</t>
    </rPh>
    <phoneticPr fontId="3"/>
  </si>
  <si>
    <t>15ｃｍ×30ｃｍ,50枚　SＵＰＥＲ　ＨＲ-Ｓ　富士フィルムメディカル（㈱）</t>
    <rPh sb="11" eb="12">
      <t>マイ</t>
    </rPh>
    <rPh sb="24" eb="26">
      <t>フジ</t>
    </rPh>
    <phoneticPr fontId="3"/>
  </si>
  <si>
    <t>2PRX1MD00700</t>
    <phoneticPr fontId="3"/>
  </si>
  <si>
    <t>２PRZ１AV0039</t>
    <phoneticPr fontId="3"/>
  </si>
  <si>
    <t>CBC-8,　2ｍＬ×3本,01-628-0,エルマ販売（株）</t>
    <rPh sb="11" eb="12">
      <t>ホン</t>
    </rPh>
    <rPh sb="25" eb="27">
      <t>ハンバイ</t>
    </rPh>
    <rPh sb="28" eb="29">
      <t>カブ</t>
    </rPh>
    <phoneticPr fontId="3"/>
  </si>
  <si>
    <t>15ｃｍ×30ｃｍ,ＨＲ-8　富士フィルムメディカル（㈱）</t>
    <rPh sb="14" eb="16">
      <t>フジ</t>
    </rPh>
    <phoneticPr fontId="3"/>
  </si>
  <si>
    <t>２PRZ１AH0014</t>
    <phoneticPr fontId="3"/>
  </si>
  <si>
    <t>2PRX1MD00730</t>
    <phoneticPr fontId="3"/>
  </si>
  <si>
    <t>ダイヤモンドポイント，ＦＧ用</t>
  </si>
  <si>
    <t>ワックス，パラフィン</t>
  </si>
  <si>
    <t>チップ，注入器用</t>
  </si>
  <si>
    <t>ニードルチップ，歯科充填用</t>
  </si>
  <si>
    <t>定着液</t>
  </si>
  <si>
    <t>ラウンド，φ１．０ｍｍ</t>
  </si>
  <si>
    <t>ペアシェイプ，φ３．２ｍｍ</t>
  </si>
  <si>
    <t>ナイフエッジテーパーシリンダー，φ１．６ｍｍ，超微粒子タイプ</t>
  </si>
  <si>
    <t>５００ｇ</t>
  </si>
  <si>
    <t>小，１００個</t>
  </si>
  <si>
    <t>２０入</t>
  </si>
  <si>
    <t>４Ｌ×４</t>
  </si>
  <si>
    <t>ラウンドエンドテーパーシリンダー，φ１．６ｍｍ，作業長７ｍｍ</t>
  </si>
  <si>
    <t>20.00</t>
  </si>
  <si>
    <t>10.00</t>
  </si>
  <si>
    <t>8.00</t>
  </si>
  <si>
    <t>4.00</t>
  </si>
  <si>
    <t>2PRX1MD00740</t>
    <phoneticPr fontId="3"/>
  </si>
  <si>
    <t>２PRZ１AH0015</t>
    <phoneticPr fontId="3"/>
  </si>
  <si>
    <t>現像液</t>
  </si>
  <si>
    <t>８Ｌ×４</t>
  </si>
  <si>
    <t>2PRX1MD00750</t>
    <phoneticPr fontId="3"/>
  </si>
  <si>
    <t>２PRZ１AH0016</t>
    <phoneticPr fontId="3"/>
  </si>
  <si>
    <t>4Ｌ×４</t>
    <phoneticPr fontId="3"/>
  </si>
  <si>
    <t>2PRX1MD00760</t>
    <phoneticPr fontId="3"/>
  </si>
  <si>
    <t>２PRZ１AR0002</t>
    <phoneticPr fontId="3"/>
  </si>
  <si>
    <t>カートリッジ，迅速血液分析装置用</t>
  </si>
  <si>
    <t>６＋，２５個</t>
  </si>
  <si>
    <t>ＥＧ７＋，２５個</t>
  </si>
  <si>
    <t>2PRX1MD00770</t>
    <phoneticPr fontId="3"/>
  </si>
  <si>
    <t>２PRZ１AR0003</t>
    <phoneticPr fontId="3"/>
  </si>
  <si>
    <t>2PRX1MD00780</t>
    <phoneticPr fontId="3"/>
  </si>
  <si>
    <t>２PRZ１AV0040</t>
    <phoneticPr fontId="3"/>
  </si>
  <si>
    <t>トロリー用バスケット</t>
    <rPh sb="4" eb="5">
      <t>ヨウ</t>
    </rPh>
    <phoneticPr fontId="3"/>
  </si>
  <si>
    <t>OAE－52A</t>
    <phoneticPr fontId="3"/>
  </si>
  <si>
    <t>2PRX1MD00790</t>
    <phoneticPr fontId="3"/>
  </si>
  <si>
    <t>２PRZ１AV0044</t>
    <phoneticPr fontId="3"/>
  </si>
  <si>
    <t>データ管理アプリケーションソフト</t>
  </si>
  <si>
    <t>㈱タニタＧｅｔ　Ｉｎ　Ｓｈａｐｅ　ＮＶ－１９０Ｖｅｒ．３．２</t>
  </si>
  <si>
    <t>2PRX1MD00800</t>
    <phoneticPr fontId="3"/>
  </si>
  <si>
    <t>２PRZ１AV0041</t>
    <phoneticPr fontId="3"/>
  </si>
  <si>
    <t>歯科治療装置の修理</t>
    <rPh sb="0" eb="4">
      <t>シカチリョウ</t>
    </rPh>
    <rPh sb="4" eb="6">
      <t>ソウチ</t>
    </rPh>
    <rPh sb="7" eb="9">
      <t>シュウリ</t>
    </rPh>
    <phoneticPr fontId="3"/>
  </si>
  <si>
    <t>2PRX1MD00810</t>
    <phoneticPr fontId="3"/>
  </si>
  <si>
    <t>２PRZ１AV0045</t>
    <phoneticPr fontId="3"/>
  </si>
  <si>
    <t>純水製造装置（自動分析装置,生化学用,4型構成品）の修理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7">
      <t>セイカガク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</si>
  <si>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手術衣，下着，上衣，女子用</t>
  </si>
  <si>
    <t>手術衣，下着，ズボン，女子用</t>
  </si>
  <si>
    <t>１号</t>
  </si>
  <si>
    <t>２号</t>
  </si>
  <si>
    <t>３号</t>
  </si>
  <si>
    <t>５号</t>
  </si>
  <si>
    <t>以下余白</t>
    <rPh sb="0" eb="4">
      <t>イカヨハク</t>
    </rPh>
    <phoneticPr fontId="3"/>
  </si>
  <si>
    <t>2PRX1MH00730</t>
    <phoneticPr fontId="3"/>
  </si>
  <si>
    <t>2PRZ1AJ0004</t>
    <phoneticPr fontId="3"/>
  </si>
  <si>
    <t>2PRX1MH00740</t>
    <phoneticPr fontId="3"/>
  </si>
  <si>
    <t>2PRZ1AN0058</t>
    <phoneticPr fontId="3"/>
  </si>
  <si>
    <t>救急処置訓練シミュレータ,1次救命,AED対応型,半身の修理</t>
    <rPh sb="0" eb="2">
      <t>キュウキュウ</t>
    </rPh>
    <rPh sb="2" eb="4">
      <t>ショチ</t>
    </rPh>
    <rPh sb="4" eb="6">
      <t>クンレン</t>
    </rPh>
    <rPh sb="14" eb="15">
      <t>ツギ</t>
    </rPh>
    <rPh sb="15" eb="17">
      <t>キュウメイ</t>
    </rPh>
    <rPh sb="21" eb="24">
      <t>タイオウガタ</t>
    </rPh>
    <rPh sb="25" eb="27">
      <t>ハンシン</t>
    </rPh>
    <rPh sb="28" eb="30">
      <t>シュウリ</t>
    </rPh>
    <phoneticPr fontId="3"/>
  </si>
  <si>
    <t>2PRX1MH00750</t>
    <phoneticPr fontId="3"/>
  </si>
  <si>
    <t>2PRZ1AN0059</t>
    <phoneticPr fontId="3"/>
  </si>
  <si>
    <t>リッター,タロンⅡ90Cベッド,アッセンブルW</t>
    <phoneticPr fontId="3"/>
  </si>
  <si>
    <t>バックルズ</t>
    <phoneticPr fontId="3"/>
  </si>
  <si>
    <t>溶接ヒュームばく露量測定</t>
    <rPh sb="0" eb="2">
      <t>ヨウセツ</t>
    </rPh>
    <rPh sb="8" eb="9">
      <t>ロ</t>
    </rPh>
    <rPh sb="9" eb="10">
      <t>リョウ</t>
    </rPh>
    <rPh sb="10" eb="12">
      <t>ソクテイ</t>
    </rPh>
    <phoneticPr fontId="3"/>
  </si>
  <si>
    <t>2PRX1MH00760</t>
    <phoneticPr fontId="3"/>
  </si>
  <si>
    <t>2PRZ1AN0060</t>
    <phoneticPr fontId="3"/>
  </si>
  <si>
    <t>2PRX1MD00820</t>
    <phoneticPr fontId="3"/>
  </si>
  <si>
    <t>２PRZ１AV0046</t>
    <phoneticPr fontId="3"/>
  </si>
  <si>
    <t>アルファーＯリングセット</t>
  </si>
  <si>
    <t>ハロゲンランプ</t>
  </si>
  <si>
    <t>バキュームタンク　Ｏリング</t>
  </si>
  <si>
    <t>小型電磁弁（Ｖ１１４－５Ｌ－Ｘ２３７）</t>
  </si>
  <si>
    <t>フレキシブルチューブＬ３３０　１９φ</t>
  </si>
  <si>
    <t>フレキシブルチューブＬ４００　１９φ</t>
  </si>
  <si>
    <t>ＴＰＥフレキシブルチューブＬ＝５５０ｍｍ（新）</t>
  </si>
  <si>
    <t>Ｏリング　Ｓ１８　ＮＢＲリングセット</t>
  </si>
  <si>
    <t>５８１１５５０</t>
  </si>
  <si>
    <t>３５１２６５０</t>
  </si>
  <si>
    <t>３２３０８６０</t>
  </si>
  <si>
    <t>３１１２１１５</t>
  </si>
  <si>
    <t>５８９０８３１</t>
  </si>
  <si>
    <t>５８９０８３０</t>
  </si>
  <si>
    <t>５８９０８２４</t>
  </si>
  <si>
    <t>５８１２３８５</t>
  </si>
  <si>
    <t>170ｍｍ×240ｍｍ×0.04ｍｍ,100枚</t>
    <rPh sb="22" eb="23">
      <t>マイ</t>
    </rPh>
    <phoneticPr fontId="3"/>
  </si>
  <si>
    <t>2PRX1MH00770</t>
    <phoneticPr fontId="3"/>
  </si>
  <si>
    <t>2PRZ1AK0011</t>
    <phoneticPr fontId="3"/>
  </si>
  <si>
    <t>2PRZ1AN0062</t>
    <phoneticPr fontId="3"/>
  </si>
  <si>
    <t>2PRX1MH00780</t>
    <phoneticPr fontId="3"/>
  </si>
  <si>
    <t>体外自動式除細動器,2型の修理</t>
    <rPh sb="0" eb="2">
      <t>タイガイ</t>
    </rPh>
    <rPh sb="2" eb="5">
      <t>ジドウシキ</t>
    </rPh>
    <rPh sb="5" eb="8">
      <t>ジョサイドウ</t>
    </rPh>
    <rPh sb="8" eb="9">
      <t>ウツワ</t>
    </rPh>
    <rPh sb="11" eb="12">
      <t>ガタ</t>
    </rPh>
    <rPh sb="13" eb="15">
      <t>シュウリ</t>
    </rPh>
    <phoneticPr fontId="3"/>
  </si>
  <si>
    <t>２PRZ１AV0047</t>
    <phoneticPr fontId="3"/>
  </si>
  <si>
    <t>2PRX1MD00830</t>
    <phoneticPr fontId="3"/>
  </si>
  <si>
    <t>全自動身長体重計の診断</t>
    <rPh sb="0" eb="3">
      <t>ゼンジドウ</t>
    </rPh>
    <rPh sb="3" eb="5">
      <t>シンチョウ</t>
    </rPh>
    <rPh sb="5" eb="8">
      <t>タイジュウケイ</t>
    </rPh>
    <rPh sb="9" eb="11">
      <t>シンダン</t>
    </rPh>
    <phoneticPr fontId="3"/>
  </si>
  <si>
    <t>2PRX1MD00840</t>
    <phoneticPr fontId="3"/>
  </si>
  <si>
    <t>２PRZ１AV0048</t>
    <phoneticPr fontId="3"/>
  </si>
  <si>
    <t>2PRZ1AN0061</t>
    <phoneticPr fontId="3"/>
  </si>
  <si>
    <t>産業廃棄物処理</t>
    <rPh sb="0" eb="2">
      <t>サンギョウ</t>
    </rPh>
    <rPh sb="2" eb="5">
      <t>ハイキブツ</t>
    </rPh>
    <rPh sb="5" eb="7">
      <t>ショリ</t>
    </rPh>
    <phoneticPr fontId="3"/>
  </si>
  <si>
    <t>2PRX1MH00790</t>
    <phoneticPr fontId="3"/>
  </si>
  <si>
    <t>２PRZ１AG0001</t>
    <phoneticPr fontId="3"/>
  </si>
  <si>
    <t>2PRX1MD00860</t>
    <phoneticPr fontId="3"/>
  </si>
  <si>
    <t>産業廃棄物処理（特別管理産業廃棄物を含む）</t>
    <rPh sb="0" eb="2">
      <t>サンギョウ</t>
    </rPh>
    <rPh sb="2" eb="5">
      <t>ハイキブツ</t>
    </rPh>
    <rPh sb="5" eb="7">
      <t>ショリ</t>
    </rPh>
    <rPh sb="8" eb="10">
      <t>トクベツ</t>
    </rPh>
    <rPh sb="10" eb="12">
      <t>カンリ</t>
    </rPh>
    <rPh sb="12" eb="14">
      <t>サンギョウ</t>
    </rPh>
    <rPh sb="14" eb="17">
      <t>ハイキブツ</t>
    </rPh>
    <rPh sb="18" eb="19">
      <t>フク</t>
    </rPh>
    <phoneticPr fontId="3"/>
  </si>
  <si>
    <t>2PRX1MH00800</t>
    <phoneticPr fontId="3"/>
  </si>
  <si>
    <t>2PRZ1AJ0005</t>
    <phoneticPr fontId="3"/>
  </si>
  <si>
    <t>手術用下着,男子用</t>
    <rPh sb="0" eb="2">
      <t>シュジュツ</t>
    </rPh>
    <rPh sb="2" eb="3">
      <t>ヨウ</t>
    </rPh>
    <rPh sb="3" eb="5">
      <t>シタギ</t>
    </rPh>
    <rPh sb="6" eb="9">
      <t>ダンシヨウ</t>
    </rPh>
    <phoneticPr fontId="3"/>
  </si>
  <si>
    <t>短靴下,手術用</t>
    <rPh sb="0" eb="1">
      <t>タン</t>
    </rPh>
    <rPh sb="1" eb="3">
      <t>クツシタ</t>
    </rPh>
    <rPh sb="4" eb="6">
      <t>シュジュツ</t>
    </rPh>
    <rPh sb="6" eb="7">
      <t>ヨウ</t>
    </rPh>
    <phoneticPr fontId="3"/>
  </si>
  <si>
    <t>上,L</t>
    <rPh sb="0" eb="1">
      <t>ウエ</t>
    </rPh>
    <phoneticPr fontId="3"/>
  </si>
  <si>
    <t>上,LL</t>
    <rPh sb="0" eb="1">
      <t>ウエ</t>
    </rPh>
    <phoneticPr fontId="3"/>
  </si>
  <si>
    <t>下,L</t>
    <rPh sb="0" eb="1">
      <t>シタ</t>
    </rPh>
    <phoneticPr fontId="3"/>
  </si>
  <si>
    <t>下,LL</t>
    <rPh sb="0" eb="1">
      <t>シタ</t>
    </rPh>
    <phoneticPr fontId="3"/>
  </si>
  <si>
    <t>仕様書の通り</t>
    <rPh sb="0" eb="3">
      <t>シヨウショ</t>
    </rPh>
    <rPh sb="4" eb="5">
      <t>トオ</t>
    </rPh>
    <phoneticPr fontId="3"/>
  </si>
  <si>
    <t>2PRX1MH00810</t>
    <phoneticPr fontId="3"/>
  </si>
  <si>
    <t>2PRZ1AN0063</t>
    <phoneticPr fontId="3"/>
  </si>
  <si>
    <t>体内成分測定装置の修理</t>
    <rPh sb="0" eb="2">
      <t>タイナイ</t>
    </rPh>
    <rPh sb="2" eb="4">
      <t>セイブン</t>
    </rPh>
    <rPh sb="4" eb="6">
      <t>ソクテイ</t>
    </rPh>
    <rPh sb="6" eb="8">
      <t>ソウチ</t>
    </rPh>
    <rPh sb="9" eb="11">
      <t>シュウリ</t>
    </rPh>
    <phoneticPr fontId="3"/>
  </si>
  <si>
    <t>２PRZ１AH0017</t>
    <phoneticPr fontId="3"/>
  </si>
  <si>
    <t>2PRX1MD00870</t>
    <phoneticPr fontId="3"/>
  </si>
  <si>
    <t>希釈液,自動血球計算装置用</t>
    <rPh sb="0" eb="3">
      <t>キシャクエキ</t>
    </rPh>
    <rPh sb="4" eb="6">
      <t>ジドウ</t>
    </rPh>
    <rPh sb="6" eb="8">
      <t>ケッキュウ</t>
    </rPh>
    <rPh sb="8" eb="10">
      <t>ケイサン</t>
    </rPh>
    <rPh sb="10" eb="12">
      <t>ソウチ</t>
    </rPh>
    <rPh sb="12" eb="13">
      <t>ヨウ</t>
    </rPh>
    <phoneticPr fontId="3"/>
  </si>
  <si>
    <t>10L</t>
    <phoneticPr fontId="3"/>
  </si>
  <si>
    <t>2PRX1MD00880</t>
    <phoneticPr fontId="3"/>
  </si>
  <si>
    <t>２PRZ１AH0018</t>
    <phoneticPr fontId="3"/>
  </si>
  <si>
    <t>鉗子,抜歯用</t>
    <rPh sb="0" eb="2">
      <t>カンシ</t>
    </rPh>
    <rPh sb="3" eb="5">
      <t>バッシ</t>
    </rPh>
    <rPh sb="5" eb="6">
      <t>ヨウ</t>
    </rPh>
    <phoneticPr fontId="3"/>
  </si>
  <si>
    <t>No.8</t>
    <phoneticPr fontId="3"/>
  </si>
  <si>
    <t>２PRZ１AH0019</t>
    <phoneticPr fontId="3"/>
  </si>
  <si>
    <t>2PRX1MD00890</t>
    <phoneticPr fontId="3"/>
  </si>
  <si>
    <t>持針器,ペリオ</t>
    <rPh sb="0" eb="3">
      <t>ジシンキ</t>
    </rPh>
    <phoneticPr fontId="3"/>
  </si>
  <si>
    <t>直</t>
    <rPh sb="0" eb="1">
      <t>チョク</t>
    </rPh>
    <phoneticPr fontId="3"/>
  </si>
  <si>
    <t>ダイヤモンドポイント,FG用</t>
    <rPh sb="13" eb="14">
      <t>ヨウ</t>
    </rPh>
    <phoneticPr fontId="3"/>
  </si>
  <si>
    <t>２PRZ１AH0020</t>
    <phoneticPr fontId="3"/>
  </si>
  <si>
    <t>2PRX1MD00900</t>
    <phoneticPr fontId="3"/>
  </si>
  <si>
    <t>伸縮包帯,粘着式</t>
    <rPh sb="0" eb="2">
      <t>シンシュク</t>
    </rPh>
    <rPh sb="2" eb="4">
      <t>ホウタイ</t>
    </rPh>
    <rPh sb="5" eb="7">
      <t>ネンチャク</t>
    </rPh>
    <rPh sb="7" eb="8">
      <t>シキ</t>
    </rPh>
    <phoneticPr fontId="3"/>
  </si>
  <si>
    <t>10ｃｍ×5m,3個</t>
    <rPh sb="9" eb="10">
      <t>コ</t>
    </rPh>
    <phoneticPr fontId="3"/>
  </si>
  <si>
    <t>2PRX1MD00910</t>
    <phoneticPr fontId="3"/>
  </si>
  <si>
    <t>２PRZ１AH0021</t>
    <phoneticPr fontId="3"/>
  </si>
  <si>
    <t>混合カップS</t>
    <rPh sb="0" eb="2">
      <t>コンゴウ</t>
    </rPh>
    <phoneticPr fontId="3"/>
  </si>
  <si>
    <t>2PRX1MD00920</t>
    <phoneticPr fontId="3"/>
  </si>
  <si>
    <t>２PRZ１AH0022</t>
    <phoneticPr fontId="3"/>
  </si>
  <si>
    <t>130mm×250mm,100枚</t>
    <rPh sb="15" eb="16">
      <t>マイ</t>
    </rPh>
    <phoneticPr fontId="3"/>
  </si>
  <si>
    <t>ペアシェイプ,φ3.2ｍｍ</t>
    <phoneticPr fontId="3"/>
  </si>
  <si>
    <t>100個／1箱</t>
    <rPh sb="3" eb="4">
      <t>コ</t>
    </rPh>
    <rPh sb="6" eb="7">
      <t>ハコ</t>
    </rPh>
    <phoneticPr fontId="3"/>
  </si>
  <si>
    <t>２PRZ１AV0050</t>
    <phoneticPr fontId="3"/>
  </si>
  <si>
    <t>2PRX1MD00940</t>
    <phoneticPr fontId="3"/>
  </si>
  <si>
    <t>保冷庫,薬用,4枚戸式の修理</t>
    <rPh sb="0" eb="3">
      <t>ホレイコ</t>
    </rPh>
    <rPh sb="4" eb="6">
      <t>ヤクヨウ</t>
    </rPh>
    <rPh sb="8" eb="9">
      <t>マイ</t>
    </rPh>
    <rPh sb="9" eb="10">
      <t>ト</t>
    </rPh>
    <rPh sb="10" eb="11">
      <t>シキ</t>
    </rPh>
    <rPh sb="12" eb="14">
      <t>シュウリ</t>
    </rPh>
    <phoneticPr fontId="3"/>
  </si>
  <si>
    <t>2PRX1MH00820</t>
    <phoneticPr fontId="3"/>
  </si>
  <si>
    <t>2PRZ1AN0064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</si>
  <si>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シンダン</t>
    </rPh>
    <phoneticPr fontId="3"/>
  </si>
  <si>
    <t>2PRZ1A50001</t>
    <phoneticPr fontId="3"/>
  </si>
  <si>
    <t>2PRX1MH00830</t>
    <phoneticPr fontId="3"/>
  </si>
  <si>
    <t>パッド,体外自動式除細動器,2型用</t>
    <rPh sb="4" eb="6">
      <t>タイガイ</t>
    </rPh>
    <rPh sb="6" eb="8">
      <t>ジドウ</t>
    </rPh>
    <rPh sb="8" eb="9">
      <t>シキ</t>
    </rPh>
    <rPh sb="9" eb="12">
      <t>ジョサイドウ</t>
    </rPh>
    <rPh sb="12" eb="13">
      <t>ウツワ</t>
    </rPh>
    <rPh sb="15" eb="16">
      <t>ガタ</t>
    </rPh>
    <rPh sb="16" eb="17">
      <t>ヨウ</t>
    </rPh>
    <phoneticPr fontId="3"/>
  </si>
  <si>
    <t>170mm×110mm,1セット</t>
    <phoneticPr fontId="3"/>
  </si>
  <si>
    <t>洗浄剤,シゲソ-GA</t>
    <rPh sb="0" eb="3">
      <t>センジョウザイ</t>
    </rPh>
    <phoneticPr fontId="3"/>
  </si>
  <si>
    <t>10㎏</t>
    <phoneticPr fontId="3"/>
  </si>
  <si>
    <t>2PRX1MH00840</t>
    <phoneticPr fontId="3"/>
  </si>
  <si>
    <t>自動分析装置,生化学用,4型の修理</t>
    <rPh sb="0" eb="2">
      <t>ジドウ</t>
    </rPh>
    <rPh sb="2" eb="4">
      <t>ブンセキ</t>
    </rPh>
    <rPh sb="4" eb="6">
      <t>ソウチ</t>
    </rPh>
    <rPh sb="7" eb="8">
      <t>イ</t>
    </rPh>
    <rPh sb="8" eb="10">
      <t>カガク</t>
    </rPh>
    <rPh sb="10" eb="11">
      <t>ヨウ</t>
    </rPh>
    <rPh sb="13" eb="14">
      <t>ガタ</t>
    </rPh>
    <rPh sb="15" eb="17">
      <t>シュウリ</t>
    </rPh>
    <phoneticPr fontId="3"/>
  </si>
  <si>
    <t>2PRX1MD00950</t>
    <phoneticPr fontId="3"/>
  </si>
  <si>
    <t>２PRZ１AV0051</t>
    <phoneticPr fontId="3"/>
  </si>
  <si>
    <t>2PRX1MD00960</t>
    <phoneticPr fontId="3"/>
  </si>
  <si>
    <t>２PRZ１AV0053</t>
    <phoneticPr fontId="3"/>
  </si>
  <si>
    <t>2PRZ1AN0066</t>
    <phoneticPr fontId="3"/>
  </si>
  <si>
    <t>2PRX1MH00850</t>
    <phoneticPr fontId="3"/>
  </si>
  <si>
    <t>２PRZ１AS0002</t>
    <phoneticPr fontId="3"/>
  </si>
  <si>
    <t>2PRX1MD00970</t>
    <phoneticPr fontId="3"/>
  </si>
  <si>
    <t>品目等内訳書のとおり</t>
    <rPh sb="0" eb="3">
      <t>ヒンモクトウ</t>
    </rPh>
    <rPh sb="3" eb="6">
      <t>ウチワケショ</t>
    </rPh>
    <phoneticPr fontId="3"/>
  </si>
  <si>
    <t>じんあい計,デジタル,携帯型の校正ほか15件</t>
    <rPh sb="4" eb="5">
      <t>ケイ</t>
    </rPh>
    <rPh sb="11" eb="13">
      <t>ケイタイ</t>
    </rPh>
    <rPh sb="13" eb="14">
      <t>ガタ</t>
    </rPh>
    <rPh sb="15" eb="17">
      <t>コウセイ</t>
    </rPh>
    <rPh sb="21" eb="22">
      <t>ケン</t>
    </rPh>
    <phoneticPr fontId="3"/>
  </si>
  <si>
    <t>2PRX1MH00860</t>
    <phoneticPr fontId="3"/>
  </si>
  <si>
    <t>2PRZ1AK0012</t>
    <phoneticPr fontId="3"/>
  </si>
  <si>
    <t>2PRZ1AK0013</t>
    <phoneticPr fontId="3"/>
  </si>
  <si>
    <t>セオラスKGー802ほか4件</t>
    <rPh sb="13" eb="14">
      <t>ケン</t>
    </rPh>
    <phoneticPr fontId="3"/>
  </si>
  <si>
    <t>品目内訳書のとおり</t>
    <rPh sb="0" eb="2">
      <t>ヒンモク</t>
    </rPh>
    <rPh sb="2" eb="5">
      <t>ウチワケショ</t>
    </rPh>
    <phoneticPr fontId="3"/>
  </si>
  <si>
    <t>紙ラベル6面ほか2件</t>
    <rPh sb="0" eb="1">
      <t>カミ</t>
    </rPh>
    <rPh sb="5" eb="6">
      <t>メン</t>
    </rPh>
    <rPh sb="9" eb="10">
      <t>ケン</t>
    </rPh>
    <phoneticPr fontId="3"/>
  </si>
  <si>
    <t>2PRX1MH00900</t>
    <phoneticPr fontId="3"/>
  </si>
  <si>
    <t>2PRZ1AN0067</t>
    <phoneticPr fontId="3"/>
  </si>
  <si>
    <t>恒温保管庫,薬品用、3型の修理</t>
    <rPh sb="0" eb="2">
      <t>コウオン</t>
    </rPh>
    <rPh sb="2" eb="5">
      <t>ホカンコ</t>
    </rPh>
    <rPh sb="6" eb="9">
      <t>ヤクヒンヨウ</t>
    </rPh>
    <rPh sb="11" eb="12">
      <t>ガタ</t>
    </rPh>
    <rPh sb="13" eb="15">
      <t>シュウリ</t>
    </rPh>
    <phoneticPr fontId="3"/>
  </si>
  <si>
    <t>2PRX1MH00870</t>
    <phoneticPr fontId="3"/>
  </si>
  <si>
    <t>2PRX1MH00880</t>
    <phoneticPr fontId="3"/>
  </si>
  <si>
    <t>2PRZ1AN0069</t>
    <phoneticPr fontId="3"/>
  </si>
  <si>
    <t>2PRX1MH00890</t>
    <phoneticPr fontId="3"/>
  </si>
  <si>
    <t>手術車ユニット,師・旅団用の修理</t>
    <rPh sb="0" eb="2">
      <t>シュジュツ</t>
    </rPh>
    <rPh sb="2" eb="3">
      <t>クルマ</t>
    </rPh>
    <rPh sb="8" eb="9">
      <t>シ</t>
    </rPh>
    <rPh sb="10" eb="13">
      <t>リョダンヨウ</t>
    </rPh>
    <rPh sb="14" eb="16">
      <t>シュウリ</t>
    </rPh>
    <phoneticPr fontId="3"/>
  </si>
  <si>
    <t>2PRZ1AN0068</t>
    <phoneticPr fontId="3"/>
  </si>
  <si>
    <t>スパークフラグ</t>
    <phoneticPr fontId="3"/>
  </si>
  <si>
    <t>NGK　BPR6ES　分離型No.7822</t>
    <rPh sb="11" eb="13">
      <t>ブンリ</t>
    </rPh>
    <rPh sb="13" eb="14">
      <t>ガタ</t>
    </rPh>
    <phoneticPr fontId="3"/>
  </si>
  <si>
    <t>２PRZ１AVS0054</t>
    <phoneticPr fontId="3"/>
  </si>
  <si>
    <t>2PRX1MD00980</t>
    <phoneticPr fontId="3"/>
  </si>
  <si>
    <t>2PRX1MD00990</t>
    <phoneticPr fontId="3"/>
  </si>
  <si>
    <t>２PRZ１AVS0052</t>
    <phoneticPr fontId="3"/>
  </si>
  <si>
    <t>デジタル画像処理装置,医務室用の診断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シンダン</t>
    </rPh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</si>
  <si>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5">
      <t>イムシツヨウ</t>
    </rPh>
    <rPh sb="16" eb="18">
      <t>シュウリ</t>
    </rPh>
    <phoneticPr fontId="3"/>
  </si>
  <si>
    <t>4L×4</t>
    <phoneticPr fontId="3"/>
  </si>
  <si>
    <t>2PRX1MD01000</t>
    <phoneticPr fontId="3"/>
  </si>
  <si>
    <t>２PRZ１AW0001</t>
    <phoneticPr fontId="3"/>
  </si>
  <si>
    <t>2PRX1MD01010</t>
    <phoneticPr fontId="3"/>
  </si>
  <si>
    <t>２PRZ１AW0002</t>
    <phoneticPr fontId="3"/>
  </si>
  <si>
    <t>定着液</t>
    <rPh sb="0" eb="2">
      <t>テイチャク</t>
    </rPh>
    <rPh sb="2" eb="3">
      <t>エキ</t>
    </rPh>
    <phoneticPr fontId="3"/>
  </si>
  <si>
    <t>2PRX1MD01020</t>
    <phoneticPr fontId="3"/>
  </si>
  <si>
    <t>２PRZ１AP0008</t>
    <phoneticPr fontId="3"/>
  </si>
  <si>
    <t>汎用針付注射筒</t>
    <rPh sb="0" eb="1">
      <t>ボン</t>
    </rPh>
    <rPh sb="1" eb="2">
      <t>ヨウ</t>
    </rPh>
    <rPh sb="2" eb="3">
      <t>ハリ</t>
    </rPh>
    <rPh sb="3" eb="4">
      <t>ツキ</t>
    </rPh>
    <rPh sb="4" eb="6">
      <t>チュウシャ</t>
    </rPh>
    <rPh sb="6" eb="7">
      <t>ツツ</t>
    </rPh>
    <phoneticPr fontId="3"/>
  </si>
  <si>
    <t>2.5ｍＬ,23Ｇ,25ｍｍ,Ｒ・Ｂ,100本</t>
    <rPh sb="22" eb="23">
      <t>ホン</t>
    </rPh>
    <phoneticPr fontId="3"/>
  </si>
  <si>
    <t>2PRX1MD01030</t>
    <phoneticPr fontId="3"/>
  </si>
  <si>
    <t>２PRZ１AP0009</t>
    <phoneticPr fontId="3"/>
  </si>
  <si>
    <t>87ｃｍ×110ｃｍ,100枚</t>
    <rPh sb="14" eb="15">
      <t>マイ</t>
    </rPh>
    <phoneticPr fontId="3"/>
  </si>
  <si>
    <t>2PRX1MD01040</t>
    <phoneticPr fontId="3"/>
  </si>
  <si>
    <t>２PRZ１AP0010</t>
    <phoneticPr fontId="3"/>
  </si>
  <si>
    <t>100個/1箱</t>
    <rPh sb="3" eb="4">
      <t>コ</t>
    </rPh>
    <rPh sb="6" eb="7">
      <t>ハコ</t>
    </rPh>
    <phoneticPr fontId="3"/>
  </si>
  <si>
    <t>サホライド液歯科用38％　ほか8件</t>
    <rPh sb="5" eb="6">
      <t>エキ</t>
    </rPh>
    <rPh sb="6" eb="8">
      <t>シカ</t>
    </rPh>
    <rPh sb="8" eb="9">
      <t>ヨウ</t>
    </rPh>
    <rPh sb="16" eb="17">
      <t>ケン</t>
    </rPh>
    <phoneticPr fontId="3"/>
  </si>
  <si>
    <t>内訳書のとおり</t>
    <rPh sb="0" eb="3">
      <t>ウチワケショ</t>
    </rPh>
    <phoneticPr fontId="3"/>
  </si>
  <si>
    <t>２PRZ１AH0023</t>
    <phoneticPr fontId="3"/>
  </si>
  <si>
    <t>2PRX1MD01050</t>
    <phoneticPr fontId="3"/>
  </si>
  <si>
    <t>２PRZ１AH0024</t>
    <phoneticPr fontId="3"/>
  </si>
  <si>
    <t>2PRX1MD01060</t>
    <phoneticPr fontId="3"/>
  </si>
  <si>
    <t>自動現像機用現像スターター</t>
    <rPh sb="0" eb="2">
      <t>ジドウ</t>
    </rPh>
    <rPh sb="2" eb="4">
      <t>ゲンゾウ</t>
    </rPh>
    <rPh sb="4" eb="5">
      <t>キ</t>
    </rPh>
    <rPh sb="5" eb="6">
      <t>ヨウ</t>
    </rPh>
    <rPh sb="6" eb="8">
      <t>ゲンゾウ</t>
    </rPh>
    <phoneticPr fontId="3"/>
  </si>
  <si>
    <t>1L</t>
    <phoneticPr fontId="3"/>
  </si>
  <si>
    <t>２PRZ１AH0025</t>
    <phoneticPr fontId="3"/>
  </si>
  <si>
    <t>2PRX1MD01070</t>
    <phoneticPr fontId="3"/>
  </si>
  <si>
    <t>130ｍｍ×250ｍｍ,100枚</t>
    <rPh sb="15" eb="16">
      <t>マイ</t>
    </rPh>
    <phoneticPr fontId="3"/>
  </si>
  <si>
    <t>2PRX1MD01080</t>
    <phoneticPr fontId="3"/>
  </si>
  <si>
    <t>２PRZ１AH0026</t>
    <phoneticPr fontId="3"/>
  </si>
  <si>
    <t>紙トレー,歯科用</t>
    <rPh sb="0" eb="1">
      <t>カミ</t>
    </rPh>
    <rPh sb="5" eb="8">
      <t>シカヨウ</t>
    </rPh>
    <phoneticPr fontId="3"/>
  </si>
  <si>
    <t>100枚入</t>
    <rPh sb="3" eb="4">
      <t>マイ</t>
    </rPh>
    <rPh sb="4" eb="5">
      <t>イ</t>
    </rPh>
    <phoneticPr fontId="3"/>
  </si>
  <si>
    <t>2PRX1MD01090</t>
    <phoneticPr fontId="3"/>
  </si>
  <si>
    <t>2PRX1MD01100</t>
    <phoneticPr fontId="3"/>
  </si>
  <si>
    <t>２PRZ１AQ0002</t>
    <phoneticPr fontId="3"/>
  </si>
  <si>
    <t>TSIカンテン培地</t>
    <rPh sb="7" eb="9">
      <t>バイチ</t>
    </rPh>
    <phoneticPr fontId="3"/>
  </si>
  <si>
    <t>100ｇ</t>
    <phoneticPr fontId="3"/>
  </si>
  <si>
    <t>２PRZ１AQ0003</t>
    <phoneticPr fontId="3"/>
  </si>
  <si>
    <t>発色ろ紙</t>
    <rPh sb="0" eb="2">
      <t>ハッショク</t>
    </rPh>
    <rPh sb="3" eb="4">
      <t>カミ</t>
    </rPh>
    <phoneticPr fontId="3"/>
  </si>
  <si>
    <t>100枚</t>
    <rPh sb="3" eb="4">
      <t>マイ</t>
    </rPh>
    <phoneticPr fontId="3"/>
  </si>
  <si>
    <t>２PRZ１AH0027</t>
    <phoneticPr fontId="3"/>
  </si>
  <si>
    <t>2PRX1MD01110</t>
    <phoneticPr fontId="3"/>
  </si>
  <si>
    <t>今日の治療薬　2023年版</t>
    <rPh sb="0" eb="2">
      <t>キョウ</t>
    </rPh>
    <rPh sb="3" eb="5">
      <t>チリョウ</t>
    </rPh>
    <rPh sb="5" eb="6">
      <t>クスリ</t>
    </rPh>
    <rPh sb="11" eb="12">
      <t>ネン</t>
    </rPh>
    <rPh sb="12" eb="13">
      <t>バン</t>
    </rPh>
    <phoneticPr fontId="3"/>
  </si>
  <si>
    <t>南江堂　
ISBN978-4-524-20334-5</t>
    <rPh sb="0" eb="1">
      <t>ミナミ</t>
    </rPh>
    <rPh sb="1" eb="2">
      <t>エ</t>
    </rPh>
    <rPh sb="2" eb="3">
      <t>ドウ</t>
    </rPh>
    <phoneticPr fontId="3"/>
  </si>
  <si>
    <t>２PRZ１AP0011</t>
    <phoneticPr fontId="3"/>
  </si>
  <si>
    <t>2PRX1MD01120</t>
    <phoneticPr fontId="3"/>
  </si>
  <si>
    <t>5.0ｇ×300本</t>
    <rPh sb="8" eb="9">
      <t>ホン</t>
    </rPh>
    <phoneticPr fontId="3"/>
  </si>
  <si>
    <t>20ml,300個</t>
    <rPh sb="8" eb="9">
      <t>コ</t>
    </rPh>
    <phoneticPr fontId="3"/>
  </si>
  <si>
    <t>２PRZ１AV0055</t>
    <phoneticPr fontId="3"/>
  </si>
  <si>
    <t>2PRX1MD01130</t>
    <phoneticPr fontId="3"/>
  </si>
  <si>
    <t>ピンチバルブチューブ</t>
    <phoneticPr fontId="3"/>
  </si>
  <si>
    <t>ストッパー</t>
    <phoneticPr fontId="3"/>
  </si>
  <si>
    <t>ローラーポンプチューブ</t>
    <phoneticPr fontId="3"/>
  </si>
  <si>
    <t>PCEー210N用エルマ販売　MS71313315007</t>
    <rPh sb="8" eb="9">
      <t>ヨウ</t>
    </rPh>
    <rPh sb="12" eb="14">
      <t>ハンバイ</t>
    </rPh>
    <phoneticPr fontId="3"/>
  </si>
  <si>
    <t>PCEー210N用エルマ販売　MS71313315008</t>
    <rPh sb="8" eb="9">
      <t>ヨウ</t>
    </rPh>
    <rPh sb="12" eb="14">
      <t>ハンバイ</t>
    </rPh>
    <phoneticPr fontId="3"/>
  </si>
  <si>
    <t>PCEー210N用エルマ販売MS71313315009</t>
    <rPh sb="8" eb="9">
      <t>ヨウ</t>
    </rPh>
    <rPh sb="12" eb="14">
      <t>ハンバイ</t>
    </rPh>
    <phoneticPr fontId="3"/>
  </si>
  <si>
    <t>バロス発泡顆粒ーS</t>
    <rPh sb="3" eb="5">
      <t>ハッポウ</t>
    </rPh>
    <rPh sb="5" eb="7">
      <t>カリュウ</t>
    </rPh>
    <phoneticPr fontId="3"/>
  </si>
  <si>
    <t>バロス発泡顆粒ーS用,コップ</t>
    <rPh sb="3" eb="5">
      <t>ハッポウ</t>
    </rPh>
    <rPh sb="5" eb="7">
      <t>カリュウ</t>
    </rPh>
    <rPh sb="9" eb="10">
      <t>ヨウ</t>
    </rPh>
    <phoneticPr fontId="3"/>
  </si>
  <si>
    <t>2PRX1MD01140</t>
    <phoneticPr fontId="3"/>
  </si>
  <si>
    <t>２PRZ１AV0056</t>
    <phoneticPr fontId="3"/>
  </si>
  <si>
    <t>デジフォームウォーマーASSY　ほか7件</t>
    <rPh sb="19" eb="20">
      <t>ケン</t>
    </rPh>
    <phoneticPr fontId="3"/>
  </si>
  <si>
    <t>2PRX1MD01150</t>
    <phoneticPr fontId="3"/>
  </si>
  <si>
    <t>２PRZ１AV0057</t>
    <phoneticPr fontId="3"/>
  </si>
  <si>
    <t>CBC－8,2ｍL×3本,01-628-0</t>
    <rPh sb="11" eb="12">
      <t>ホン</t>
    </rPh>
    <phoneticPr fontId="3"/>
  </si>
  <si>
    <t>2PRX1MD01160</t>
    <phoneticPr fontId="3"/>
  </si>
  <si>
    <t>２PRZ１AV0058</t>
    <phoneticPr fontId="3"/>
  </si>
  <si>
    <t>NSK　PTL‐MSU03カートリッジ</t>
    <phoneticPr fontId="3"/>
  </si>
  <si>
    <t>P045001</t>
    <phoneticPr fontId="3"/>
  </si>
  <si>
    <t>2PRX1MD01170</t>
    <phoneticPr fontId="3"/>
  </si>
  <si>
    <t>２PRZ１AV0059</t>
    <phoneticPr fontId="3"/>
  </si>
  <si>
    <t>取っ手</t>
    <rPh sb="0" eb="1">
      <t>ト</t>
    </rPh>
    <rPh sb="2" eb="3">
      <t>テ</t>
    </rPh>
    <phoneticPr fontId="3"/>
  </si>
  <si>
    <t>（無影灯,ノバシーズンズ用）655194</t>
    <rPh sb="1" eb="2">
      <t>ム</t>
    </rPh>
    <rPh sb="2" eb="3">
      <t>カゲ</t>
    </rPh>
    <rPh sb="3" eb="4">
      <t>トモ</t>
    </rPh>
    <rPh sb="12" eb="13">
      <t>ヨウ</t>
    </rPh>
    <phoneticPr fontId="3"/>
  </si>
  <si>
    <t>2PRZ1AN0070</t>
    <phoneticPr fontId="3"/>
  </si>
  <si>
    <t>2PRX1MH00910</t>
    <phoneticPr fontId="3"/>
  </si>
  <si>
    <t>検査用リン酸緩衝生理食塩水　ほか11件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8" eb="19">
      <t>ケン</t>
    </rPh>
    <phoneticPr fontId="3"/>
  </si>
  <si>
    <t>品目等内訳書のとおり</t>
    <rPh sb="0" eb="2">
      <t>ヒンモク</t>
    </rPh>
    <rPh sb="2" eb="3">
      <t>トウ</t>
    </rPh>
    <rPh sb="3" eb="6">
      <t>ウチワケショ</t>
    </rPh>
    <phoneticPr fontId="3"/>
  </si>
  <si>
    <t>2PRZ1AN0071</t>
    <phoneticPr fontId="3"/>
  </si>
  <si>
    <t>2PRX1MH00920</t>
    <phoneticPr fontId="3"/>
  </si>
  <si>
    <t>テスタ,自動血圧計用の修理</t>
    <rPh sb="4" eb="6">
      <t>ジドウ</t>
    </rPh>
    <rPh sb="6" eb="8">
      <t>ケツアツ</t>
    </rPh>
    <rPh sb="9" eb="10">
      <t>ヨウ</t>
    </rPh>
    <rPh sb="11" eb="13">
      <t>シュウリ</t>
    </rPh>
    <phoneticPr fontId="3"/>
  </si>
  <si>
    <t>2PRZ1AN0073</t>
    <phoneticPr fontId="3"/>
  </si>
  <si>
    <t>2PRX1MH00930</t>
    <phoneticPr fontId="3"/>
  </si>
  <si>
    <t>デマンドバルブ,トリガボタン式（ホース付）</t>
    <rPh sb="14" eb="15">
      <t>シキ</t>
    </rPh>
    <rPh sb="19" eb="20">
      <t>ツキ</t>
    </rPh>
    <phoneticPr fontId="3"/>
  </si>
  <si>
    <t>L576-JM</t>
    <phoneticPr fontId="3"/>
  </si>
  <si>
    <t>2PRZ1AN0074</t>
    <phoneticPr fontId="3"/>
  </si>
  <si>
    <t>2PRX1MH00940</t>
    <phoneticPr fontId="3"/>
  </si>
  <si>
    <t>ポータブル吸引器　
OBmini用</t>
    <rPh sb="5" eb="8">
      <t>キュウインキ</t>
    </rPh>
    <rPh sb="16" eb="17">
      <t>ヨウ</t>
    </rPh>
    <phoneticPr fontId="3"/>
  </si>
  <si>
    <t>2PRX1MH00950</t>
    <phoneticPr fontId="3"/>
  </si>
  <si>
    <t>2PRZ1Ak0014</t>
    <phoneticPr fontId="3"/>
  </si>
  <si>
    <t>紙ラベル18面</t>
    <rPh sb="0" eb="1">
      <t>カミ</t>
    </rPh>
    <rPh sb="6" eb="7">
      <t>メン</t>
    </rPh>
    <phoneticPr fontId="3"/>
  </si>
  <si>
    <t>2PRZ1AN0072</t>
    <phoneticPr fontId="3"/>
  </si>
  <si>
    <t>2PRX1MH00960</t>
    <phoneticPr fontId="3"/>
  </si>
  <si>
    <t>冷凍庫の診断</t>
    <rPh sb="0" eb="3">
      <t>レイトウコ</t>
    </rPh>
    <rPh sb="4" eb="6">
      <t>シンダン</t>
    </rPh>
    <phoneticPr fontId="3"/>
  </si>
  <si>
    <t>2PRX1MD01180</t>
    <phoneticPr fontId="3"/>
  </si>
  <si>
    <t>２PRZ１AH0028</t>
    <phoneticPr fontId="3"/>
  </si>
  <si>
    <t>2PRX1MD01190</t>
    <phoneticPr fontId="3"/>
  </si>
  <si>
    <t>２PRZ１AQ0004</t>
    <phoneticPr fontId="3"/>
  </si>
  <si>
    <t>140×100ｍｍ,200枚</t>
    <rPh sb="13" eb="14">
      <t>マイ</t>
    </rPh>
    <phoneticPr fontId="3"/>
  </si>
  <si>
    <t>230ｍｍ×340ｍｍ,100枚</t>
    <rPh sb="15" eb="16">
      <t>マイ</t>
    </rPh>
    <phoneticPr fontId="3"/>
  </si>
  <si>
    <t>2PRX1MH00970</t>
    <phoneticPr fontId="3"/>
  </si>
  <si>
    <t>2PRZ1AN0076</t>
    <phoneticPr fontId="3"/>
  </si>
  <si>
    <t>空気洗浄装置,集塵装置,製剤用の診断</t>
    <rPh sb="0" eb="2">
      <t>クウキ</t>
    </rPh>
    <rPh sb="2" eb="4">
      <t>センジョウ</t>
    </rPh>
    <rPh sb="4" eb="6">
      <t>ソウチ</t>
    </rPh>
    <rPh sb="7" eb="8">
      <t>シュウ</t>
    </rPh>
    <rPh sb="9" eb="11">
      <t>ソウチ</t>
    </rPh>
    <rPh sb="12" eb="14">
      <t>セイザイ</t>
    </rPh>
    <rPh sb="14" eb="15">
      <t>ヨウ</t>
    </rPh>
    <rPh sb="16" eb="18">
      <t>シンダン</t>
    </rPh>
    <phoneticPr fontId="3"/>
  </si>
  <si>
    <t>2PRX1MH00980</t>
    <phoneticPr fontId="3"/>
  </si>
  <si>
    <t>2PRZ1AK0015</t>
    <phoneticPr fontId="3"/>
  </si>
  <si>
    <t>ペーパータオル,小分け用</t>
    <rPh sb="8" eb="10">
      <t>コワ</t>
    </rPh>
    <rPh sb="11" eb="12">
      <t>ヨウ</t>
    </rPh>
    <phoneticPr fontId="3"/>
  </si>
  <si>
    <t>ペーパータオル,製剤用</t>
    <rPh sb="8" eb="11">
      <t>セイザイヨウ</t>
    </rPh>
    <phoneticPr fontId="3"/>
  </si>
  <si>
    <t>2PRX1MH00990</t>
    <phoneticPr fontId="3"/>
  </si>
  <si>
    <t>2PRZ1AN0078</t>
    <phoneticPr fontId="3"/>
  </si>
  <si>
    <t>検査用リン酸緩衝生理食塩水　ほか9件</t>
    <rPh sb="0" eb="2">
      <t>ケンサ</t>
    </rPh>
    <rPh sb="2" eb="3">
      <t>ヨウ</t>
    </rPh>
    <rPh sb="5" eb="6">
      <t>サン</t>
    </rPh>
    <rPh sb="6" eb="8">
      <t>カンショウ</t>
    </rPh>
    <rPh sb="8" eb="10">
      <t>セイリ</t>
    </rPh>
    <rPh sb="10" eb="13">
      <t>ショクエンスイ</t>
    </rPh>
    <rPh sb="17" eb="18">
      <t>ケン</t>
    </rPh>
    <phoneticPr fontId="3"/>
  </si>
  <si>
    <t>品目別￥</t>
    <rPh sb="0" eb="3">
      <t>ヒンモクベツ</t>
    </rPh>
    <phoneticPr fontId="5"/>
  </si>
  <si>
    <t>以下余白</t>
    <rPh sb="0" eb="4">
      <t>イカヨハク</t>
    </rPh>
    <phoneticPr fontId="3"/>
  </si>
  <si>
    <t>2PRZ1AN0075</t>
    <phoneticPr fontId="3"/>
  </si>
  <si>
    <t>2PRX1MH01000</t>
    <phoneticPr fontId="3"/>
  </si>
  <si>
    <t>デジタル画像処理装置,医務室用の修理</t>
    <rPh sb="4" eb="6">
      <t>ガゾウ</t>
    </rPh>
    <rPh sb="6" eb="8">
      <t>ショリ</t>
    </rPh>
    <rPh sb="8" eb="10">
      <t>ソウチ</t>
    </rPh>
    <rPh sb="11" eb="14">
      <t>イムシツ</t>
    </rPh>
    <rPh sb="14" eb="15">
      <t>ヨウ</t>
    </rPh>
    <rPh sb="16" eb="18">
      <t>シュウリ</t>
    </rPh>
    <phoneticPr fontId="3"/>
  </si>
  <si>
    <t>2PRZ1AN0079</t>
    <phoneticPr fontId="3"/>
  </si>
  <si>
    <t>2PRX1MH01020</t>
    <phoneticPr fontId="3"/>
  </si>
  <si>
    <t>折りたたみコンテナ　ほか32件</t>
    <rPh sb="0" eb="1">
      <t>オ</t>
    </rPh>
    <rPh sb="14" eb="15">
      <t>ケン</t>
    </rPh>
    <phoneticPr fontId="3"/>
  </si>
  <si>
    <t>2PRX1MD01200</t>
    <phoneticPr fontId="3"/>
  </si>
  <si>
    <t>２PRZ１AQ0005</t>
    <phoneticPr fontId="3"/>
  </si>
  <si>
    <t>ATPふき取り検査測定試薬</t>
    <rPh sb="5" eb="6">
      <t>ト</t>
    </rPh>
    <rPh sb="7" eb="9">
      <t>ケンサ</t>
    </rPh>
    <rPh sb="9" eb="11">
      <t>ソクテイ</t>
    </rPh>
    <rPh sb="11" eb="13">
      <t>シヤク</t>
    </rPh>
    <phoneticPr fontId="3"/>
  </si>
  <si>
    <t>25本入り　アルミ袋×4/箱</t>
    <rPh sb="2" eb="4">
      <t>ホンイ</t>
    </rPh>
    <rPh sb="9" eb="10">
      <t>フクロ</t>
    </rPh>
    <rPh sb="13" eb="14">
      <t>ハコ</t>
    </rPh>
    <phoneticPr fontId="3"/>
  </si>
  <si>
    <t>2PRX1MH01030</t>
    <phoneticPr fontId="3"/>
  </si>
  <si>
    <t>2PRZ1AK0016</t>
    <phoneticPr fontId="3"/>
  </si>
  <si>
    <t>紙ラベル8面</t>
    <rPh sb="0" eb="1">
      <t>カミ</t>
    </rPh>
    <rPh sb="5" eb="6">
      <t>メン</t>
    </rPh>
    <phoneticPr fontId="3"/>
  </si>
  <si>
    <t>20枚入</t>
    <rPh sb="2" eb="3">
      <t>マイ</t>
    </rPh>
    <rPh sb="3" eb="4">
      <t>イ</t>
    </rPh>
    <phoneticPr fontId="3"/>
  </si>
  <si>
    <t>3PRZ１AV0001</t>
    <phoneticPr fontId="3"/>
  </si>
  <si>
    <t>純粋製造装置（自動分析装置,生化学用,4型構成品）の修理</t>
    <rPh sb="0" eb="2">
      <t>ジュンスイ</t>
    </rPh>
    <rPh sb="2" eb="4">
      <t>セイゾウ</t>
    </rPh>
    <rPh sb="4" eb="6">
      <t>ソウチ</t>
    </rPh>
    <rPh sb="7" eb="9">
      <t>ジドウ</t>
    </rPh>
    <rPh sb="9" eb="11">
      <t>ブンセキ</t>
    </rPh>
    <rPh sb="11" eb="13">
      <t>ソウチ</t>
    </rPh>
    <rPh sb="14" eb="15">
      <t>イ</t>
    </rPh>
    <rPh sb="15" eb="17">
      <t>カガク</t>
    </rPh>
    <rPh sb="17" eb="18">
      <t>ヨウ</t>
    </rPh>
    <rPh sb="20" eb="21">
      <t>ガタ</t>
    </rPh>
    <rPh sb="21" eb="23">
      <t>コウセイ</t>
    </rPh>
    <rPh sb="23" eb="24">
      <t>ヒン</t>
    </rPh>
    <rPh sb="26" eb="28">
      <t>シュウリ</t>
    </rPh>
    <phoneticPr fontId="3"/>
  </si>
  <si>
    <t>3PRZ１AV0002</t>
    <phoneticPr fontId="3"/>
  </si>
  <si>
    <t>胸部集団検診車,4号の修理</t>
    <rPh sb="0" eb="2">
      <t>ムネブ</t>
    </rPh>
    <rPh sb="2" eb="4">
      <t>シュウダン</t>
    </rPh>
    <rPh sb="4" eb="6">
      <t>ケンシン</t>
    </rPh>
    <rPh sb="6" eb="7">
      <t>クルマ</t>
    </rPh>
    <rPh sb="9" eb="10">
      <t>ゴウ</t>
    </rPh>
    <rPh sb="11" eb="13">
      <t>シュウリ</t>
    </rPh>
    <phoneticPr fontId="3"/>
  </si>
  <si>
    <t>3PRZ１AV0003</t>
    <phoneticPr fontId="3"/>
  </si>
  <si>
    <t>電子天秤（AUW-120D）の校正</t>
    <rPh sb="0" eb="2">
      <t>デンシ</t>
    </rPh>
    <rPh sb="2" eb="4">
      <t>テンビン</t>
    </rPh>
    <rPh sb="15" eb="17">
      <t>コウセイ</t>
    </rPh>
    <phoneticPr fontId="3"/>
  </si>
  <si>
    <t>3PRZ１AV0004</t>
    <phoneticPr fontId="3"/>
  </si>
  <si>
    <t>胃集団検診車,3号の修理</t>
    <rPh sb="0" eb="1">
      <t>イ</t>
    </rPh>
    <rPh sb="1" eb="3">
      <t>シュウダン</t>
    </rPh>
    <rPh sb="3" eb="5">
      <t>ケンシン</t>
    </rPh>
    <rPh sb="5" eb="6">
      <t>クルマ</t>
    </rPh>
    <rPh sb="8" eb="9">
      <t>ゴウ</t>
    </rPh>
    <rPh sb="10" eb="12">
      <t>シュウリ</t>
    </rPh>
    <phoneticPr fontId="3"/>
  </si>
  <si>
    <t>3PRZ１AV0005</t>
    <phoneticPr fontId="3"/>
  </si>
  <si>
    <t>3PRZ１AV0006</t>
    <phoneticPr fontId="3"/>
  </si>
  <si>
    <t>3PRX1MD00060</t>
    <phoneticPr fontId="3"/>
  </si>
  <si>
    <t>リチウム電池</t>
    <rPh sb="4" eb="6">
      <t>デンチ</t>
    </rPh>
    <phoneticPr fontId="3"/>
  </si>
  <si>
    <t>K-BAT-1</t>
    <phoneticPr fontId="3"/>
  </si>
  <si>
    <t>3PRX1MD00050</t>
    <phoneticPr fontId="3"/>
  </si>
  <si>
    <t>3PRX1MD00040</t>
    <phoneticPr fontId="3"/>
  </si>
  <si>
    <t>3PRX1MD00030</t>
    <phoneticPr fontId="3"/>
  </si>
  <si>
    <t>3PRX1MD00020</t>
    <phoneticPr fontId="3"/>
  </si>
  <si>
    <t>3PRX1MD00010</t>
    <phoneticPr fontId="3"/>
  </si>
  <si>
    <t>3PRZ1AN0001</t>
    <phoneticPr fontId="3"/>
  </si>
  <si>
    <t>3PRX1MH00020</t>
    <phoneticPr fontId="3"/>
  </si>
  <si>
    <t>3PRZ1AN0002</t>
    <phoneticPr fontId="3"/>
  </si>
  <si>
    <t>3PRX1MH00030</t>
    <phoneticPr fontId="3"/>
  </si>
  <si>
    <t>電子天秤（AUX-320）の校正</t>
    <rPh sb="0" eb="2">
      <t>デンシ</t>
    </rPh>
    <rPh sb="2" eb="4">
      <t>テンビン</t>
    </rPh>
    <rPh sb="14" eb="16">
      <t>コウセイ</t>
    </rPh>
    <phoneticPr fontId="3"/>
  </si>
  <si>
    <t>3PRZ1AN0003</t>
    <phoneticPr fontId="3"/>
  </si>
  <si>
    <t>3PRX1MH00040</t>
    <phoneticPr fontId="3"/>
  </si>
  <si>
    <t>分光光度計（U-2900）の校正</t>
    <rPh sb="0" eb="1">
      <t>ブン</t>
    </rPh>
    <rPh sb="1" eb="2">
      <t>ヒカリ</t>
    </rPh>
    <rPh sb="14" eb="16">
      <t>コウセイ</t>
    </rPh>
    <phoneticPr fontId="3"/>
  </si>
  <si>
    <t>3PRZ1AN0004</t>
    <phoneticPr fontId="3"/>
  </si>
  <si>
    <t>3PRX1MH00050</t>
    <phoneticPr fontId="3"/>
  </si>
  <si>
    <t>3PRZ1AN0005</t>
    <phoneticPr fontId="3"/>
  </si>
  <si>
    <t>3PRX1MH00060</t>
    <phoneticPr fontId="3"/>
  </si>
  <si>
    <t>3PRZ1AN0006</t>
    <phoneticPr fontId="3"/>
  </si>
  <si>
    <t>3PRX1MH00070</t>
    <phoneticPr fontId="3"/>
  </si>
  <si>
    <t>可視紫外分光光度計の診断</t>
    <rPh sb="0" eb="2">
      <t>カシ</t>
    </rPh>
    <rPh sb="2" eb="3">
      <t>ムラサキ</t>
    </rPh>
    <rPh sb="3" eb="4">
      <t>ソト</t>
    </rPh>
    <rPh sb="4" eb="9">
      <t>ブンコウコウドケイ</t>
    </rPh>
    <rPh sb="10" eb="12">
      <t>シンダン</t>
    </rPh>
    <phoneticPr fontId="3"/>
  </si>
  <si>
    <t>3PRZ1AN0007</t>
    <phoneticPr fontId="3"/>
  </si>
  <si>
    <t>3PRX1MH00080</t>
    <phoneticPr fontId="3"/>
  </si>
  <si>
    <t>血球計数装置,自動式,データ処理装置,箱付（検診用）の診断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0">
      <t>ハコ</t>
    </rPh>
    <rPh sb="20" eb="21">
      <t>ツキ</t>
    </rPh>
    <rPh sb="22" eb="24">
      <t>ケンシン</t>
    </rPh>
    <rPh sb="24" eb="25">
      <t>ヨウ</t>
    </rPh>
    <rPh sb="27" eb="29">
      <t>シンダン</t>
    </rPh>
    <phoneticPr fontId="3"/>
  </si>
  <si>
    <t>3PRZ1AN0008</t>
    <phoneticPr fontId="3"/>
  </si>
  <si>
    <t>3PRX1MH00090</t>
    <phoneticPr fontId="3"/>
  </si>
  <si>
    <t>冷凍庫の修理</t>
    <rPh sb="0" eb="2">
      <t>レイトウ</t>
    </rPh>
    <rPh sb="2" eb="3">
      <t>コ</t>
    </rPh>
    <rPh sb="4" eb="6">
      <t>シュウリ</t>
    </rPh>
    <phoneticPr fontId="3"/>
  </si>
  <si>
    <t>3PRX1MD00070</t>
    <phoneticPr fontId="3"/>
  </si>
  <si>
    <t>3PRZ１AV0007</t>
    <phoneticPr fontId="3"/>
  </si>
  <si>
    <t>全自動身長体重計の修理</t>
    <rPh sb="0" eb="1">
      <t>ゼン</t>
    </rPh>
    <rPh sb="1" eb="3">
      <t>ジドウ</t>
    </rPh>
    <rPh sb="3" eb="5">
      <t>シンチョウ</t>
    </rPh>
    <rPh sb="5" eb="7">
      <t>タイジュウ</t>
    </rPh>
    <rPh sb="9" eb="11">
      <t>シュウリ</t>
    </rPh>
    <phoneticPr fontId="3"/>
  </si>
  <si>
    <t>3PRZ1AK0001</t>
    <phoneticPr fontId="3"/>
  </si>
  <si>
    <t>3PRX1MH00100</t>
    <phoneticPr fontId="3"/>
  </si>
  <si>
    <t>日本薬局方,塩化ナトリウム,オーツカ　ほか6件</t>
    <rPh sb="0" eb="2">
      <t>ニホン</t>
    </rPh>
    <rPh sb="2" eb="4">
      <t>ヤッキョク</t>
    </rPh>
    <rPh sb="4" eb="5">
      <t>ホウ</t>
    </rPh>
    <rPh sb="6" eb="8">
      <t>エンカ</t>
    </rPh>
    <rPh sb="22" eb="23">
      <t>ケン</t>
    </rPh>
    <phoneticPr fontId="3"/>
  </si>
  <si>
    <t>3PRZ1AN0009</t>
    <phoneticPr fontId="3"/>
  </si>
  <si>
    <t>3PRX1MH00110</t>
    <phoneticPr fontId="3"/>
  </si>
  <si>
    <t>ペトリフィルムTM培地　ほか5件</t>
    <rPh sb="9" eb="11">
      <t>バイチ</t>
    </rPh>
    <rPh sb="15" eb="16">
      <t>ケン</t>
    </rPh>
    <phoneticPr fontId="3"/>
  </si>
  <si>
    <t>￥</t>
    <phoneticPr fontId="5"/>
  </si>
  <si>
    <t>3PRX1MH00120</t>
    <phoneticPr fontId="3"/>
  </si>
  <si>
    <t>3PRZ1AN0010</t>
    <phoneticPr fontId="3"/>
  </si>
  <si>
    <t>自動分包機,錠剤用（N.BT.NO.2Z）の修理</t>
    <rPh sb="0" eb="2">
      <t>ジドウ</t>
    </rPh>
    <rPh sb="2" eb="5">
      <t>ブンポウキ</t>
    </rPh>
    <rPh sb="6" eb="9">
      <t>ジョウザイヨウ</t>
    </rPh>
    <rPh sb="22" eb="24">
      <t>シュウリ</t>
    </rPh>
    <phoneticPr fontId="3"/>
  </si>
  <si>
    <t>3PRZ1AN0011</t>
    <phoneticPr fontId="3"/>
  </si>
  <si>
    <t>3PRX1MH00130</t>
    <phoneticPr fontId="3"/>
  </si>
  <si>
    <t>リッター,タロンⅡ90Cベッド,アッセンブルW　ほか1件</t>
    <rPh sb="27" eb="28">
      <t>ケン</t>
    </rPh>
    <phoneticPr fontId="3"/>
  </si>
  <si>
    <t>3PRX1MH00140</t>
    <phoneticPr fontId="3"/>
  </si>
  <si>
    <t>3PRZ1AK0002</t>
    <phoneticPr fontId="3"/>
  </si>
  <si>
    <t>エプソン環境推進トナーシアン　ほか5件</t>
    <rPh sb="4" eb="6">
      <t>カンキョウ</t>
    </rPh>
    <rPh sb="6" eb="8">
      <t>スイシン</t>
    </rPh>
    <rPh sb="18" eb="19">
      <t>ケン</t>
    </rPh>
    <phoneticPr fontId="3"/>
  </si>
  <si>
    <t>3PRZ1AK0003</t>
    <phoneticPr fontId="3"/>
  </si>
  <si>
    <t>3PRX1MH00150</t>
    <phoneticPr fontId="3"/>
  </si>
  <si>
    <t>3PRZ１AV0008</t>
    <phoneticPr fontId="3"/>
  </si>
  <si>
    <t>3PRZ１AS0001</t>
    <phoneticPr fontId="3"/>
  </si>
  <si>
    <t>3PRX1MD00080</t>
    <phoneticPr fontId="3"/>
  </si>
  <si>
    <t>じんあい計,デジタル,携帯型の校正</t>
    <rPh sb="4" eb="5">
      <t>ケイ</t>
    </rPh>
    <rPh sb="11" eb="13">
      <t>ケイタイ</t>
    </rPh>
    <rPh sb="13" eb="14">
      <t>ガタ</t>
    </rPh>
    <rPh sb="15" eb="17">
      <t>コウセイ</t>
    </rPh>
    <phoneticPr fontId="3"/>
  </si>
  <si>
    <t>3PRX1MD00090</t>
    <phoneticPr fontId="3"/>
  </si>
  <si>
    <t>乾式臨床化学分析装置,1検体の修理</t>
    <rPh sb="0" eb="1">
      <t>イヌイ</t>
    </rPh>
    <rPh sb="1" eb="2">
      <t>シキ</t>
    </rPh>
    <rPh sb="2" eb="4">
      <t>リンショウ</t>
    </rPh>
    <rPh sb="4" eb="6">
      <t>カガク</t>
    </rPh>
    <rPh sb="6" eb="8">
      <t>ブンセキ</t>
    </rPh>
    <rPh sb="8" eb="10">
      <t>ソウチ</t>
    </rPh>
    <rPh sb="12" eb="14">
      <t>ケンタイ</t>
    </rPh>
    <rPh sb="15" eb="17">
      <t>シュウリ</t>
    </rPh>
    <phoneticPr fontId="3"/>
  </si>
  <si>
    <t>歯科治療装置の修理</t>
    <rPh sb="0" eb="2">
      <t>シカ</t>
    </rPh>
    <rPh sb="2" eb="4">
      <t>チリョウ</t>
    </rPh>
    <rPh sb="4" eb="6">
      <t>ソウチ</t>
    </rPh>
    <rPh sb="7" eb="9">
      <t>シュウリ</t>
    </rPh>
    <phoneticPr fontId="3"/>
  </si>
  <si>
    <t>3PRX1MD00120</t>
    <phoneticPr fontId="3"/>
  </si>
  <si>
    <t>3PRZ１AV0011</t>
    <phoneticPr fontId="3"/>
  </si>
  <si>
    <t>施校　総務部　衛生科</t>
    <rPh sb="0" eb="1">
      <t>シ</t>
    </rPh>
    <rPh sb="1" eb="2">
      <t>コウ</t>
    </rPh>
    <rPh sb="3" eb="5">
      <t>ソウム</t>
    </rPh>
    <rPh sb="5" eb="6">
      <t>ブ</t>
    </rPh>
    <rPh sb="7" eb="9">
      <t>エイセイ</t>
    </rPh>
    <rPh sb="9" eb="10">
      <t>カ</t>
    </rPh>
    <phoneticPr fontId="3"/>
  </si>
  <si>
    <t>3PRZ１AV0010</t>
    <phoneticPr fontId="3"/>
  </si>
  <si>
    <t>3PRX1MD00110</t>
    <phoneticPr fontId="3"/>
  </si>
  <si>
    <t>デジフォーム背番シート（ピーチピンク）</t>
    <rPh sb="6" eb="8">
      <t>セバン</t>
    </rPh>
    <phoneticPr fontId="3"/>
  </si>
  <si>
    <t>3PRZ１AV0009</t>
    <phoneticPr fontId="3"/>
  </si>
  <si>
    <t>3PRX1MD00100</t>
    <phoneticPr fontId="3"/>
  </si>
  <si>
    <t>ツインパワータービンP</t>
    <phoneticPr fontId="3"/>
  </si>
  <si>
    <t>PAR－UEX－O　DI</t>
    <phoneticPr fontId="3"/>
  </si>
  <si>
    <t>PAR－EX－O　DI</t>
    <phoneticPr fontId="3"/>
  </si>
  <si>
    <t>3PRZ1AN0012</t>
    <phoneticPr fontId="3"/>
  </si>
  <si>
    <t>3PRX1MH00160</t>
    <phoneticPr fontId="3"/>
  </si>
  <si>
    <t>651460 ピーチピンク</t>
    <phoneticPr fontId="3"/>
  </si>
  <si>
    <t>3PRX1MD00130</t>
    <phoneticPr fontId="3"/>
  </si>
  <si>
    <t>3PRZ１AV0013</t>
    <phoneticPr fontId="3"/>
  </si>
  <si>
    <t>LC-10用コントローラー</t>
    <rPh sb="5" eb="6">
      <t>ヨウ</t>
    </rPh>
    <phoneticPr fontId="3"/>
  </si>
  <si>
    <t>LC-10ヨウ</t>
    <phoneticPr fontId="3"/>
  </si>
  <si>
    <t>3PRZ１AV0012</t>
    <phoneticPr fontId="3"/>
  </si>
  <si>
    <t>3PRX1MD00140</t>
    <phoneticPr fontId="3"/>
  </si>
  <si>
    <t>現像装置,自動式,X線用,5型の診断</t>
    <rPh sb="0" eb="4">
      <t>ゲンゾウソウチ</t>
    </rPh>
    <rPh sb="5" eb="8">
      <t>ジドウシキ</t>
    </rPh>
    <rPh sb="10" eb="11">
      <t>セン</t>
    </rPh>
    <rPh sb="11" eb="12">
      <t>ヨウ</t>
    </rPh>
    <rPh sb="14" eb="15">
      <t>ガタ</t>
    </rPh>
    <rPh sb="16" eb="18">
      <t>シンダン</t>
    </rPh>
    <phoneticPr fontId="3"/>
  </si>
  <si>
    <t>新町駐業　衛生科</t>
    <rPh sb="0" eb="2">
      <t>シンマチ</t>
    </rPh>
    <rPh sb="2" eb="3">
      <t>チュウ</t>
    </rPh>
    <rPh sb="3" eb="4">
      <t>ギョウ</t>
    </rPh>
    <rPh sb="5" eb="7">
      <t>エイセイ</t>
    </rPh>
    <rPh sb="7" eb="8">
      <t>カ</t>
    </rPh>
    <phoneticPr fontId="3"/>
  </si>
  <si>
    <t>3PRZ1AN0015</t>
    <phoneticPr fontId="3"/>
  </si>
  <si>
    <t>3PRX1MH00170</t>
    <phoneticPr fontId="3"/>
  </si>
  <si>
    <t>ドットボタン片側開閉式</t>
    <rPh sb="6" eb="8">
      <t>カタガワ</t>
    </rPh>
    <rPh sb="8" eb="10">
      <t>カイヘイ</t>
    </rPh>
    <rPh sb="10" eb="11">
      <t>シキ</t>
    </rPh>
    <phoneticPr fontId="3"/>
  </si>
  <si>
    <t>ドットボタン打ち具</t>
    <rPh sb="6" eb="7">
      <t>ウ</t>
    </rPh>
    <rPh sb="8" eb="9">
      <t>グ</t>
    </rPh>
    <phoneticPr fontId="3"/>
  </si>
  <si>
    <t>A・B組,1000個</t>
    <rPh sb="3" eb="4">
      <t>クミ</t>
    </rPh>
    <rPh sb="9" eb="10">
      <t>コ</t>
    </rPh>
    <phoneticPr fontId="3"/>
  </si>
  <si>
    <t>ハンドプレス</t>
    <phoneticPr fontId="3"/>
  </si>
  <si>
    <t>3PRZ１AN0013</t>
    <phoneticPr fontId="3"/>
  </si>
  <si>
    <t>3PRX1MD00150</t>
    <phoneticPr fontId="3"/>
  </si>
  <si>
    <t>運搬車,電動式の診断</t>
    <rPh sb="0" eb="3">
      <t>ウンパンシャ</t>
    </rPh>
    <rPh sb="4" eb="7">
      <t>デンドウシキ</t>
    </rPh>
    <rPh sb="8" eb="10">
      <t>シンダン</t>
    </rPh>
    <phoneticPr fontId="3"/>
  </si>
  <si>
    <t>3PRZ1AN0013</t>
    <phoneticPr fontId="3"/>
  </si>
  <si>
    <t>3PRX1MH00180</t>
    <phoneticPr fontId="3"/>
  </si>
  <si>
    <t>フォークリフト,衛生資材運搬用の診断</t>
    <rPh sb="8" eb="10">
      <t>エイセイ</t>
    </rPh>
    <rPh sb="10" eb="12">
      <t>シザイ</t>
    </rPh>
    <rPh sb="12" eb="15">
      <t>ウンパンヨウ</t>
    </rPh>
    <rPh sb="16" eb="18">
      <t>シンダン</t>
    </rPh>
    <phoneticPr fontId="3"/>
  </si>
  <si>
    <t>3PRZ1AN0014</t>
    <phoneticPr fontId="3"/>
  </si>
  <si>
    <t>3PRX1MH00190</t>
    <phoneticPr fontId="3"/>
  </si>
  <si>
    <t>3PRZ1AN0016</t>
    <phoneticPr fontId="3"/>
  </si>
  <si>
    <t>3PRX1MH00200</t>
    <phoneticPr fontId="3"/>
  </si>
  <si>
    <t>迅速血液分析装置の修理</t>
    <rPh sb="0" eb="4">
      <t>ジンソクケツエキ</t>
    </rPh>
    <rPh sb="4" eb="6">
      <t>ブンセキ</t>
    </rPh>
    <rPh sb="6" eb="8">
      <t>ソウチ</t>
    </rPh>
    <rPh sb="9" eb="11">
      <t>シュウリ</t>
    </rPh>
    <phoneticPr fontId="3"/>
  </si>
  <si>
    <t>滝ヶ原駐屯地業務隊　衛生科</t>
    <rPh sb="0" eb="1">
      <t>タキ</t>
    </rPh>
    <rPh sb="2" eb="3">
      <t>ハラ</t>
    </rPh>
    <rPh sb="3" eb="6">
      <t>チュウトンチ</t>
    </rPh>
    <rPh sb="6" eb="9">
      <t>ギョウムタイ</t>
    </rPh>
    <rPh sb="10" eb="12">
      <t>エイセイ</t>
    </rPh>
    <rPh sb="12" eb="13">
      <t>カ</t>
    </rPh>
    <phoneticPr fontId="3"/>
  </si>
  <si>
    <t>据置型汎用X線診断装置,一体型保持装置式,医務室用の修理</t>
    <rPh sb="0" eb="1">
      <t>ス</t>
    </rPh>
    <rPh sb="1" eb="2">
      <t>オ</t>
    </rPh>
    <rPh sb="2" eb="3">
      <t>ガタ</t>
    </rPh>
    <rPh sb="3" eb="4">
      <t>ボン</t>
    </rPh>
    <rPh sb="4" eb="5">
      <t>ヨウ</t>
    </rPh>
    <rPh sb="6" eb="7">
      <t>セン</t>
    </rPh>
    <rPh sb="7" eb="9">
      <t>シンダン</t>
    </rPh>
    <rPh sb="9" eb="11">
      <t>ソウチ</t>
    </rPh>
    <rPh sb="12" eb="15">
      <t>イッタイガタ</t>
    </rPh>
    <rPh sb="15" eb="17">
      <t>ホジ</t>
    </rPh>
    <rPh sb="17" eb="19">
      <t>ソウチ</t>
    </rPh>
    <rPh sb="19" eb="20">
      <t>シキ</t>
    </rPh>
    <rPh sb="21" eb="25">
      <t>イムシツヨウ</t>
    </rPh>
    <rPh sb="26" eb="28">
      <t>シュウリ</t>
    </rPh>
    <phoneticPr fontId="3"/>
  </si>
  <si>
    <t>3PRX1MD00160</t>
    <phoneticPr fontId="3"/>
  </si>
  <si>
    <t>3PRZ１AV0015</t>
    <phoneticPr fontId="3"/>
  </si>
  <si>
    <t>240XP用フタパッキン</t>
    <rPh sb="5" eb="6">
      <t>ヨウ</t>
    </rPh>
    <phoneticPr fontId="3"/>
  </si>
  <si>
    <t>3PRZ1AN0018</t>
    <phoneticPr fontId="3"/>
  </si>
  <si>
    <t>3PRX1MH00210</t>
    <phoneticPr fontId="3"/>
  </si>
  <si>
    <t>洗浄液　エミクリーン600ｍＬ　ほか3件　</t>
    <rPh sb="0" eb="3">
      <t>センジョウエキ</t>
    </rPh>
    <rPh sb="19" eb="20">
      <t>ケン</t>
    </rPh>
    <phoneticPr fontId="3"/>
  </si>
  <si>
    <t>3PRX1MH00220</t>
    <phoneticPr fontId="3"/>
  </si>
  <si>
    <t>3PRZ1AN0019</t>
    <phoneticPr fontId="3"/>
  </si>
  <si>
    <t>リチウムイオjンバッテリ</t>
    <phoneticPr fontId="3"/>
  </si>
  <si>
    <t>SB-220V（TEC-2601用）</t>
    <rPh sb="16" eb="17">
      <t>ヨウ</t>
    </rPh>
    <phoneticPr fontId="3"/>
  </si>
  <si>
    <t>ハイオートクレーブ　HAC-240XP不二光学機械（株）</t>
    <rPh sb="19" eb="21">
      <t>フジ</t>
    </rPh>
    <rPh sb="21" eb="23">
      <t>コウガク</t>
    </rPh>
    <rPh sb="23" eb="25">
      <t>キカイ</t>
    </rPh>
    <rPh sb="25" eb="28">
      <t>カブ</t>
    </rPh>
    <phoneticPr fontId="3"/>
  </si>
  <si>
    <t>3PRX1MD00170</t>
    <phoneticPr fontId="3"/>
  </si>
  <si>
    <t>3PRZ１AH0001</t>
    <phoneticPr fontId="3"/>
  </si>
  <si>
    <t>ドライフィルム,ドライイメージャー用　ほか6件</t>
    <rPh sb="17" eb="18">
      <t>ヨウ</t>
    </rPh>
    <rPh sb="22" eb="23">
      <t>ケン</t>
    </rPh>
    <phoneticPr fontId="3"/>
  </si>
  <si>
    <t>3PRX1MD00180</t>
    <phoneticPr fontId="3"/>
  </si>
  <si>
    <t>3PRZ１AH0002</t>
    <phoneticPr fontId="3"/>
  </si>
  <si>
    <t>包帯止</t>
    <rPh sb="0" eb="2">
      <t>ホウタイ</t>
    </rPh>
    <rPh sb="2" eb="3">
      <t>ト</t>
    </rPh>
    <phoneticPr fontId="3"/>
  </si>
  <si>
    <t>100個</t>
    <rPh sb="3" eb="4">
      <t>コ</t>
    </rPh>
    <phoneticPr fontId="3"/>
  </si>
  <si>
    <t>3PRZ１AV0017</t>
    <phoneticPr fontId="3"/>
  </si>
  <si>
    <t>3PRX1MD00190</t>
    <phoneticPr fontId="3"/>
  </si>
  <si>
    <t>スイッチングハブ</t>
    <phoneticPr fontId="3"/>
  </si>
  <si>
    <t>ギガ対応電源内臓５P</t>
    <rPh sb="2" eb="4">
      <t>タイオウ</t>
    </rPh>
    <rPh sb="4" eb="6">
      <t>デンゲン</t>
    </rPh>
    <rPh sb="6" eb="8">
      <t>ナイゾウ</t>
    </rPh>
    <phoneticPr fontId="3"/>
  </si>
  <si>
    <t>3PRZ1AN0017</t>
    <phoneticPr fontId="3"/>
  </si>
  <si>
    <t>3PRX1MH00230</t>
    <phoneticPr fontId="3"/>
  </si>
  <si>
    <t>3PRZ1AN0020</t>
    <phoneticPr fontId="3"/>
  </si>
  <si>
    <t>3PRX1MH00240</t>
    <phoneticPr fontId="3"/>
  </si>
  <si>
    <t>昇降機,簡易荷役用300ｋｇの定期検査</t>
    <rPh sb="0" eb="1">
      <t>ノボル</t>
    </rPh>
    <rPh sb="1" eb="2">
      <t>オ</t>
    </rPh>
    <rPh sb="4" eb="6">
      <t>カンイ</t>
    </rPh>
    <rPh sb="6" eb="8">
      <t>ニヤク</t>
    </rPh>
    <rPh sb="8" eb="9">
      <t>ヨウ</t>
    </rPh>
    <rPh sb="15" eb="17">
      <t>テイキ</t>
    </rPh>
    <rPh sb="17" eb="19">
      <t>ケンサ</t>
    </rPh>
    <phoneticPr fontId="3"/>
  </si>
  <si>
    <t>3PRZ1AN0021</t>
    <phoneticPr fontId="3"/>
  </si>
  <si>
    <t>3PRX1MH00250</t>
    <phoneticPr fontId="3"/>
  </si>
  <si>
    <t>スタータアセンブリ　ほか4件</t>
    <rPh sb="13" eb="14">
      <t>ケン</t>
    </rPh>
    <phoneticPr fontId="3"/>
  </si>
  <si>
    <t>3PRX1MD00200</t>
    <phoneticPr fontId="3"/>
  </si>
  <si>
    <t>3PRZ１AV0016</t>
    <phoneticPr fontId="3"/>
  </si>
  <si>
    <t>朝霞駐屯地業務隊　衛生科</t>
    <rPh sb="0" eb="2">
      <t>アサカ</t>
    </rPh>
    <rPh sb="2" eb="5">
      <t>チュウトンチ</t>
    </rPh>
    <rPh sb="5" eb="8">
      <t>ギョウムタイ</t>
    </rPh>
    <rPh sb="9" eb="11">
      <t>エイセイ</t>
    </rPh>
    <rPh sb="11" eb="12">
      <t>カ</t>
    </rPh>
    <phoneticPr fontId="3"/>
  </si>
  <si>
    <t>3PRX1MH00260</t>
    <phoneticPr fontId="3"/>
  </si>
  <si>
    <t>3PRZ1AN0024</t>
    <phoneticPr fontId="3"/>
  </si>
  <si>
    <t>超低温槽の借上げ</t>
    <rPh sb="0" eb="1">
      <t>チョウ</t>
    </rPh>
    <rPh sb="1" eb="3">
      <t>テイオン</t>
    </rPh>
    <rPh sb="3" eb="4">
      <t>ソウ</t>
    </rPh>
    <rPh sb="5" eb="6">
      <t>カ</t>
    </rPh>
    <rPh sb="6" eb="7">
      <t>ウエ</t>
    </rPh>
    <phoneticPr fontId="3"/>
  </si>
  <si>
    <t>令和５年７月２８日～令和５年８月２５日</t>
    <rPh sb="0" eb="2">
      <t>レイワ</t>
    </rPh>
    <rPh sb="3" eb="4">
      <t>ネン</t>
    </rPh>
    <rPh sb="5" eb="6">
      <t>ガツ</t>
    </rPh>
    <rPh sb="8" eb="9">
      <t>ニチ</t>
    </rPh>
    <rPh sb="10" eb="12">
      <t>レイワ</t>
    </rPh>
    <rPh sb="13" eb="14">
      <t>ネン</t>
    </rPh>
    <rPh sb="15" eb="16">
      <t>ガツ</t>
    </rPh>
    <rPh sb="18" eb="19">
      <t>ニチ</t>
    </rPh>
    <phoneticPr fontId="3"/>
  </si>
  <si>
    <t>3PRZ1AN0022
3PRZ1AN0023</t>
    <phoneticPr fontId="3"/>
  </si>
  <si>
    <t>3PRX1MH00270</t>
    <phoneticPr fontId="3"/>
  </si>
  <si>
    <t>バッテリー,高圧洗浄機用</t>
    <rPh sb="6" eb="8">
      <t>コウアツ</t>
    </rPh>
    <rPh sb="8" eb="11">
      <t>センジョウキ</t>
    </rPh>
    <rPh sb="11" eb="12">
      <t>ヨウ</t>
    </rPh>
    <phoneticPr fontId="3"/>
  </si>
  <si>
    <t>バッテリー,コンプレッサー用</t>
    <rPh sb="13" eb="14">
      <t>ヨウ</t>
    </rPh>
    <phoneticPr fontId="3"/>
  </si>
  <si>
    <t>85D26R,TB90D26R</t>
    <phoneticPr fontId="3"/>
  </si>
  <si>
    <t>70B24R,65B24R</t>
    <phoneticPr fontId="3"/>
  </si>
  <si>
    <t>55B24L,TB60B24L</t>
    <phoneticPr fontId="3"/>
  </si>
  <si>
    <t>ペレット状</t>
    <rPh sb="4" eb="5">
      <t>ジョウ</t>
    </rPh>
    <phoneticPr fontId="3"/>
  </si>
  <si>
    <t>3PRZ1AN0025</t>
    <phoneticPr fontId="3"/>
  </si>
  <si>
    <t>3PRX1MH00280</t>
    <phoneticPr fontId="3"/>
  </si>
  <si>
    <t>3PRX1MH00290</t>
    <phoneticPr fontId="3"/>
  </si>
  <si>
    <t>3PRZ1AN0026</t>
    <phoneticPr fontId="3"/>
  </si>
  <si>
    <t>バッテリー,端子テーパー</t>
    <rPh sb="6" eb="8">
      <t>タンシ</t>
    </rPh>
    <phoneticPr fontId="3"/>
  </si>
  <si>
    <t>155G51,TB195G51</t>
    <phoneticPr fontId="3"/>
  </si>
  <si>
    <t>バッテリー,端子LR</t>
    <rPh sb="6" eb="8">
      <t>タンシ</t>
    </rPh>
    <phoneticPr fontId="3"/>
  </si>
  <si>
    <t>EB160</t>
    <phoneticPr fontId="3"/>
  </si>
  <si>
    <t>3PRZ1AN0027</t>
    <phoneticPr fontId="3"/>
  </si>
  <si>
    <t>3PRX1MH00300</t>
    <phoneticPr fontId="3"/>
  </si>
  <si>
    <t>多層階向け垂直搬送装置の診断</t>
    <rPh sb="0" eb="1">
      <t>オオ</t>
    </rPh>
    <rPh sb="1" eb="2">
      <t>ソウ</t>
    </rPh>
    <rPh sb="2" eb="3">
      <t>カイ</t>
    </rPh>
    <rPh sb="3" eb="4">
      <t>ム</t>
    </rPh>
    <rPh sb="5" eb="7">
      <t>スイチョク</t>
    </rPh>
    <rPh sb="7" eb="9">
      <t>ハンソウ</t>
    </rPh>
    <rPh sb="9" eb="11">
      <t>ソウチ</t>
    </rPh>
    <rPh sb="12" eb="14">
      <t>シンダン</t>
    </rPh>
    <phoneticPr fontId="3"/>
  </si>
  <si>
    <t>3PRZ1AN0028</t>
    <phoneticPr fontId="3"/>
  </si>
  <si>
    <t>3PRX1MH00310</t>
    <phoneticPr fontId="3"/>
  </si>
  <si>
    <t>X線撮影装置,歯科治療セット用（歯科治療セット,2号校正品）の修理</t>
    <rPh sb="1" eb="2">
      <t>セン</t>
    </rPh>
    <rPh sb="2" eb="4">
      <t>サツエイ</t>
    </rPh>
    <rPh sb="4" eb="6">
      <t>ソウチ</t>
    </rPh>
    <rPh sb="7" eb="9">
      <t>シカ</t>
    </rPh>
    <rPh sb="9" eb="11">
      <t>チリョウ</t>
    </rPh>
    <rPh sb="14" eb="15">
      <t>ヨウ</t>
    </rPh>
    <rPh sb="16" eb="18">
      <t>シカ</t>
    </rPh>
    <rPh sb="18" eb="20">
      <t>チリョウ</t>
    </rPh>
    <rPh sb="25" eb="26">
      <t>ゴウ</t>
    </rPh>
    <rPh sb="26" eb="28">
      <t>コウセイ</t>
    </rPh>
    <rPh sb="28" eb="29">
      <t>ヒン</t>
    </rPh>
    <rPh sb="31" eb="33">
      <t>シュウリ</t>
    </rPh>
    <phoneticPr fontId="3"/>
  </si>
  <si>
    <t>3PRX1MH00320</t>
    <phoneticPr fontId="3"/>
  </si>
  <si>
    <t>3PRZ1AN0029</t>
    <phoneticPr fontId="3"/>
  </si>
  <si>
    <t>血球計数装置,自動式,データ処理装置,箱付（検診用）の診断</t>
    <rPh sb="0" eb="2">
      <t>ケッキュウ</t>
    </rPh>
    <rPh sb="2" eb="4">
      <t>ケイスウ</t>
    </rPh>
    <rPh sb="4" eb="6">
      <t>ソウチ</t>
    </rPh>
    <rPh sb="7" eb="10">
      <t>ジドウシキ</t>
    </rPh>
    <rPh sb="14" eb="16">
      <t>ショリ</t>
    </rPh>
    <rPh sb="16" eb="18">
      <t>ソウチ</t>
    </rPh>
    <rPh sb="19" eb="21">
      <t>ハコツキ</t>
    </rPh>
    <rPh sb="22" eb="25">
      <t>ケンシンヨウ</t>
    </rPh>
    <rPh sb="27" eb="29">
      <t>シンダン</t>
    </rPh>
    <phoneticPr fontId="3"/>
  </si>
  <si>
    <t>3PRX1MD00210</t>
    <phoneticPr fontId="3"/>
  </si>
  <si>
    <t>3PRZ１AV0018</t>
    <phoneticPr fontId="3"/>
  </si>
  <si>
    <t>3PRZ１AV0019</t>
    <phoneticPr fontId="3"/>
  </si>
  <si>
    <t>3PRX1MD00220</t>
    <phoneticPr fontId="3"/>
  </si>
  <si>
    <t>吸込口Aｓｓｙ</t>
    <rPh sb="0" eb="2">
      <t>スイコ</t>
    </rPh>
    <rPh sb="2" eb="3">
      <t>クチ</t>
    </rPh>
    <phoneticPr fontId="3"/>
  </si>
  <si>
    <t>F153P-10用　91906550</t>
    <rPh sb="8" eb="9">
      <t>ヨウ</t>
    </rPh>
    <phoneticPr fontId="3"/>
  </si>
  <si>
    <t>ラップ,製剤容器用</t>
    <rPh sb="4" eb="6">
      <t>セイザイ</t>
    </rPh>
    <rPh sb="6" eb="8">
      <t>ヨウキ</t>
    </rPh>
    <rPh sb="8" eb="9">
      <t>ヨウ</t>
    </rPh>
    <phoneticPr fontId="3"/>
  </si>
  <si>
    <t>30ｃｍ×50ｍ,ＳＷ3050Ｎ</t>
    <phoneticPr fontId="3"/>
  </si>
  <si>
    <t>3PRX1MH00330</t>
    <phoneticPr fontId="3"/>
  </si>
  <si>
    <t>3PRZ1AN0031</t>
    <phoneticPr fontId="3"/>
  </si>
  <si>
    <t>延長ホース</t>
    <rPh sb="0" eb="2">
      <t>エンチョウ</t>
    </rPh>
    <phoneticPr fontId="3"/>
  </si>
  <si>
    <t>枠式パッキンASSY</t>
    <rPh sb="0" eb="2">
      <t>ワクシキ</t>
    </rPh>
    <phoneticPr fontId="3"/>
  </si>
  <si>
    <t>JM-1A</t>
    <phoneticPr fontId="3"/>
  </si>
  <si>
    <t>酸素ガスの充填</t>
    <rPh sb="0" eb="2">
      <t>サンソ</t>
    </rPh>
    <rPh sb="5" eb="7">
      <t>ジュウテン</t>
    </rPh>
    <phoneticPr fontId="3"/>
  </si>
  <si>
    <t>7000L,酸素マニホールド対応型</t>
    <rPh sb="6" eb="8">
      <t>サンソ</t>
    </rPh>
    <rPh sb="14" eb="16">
      <t>タイオウ</t>
    </rPh>
    <rPh sb="16" eb="17">
      <t>ガタ</t>
    </rPh>
    <phoneticPr fontId="3"/>
  </si>
  <si>
    <t>3PRZ1AN0030</t>
    <phoneticPr fontId="3"/>
  </si>
  <si>
    <t>3PRX1MH00340</t>
    <phoneticPr fontId="3"/>
  </si>
  <si>
    <t>発動発電機（生物剤対処用衛生ユニット）の修理</t>
    <rPh sb="0" eb="2">
      <t>ハツドウ</t>
    </rPh>
    <rPh sb="2" eb="5">
      <t>ハツデンキ</t>
    </rPh>
    <rPh sb="6" eb="8">
      <t>セイブツ</t>
    </rPh>
    <rPh sb="8" eb="9">
      <t>ザイ</t>
    </rPh>
    <rPh sb="9" eb="11">
      <t>タイショ</t>
    </rPh>
    <rPh sb="11" eb="12">
      <t>ヨウ</t>
    </rPh>
    <rPh sb="12" eb="14">
      <t>エイセイ</t>
    </rPh>
    <rPh sb="20" eb="22">
      <t>シュウリ</t>
    </rPh>
    <phoneticPr fontId="3"/>
  </si>
  <si>
    <t>対特殊武器　衛生隊</t>
    <rPh sb="0" eb="1">
      <t>タイ</t>
    </rPh>
    <rPh sb="1" eb="3">
      <t>トクシュ</t>
    </rPh>
    <rPh sb="3" eb="5">
      <t>ブキ</t>
    </rPh>
    <rPh sb="6" eb="8">
      <t>エイセイ</t>
    </rPh>
    <rPh sb="8" eb="9">
      <t>タイ</t>
    </rPh>
    <phoneticPr fontId="3"/>
  </si>
  <si>
    <t>3PRZ1AK0004</t>
    <phoneticPr fontId="3"/>
  </si>
  <si>
    <t>3PRX1MD00230</t>
    <phoneticPr fontId="3"/>
  </si>
  <si>
    <t>3PRZ１AV0020</t>
    <phoneticPr fontId="3"/>
  </si>
  <si>
    <t>モーター</t>
    <phoneticPr fontId="3"/>
  </si>
  <si>
    <t>ギアヘッド</t>
    <phoneticPr fontId="3"/>
  </si>
  <si>
    <t>水平回転振とう器　KRー1N用</t>
    <rPh sb="0" eb="2">
      <t>スイヘイ</t>
    </rPh>
    <rPh sb="2" eb="4">
      <t>カイテン</t>
    </rPh>
    <rPh sb="4" eb="5">
      <t>フ</t>
    </rPh>
    <rPh sb="7" eb="8">
      <t>ウツワ</t>
    </rPh>
    <rPh sb="14" eb="15">
      <t>ヨウ</t>
    </rPh>
    <phoneticPr fontId="3"/>
  </si>
  <si>
    <t>3PRX1MD00240</t>
    <phoneticPr fontId="3"/>
  </si>
  <si>
    <t>3PRZ１AV0021</t>
    <phoneticPr fontId="3"/>
  </si>
  <si>
    <t>ダイリューターピペット</t>
    <phoneticPr fontId="3"/>
  </si>
  <si>
    <t>PCE-170用,01-653-0</t>
    <rPh sb="7" eb="8">
      <t>ヨウ</t>
    </rPh>
    <phoneticPr fontId="3"/>
  </si>
  <si>
    <t>3PRX1MH00370</t>
    <phoneticPr fontId="3"/>
  </si>
  <si>
    <t>R34-0006（ハンシン）</t>
    <phoneticPr fontId="3"/>
  </si>
  <si>
    <t>3PRZ１AV0022</t>
    <phoneticPr fontId="3"/>
  </si>
  <si>
    <t>3PRX1MD00250</t>
    <phoneticPr fontId="3"/>
  </si>
  <si>
    <t>（株）ヨシダ　ノバシーズンズ　202233　ウォーターブルー</t>
    <rPh sb="1" eb="2">
      <t>カブ</t>
    </rPh>
    <phoneticPr fontId="3"/>
  </si>
  <si>
    <t>3PRX1MD00260</t>
    <phoneticPr fontId="3"/>
  </si>
  <si>
    <t>3PRZ１AS0002</t>
    <phoneticPr fontId="3"/>
  </si>
  <si>
    <t>冷凍庫,食品検査用の診断</t>
    <rPh sb="0" eb="3">
      <t>レイトウコ</t>
    </rPh>
    <rPh sb="4" eb="6">
      <t>ショクヒン</t>
    </rPh>
    <rPh sb="6" eb="8">
      <t>ケンサ</t>
    </rPh>
    <rPh sb="8" eb="9">
      <t>ヨウ</t>
    </rPh>
    <rPh sb="10" eb="12">
      <t>シンダン</t>
    </rPh>
    <phoneticPr fontId="3"/>
  </si>
  <si>
    <t>滝ヶ原駐屯地　衛生科</t>
    <rPh sb="0" eb="3">
      <t>タキガハラ</t>
    </rPh>
    <rPh sb="3" eb="6">
      <t>チュウトンチ</t>
    </rPh>
    <rPh sb="7" eb="10">
      <t>エイセイカ</t>
    </rPh>
    <phoneticPr fontId="3"/>
  </si>
  <si>
    <t>3PRZ1AN0033</t>
    <phoneticPr fontId="3"/>
  </si>
  <si>
    <t>3PRX1MH00380</t>
    <phoneticPr fontId="3"/>
  </si>
  <si>
    <t>3PRX1MH00390</t>
    <phoneticPr fontId="3"/>
  </si>
  <si>
    <t>3PRZ1AJ0001</t>
    <phoneticPr fontId="3"/>
  </si>
  <si>
    <t>手術衣,下着,上衣,女子用　ほか7件</t>
    <rPh sb="0" eb="2">
      <t>シュジュツ</t>
    </rPh>
    <rPh sb="2" eb="3">
      <t>コロモ</t>
    </rPh>
    <rPh sb="4" eb="6">
      <t>シタギ</t>
    </rPh>
    <rPh sb="7" eb="8">
      <t>ウエ</t>
    </rPh>
    <rPh sb="8" eb="9">
      <t>コロモ</t>
    </rPh>
    <rPh sb="10" eb="12">
      <t>ジョシ</t>
    </rPh>
    <rPh sb="12" eb="13">
      <t>ヨウ</t>
    </rPh>
    <rPh sb="17" eb="18">
      <t>ケン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</si>
</sst>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¥&quot;#,##0;[Red]&quot;¥&quot;\-#,##0"/>
    <numFmt numFmtId="176" formatCode="&quot;7PRX1&quot;@"/>
    <numFmt numFmtId="177" formatCode="[$-411]ggge&quot;年&quot;m&quot;月&quot;d&quot;日&quot;;@"/>
    <numFmt numFmtId="178" formatCode="#,##0_ "/>
    <numFmt numFmtId="179" formatCode="&quot;8PRX1&quot;@"/>
    <numFmt numFmtId="180" formatCode="&quot;9PRX1&quot;@"/>
    <numFmt numFmtId="181" formatCode="#,##0;&quot;△ &quot;#,##0"/>
  </numFmts>
  <fonts count="52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color rgb="FFFF000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2"/>
      <color rgb="FFFF0000"/>
      <name val="ＭＳ Ｐ明朝"/>
      <family val="1"/>
      <charset val="128"/>
    </font>
    <font>
      <sz val="20"/>
      <color theme="1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4"/>
      <name val="ＭＳ 明朝"/>
      <family val="1"/>
      <charset val="128"/>
    </font>
    <font>
      <sz val="11"/>
      <color rgb="FF006100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1.5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6"/>
      <name val="ＭＳ Ｐゴシック"/>
      <family val="2"/>
      <charset val="128"/>
      <scheme val="minor"/>
    </font>
    <font>
      <sz val="9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20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7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auto="1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49">
    <xf numFmtId="0" fontId="0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8" fillId="7" borderId="7" applyNumberFormat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2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/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5" fillId="0" borderId="1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6" fillId="0" borderId="2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29" fillId="6" borderId="5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6" fontId="24" fillId="0" borderId="0" applyFont="0" applyFill="0" applyBorder="0" applyAlignment="0" applyProtection="0"/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31" fillId="5" borderId="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2" fillId="0" borderId="0"/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0" fontId="33" fillId="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403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indent="1"/>
    </xf>
    <xf numFmtId="0" fontId="2" fillId="0" borderId="26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4" fillId="33" borderId="0" xfId="0" applyNumberFormat="1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/>
    </xf>
    <xf numFmtId="0" fontId="4" fillId="33" borderId="0" xfId="0" applyFont="1" applyFill="1" applyBorder="1" applyAlignment="1">
      <alignment horizontal="left" vertical="center" shrinkToFit="1"/>
    </xf>
    <xf numFmtId="0" fontId="6" fillId="33" borderId="0" xfId="0" applyFont="1" applyFill="1" applyBorder="1" applyAlignment="1">
      <alignment horizontal="left" vertical="center"/>
    </xf>
    <xf numFmtId="0" fontId="0" fillId="33" borderId="0" xfId="0" applyFill="1" applyBorder="1">
      <alignment vertical="center"/>
    </xf>
    <xf numFmtId="0" fontId="13" fillId="33" borderId="0" xfId="0" applyFont="1" applyFill="1" applyBorder="1" applyAlignment="1">
      <alignment horizontal="left" vertical="center" wrapText="1" shrinkToFit="1"/>
    </xf>
    <xf numFmtId="0" fontId="13" fillId="33" borderId="0" xfId="0" applyFont="1" applyFill="1" applyBorder="1" applyAlignment="1">
      <alignment horizontal="left" vertical="center" wrapText="1"/>
    </xf>
    <xf numFmtId="0" fontId="14" fillId="33" borderId="0" xfId="0" applyFont="1" applyFill="1" applyBorder="1" applyAlignment="1">
      <alignment vertical="center" wrapText="1"/>
    </xf>
    <xf numFmtId="0" fontId="2" fillId="33" borderId="0" xfId="0" applyFont="1" applyFill="1" applyBorder="1" applyAlignment="1">
      <alignment horizontal="left" vertical="center"/>
    </xf>
    <xf numFmtId="0" fontId="2" fillId="0" borderId="2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vertical="center" wrapText="1" shrinkToFit="1"/>
    </xf>
    <xf numFmtId="0" fontId="4" fillId="0" borderId="14" xfId="0" applyFont="1" applyBorder="1" applyAlignment="1">
      <alignment vertical="center" wrapText="1" shrinkToFit="1"/>
    </xf>
    <xf numFmtId="0" fontId="4" fillId="0" borderId="15" xfId="0" applyFont="1" applyBorder="1" applyAlignment="1">
      <alignment vertical="center" wrapText="1" shrinkToFit="1"/>
    </xf>
    <xf numFmtId="0" fontId="8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0" fillId="33" borderId="0" xfId="0" applyFill="1" applyBorder="1" applyAlignment="1">
      <alignment horizontal="left" vertical="center"/>
    </xf>
    <xf numFmtId="0" fontId="13" fillId="0" borderId="10" xfId="0" applyFont="1" applyBorder="1" applyAlignment="1">
      <alignment horizontal="left" vertical="center" wrapText="1"/>
    </xf>
    <xf numFmtId="0" fontId="2" fillId="0" borderId="3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178" fontId="2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left" vertical="center" wrapText="1"/>
    </xf>
    <xf numFmtId="0" fontId="39" fillId="34" borderId="10" xfId="0" applyNumberFormat="1" applyFont="1" applyFill="1" applyBorder="1" applyAlignment="1" applyProtection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center" vertical="center"/>
    </xf>
    <xf numFmtId="0" fontId="4" fillId="33" borderId="10" xfId="0" applyFont="1" applyFill="1" applyBorder="1" applyAlignment="1">
      <alignment horizontal="center" vertical="center"/>
    </xf>
    <xf numFmtId="0" fontId="39" fillId="34" borderId="10" xfId="0" applyNumberFormat="1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6" xfId="1348" applyFont="1" applyBorder="1" applyAlignment="1">
      <alignment horizontal="right" vertical="center" wrapText="1"/>
    </xf>
    <xf numFmtId="0" fontId="2" fillId="0" borderId="10" xfId="0" applyFont="1" applyBorder="1" applyAlignment="1">
      <alignment horizontal="center" vertical="center" wrapText="1"/>
    </xf>
    <xf numFmtId="38" fontId="2" fillId="0" borderId="18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0" fontId="35" fillId="0" borderId="30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8" fillId="0" borderId="13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38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right" vertical="center" wrapText="1"/>
    </xf>
    <xf numFmtId="0" fontId="2" fillId="0" borderId="12" xfId="0" applyFont="1" applyBorder="1" applyAlignment="1">
      <alignment horizontal="center" vertical="center" shrinkToFi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10" fillId="0" borderId="0" xfId="0" applyFont="1" applyAlignment="1">
      <alignment horizontal="left" vertical="center" indent="3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43" fillId="34" borderId="10" xfId="0" applyNumberFormat="1" applyFont="1" applyFill="1" applyBorder="1" applyAlignment="1" applyProtection="1">
      <alignment horizontal="center" vertical="center" wrapText="1"/>
    </xf>
    <xf numFmtId="0" fontId="34" fillId="34" borderId="10" xfId="0" applyNumberFormat="1" applyFont="1" applyFill="1" applyBorder="1" applyAlignment="1" applyProtection="1">
      <alignment horizontal="left" vertical="center" wrapText="1"/>
    </xf>
    <xf numFmtId="0" fontId="2" fillId="0" borderId="10" xfId="0" applyFont="1" applyBorder="1" applyAlignment="1">
      <alignment horizontal="left" vertical="center"/>
    </xf>
    <xf numFmtId="178" fontId="8" fillId="0" borderId="10" xfId="0" applyNumberFormat="1" applyFont="1" applyBorder="1" applyAlignment="1">
      <alignment horizontal="right" vertical="center" wrapText="1"/>
    </xf>
    <xf numFmtId="178" fontId="8" fillId="0" borderId="10" xfId="0" applyNumberFormat="1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43" fillId="34" borderId="10" xfId="0" applyNumberFormat="1" applyFont="1" applyFill="1" applyBorder="1" applyAlignment="1" applyProtection="1">
      <alignment horizontal="center" vertical="center"/>
    </xf>
    <xf numFmtId="0" fontId="44" fillId="34" borderId="10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left" vertical="center" inden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78" fontId="2" fillId="0" borderId="13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right" vertical="center" wrapText="1"/>
    </xf>
    <xf numFmtId="0" fontId="2" fillId="0" borderId="10" xfId="0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38" fontId="8" fillId="0" borderId="10" xfId="1348" applyFont="1" applyBorder="1" applyAlignment="1">
      <alignment horizontal="righ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 vertical="center" wrapText="1"/>
    </xf>
    <xf numFmtId="178" fontId="4" fillId="0" borderId="13" xfId="0" applyNumberFormat="1" applyFont="1" applyBorder="1" applyAlignment="1">
      <alignment horizontal="right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3"/>
    </xf>
    <xf numFmtId="0" fontId="7" fillId="0" borderId="3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left" vertical="center" wrapText="1" indent="1" shrinkToFit="1"/>
    </xf>
    <xf numFmtId="0" fontId="7" fillId="0" borderId="14" xfId="0" applyFont="1" applyBorder="1" applyAlignment="1">
      <alignment horizontal="left" vertical="center" wrapText="1" indent="1" shrinkToFit="1"/>
    </xf>
    <xf numFmtId="0" fontId="7" fillId="0" borderId="15" xfId="0" applyFont="1" applyBorder="1" applyAlignment="1">
      <alignment horizontal="left" vertical="center" wrapText="1" indent="1" shrinkToFit="1"/>
    </xf>
    <xf numFmtId="0" fontId="2" fillId="0" borderId="1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177" fontId="2" fillId="0" borderId="0" xfId="0" applyNumberFormat="1" applyFont="1" applyBorder="1" applyAlignment="1">
      <alignment horizontal="center" vertical="center"/>
    </xf>
    <xf numFmtId="177" fontId="2" fillId="0" borderId="22" xfId="0" applyNumberFormat="1" applyFont="1" applyBorder="1" applyAlignment="1">
      <alignment horizontal="center" vertical="center"/>
    </xf>
    <xf numFmtId="0" fontId="39" fillId="34" borderId="42" xfId="0" applyNumberFormat="1" applyFont="1" applyFill="1" applyBorder="1" applyAlignment="1" applyProtection="1">
      <alignment horizontal="center" vertical="center"/>
    </xf>
    <xf numFmtId="0" fontId="39" fillId="34" borderId="43" xfId="0" applyNumberFormat="1" applyFont="1" applyFill="1" applyBorder="1" applyAlignment="1" applyProtection="1">
      <alignment horizontal="center" vertical="center"/>
    </xf>
    <xf numFmtId="0" fontId="39" fillId="34" borderId="44" xfId="0" applyNumberFormat="1" applyFont="1" applyFill="1" applyBorder="1" applyAlignment="1" applyProtection="1">
      <alignment horizontal="center" vertical="center"/>
    </xf>
    <xf numFmtId="0" fontId="39" fillId="34" borderId="18" xfId="0" applyNumberFormat="1" applyFont="1" applyFill="1" applyBorder="1" applyAlignment="1" applyProtection="1">
      <alignment horizontal="center" vertical="center"/>
    </xf>
    <xf numFmtId="0" fontId="39" fillId="34" borderId="17" xfId="0" applyNumberFormat="1" applyFont="1" applyFill="1" applyBorder="1" applyAlignment="1" applyProtection="1">
      <alignment horizontal="center" vertical="center"/>
    </xf>
    <xf numFmtId="0" fontId="4" fillId="0" borderId="32" xfId="0" applyFont="1" applyBorder="1" applyAlignment="1">
      <alignment horizontal="left" vertical="center" wrapText="1" indent="1" shrinkToFit="1"/>
    </xf>
    <xf numFmtId="0" fontId="4" fillId="0" borderId="14" xfId="0" applyFont="1" applyBorder="1" applyAlignment="1">
      <alignment horizontal="left" vertical="center" wrapText="1" indent="1" shrinkToFit="1"/>
    </xf>
    <xf numFmtId="0" fontId="4" fillId="0" borderId="15" xfId="0" applyFont="1" applyBorder="1" applyAlignment="1">
      <alignment horizontal="left" vertical="center" wrapText="1" indent="1" shrinkToFit="1"/>
    </xf>
    <xf numFmtId="0" fontId="39" fillId="34" borderId="16" xfId="0" applyNumberFormat="1" applyFont="1" applyFill="1" applyBorder="1" applyAlignment="1" applyProtection="1">
      <alignment horizontal="center" vertical="center"/>
    </xf>
    <xf numFmtId="0" fontId="39" fillId="34" borderId="30" xfId="0" applyNumberFormat="1" applyFont="1" applyFill="1" applyBorder="1" applyAlignment="1" applyProtection="1">
      <alignment horizontal="center" vertical="center"/>
    </xf>
    <xf numFmtId="0" fontId="39" fillId="34" borderId="41" xfId="0" applyNumberFormat="1" applyFont="1" applyFill="1" applyBorder="1" applyAlignment="1" applyProtection="1">
      <alignment horizontal="center" vertical="center"/>
    </xf>
    <xf numFmtId="0" fontId="51" fillId="34" borderId="18" xfId="0" applyNumberFormat="1" applyFont="1" applyFill="1" applyBorder="1" applyAlignment="1" applyProtection="1">
      <alignment horizontal="left" vertical="center"/>
    </xf>
    <xf numFmtId="0" fontId="51" fillId="34" borderId="16" xfId="0" applyNumberFormat="1" applyFont="1" applyFill="1" applyBorder="1" applyAlignment="1" applyProtection="1">
      <alignment horizontal="left" vertical="center"/>
    </xf>
    <xf numFmtId="0" fontId="51" fillId="34" borderId="17" xfId="0" applyNumberFormat="1" applyFont="1" applyFill="1" applyBorder="1" applyAlignment="1" applyProtection="1">
      <alignment horizontal="left" vertical="center"/>
    </xf>
    <xf numFmtId="0" fontId="24" fillId="34" borderId="18" xfId="0" applyNumberFormat="1" applyFont="1" applyFill="1" applyBorder="1" applyAlignment="1" applyProtection="1">
      <alignment horizontal="center" vertical="center"/>
    </xf>
    <xf numFmtId="0" fontId="24" fillId="34" borderId="17" xfId="0" applyNumberFormat="1" applyFont="1" applyFill="1" applyBorder="1" applyAlignment="1" applyProtection="1">
      <alignment horizontal="center" vertical="center"/>
    </xf>
    <xf numFmtId="0" fontId="51" fillId="34" borderId="30" xfId="0" applyNumberFormat="1" applyFont="1" applyFill="1" applyBorder="1" applyAlignment="1" applyProtection="1">
      <alignment horizontal="left" vertical="center"/>
    </xf>
    <xf numFmtId="0" fontId="24" fillId="34" borderId="41" xfId="0" applyNumberFormat="1" applyFont="1" applyFill="1" applyBorder="1" applyAlignment="1" applyProtection="1">
      <alignment horizontal="center" vertical="center"/>
    </xf>
    <xf numFmtId="0" fontId="51" fillId="34" borderId="18" xfId="0" applyNumberFormat="1" applyFont="1" applyFill="1" applyBorder="1" applyAlignment="1" applyProtection="1">
      <alignment horizontal="left" vertical="center" wrapText="1"/>
    </xf>
    <xf numFmtId="0" fontId="51" fillId="34" borderId="16" xfId="0" applyNumberFormat="1" applyFont="1" applyFill="1" applyBorder="1" applyAlignment="1" applyProtection="1">
      <alignment horizontal="left" vertical="center" wrapText="1"/>
    </xf>
    <xf numFmtId="0" fontId="51" fillId="34" borderId="17" xfId="0" applyNumberFormat="1" applyFont="1" applyFill="1" applyBorder="1" applyAlignment="1" applyProtection="1">
      <alignment horizontal="left" vertical="center" wrapText="1"/>
    </xf>
    <xf numFmtId="0" fontId="24" fillId="34" borderId="18" xfId="0" applyNumberFormat="1" applyFont="1" applyFill="1" applyBorder="1" applyAlignment="1" applyProtection="1">
      <alignment horizontal="left" vertical="center" wrapText="1"/>
    </xf>
    <xf numFmtId="0" fontId="24" fillId="34" borderId="17" xfId="0" applyNumberFormat="1" applyFont="1" applyFill="1" applyBorder="1" applyAlignment="1" applyProtection="1">
      <alignment horizontal="left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right" vertical="center" wrapText="1"/>
    </xf>
    <xf numFmtId="0" fontId="2" fillId="0" borderId="16" xfId="0" applyFont="1" applyBorder="1" applyAlignment="1">
      <alignment horizontal="right" vertical="center" wrapText="1"/>
    </xf>
    <xf numFmtId="0" fontId="2" fillId="0" borderId="17" xfId="0" applyFont="1" applyBorder="1" applyAlignment="1">
      <alignment horizontal="right" vertical="center" wrapText="1"/>
    </xf>
    <xf numFmtId="0" fontId="41" fillId="0" borderId="0" xfId="0" applyFont="1" applyAlignment="1">
      <alignment horizontal="left" vertical="center" indent="3"/>
    </xf>
    <xf numFmtId="0" fontId="7" fillId="0" borderId="37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4" fillId="33" borderId="0" xfId="0" applyFont="1" applyFill="1" applyBorder="1" applyAlignment="1">
      <alignment horizontal="center" vertical="center" shrinkToFit="1"/>
    </xf>
    <xf numFmtId="0" fontId="8" fillId="0" borderId="0" xfId="0" applyFont="1" applyAlignment="1">
      <alignment horizontal="center" vertical="center"/>
    </xf>
    <xf numFmtId="0" fontId="34" fillId="0" borderId="10" xfId="0" quotePrefix="1" applyNumberFormat="1" applyFont="1" applyFill="1" applyBorder="1" applyAlignment="1">
      <alignment horizontal="center" vertical="center" wrapText="1"/>
    </xf>
    <xf numFmtId="0" fontId="34" fillId="0" borderId="10" xfId="0" applyNumberFormat="1" applyFont="1" applyFill="1" applyBorder="1" applyAlignment="1">
      <alignment horizontal="center" vertical="center" wrapText="1"/>
    </xf>
    <xf numFmtId="0" fontId="24" fillId="34" borderId="18" xfId="0" applyNumberFormat="1" applyFont="1" applyFill="1" applyBorder="1" applyAlignment="1" applyProtection="1">
      <alignment horizontal="center" vertical="center" wrapText="1"/>
    </xf>
    <xf numFmtId="0" fontId="24" fillId="34" borderId="17" xfId="0" applyNumberFormat="1" applyFont="1" applyFill="1" applyBorder="1" applyAlignment="1" applyProtection="1">
      <alignment horizontal="center" vertical="center" wrapText="1"/>
    </xf>
    <xf numFmtId="0" fontId="51" fillId="34" borderId="30" xfId="0" applyNumberFormat="1" applyFont="1" applyFill="1" applyBorder="1" applyAlignment="1" applyProtection="1">
      <alignment horizontal="left" vertical="center" wrapText="1"/>
    </xf>
    <xf numFmtId="177" fontId="4" fillId="0" borderId="0" xfId="0" applyNumberFormat="1" applyFont="1" applyBorder="1" applyAlignment="1">
      <alignment horizontal="center" vertical="center"/>
    </xf>
    <xf numFmtId="177" fontId="4" fillId="0" borderId="22" xfId="0" applyNumberFormat="1" applyFont="1" applyBorder="1" applyAlignment="1">
      <alignment horizontal="center" vertical="center"/>
    </xf>
    <xf numFmtId="177" fontId="42" fillId="0" borderId="0" xfId="0" applyNumberFormat="1" applyFont="1" applyBorder="1" applyAlignment="1">
      <alignment horizontal="center" vertical="center"/>
    </xf>
    <xf numFmtId="177" fontId="42" fillId="0" borderId="22" xfId="0" applyNumberFormat="1" applyFont="1" applyBorder="1" applyAlignment="1">
      <alignment horizontal="center" vertical="center"/>
    </xf>
    <xf numFmtId="0" fontId="39" fillId="34" borderId="18" xfId="0" applyNumberFormat="1" applyFont="1" applyFill="1" applyBorder="1" applyAlignment="1" applyProtection="1">
      <alignment horizontal="left" vertical="center"/>
    </xf>
    <xf numFmtId="0" fontId="39" fillId="34" borderId="16" xfId="0" applyNumberFormat="1" applyFont="1" applyFill="1" applyBorder="1" applyAlignment="1" applyProtection="1">
      <alignment horizontal="left" vertical="center"/>
    </xf>
    <xf numFmtId="0" fontId="39" fillId="34" borderId="17" xfId="0" applyNumberFormat="1" applyFont="1" applyFill="1" applyBorder="1" applyAlignment="1" applyProtection="1">
      <alignment horizontal="left" vertical="center"/>
    </xf>
    <xf numFmtId="0" fontId="39" fillId="34" borderId="30" xfId="0" applyNumberFormat="1" applyFont="1" applyFill="1" applyBorder="1" applyAlignment="1" applyProtection="1">
      <alignment horizontal="left" vertical="center"/>
    </xf>
    <xf numFmtId="0" fontId="39" fillId="34" borderId="18" xfId="0" applyNumberFormat="1" applyFont="1" applyFill="1" applyBorder="1" applyAlignment="1" applyProtection="1">
      <alignment horizontal="left" vertical="center" wrapText="1"/>
    </xf>
    <xf numFmtId="0" fontId="39" fillId="34" borderId="16" xfId="0" applyNumberFormat="1" applyFont="1" applyFill="1" applyBorder="1" applyAlignment="1" applyProtection="1">
      <alignment horizontal="left" vertical="center" wrapText="1"/>
    </xf>
    <xf numFmtId="0" fontId="39" fillId="34" borderId="17" xfId="0" applyNumberFormat="1" applyFont="1" applyFill="1" applyBorder="1" applyAlignment="1" applyProtection="1">
      <alignment horizontal="left" vertical="center" wrapText="1"/>
    </xf>
    <xf numFmtId="0" fontId="2" fillId="0" borderId="32" xfId="0" applyFont="1" applyBorder="1" applyAlignment="1">
      <alignment horizontal="left" vertical="center" wrapText="1" indent="1" shrinkToFit="1"/>
    </xf>
    <xf numFmtId="0" fontId="2" fillId="0" borderId="14" xfId="0" applyFont="1" applyBorder="1" applyAlignment="1">
      <alignment horizontal="left" vertical="center" wrapText="1" indent="1" shrinkToFit="1"/>
    </xf>
    <xf numFmtId="0" fontId="2" fillId="0" borderId="15" xfId="0" applyFont="1" applyBorder="1" applyAlignment="1">
      <alignment horizontal="left" vertical="center" wrapText="1" indent="1" shrinkToFit="1"/>
    </xf>
    <xf numFmtId="0" fontId="39" fillId="34" borderId="56" xfId="0" applyNumberFormat="1" applyFont="1" applyFill="1" applyBorder="1" applyAlignment="1" applyProtection="1">
      <alignment horizontal="center" vertical="center"/>
    </xf>
    <xf numFmtId="0" fontId="39" fillId="34" borderId="18" xfId="0" applyNumberFormat="1" applyFont="1" applyFill="1" applyBorder="1" applyAlignment="1" applyProtection="1">
      <alignment horizontal="center" vertical="center" wrapText="1"/>
    </xf>
    <xf numFmtId="0" fontId="39" fillId="34" borderId="17" xfId="0" applyNumberFormat="1" applyFont="1" applyFill="1" applyBorder="1" applyAlignment="1" applyProtection="1">
      <alignment horizontal="center" vertical="center" wrapText="1"/>
    </xf>
    <xf numFmtId="0" fontId="51" fillId="34" borderId="18" xfId="0" applyNumberFormat="1" applyFont="1" applyFill="1" applyBorder="1" applyAlignment="1" applyProtection="1">
      <alignment horizontal="center" vertical="center" wrapText="1"/>
    </xf>
    <xf numFmtId="0" fontId="51" fillId="34" borderId="17" xfId="0" applyNumberFormat="1" applyFont="1" applyFill="1" applyBorder="1" applyAlignment="1" applyProtection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7" fillId="0" borderId="20" xfId="0" applyNumberFormat="1" applyFont="1" applyBorder="1" applyAlignment="1">
      <alignment horizontal="left" vertical="center" wrapText="1" indent="1"/>
    </xf>
    <xf numFmtId="0" fontId="7" fillId="0" borderId="21" xfId="0" applyNumberFormat="1" applyFont="1" applyBorder="1" applyAlignment="1">
      <alignment horizontal="left" vertical="center" wrapText="1" indent="1"/>
    </xf>
    <xf numFmtId="0" fontId="2" fillId="0" borderId="10" xfId="0" quotePrefix="1" applyFont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center" vertical="center" wrapText="1"/>
    </xf>
    <xf numFmtId="3" fontId="2" fillId="0" borderId="23" xfId="0" applyNumberFormat="1" applyFont="1" applyBorder="1" applyAlignment="1">
      <alignment horizontal="right" vertical="center" wrapText="1"/>
    </xf>
    <xf numFmtId="0" fontId="2" fillId="0" borderId="24" xfId="0" applyFont="1" applyBorder="1" applyAlignment="1">
      <alignment horizontal="right" vertical="center" wrapText="1"/>
    </xf>
    <xf numFmtId="0" fontId="2" fillId="0" borderId="25" xfId="0" applyFont="1" applyBorder="1" applyAlignment="1">
      <alignment horizontal="right" vertical="center" wrapText="1"/>
    </xf>
    <xf numFmtId="177" fontId="2" fillId="0" borderId="49" xfId="0" applyNumberFormat="1" applyFont="1" applyBorder="1" applyAlignment="1">
      <alignment horizontal="center" vertical="center"/>
    </xf>
    <xf numFmtId="177" fontId="2" fillId="0" borderId="50" xfId="0" applyNumberFormat="1" applyFont="1" applyBorder="1" applyAlignment="1">
      <alignment horizontal="center" vertical="center"/>
    </xf>
    <xf numFmtId="177" fontId="2" fillId="0" borderId="51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10" xfId="0" quotePrefix="1" applyFont="1" applyBorder="1" applyAlignment="1">
      <alignment horizontal="left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2" fillId="0" borderId="20" xfId="0" applyNumberFormat="1" applyFont="1" applyBorder="1" applyAlignment="1">
      <alignment horizontal="left" vertical="center" wrapText="1" indent="1"/>
    </xf>
    <xf numFmtId="0" fontId="2" fillId="0" borderId="21" xfId="0" applyNumberFormat="1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/>
    </xf>
    <xf numFmtId="0" fontId="2" fillId="0" borderId="20" xfId="0" quotePrefix="1" applyNumberFormat="1" applyFont="1" applyBorder="1" applyAlignment="1">
      <alignment vertical="center" wrapText="1"/>
    </xf>
    <xf numFmtId="0" fontId="2" fillId="0" borderId="21" xfId="0" applyNumberFormat="1" applyFont="1" applyBorder="1" applyAlignment="1">
      <alignment vertical="center" wrapText="1"/>
    </xf>
    <xf numFmtId="0" fontId="4" fillId="0" borderId="10" xfId="0" quotePrefix="1" applyFont="1" applyBorder="1" applyAlignment="1">
      <alignment horizontal="left" vertical="center" wrapText="1"/>
    </xf>
    <xf numFmtId="0" fontId="50" fillId="34" borderId="18" xfId="0" applyNumberFormat="1" applyFont="1" applyFill="1" applyBorder="1" applyAlignment="1" applyProtection="1">
      <alignment horizontal="center" vertical="center"/>
    </xf>
    <xf numFmtId="0" fontId="50" fillId="34" borderId="17" xfId="0" applyNumberFormat="1" applyFont="1" applyFill="1" applyBorder="1" applyAlignment="1" applyProtection="1">
      <alignment horizontal="center" vertical="center"/>
    </xf>
    <xf numFmtId="0" fontId="50" fillId="34" borderId="41" xfId="0" applyNumberFormat="1" applyFont="1" applyFill="1" applyBorder="1" applyAlignment="1" applyProtection="1">
      <alignment horizontal="left" vertical="center" wrapText="1"/>
    </xf>
    <xf numFmtId="0" fontId="50" fillId="34" borderId="17" xfId="0" applyNumberFormat="1" applyFont="1" applyFill="1" applyBorder="1" applyAlignment="1" applyProtection="1">
      <alignment horizontal="left" vertical="center" wrapText="1"/>
    </xf>
    <xf numFmtId="0" fontId="51" fillId="34" borderId="18" xfId="0" applyNumberFormat="1" applyFont="1" applyFill="1" applyBorder="1" applyAlignment="1" applyProtection="1">
      <alignment horizontal="center" vertical="center"/>
    </xf>
    <xf numFmtId="0" fontId="51" fillId="34" borderId="16" xfId="0" applyNumberFormat="1" applyFont="1" applyFill="1" applyBorder="1" applyAlignment="1" applyProtection="1">
      <alignment horizontal="center" vertical="center"/>
    </xf>
    <xf numFmtId="0" fontId="51" fillId="34" borderId="17" xfId="0" applyNumberFormat="1" applyFont="1" applyFill="1" applyBorder="1" applyAlignment="1" applyProtection="1">
      <alignment horizontal="center" vertical="center"/>
    </xf>
    <xf numFmtId="0" fontId="51" fillId="34" borderId="30" xfId="0" applyNumberFormat="1" applyFont="1" applyFill="1" applyBorder="1" applyAlignment="1" applyProtection="1">
      <alignment horizontal="center" vertical="center"/>
    </xf>
    <xf numFmtId="0" fontId="50" fillId="34" borderId="18" xfId="0" applyNumberFormat="1" applyFont="1" applyFill="1" applyBorder="1" applyAlignment="1" applyProtection="1">
      <alignment horizontal="left" vertical="center" wrapText="1"/>
    </xf>
    <xf numFmtId="0" fontId="48" fillId="0" borderId="36" xfId="0" applyFont="1" applyBorder="1" applyAlignment="1">
      <alignment horizontal="center" vertical="center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2" fillId="0" borderId="18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7" fillId="0" borderId="20" xfId="0" applyNumberFormat="1" applyFont="1" applyBorder="1" applyAlignment="1">
      <alignment horizontal="center" vertical="center" wrapText="1"/>
    </xf>
    <xf numFmtId="0" fontId="7" fillId="0" borderId="21" xfId="0" applyNumberFormat="1" applyFont="1" applyBorder="1" applyAlignment="1">
      <alignment horizontal="center" vertical="center" wrapText="1"/>
    </xf>
    <xf numFmtId="0" fontId="48" fillId="0" borderId="53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9" fillId="0" borderId="52" xfId="0" applyFont="1" applyBorder="1" applyAlignment="1">
      <alignment horizontal="left" vertical="center" wrapText="1"/>
    </xf>
    <xf numFmtId="0" fontId="49" fillId="0" borderId="50" xfId="0" applyFont="1" applyBorder="1" applyAlignment="1">
      <alignment horizontal="left" vertical="center" wrapText="1"/>
    </xf>
    <xf numFmtId="0" fontId="49" fillId="0" borderId="51" xfId="0" applyFont="1" applyBorder="1" applyAlignment="1">
      <alignment horizontal="left" vertical="center" wrapText="1"/>
    </xf>
    <xf numFmtId="0" fontId="13" fillId="0" borderId="18" xfId="0" quotePrefix="1" applyFont="1" applyBorder="1" applyAlignment="1">
      <alignment vertical="center" wrapText="1"/>
    </xf>
    <xf numFmtId="0" fontId="13" fillId="0" borderId="17" xfId="0" quotePrefix="1" applyFont="1" applyBorder="1" applyAlignment="1">
      <alignment vertical="center" wrapText="1"/>
    </xf>
    <xf numFmtId="0" fontId="49" fillId="0" borderId="18" xfId="0" applyFont="1" applyBorder="1" applyAlignment="1">
      <alignment horizontal="center" vertical="center"/>
    </xf>
    <xf numFmtId="0" fontId="49" fillId="0" borderId="16" xfId="0" applyFont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7" fillId="0" borderId="41" xfId="0" applyNumberFormat="1" applyFont="1" applyBorder="1" applyAlignment="1">
      <alignment vertical="center" wrapText="1"/>
    </xf>
    <xf numFmtId="0" fontId="7" fillId="0" borderId="17" xfId="0" applyNumberFormat="1" applyFont="1" applyBorder="1" applyAlignment="1">
      <alignment vertical="center" wrapText="1"/>
    </xf>
    <xf numFmtId="0" fontId="13" fillId="0" borderId="41" xfId="0" applyNumberFormat="1" applyFont="1" applyBorder="1" applyAlignment="1">
      <alignment vertical="center" wrapText="1"/>
    </xf>
    <xf numFmtId="0" fontId="13" fillId="0" borderId="17" xfId="0" applyNumberFormat="1" applyFont="1" applyBorder="1" applyAlignment="1">
      <alignment vertical="center" wrapText="1"/>
    </xf>
    <xf numFmtId="0" fontId="2" fillId="0" borderId="18" xfId="0" quotePrefix="1" applyFont="1" applyBorder="1" applyAlignment="1">
      <alignment vertical="center" wrapText="1"/>
    </xf>
    <xf numFmtId="0" fontId="2" fillId="0" borderId="17" xfId="0" quotePrefix="1" applyFont="1" applyBorder="1" applyAlignment="1">
      <alignment vertical="center" wrapText="1"/>
    </xf>
    <xf numFmtId="0" fontId="48" fillId="0" borderId="52" xfId="0" applyFont="1" applyBorder="1" applyAlignment="1">
      <alignment horizontal="center" vertical="center"/>
    </xf>
    <xf numFmtId="0" fontId="48" fillId="0" borderId="50" xfId="0" applyFont="1" applyBorder="1" applyAlignment="1">
      <alignment horizontal="center" vertical="center"/>
    </xf>
    <xf numFmtId="0" fontId="48" fillId="0" borderId="51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8" fillId="0" borderId="20" xfId="0" quotePrefix="1" applyNumberFormat="1" applyFont="1" applyBorder="1" applyAlignment="1">
      <alignment vertical="center" wrapText="1"/>
    </xf>
    <xf numFmtId="0" fontId="8" fillId="0" borderId="21" xfId="0" applyNumberFormat="1" applyFont="1" applyBorder="1" applyAlignment="1">
      <alignment vertical="center" wrapText="1"/>
    </xf>
    <xf numFmtId="0" fontId="8" fillId="0" borderId="10" xfId="0" quotePrefix="1" applyFont="1" applyBorder="1" applyAlignment="1">
      <alignment vertical="center" wrapText="1"/>
    </xf>
    <xf numFmtId="0" fontId="8" fillId="0" borderId="10" xfId="0" applyFont="1" applyBorder="1" applyAlignment="1">
      <alignment vertical="center" wrapText="1"/>
    </xf>
    <xf numFmtId="0" fontId="2" fillId="0" borderId="42" xfId="0" applyFont="1" applyBorder="1" applyAlignment="1">
      <alignment horizontal="left" vertical="center" wrapText="1"/>
    </xf>
    <xf numFmtId="0" fontId="2" fillId="0" borderId="43" xfId="0" applyFont="1" applyBorder="1" applyAlignment="1">
      <alignment horizontal="left" vertical="center" wrapText="1"/>
    </xf>
    <xf numFmtId="0" fontId="2" fillId="0" borderId="44" xfId="0" applyFont="1" applyBorder="1" applyAlignment="1">
      <alignment horizontal="left" vertical="center" wrapText="1"/>
    </xf>
    <xf numFmtId="0" fontId="7" fillId="0" borderId="47" xfId="0" applyNumberFormat="1" applyFont="1" applyBorder="1" applyAlignment="1">
      <alignment horizontal="left" vertical="center" wrapText="1" indent="1"/>
    </xf>
    <xf numFmtId="0" fontId="7" fillId="0" borderId="48" xfId="0" applyNumberFormat="1" applyFont="1" applyBorder="1" applyAlignment="1">
      <alignment horizontal="left" vertical="center" wrapText="1" indent="1"/>
    </xf>
    <xf numFmtId="0" fontId="2" fillId="0" borderId="20" xfId="0" applyNumberFormat="1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42" fillId="0" borderId="10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47" fillId="0" borderId="10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2" fillId="0" borderId="27" xfId="0" applyFont="1" applyBorder="1" applyAlignment="1">
      <alignment horizontal="left" vertical="center" wrapText="1"/>
    </xf>
    <xf numFmtId="0" fontId="2" fillId="0" borderId="42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0" fontId="2" fillId="0" borderId="44" xfId="0" applyFont="1" applyBorder="1" applyAlignment="1">
      <alignment vertical="center" wrapText="1"/>
    </xf>
    <xf numFmtId="0" fontId="4" fillId="0" borderId="42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44" xfId="0" applyFont="1" applyBorder="1" applyAlignment="1">
      <alignment vertical="center" wrapText="1"/>
    </xf>
    <xf numFmtId="0" fontId="2" fillId="0" borderId="32" xfId="0" applyFont="1" applyBorder="1" applyAlignment="1">
      <alignment vertical="center" wrapText="1" shrinkToFit="1"/>
    </xf>
    <xf numFmtId="0" fontId="2" fillId="0" borderId="14" xfId="0" applyFont="1" applyBorder="1" applyAlignment="1">
      <alignment vertical="center" wrapText="1" shrinkToFit="1"/>
    </xf>
    <xf numFmtId="0" fontId="2" fillId="0" borderId="15" xfId="0" applyFont="1" applyBorder="1" applyAlignment="1">
      <alignment vertical="center" wrapText="1" shrinkToFit="1"/>
    </xf>
    <xf numFmtId="58" fontId="4" fillId="0" borderId="0" xfId="0" applyNumberFormat="1" applyFont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 wrapText="1"/>
    </xf>
    <xf numFmtId="177" fontId="2" fillId="0" borderId="22" xfId="0" applyNumberFormat="1" applyFont="1" applyBorder="1" applyAlignment="1">
      <alignment horizontal="center" vertical="center" wrapText="1"/>
    </xf>
    <xf numFmtId="181" fontId="2" fillId="0" borderId="18" xfId="0" applyNumberFormat="1" applyFont="1" applyBorder="1" applyAlignment="1">
      <alignment horizontal="right" vertical="center" wrapText="1"/>
    </xf>
    <xf numFmtId="181" fontId="2" fillId="0" borderId="16" xfId="0" applyNumberFormat="1" applyFont="1" applyBorder="1" applyAlignment="1">
      <alignment horizontal="right" vertical="center" wrapText="1"/>
    </xf>
    <xf numFmtId="181" fontId="2" fillId="0" borderId="17" xfId="0" applyNumberFormat="1" applyFont="1" applyBorder="1" applyAlignment="1">
      <alignment horizontal="right" vertical="center" wrapText="1"/>
    </xf>
    <xf numFmtId="58" fontId="8" fillId="0" borderId="0" xfId="0" applyNumberFormat="1" applyFont="1" applyAlignment="1">
      <alignment horizontal="center" vertical="center"/>
    </xf>
    <xf numFmtId="181" fontId="45" fillId="0" borderId="18" xfId="0" applyNumberFormat="1" applyFont="1" applyBorder="1" applyAlignment="1">
      <alignment horizontal="right" vertical="center" wrapText="1"/>
    </xf>
    <xf numFmtId="181" fontId="45" fillId="0" borderId="16" xfId="0" applyNumberFormat="1" applyFont="1" applyBorder="1" applyAlignment="1">
      <alignment horizontal="right" vertical="center" wrapText="1"/>
    </xf>
    <xf numFmtId="181" fontId="45" fillId="0" borderId="17" xfId="0" applyNumberFormat="1" applyFont="1" applyBorder="1" applyAlignment="1">
      <alignment horizontal="right" vertical="center" wrapText="1"/>
    </xf>
    <xf numFmtId="58" fontId="45" fillId="0" borderId="0" xfId="0" applyNumberFormat="1" applyFont="1" applyAlignment="1">
      <alignment horizontal="center" vertical="center"/>
    </xf>
    <xf numFmtId="38" fontId="2" fillId="0" borderId="16" xfId="1348" applyFont="1" applyBorder="1" applyAlignment="1">
      <alignment horizontal="right" vertical="center" wrapText="1"/>
    </xf>
    <xf numFmtId="38" fontId="2" fillId="0" borderId="17" xfId="1348" applyFont="1" applyBorder="1" applyAlignment="1">
      <alignment horizontal="right" vertical="center" wrapText="1"/>
    </xf>
    <xf numFmtId="38" fontId="2" fillId="0" borderId="18" xfId="1348" applyFont="1" applyBorder="1" applyAlignment="1">
      <alignment horizontal="right" vertical="center" wrapText="1"/>
    </xf>
    <xf numFmtId="177" fontId="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79" fontId="34" fillId="0" borderId="10" xfId="0" applyNumberFormat="1" applyFont="1" applyFill="1" applyBorder="1" applyAlignment="1">
      <alignment horizontal="center" vertical="center" wrapText="1"/>
    </xf>
    <xf numFmtId="0" fontId="38" fillId="0" borderId="34" xfId="0" applyFont="1" applyBorder="1" applyAlignment="1">
      <alignment horizontal="center" vertical="center"/>
    </xf>
    <xf numFmtId="0" fontId="38" fillId="0" borderId="26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38" fillId="0" borderId="18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29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/>
    </xf>
    <xf numFmtId="0" fontId="38" fillId="0" borderId="28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7" fontId="7" fillId="0" borderId="13" xfId="0" applyNumberFormat="1" applyFont="1" applyBorder="1" applyAlignment="1">
      <alignment horizontal="left" vertical="center" wrapText="1" indent="1"/>
    </xf>
    <xf numFmtId="177" fontId="7" fillId="0" borderId="15" xfId="0" applyNumberFormat="1" applyFont="1" applyBorder="1" applyAlignment="1">
      <alignment horizontal="left" vertical="center" wrapText="1" indent="1"/>
    </xf>
    <xf numFmtId="38" fontId="2" fillId="0" borderId="18" xfId="0" applyNumberFormat="1" applyFont="1" applyBorder="1" applyAlignment="1">
      <alignment horizontal="right" vertical="center" wrapText="1"/>
    </xf>
    <xf numFmtId="0" fontId="4" fillId="0" borderId="13" xfId="0" applyFont="1" applyBorder="1" applyAlignment="1">
      <alignment horizontal="left" vertical="center" wrapText="1" indent="1" shrinkToFit="1"/>
    </xf>
    <xf numFmtId="0" fontId="7" fillId="0" borderId="13" xfId="0" applyFont="1" applyBorder="1" applyAlignment="1">
      <alignment horizontal="left" vertical="center" wrapText="1" indent="1" shrinkToFit="1"/>
    </xf>
    <xf numFmtId="0" fontId="2" fillId="0" borderId="18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38" fontId="4" fillId="0" borderId="18" xfId="0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38" fontId="2" fillId="0" borderId="18" xfId="1348" applyFont="1" applyBorder="1" applyAlignment="1">
      <alignment horizontal="center" vertical="center" wrapText="1"/>
    </xf>
    <xf numFmtId="38" fontId="2" fillId="0" borderId="17" xfId="1348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shrinkToFit="1"/>
    </xf>
    <xf numFmtId="0" fontId="4" fillId="0" borderId="10" xfId="0" applyFont="1" applyBorder="1" applyAlignment="1">
      <alignment horizontal="center" vertical="center" wrapText="1"/>
    </xf>
    <xf numFmtId="38" fontId="2" fillId="0" borderId="16" xfId="1348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shrinkToFit="1"/>
    </xf>
    <xf numFmtId="0" fontId="2" fillId="0" borderId="42" xfId="0" applyNumberFormat="1" applyFont="1" applyBorder="1" applyAlignment="1">
      <alignment vertical="center" wrapText="1"/>
    </xf>
    <xf numFmtId="0" fontId="2" fillId="0" borderId="44" xfId="0" applyNumberFormat="1" applyFont="1" applyBorder="1" applyAlignment="1">
      <alignment vertical="center" wrapText="1"/>
    </xf>
    <xf numFmtId="0" fontId="4" fillId="0" borderId="20" xfId="0" applyNumberFormat="1" applyFont="1" applyBorder="1" applyAlignment="1">
      <alignment vertical="center" wrapText="1"/>
    </xf>
    <xf numFmtId="0" fontId="4" fillId="0" borderId="21" xfId="0" applyNumberFormat="1" applyFont="1" applyBorder="1" applyAlignment="1">
      <alignment vertical="center" wrapText="1"/>
    </xf>
    <xf numFmtId="0" fontId="4" fillId="0" borderId="42" xfId="0" applyNumberFormat="1" applyFont="1" applyBorder="1" applyAlignment="1">
      <alignment vertical="center" wrapText="1"/>
    </xf>
    <xf numFmtId="0" fontId="4" fillId="0" borderId="44" xfId="0" applyNumberFormat="1" applyFont="1" applyBorder="1" applyAlignment="1">
      <alignment vertical="center" wrapText="1"/>
    </xf>
    <xf numFmtId="0" fontId="13" fillId="0" borderId="20" xfId="0" applyNumberFormat="1" applyFont="1" applyBorder="1" applyAlignment="1">
      <alignment vertical="center" wrapText="1"/>
    </xf>
    <xf numFmtId="0" fontId="13" fillId="0" borderId="21" xfId="0" applyNumberFormat="1" applyFont="1" applyBorder="1" applyAlignment="1">
      <alignment vertical="center" wrapText="1"/>
    </xf>
    <xf numFmtId="0" fontId="15" fillId="0" borderId="10" xfId="0" applyFont="1" applyBorder="1" applyAlignment="1">
      <alignment horizontal="left" vertical="center" wrapText="1"/>
    </xf>
    <xf numFmtId="0" fontId="42" fillId="0" borderId="20" xfId="0" applyNumberFormat="1" applyFont="1" applyBorder="1" applyAlignment="1">
      <alignment horizontal="left" vertical="center" wrapText="1" indent="1"/>
    </xf>
    <xf numFmtId="0" fontId="42" fillId="0" borderId="21" xfId="0" applyNumberFormat="1" applyFont="1" applyBorder="1" applyAlignment="1">
      <alignment horizontal="left" vertical="center" wrapText="1" indent="1"/>
    </xf>
    <xf numFmtId="0" fontId="40" fillId="0" borderId="18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0" fontId="40" fillId="0" borderId="30" xfId="0" applyFont="1" applyBorder="1" applyAlignment="1">
      <alignment horizontal="center" vertical="center"/>
    </xf>
    <xf numFmtId="180" fontId="34" fillId="0" borderId="10" xfId="0" applyNumberFormat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/>
    </xf>
    <xf numFmtId="0" fontId="35" fillId="0" borderId="30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 wrapText="1"/>
    </xf>
    <xf numFmtId="0" fontId="42" fillId="0" borderId="16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/>
    </xf>
    <xf numFmtId="0" fontId="35" fillId="0" borderId="36" xfId="0" applyFont="1" applyBorder="1" applyAlignment="1">
      <alignment horizontal="center" vertical="center"/>
    </xf>
    <xf numFmtId="176" fontId="9" fillId="0" borderId="10" xfId="0" applyNumberFormat="1" applyFont="1" applyFill="1" applyBorder="1" applyAlignment="1">
      <alignment horizontal="center" vertical="center" wrapText="1"/>
    </xf>
    <xf numFmtId="177" fontId="4" fillId="0" borderId="13" xfId="0" applyNumberFormat="1" applyFont="1" applyBorder="1" applyAlignment="1">
      <alignment horizontal="left" vertical="center" wrapText="1" indent="1"/>
    </xf>
    <xf numFmtId="177" fontId="4" fillId="0" borderId="15" xfId="0" applyNumberFormat="1" applyFont="1" applyBorder="1" applyAlignment="1">
      <alignment horizontal="left" vertical="center" wrapText="1" indent="1"/>
    </xf>
    <xf numFmtId="0" fontId="12" fillId="0" borderId="10" xfId="0" applyFont="1" applyBorder="1" applyAlignment="1">
      <alignment horizontal="center" vertical="center" wrapText="1"/>
    </xf>
    <xf numFmtId="0" fontId="7" fillId="0" borderId="13" xfId="0" applyNumberFormat="1" applyFont="1" applyBorder="1" applyAlignment="1">
      <alignment horizontal="left" vertical="center" wrapText="1" indent="1"/>
    </xf>
    <xf numFmtId="0" fontId="7" fillId="0" borderId="15" xfId="0" applyNumberFormat="1" applyFont="1" applyBorder="1" applyAlignment="1">
      <alignment horizontal="left" vertical="center" wrapText="1" indent="1"/>
    </xf>
    <xf numFmtId="0" fontId="7" fillId="0" borderId="40" xfId="0" applyFont="1" applyBorder="1" applyAlignment="1">
      <alignment horizontal="center" vertical="center" wrapText="1"/>
    </xf>
  </cellXfs>
  <cellStyles count="1349">
    <cellStyle name="20% - アクセント 1 10" xfId="1"/>
    <cellStyle name="20% - アクセント 1 11" xfId="2"/>
    <cellStyle name="20% - アクセント 1 12" xfId="3"/>
    <cellStyle name="20% - アクセント 1 13" xfId="4"/>
    <cellStyle name="20% - アクセント 1 14" xfId="5"/>
    <cellStyle name="20% - アクセント 1 15" xfId="6"/>
    <cellStyle name="20% - アクセント 1 16" xfId="7"/>
    <cellStyle name="20% - アクセント 1 17" xfId="8"/>
    <cellStyle name="20% - アクセント 1 18" xfId="9"/>
    <cellStyle name="20% - アクセント 1 19" xfId="10"/>
    <cellStyle name="20% - アクセント 1 2" xfId="11"/>
    <cellStyle name="20% - アクセント 1 20" xfId="12"/>
    <cellStyle name="20% - アクセント 1 21" xfId="13"/>
    <cellStyle name="20% - アクセント 1 22" xfId="14"/>
    <cellStyle name="20% - アクセント 1 23" xfId="15"/>
    <cellStyle name="20% - アクセント 1 24" xfId="16"/>
    <cellStyle name="20% - アクセント 1 25" xfId="17"/>
    <cellStyle name="20% - アクセント 1 26" xfId="18"/>
    <cellStyle name="20% - アクセント 1 27" xfId="19"/>
    <cellStyle name="20% - アクセント 1 28" xfId="20"/>
    <cellStyle name="20% - アクセント 1 29" xfId="21"/>
    <cellStyle name="20% - アクセント 1 3" xfId="22"/>
    <cellStyle name="20% - アクセント 1 30" xfId="23"/>
    <cellStyle name="20% - アクセント 1 31" xfId="24"/>
    <cellStyle name="20% - アクセント 1 32" xfId="25"/>
    <cellStyle name="20% - アクセント 1 33" xfId="26"/>
    <cellStyle name="20% - アクセント 1 4" xfId="27"/>
    <cellStyle name="20% - アクセント 1 5" xfId="28"/>
    <cellStyle name="20% - アクセント 1 6" xfId="29"/>
    <cellStyle name="20% - アクセント 1 7" xfId="30"/>
    <cellStyle name="20% - アクセント 1 8" xfId="31"/>
    <cellStyle name="20% - アクセント 1 9" xfId="32"/>
    <cellStyle name="20% - アクセント 2 10" xfId="33"/>
    <cellStyle name="20% - アクセント 2 11" xfId="34"/>
    <cellStyle name="20% - アクセント 2 12" xfId="35"/>
    <cellStyle name="20% - アクセント 2 13" xfId="36"/>
    <cellStyle name="20% - アクセント 2 14" xfId="37"/>
    <cellStyle name="20% - アクセント 2 15" xfId="38"/>
    <cellStyle name="20% - アクセント 2 16" xfId="39"/>
    <cellStyle name="20% - アクセント 2 17" xfId="40"/>
    <cellStyle name="20% - アクセント 2 18" xfId="41"/>
    <cellStyle name="20% - アクセント 2 19" xfId="42"/>
    <cellStyle name="20% - アクセント 2 2" xfId="43"/>
    <cellStyle name="20% - アクセント 2 20" xfId="44"/>
    <cellStyle name="20% - アクセント 2 21" xfId="45"/>
    <cellStyle name="20% - アクセント 2 22" xfId="46"/>
    <cellStyle name="20% - アクセント 2 23" xfId="47"/>
    <cellStyle name="20% - アクセント 2 24" xfId="48"/>
    <cellStyle name="20% - アクセント 2 25" xfId="49"/>
    <cellStyle name="20% - アクセント 2 26" xfId="50"/>
    <cellStyle name="20% - アクセント 2 27" xfId="51"/>
    <cellStyle name="20% - アクセント 2 28" xfId="52"/>
    <cellStyle name="20% - アクセント 2 29" xfId="53"/>
    <cellStyle name="20% - アクセント 2 3" xfId="54"/>
    <cellStyle name="20% - アクセント 2 30" xfId="55"/>
    <cellStyle name="20% - アクセント 2 31" xfId="56"/>
    <cellStyle name="20% - アクセント 2 32" xfId="57"/>
    <cellStyle name="20% - アクセント 2 33" xfId="58"/>
    <cellStyle name="20% - アクセント 2 4" xfId="59"/>
    <cellStyle name="20% - アクセント 2 5" xfId="60"/>
    <cellStyle name="20% - アクセント 2 6" xfId="61"/>
    <cellStyle name="20% - アクセント 2 7" xfId="62"/>
    <cellStyle name="20% - アクセント 2 8" xfId="63"/>
    <cellStyle name="20% - アクセント 2 9" xfId="64"/>
    <cellStyle name="20% - アクセント 3 10" xfId="65"/>
    <cellStyle name="20% - アクセント 3 11" xfId="66"/>
    <cellStyle name="20% - アクセント 3 12" xfId="67"/>
    <cellStyle name="20% - アクセント 3 13" xfId="68"/>
    <cellStyle name="20% - アクセント 3 14" xfId="69"/>
    <cellStyle name="20% - アクセント 3 15" xfId="70"/>
    <cellStyle name="20% - アクセント 3 16" xfId="71"/>
    <cellStyle name="20% - アクセント 3 17" xfId="72"/>
    <cellStyle name="20% - アクセント 3 18" xfId="73"/>
    <cellStyle name="20% - アクセント 3 19" xfId="74"/>
    <cellStyle name="20% - アクセント 3 2" xfId="75"/>
    <cellStyle name="20% - アクセント 3 20" xfId="76"/>
    <cellStyle name="20% - アクセント 3 21" xfId="77"/>
    <cellStyle name="20% - アクセント 3 22" xfId="78"/>
    <cellStyle name="20% - アクセント 3 23" xfId="79"/>
    <cellStyle name="20% - アクセント 3 24" xfId="80"/>
    <cellStyle name="20% - アクセント 3 25" xfId="81"/>
    <cellStyle name="20% - アクセント 3 26" xfId="82"/>
    <cellStyle name="20% - アクセント 3 27" xfId="83"/>
    <cellStyle name="20% - アクセント 3 28" xfId="84"/>
    <cellStyle name="20% - アクセント 3 29" xfId="85"/>
    <cellStyle name="20% - アクセント 3 3" xfId="86"/>
    <cellStyle name="20% - アクセント 3 30" xfId="87"/>
    <cellStyle name="20% - アクセント 3 31" xfId="88"/>
    <cellStyle name="20% - アクセント 3 32" xfId="89"/>
    <cellStyle name="20% - アクセント 3 33" xfId="90"/>
    <cellStyle name="20% - アクセント 3 4" xfId="91"/>
    <cellStyle name="20% - アクセント 3 5" xfId="92"/>
    <cellStyle name="20% - アクセント 3 6" xfId="93"/>
    <cellStyle name="20% - アクセント 3 7" xfId="94"/>
    <cellStyle name="20% - アクセント 3 8" xfId="95"/>
    <cellStyle name="20% - アクセント 3 9" xfId="96"/>
    <cellStyle name="20% - アクセント 4 10" xfId="97"/>
    <cellStyle name="20% - アクセント 4 11" xfId="98"/>
    <cellStyle name="20% - アクセント 4 12" xfId="99"/>
    <cellStyle name="20% - アクセント 4 13" xfId="100"/>
    <cellStyle name="20% - アクセント 4 14" xfId="101"/>
    <cellStyle name="20% - アクセント 4 15" xfId="102"/>
    <cellStyle name="20% - アクセント 4 16" xfId="103"/>
    <cellStyle name="20% - アクセント 4 17" xfId="104"/>
    <cellStyle name="20% - アクセント 4 18" xfId="105"/>
    <cellStyle name="20% - アクセント 4 19" xfId="106"/>
    <cellStyle name="20% - アクセント 4 2" xfId="107"/>
    <cellStyle name="20% - アクセント 4 20" xfId="108"/>
    <cellStyle name="20% - アクセント 4 21" xfId="109"/>
    <cellStyle name="20% - アクセント 4 22" xfId="110"/>
    <cellStyle name="20% - アクセント 4 23" xfId="111"/>
    <cellStyle name="20% - アクセント 4 24" xfId="112"/>
    <cellStyle name="20% - アクセント 4 25" xfId="113"/>
    <cellStyle name="20% - アクセント 4 26" xfId="114"/>
    <cellStyle name="20% - アクセント 4 27" xfId="115"/>
    <cellStyle name="20% - アクセント 4 28" xfId="116"/>
    <cellStyle name="20% - アクセント 4 29" xfId="117"/>
    <cellStyle name="20% - アクセント 4 3" xfId="118"/>
    <cellStyle name="20% - アクセント 4 30" xfId="119"/>
    <cellStyle name="20% - アクセント 4 31" xfId="120"/>
    <cellStyle name="20% - アクセント 4 32" xfId="121"/>
    <cellStyle name="20% - アクセント 4 33" xfId="122"/>
    <cellStyle name="20% - アクセント 4 4" xfId="123"/>
    <cellStyle name="20% - アクセント 4 5" xfId="124"/>
    <cellStyle name="20% - アクセント 4 6" xfId="125"/>
    <cellStyle name="20% - アクセント 4 7" xfId="126"/>
    <cellStyle name="20% - アクセント 4 8" xfId="127"/>
    <cellStyle name="20% - アクセント 4 9" xfId="128"/>
    <cellStyle name="20% - アクセント 5 10" xfId="129"/>
    <cellStyle name="20% - アクセント 5 11" xfId="130"/>
    <cellStyle name="20% - アクセント 5 12" xfId="131"/>
    <cellStyle name="20% - アクセント 5 13" xfId="132"/>
    <cellStyle name="20% - アクセント 5 14" xfId="133"/>
    <cellStyle name="20% - アクセント 5 15" xfId="134"/>
    <cellStyle name="20% - アクセント 5 16" xfId="135"/>
    <cellStyle name="20% - アクセント 5 17" xfId="136"/>
    <cellStyle name="20% - アクセント 5 18" xfId="137"/>
    <cellStyle name="20% - アクセント 5 19" xfId="138"/>
    <cellStyle name="20% - アクセント 5 2" xfId="139"/>
    <cellStyle name="20% - アクセント 5 20" xfId="140"/>
    <cellStyle name="20% - アクセント 5 21" xfId="141"/>
    <cellStyle name="20% - アクセント 5 22" xfId="142"/>
    <cellStyle name="20% - アクセント 5 23" xfId="143"/>
    <cellStyle name="20% - アクセント 5 24" xfId="144"/>
    <cellStyle name="20% - アクセント 5 25" xfId="145"/>
    <cellStyle name="20% - アクセント 5 26" xfId="146"/>
    <cellStyle name="20% - アクセント 5 27" xfId="147"/>
    <cellStyle name="20% - アクセント 5 28" xfId="148"/>
    <cellStyle name="20% - アクセント 5 29" xfId="149"/>
    <cellStyle name="20% - アクセント 5 3" xfId="150"/>
    <cellStyle name="20% - アクセント 5 30" xfId="151"/>
    <cellStyle name="20% - アクセント 5 31" xfId="152"/>
    <cellStyle name="20% - アクセント 5 32" xfId="153"/>
    <cellStyle name="20% - アクセント 5 33" xfId="154"/>
    <cellStyle name="20% - アクセント 5 4" xfId="155"/>
    <cellStyle name="20% - アクセント 5 5" xfId="156"/>
    <cellStyle name="20% - アクセント 5 6" xfId="157"/>
    <cellStyle name="20% - アクセント 5 7" xfId="158"/>
    <cellStyle name="20% - アクセント 5 8" xfId="159"/>
    <cellStyle name="20% - アクセント 5 9" xfId="160"/>
    <cellStyle name="20% - アクセント 6 10" xfId="161"/>
    <cellStyle name="20% - アクセント 6 11" xfId="162"/>
    <cellStyle name="20% - アクセント 6 12" xfId="163"/>
    <cellStyle name="20% - アクセント 6 13" xfId="164"/>
    <cellStyle name="20% - アクセント 6 14" xfId="165"/>
    <cellStyle name="20% - アクセント 6 15" xfId="166"/>
    <cellStyle name="20% - アクセント 6 16" xfId="167"/>
    <cellStyle name="20% - アクセント 6 17" xfId="168"/>
    <cellStyle name="20% - アクセント 6 18" xfId="169"/>
    <cellStyle name="20% - アクセント 6 19" xfId="170"/>
    <cellStyle name="20% - アクセント 6 2" xfId="171"/>
    <cellStyle name="20% - アクセント 6 20" xfId="172"/>
    <cellStyle name="20% - アクセント 6 21" xfId="173"/>
    <cellStyle name="20% - アクセント 6 22" xfId="174"/>
    <cellStyle name="20% - アクセント 6 23" xfId="175"/>
    <cellStyle name="20% - アクセント 6 24" xfId="176"/>
    <cellStyle name="20% - アクセント 6 25" xfId="177"/>
    <cellStyle name="20% - アクセント 6 26" xfId="178"/>
    <cellStyle name="20% - アクセント 6 27" xfId="179"/>
    <cellStyle name="20% - アクセント 6 28" xfId="180"/>
    <cellStyle name="20% - アクセント 6 29" xfId="181"/>
    <cellStyle name="20% - アクセント 6 3" xfId="182"/>
    <cellStyle name="20% - アクセント 6 30" xfId="183"/>
    <cellStyle name="20% - アクセント 6 31" xfId="184"/>
    <cellStyle name="20% - アクセント 6 32" xfId="185"/>
    <cellStyle name="20% - アクセント 6 33" xfId="186"/>
    <cellStyle name="20% - アクセント 6 4" xfId="187"/>
    <cellStyle name="20% - アクセント 6 5" xfId="188"/>
    <cellStyle name="20% - アクセント 6 6" xfId="189"/>
    <cellStyle name="20% - アクセント 6 7" xfId="190"/>
    <cellStyle name="20% - アクセント 6 8" xfId="191"/>
    <cellStyle name="20% - アクセント 6 9" xfId="192"/>
    <cellStyle name="40% - アクセント 1 10" xfId="193"/>
    <cellStyle name="40% - アクセント 1 11" xfId="194"/>
    <cellStyle name="40% - アクセント 1 12" xfId="195"/>
    <cellStyle name="40% - アクセント 1 13" xfId="196"/>
    <cellStyle name="40% - アクセント 1 14" xfId="197"/>
    <cellStyle name="40% - アクセント 1 15" xfId="198"/>
    <cellStyle name="40% - アクセント 1 16" xfId="199"/>
    <cellStyle name="40% - アクセント 1 17" xfId="200"/>
    <cellStyle name="40% - アクセント 1 18" xfId="201"/>
    <cellStyle name="40% - アクセント 1 19" xfId="202"/>
    <cellStyle name="40% - アクセント 1 2" xfId="203"/>
    <cellStyle name="40% - アクセント 1 20" xfId="204"/>
    <cellStyle name="40% - アクセント 1 21" xfId="205"/>
    <cellStyle name="40% - アクセント 1 22" xfId="206"/>
    <cellStyle name="40% - アクセント 1 23" xfId="207"/>
    <cellStyle name="40% - アクセント 1 24" xfId="208"/>
    <cellStyle name="40% - アクセント 1 25" xfId="209"/>
    <cellStyle name="40% - アクセント 1 26" xfId="210"/>
    <cellStyle name="40% - アクセント 1 27" xfId="211"/>
    <cellStyle name="40% - アクセント 1 28" xfId="212"/>
    <cellStyle name="40% - アクセント 1 29" xfId="213"/>
    <cellStyle name="40% - アクセント 1 3" xfId="214"/>
    <cellStyle name="40% - アクセント 1 30" xfId="215"/>
    <cellStyle name="40% - アクセント 1 31" xfId="216"/>
    <cellStyle name="40% - アクセント 1 32" xfId="217"/>
    <cellStyle name="40% - アクセント 1 33" xfId="218"/>
    <cellStyle name="40% - アクセント 1 4" xfId="219"/>
    <cellStyle name="40% - アクセント 1 5" xfId="220"/>
    <cellStyle name="40% - アクセント 1 6" xfId="221"/>
    <cellStyle name="40% - アクセント 1 7" xfId="222"/>
    <cellStyle name="40% - アクセント 1 8" xfId="223"/>
    <cellStyle name="40% - アクセント 1 9" xfId="224"/>
    <cellStyle name="40% - アクセント 2 10" xfId="225"/>
    <cellStyle name="40% - アクセント 2 11" xfId="226"/>
    <cellStyle name="40% - アクセント 2 12" xfId="227"/>
    <cellStyle name="40% - アクセント 2 13" xfId="228"/>
    <cellStyle name="40% - アクセント 2 14" xfId="229"/>
    <cellStyle name="40% - アクセント 2 15" xfId="230"/>
    <cellStyle name="40% - アクセント 2 16" xfId="231"/>
    <cellStyle name="40% - アクセント 2 17" xfId="232"/>
    <cellStyle name="40% - アクセント 2 18" xfId="233"/>
    <cellStyle name="40% - アクセント 2 19" xfId="234"/>
    <cellStyle name="40% - アクセント 2 2" xfId="235"/>
    <cellStyle name="40% - アクセント 2 20" xfId="236"/>
    <cellStyle name="40% - アクセント 2 21" xfId="237"/>
    <cellStyle name="40% - アクセント 2 22" xfId="238"/>
    <cellStyle name="40% - アクセント 2 23" xfId="239"/>
    <cellStyle name="40% - アクセント 2 24" xfId="240"/>
    <cellStyle name="40% - アクセント 2 25" xfId="241"/>
    <cellStyle name="40% - アクセント 2 26" xfId="242"/>
    <cellStyle name="40% - アクセント 2 27" xfId="243"/>
    <cellStyle name="40% - アクセント 2 28" xfId="244"/>
    <cellStyle name="40% - アクセント 2 29" xfId="245"/>
    <cellStyle name="40% - アクセント 2 3" xfId="246"/>
    <cellStyle name="40% - アクセント 2 30" xfId="247"/>
    <cellStyle name="40% - アクセント 2 31" xfId="248"/>
    <cellStyle name="40% - アクセント 2 32" xfId="249"/>
    <cellStyle name="40% - アクセント 2 33" xfId="250"/>
    <cellStyle name="40% - アクセント 2 4" xfId="251"/>
    <cellStyle name="40% - アクセント 2 5" xfId="252"/>
    <cellStyle name="40% - アクセント 2 6" xfId="253"/>
    <cellStyle name="40% - アクセント 2 7" xfId="254"/>
    <cellStyle name="40% - アクセント 2 8" xfId="255"/>
    <cellStyle name="40% - アクセント 2 9" xfId="256"/>
    <cellStyle name="40% - アクセント 3 10" xfId="257"/>
    <cellStyle name="40% - アクセント 3 11" xfId="258"/>
    <cellStyle name="40% - アクセント 3 12" xfId="259"/>
    <cellStyle name="40% - アクセント 3 13" xfId="260"/>
    <cellStyle name="40% - アクセント 3 14" xfId="261"/>
    <cellStyle name="40% - アクセント 3 15" xfId="262"/>
    <cellStyle name="40% - アクセント 3 16" xfId="263"/>
    <cellStyle name="40% - アクセント 3 17" xfId="264"/>
    <cellStyle name="40% - アクセント 3 18" xfId="265"/>
    <cellStyle name="40% - アクセント 3 19" xfId="266"/>
    <cellStyle name="40% - アクセント 3 2" xfId="267"/>
    <cellStyle name="40% - アクセント 3 20" xfId="268"/>
    <cellStyle name="40% - アクセント 3 21" xfId="269"/>
    <cellStyle name="40% - アクセント 3 22" xfId="270"/>
    <cellStyle name="40% - アクセント 3 23" xfId="271"/>
    <cellStyle name="40% - アクセント 3 24" xfId="272"/>
    <cellStyle name="40% - アクセント 3 25" xfId="273"/>
    <cellStyle name="40% - アクセント 3 26" xfId="274"/>
    <cellStyle name="40% - アクセント 3 27" xfId="275"/>
    <cellStyle name="40% - アクセント 3 28" xfId="276"/>
    <cellStyle name="40% - アクセント 3 29" xfId="277"/>
    <cellStyle name="40% - アクセント 3 3" xfId="278"/>
    <cellStyle name="40% - アクセント 3 30" xfId="279"/>
    <cellStyle name="40% - アクセント 3 31" xfId="280"/>
    <cellStyle name="40% - アクセント 3 32" xfId="281"/>
    <cellStyle name="40% - アクセント 3 33" xfId="282"/>
    <cellStyle name="40% - アクセント 3 4" xfId="283"/>
    <cellStyle name="40% - アクセント 3 5" xfId="284"/>
    <cellStyle name="40% - アクセント 3 6" xfId="285"/>
    <cellStyle name="40% - アクセント 3 7" xfId="286"/>
    <cellStyle name="40% - アクセント 3 8" xfId="287"/>
    <cellStyle name="40% - アクセント 3 9" xfId="288"/>
    <cellStyle name="40% - アクセント 4 10" xfId="289"/>
    <cellStyle name="40% - アクセント 4 11" xfId="290"/>
    <cellStyle name="40% - アクセント 4 12" xfId="291"/>
    <cellStyle name="40% - アクセント 4 13" xfId="292"/>
    <cellStyle name="40% - アクセント 4 14" xfId="293"/>
    <cellStyle name="40% - アクセント 4 15" xfId="294"/>
    <cellStyle name="40% - アクセント 4 16" xfId="295"/>
    <cellStyle name="40% - アクセント 4 17" xfId="296"/>
    <cellStyle name="40% - アクセント 4 18" xfId="297"/>
    <cellStyle name="40% - アクセント 4 19" xfId="298"/>
    <cellStyle name="40% - アクセント 4 2" xfId="299"/>
    <cellStyle name="40% - アクセント 4 20" xfId="300"/>
    <cellStyle name="40% - アクセント 4 21" xfId="301"/>
    <cellStyle name="40% - アクセント 4 22" xfId="302"/>
    <cellStyle name="40% - アクセント 4 23" xfId="303"/>
    <cellStyle name="40% - アクセント 4 24" xfId="304"/>
    <cellStyle name="40% - アクセント 4 25" xfId="305"/>
    <cellStyle name="40% - アクセント 4 26" xfId="306"/>
    <cellStyle name="40% - アクセント 4 27" xfId="307"/>
    <cellStyle name="40% - アクセント 4 28" xfId="308"/>
    <cellStyle name="40% - アクセント 4 29" xfId="309"/>
    <cellStyle name="40% - アクセント 4 3" xfId="310"/>
    <cellStyle name="40% - アクセント 4 30" xfId="311"/>
    <cellStyle name="40% - アクセント 4 31" xfId="312"/>
    <cellStyle name="40% - アクセント 4 32" xfId="313"/>
    <cellStyle name="40% - アクセント 4 33" xfId="314"/>
    <cellStyle name="40% - アクセント 4 4" xfId="315"/>
    <cellStyle name="40% - アクセント 4 5" xfId="316"/>
    <cellStyle name="40% - アクセント 4 6" xfId="317"/>
    <cellStyle name="40% - アクセント 4 7" xfId="318"/>
    <cellStyle name="40% - アクセント 4 8" xfId="319"/>
    <cellStyle name="40% - アクセント 4 9" xfId="320"/>
    <cellStyle name="40% - アクセント 5 10" xfId="321"/>
    <cellStyle name="40% - アクセント 5 11" xfId="322"/>
    <cellStyle name="40% - アクセント 5 12" xfId="323"/>
    <cellStyle name="40% - アクセント 5 13" xfId="324"/>
    <cellStyle name="40% - アクセント 5 14" xfId="325"/>
    <cellStyle name="40% - アクセント 5 15" xfId="326"/>
    <cellStyle name="40% - アクセント 5 16" xfId="327"/>
    <cellStyle name="40% - アクセント 5 17" xfId="328"/>
    <cellStyle name="40% - アクセント 5 18" xfId="329"/>
    <cellStyle name="40% - アクセント 5 19" xfId="330"/>
    <cellStyle name="40% - アクセント 5 2" xfId="331"/>
    <cellStyle name="40% - アクセント 5 20" xfId="332"/>
    <cellStyle name="40% - アクセント 5 21" xfId="333"/>
    <cellStyle name="40% - アクセント 5 22" xfId="334"/>
    <cellStyle name="40% - アクセント 5 23" xfId="335"/>
    <cellStyle name="40% - アクセント 5 24" xfId="336"/>
    <cellStyle name="40% - アクセント 5 25" xfId="337"/>
    <cellStyle name="40% - アクセント 5 26" xfId="338"/>
    <cellStyle name="40% - アクセント 5 27" xfId="339"/>
    <cellStyle name="40% - アクセント 5 28" xfId="340"/>
    <cellStyle name="40% - アクセント 5 29" xfId="341"/>
    <cellStyle name="40% - アクセント 5 3" xfId="342"/>
    <cellStyle name="40% - アクセント 5 30" xfId="343"/>
    <cellStyle name="40% - アクセント 5 31" xfId="344"/>
    <cellStyle name="40% - アクセント 5 32" xfId="345"/>
    <cellStyle name="40% - アクセント 5 33" xfId="346"/>
    <cellStyle name="40% - アクセント 5 4" xfId="347"/>
    <cellStyle name="40% - アクセント 5 5" xfId="348"/>
    <cellStyle name="40% - アクセント 5 6" xfId="349"/>
    <cellStyle name="40% - アクセント 5 7" xfId="350"/>
    <cellStyle name="40% - アクセント 5 8" xfId="351"/>
    <cellStyle name="40% - アクセント 5 9" xfId="352"/>
    <cellStyle name="40% - アクセント 6 10" xfId="353"/>
    <cellStyle name="40% - アクセント 6 11" xfId="354"/>
    <cellStyle name="40% - アクセント 6 12" xfId="355"/>
    <cellStyle name="40% - アクセント 6 13" xfId="356"/>
    <cellStyle name="40% - アクセント 6 14" xfId="357"/>
    <cellStyle name="40% - アクセント 6 15" xfId="358"/>
    <cellStyle name="40% - アクセント 6 16" xfId="359"/>
    <cellStyle name="40% - アクセント 6 17" xfId="360"/>
    <cellStyle name="40% - アクセント 6 18" xfId="361"/>
    <cellStyle name="40% - アクセント 6 19" xfId="362"/>
    <cellStyle name="40% - アクセント 6 2" xfId="363"/>
    <cellStyle name="40% - アクセント 6 20" xfId="364"/>
    <cellStyle name="40% - アクセント 6 21" xfId="365"/>
    <cellStyle name="40% - アクセント 6 22" xfId="366"/>
    <cellStyle name="40% - アクセント 6 23" xfId="367"/>
    <cellStyle name="40% - アクセント 6 24" xfId="368"/>
    <cellStyle name="40% - アクセント 6 25" xfId="369"/>
    <cellStyle name="40% - アクセント 6 26" xfId="370"/>
    <cellStyle name="40% - アクセント 6 27" xfId="371"/>
    <cellStyle name="40% - アクセント 6 28" xfId="372"/>
    <cellStyle name="40% - アクセント 6 29" xfId="373"/>
    <cellStyle name="40% - アクセント 6 3" xfId="374"/>
    <cellStyle name="40% - アクセント 6 30" xfId="375"/>
    <cellStyle name="40% - アクセント 6 31" xfId="376"/>
    <cellStyle name="40% - アクセント 6 32" xfId="377"/>
    <cellStyle name="40% - アクセント 6 33" xfId="378"/>
    <cellStyle name="40% - アクセント 6 4" xfId="379"/>
    <cellStyle name="40% - アクセント 6 5" xfId="380"/>
    <cellStyle name="40% - アクセント 6 6" xfId="381"/>
    <cellStyle name="40% - アクセント 6 7" xfId="382"/>
    <cellStyle name="40% - アクセント 6 8" xfId="383"/>
    <cellStyle name="40% - アクセント 6 9" xfId="384"/>
    <cellStyle name="60% - アクセント 1 10" xfId="385"/>
    <cellStyle name="60% - アクセント 1 11" xfId="386"/>
    <cellStyle name="60% - アクセント 1 12" xfId="387"/>
    <cellStyle name="60% - アクセント 1 13" xfId="388"/>
    <cellStyle name="60% - アクセント 1 14" xfId="389"/>
    <cellStyle name="60% - アクセント 1 15" xfId="390"/>
    <cellStyle name="60% - アクセント 1 16" xfId="391"/>
    <cellStyle name="60% - アクセント 1 17" xfId="392"/>
    <cellStyle name="60% - アクセント 1 18" xfId="393"/>
    <cellStyle name="60% - アクセント 1 19" xfId="394"/>
    <cellStyle name="60% - アクセント 1 2" xfId="395"/>
    <cellStyle name="60% - アクセント 1 20" xfId="396"/>
    <cellStyle name="60% - アクセント 1 21" xfId="397"/>
    <cellStyle name="60% - アクセント 1 22" xfId="398"/>
    <cellStyle name="60% - アクセント 1 23" xfId="399"/>
    <cellStyle name="60% - アクセント 1 24" xfId="400"/>
    <cellStyle name="60% - アクセント 1 25" xfId="401"/>
    <cellStyle name="60% - アクセント 1 26" xfId="402"/>
    <cellStyle name="60% - アクセント 1 27" xfId="403"/>
    <cellStyle name="60% - アクセント 1 28" xfId="404"/>
    <cellStyle name="60% - アクセント 1 29" xfId="405"/>
    <cellStyle name="60% - アクセント 1 3" xfId="406"/>
    <cellStyle name="60% - アクセント 1 30" xfId="407"/>
    <cellStyle name="60% - アクセント 1 31" xfId="408"/>
    <cellStyle name="60% - アクセント 1 32" xfId="409"/>
    <cellStyle name="60% - アクセント 1 33" xfId="410"/>
    <cellStyle name="60% - アクセント 1 4" xfId="411"/>
    <cellStyle name="60% - アクセント 1 5" xfId="412"/>
    <cellStyle name="60% - アクセント 1 6" xfId="413"/>
    <cellStyle name="60% - アクセント 1 7" xfId="414"/>
    <cellStyle name="60% - アクセント 1 8" xfId="415"/>
    <cellStyle name="60% - アクセント 1 9" xfId="416"/>
    <cellStyle name="60% - アクセント 2 10" xfId="417"/>
    <cellStyle name="60% - アクセント 2 11" xfId="418"/>
    <cellStyle name="60% - アクセント 2 12" xfId="419"/>
    <cellStyle name="60% - アクセント 2 13" xfId="420"/>
    <cellStyle name="60% - アクセント 2 14" xfId="421"/>
    <cellStyle name="60% - アクセント 2 15" xfId="422"/>
    <cellStyle name="60% - アクセント 2 16" xfId="423"/>
    <cellStyle name="60% - アクセント 2 17" xfId="424"/>
    <cellStyle name="60% - アクセント 2 18" xfId="425"/>
    <cellStyle name="60% - アクセント 2 19" xfId="426"/>
    <cellStyle name="60% - アクセント 2 2" xfId="427"/>
    <cellStyle name="60% - アクセント 2 20" xfId="428"/>
    <cellStyle name="60% - アクセント 2 21" xfId="429"/>
    <cellStyle name="60% - アクセント 2 22" xfId="430"/>
    <cellStyle name="60% - アクセント 2 23" xfId="431"/>
    <cellStyle name="60% - アクセント 2 24" xfId="432"/>
    <cellStyle name="60% - アクセント 2 25" xfId="433"/>
    <cellStyle name="60% - アクセント 2 26" xfId="434"/>
    <cellStyle name="60% - アクセント 2 27" xfId="435"/>
    <cellStyle name="60% - アクセント 2 28" xfId="436"/>
    <cellStyle name="60% - アクセント 2 29" xfId="437"/>
    <cellStyle name="60% - アクセント 2 3" xfId="438"/>
    <cellStyle name="60% - アクセント 2 30" xfId="439"/>
    <cellStyle name="60% - アクセント 2 31" xfId="440"/>
    <cellStyle name="60% - アクセント 2 32" xfId="441"/>
    <cellStyle name="60% - アクセント 2 33" xfId="442"/>
    <cellStyle name="60% - アクセント 2 4" xfId="443"/>
    <cellStyle name="60% - アクセント 2 5" xfId="444"/>
    <cellStyle name="60% - アクセント 2 6" xfId="445"/>
    <cellStyle name="60% - アクセント 2 7" xfId="446"/>
    <cellStyle name="60% - アクセント 2 8" xfId="447"/>
    <cellStyle name="60% - アクセント 2 9" xfId="448"/>
    <cellStyle name="60% - アクセント 3 10" xfId="449"/>
    <cellStyle name="60% - アクセント 3 11" xfId="450"/>
    <cellStyle name="60% - アクセント 3 12" xfId="451"/>
    <cellStyle name="60% - アクセント 3 13" xfId="452"/>
    <cellStyle name="60% - アクセント 3 14" xfId="453"/>
    <cellStyle name="60% - アクセント 3 15" xfId="454"/>
    <cellStyle name="60% - アクセント 3 16" xfId="455"/>
    <cellStyle name="60% - アクセント 3 17" xfId="456"/>
    <cellStyle name="60% - アクセント 3 18" xfId="457"/>
    <cellStyle name="60% - アクセント 3 19" xfId="458"/>
    <cellStyle name="60% - アクセント 3 2" xfId="459"/>
    <cellStyle name="60% - アクセント 3 20" xfId="460"/>
    <cellStyle name="60% - アクセント 3 21" xfId="461"/>
    <cellStyle name="60% - アクセント 3 22" xfId="462"/>
    <cellStyle name="60% - アクセント 3 23" xfId="463"/>
    <cellStyle name="60% - アクセント 3 24" xfId="464"/>
    <cellStyle name="60% - アクセント 3 25" xfId="465"/>
    <cellStyle name="60% - アクセント 3 26" xfId="466"/>
    <cellStyle name="60% - アクセント 3 27" xfId="467"/>
    <cellStyle name="60% - アクセント 3 28" xfId="468"/>
    <cellStyle name="60% - アクセント 3 29" xfId="469"/>
    <cellStyle name="60% - アクセント 3 3" xfId="470"/>
    <cellStyle name="60% - アクセント 3 30" xfId="471"/>
    <cellStyle name="60% - アクセント 3 31" xfId="472"/>
    <cellStyle name="60% - アクセント 3 32" xfId="473"/>
    <cellStyle name="60% - アクセント 3 33" xfId="474"/>
    <cellStyle name="60% - アクセント 3 4" xfId="475"/>
    <cellStyle name="60% - アクセント 3 5" xfId="476"/>
    <cellStyle name="60% - アクセント 3 6" xfId="477"/>
    <cellStyle name="60% - アクセント 3 7" xfId="478"/>
    <cellStyle name="60% - アクセント 3 8" xfId="479"/>
    <cellStyle name="60% - アクセント 3 9" xfId="480"/>
    <cellStyle name="60% - アクセント 4 10" xfId="481"/>
    <cellStyle name="60% - アクセント 4 11" xfId="482"/>
    <cellStyle name="60% - アクセント 4 12" xfId="483"/>
    <cellStyle name="60% - アクセント 4 13" xfId="484"/>
    <cellStyle name="60% - アクセント 4 14" xfId="485"/>
    <cellStyle name="60% - アクセント 4 15" xfId="486"/>
    <cellStyle name="60% - アクセント 4 16" xfId="487"/>
    <cellStyle name="60% - アクセント 4 17" xfId="488"/>
    <cellStyle name="60% - アクセント 4 18" xfId="489"/>
    <cellStyle name="60% - アクセント 4 19" xfId="490"/>
    <cellStyle name="60% - アクセント 4 2" xfId="491"/>
    <cellStyle name="60% - アクセント 4 20" xfId="492"/>
    <cellStyle name="60% - アクセント 4 21" xfId="493"/>
    <cellStyle name="60% - アクセント 4 22" xfId="494"/>
    <cellStyle name="60% - アクセント 4 23" xfId="495"/>
    <cellStyle name="60% - アクセント 4 24" xfId="496"/>
    <cellStyle name="60% - アクセント 4 25" xfId="497"/>
    <cellStyle name="60% - アクセント 4 26" xfId="498"/>
    <cellStyle name="60% - アクセント 4 27" xfId="499"/>
    <cellStyle name="60% - アクセント 4 28" xfId="500"/>
    <cellStyle name="60% - アクセント 4 29" xfId="501"/>
    <cellStyle name="60% - アクセント 4 3" xfId="502"/>
    <cellStyle name="60% - アクセント 4 30" xfId="503"/>
    <cellStyle name="60% - アクセント 4 31" xfId="504"/>
    <cellStyle name="60% - アクセント 4 32" xfId="505"/>
    <cellStyle name="60% - アクセント 4 33" xfId="506"/>
    <cellStyle name="60% - アクセント 4 4" xfId="507"/>
    <cellStyle name="60% - アクセント 4 5" xfId="508"/>
    <cellStyle name="60% - アクセント 4 6" xfId="509"/>
    <cellStyle name="60% - アクセント 4 7" xfId="510"/>
    <cellStyle name="60% - アクセント 4 8" xfId="511"/>
    <cellStyle name="60% - アクセント 4 9" xfId="512"/>
    <cellStyle name="60% - アクセント 5 10" xfId="513"/>
    <cellStyle name="60% - アクセント 5 11" xfId="514"/>
    <cellStyle name="60% - アクセント 5 12" xfId="515"/>
    <cellStyle name="60% - アクセント 5 13" xfId="516"/>
    <cellStyle name="60% - アクセント 5 14" xfId="517"/>
    <cellStyle name="60% - アクセント 5 15" xfId="518"/>
    <cellStyle name="60% - アクセント 5 16" xfId="519"/>
    <cellStyle name="60% - アクセント 5 17" xfId="520"/>
    <cellStyle name="60% - アクセント 5 18" xfId="521"/>
    <cellStyle name="60% - アクセント 5 19" xfId="522"/>
    <cellStyle name="60% - アクセント 5 2" xfId="523"/>
    <cellStyle name="60% - アクセント 5 20" xfId="524"/>
    <cellStyle name="60% - アクセント 5 21" xfId="525"/>
    <cellStyle name="60% - アクセント 5 22" xfId="526"/>
    <cellStyle name="60% - アクセント 5 23" xfId="527"/>
    <cellStyle name="60% - アクセント 5 24" xfId="528"/>
    <cellStyle name="60% - アクセント 5 25" xfId="529"/>
    <cellStyle name="60% - アクセント 5 26" xfId="530"/>
    <cellStyle name="60% - アクセント 5 27" xfId="531"/>
    <cellStyle name="60% - アクセント 5 28" xfId="532"/>
    <cellStyle name="60% - アクセント 5 29" xfId="533"/>
    <cellStyle name="60% - アクセント 5 3" xfId="534"/>
    <cellStyle name="60% - アクセント 5 30" xfId="535"/>
    <cellStyle name="60% - アクセント 5 31" xfId="536"/>
    <cellStyle name="60% - アクセント 5 32" xfId="537"/>
    <cellStyle name="60% - アクセント 5 33" xfId="538"/>
    <cellStyle name="60% - アクセント 5 4" xfId="539"/>
    <cellStyle name="60% - アクセント 5 5" xfId="540"/>
    <cellStyle name="60% - アクセント 5 6" xfId="541"/>
    <cellStyle name="60% - アクセント 5 7" xfId="542"/>
    <cellStyle name="60% - アクセント 5 8" xfId="543"/>
    <cellStyle name="60% - アクセント 5 9" xfId="544"/>
    <cellStyle name="60% - アクセント 6 10" xfId="545"/>
    <cellStyle name="60% - アクセント 6 11" xfId="546"/>
    <cellStyle name="60% - アクセント 6 12" xfId="547"/>
    <cellStyle name="60% - アクセント 6 13" xfId="548"/>
    <cellStyle name="60% - アクセント 6 14" xfId="549"/>
    <cellStyle name="60% - アクセント 6 15" xfId="550"/>
    <cellStyle name="60% - アクセント 6 16" xfId="551"/>
    <cellStyle name="60% - アクセント 6 17" xfId="552"/>
    <cellStyle name="60% - アクセント 6 18" xfId="553"/>
    <cellStyle name="60% - アクセント 6 19" xfId="554"/>
    <cellStyle name="60% - アクセント 6 2" xfId="555"/>
    <cellStyle name="60% - アクセント 6 20" xfId="556"/>
    <cellStyle name="60% - アクセント 6 21" xfId="557"/>
    <cellStyle name="60% - アクセント 6 22" xfId="558"/>
    <cellStyle name="60% - アクセント 6 23" xfId="559"/>
    <cellStyle name="60% - アクセント 6 24" xfId="560"/>
    <cellStyle name="60% - アクセント 6 25" xfId="561"/>
    <cellStyle name="60% - アクセント 6 26" xfId="562"/>
    <cellStyle name="60% - アクセント 6 27" xfId="563"/>
    <cellStyle name="60% - アクセント 6 28" xfId="564"/>
    <cellStyle name="60% - アクセント 6 29" xfId="565"/>
    <cellStyle name="60% - アクセント 6 3" xfId="566"/>
    <cellStyle name="60% - アクセント 6 30" xfId="567"/>
    <cellStyle name="60% - アクセント 6 31" xfId="568"/>
    <cellStyle name="60% - アクセント 6 32" xfId="569"/>
    <cellStyle name="60% - アクセント 6 33" xfId="570"/>
    <cellStyle name="60% - アクセント 6 4" xfId="571"/>
    <cellStyle name="60% - アクセント 6 5" xfId="572"/>
    <cellStyle name="60% - アクセント 6 6" xfId="573"/>
    <cellStyle name="60% - アクセント 6 7" xfId="574"/>
    <cellStyle name="60% - アクセント 6 8" xfId="575"/>
    <cellStyle name="60% - アクセント 6 9" xfId="576"/>
    <cellStyle name="アクセント 1 10" xfId="577"/>
    <cellStyle name="アクセント 1 11" xfId="578"/>
    <cellStyle name="アクセント 1 12" xfId="579"/>
    <cellStyle name="アクセント 1 13" xfId="580"/>
    <cellStyle name="アクセント 1 14" xfId="581"/>
    <cellStyle name="アクセント 1 15" xfId="582"/>
    <cellStyle name="アクセント 1 16" xfId="583"/>
    <cellStyle name="アクセント 1 17" xfId="584"/>
    <cellStyle name="アクセント 1 18" xfId="585"/>
    <cellStyle name="アクセント 1 19" xfId="586"/>
    <cellStyle name="アクセント 1 2" xfId="587"/>
    <cellStyle name="アクセント 1 20" xfId="588"/>
    <cellStyle name="アクセント 1 21" xfId="589"/>
    <cellStyle name="アクセント 1 22" xfId="590"/>
    <cellStyle name="アクセント 1 23" xfId="591"/>
    <cellStyle name="アクセント 1 24" xfId="592"/>
    <cellStyle name="アクセント 1 25" xfId="593"/>
    <cellStyle name="アクセント 1 26" xfId="594"/>
    <cellStyle name="アクセント 1 27" xfId="595"/>
    <cellStyle name="アクセント 1 28" xfId="596"/>
    <cellStyle name="アクセント 1 29" xfId="597"/>
    <cellStyle name="アクセント 1 3" xfId="598"/>
    <cellStyle name="アクセント 1 30" xfId="599"/>
    <cellStyle name="アクセント 1 31" xfId="600"/>
    <cellStyle name="アクセント 1 32" xfId="601"/>
    <cellStyle name="アクセント 1 33" xfId="602"/>
    <cellStyle name="アクセント 1 4" xfId="603"/>
    <cellStyle name="アクセント 1 5" xfId="604"/>
    <cellStyle name="アクセント 1 6" xfId="605"/>
    <cellStyle name="アクセント 1 7" xfId="606"/>
    <cellStyle name="アクセント 1 8" xfId="607"/>
    <cellStyle name="アクセント 1 9" xfId="608"/>
    <cellStyle name="アクセント 2 10" xfId="609"/>
    <cellStyle name="アクセント 2 11" xfId="610"/>
    <cellStyle name="アクセント 2 12" xfId="611"/>
    <cellStyle name="アクセント 2 13" xfId="612"/>
    <cellStyle name="アクセント 2 14" xfId="613"/>
    <cellStyle name="アクセント 2 15" xfId="614"/>
    <cellStyle name="アクセント 2 16" xfId="615"/>
    <cellStyle name="アクセント 2 17" xfId="616"/>
    <cellStyle name="アクセント 2 18" xfId="617"/>
    <cellStyle name="アクセント 2 19" xfId="618"/>
    <cellStyle name="アクセント 2 2" xfId="619"/>
    <cellStyle name="アクセント 2 20" xfId="620"/>
    <cellStyle name="アクセント 2 21" xfId="621"/>
    <cellStyle name="アクセント 2 22" xfId="622"/>
    <cellStyle name="アクセント 2 23" xfId="623"/>
    <cellStyle name="アクセント 2 24" xfId="624"/>
    <cellStyle name="アクセント 2 25" xfId="625"/>
    <cellStyle name="アクセント 2 26" xfId="626"/>
    <cellStyle name="アクセント 2 27" xfId="627"/>
    <cellStyle name="アクセント 2 28" xfId="628"/>
    <cellStyle name="アクセント 2 29" xfId="629"/>
    <cellStyle name="アクセント 2 3" xfId="630"/>
    <cellStyle name="アクセント 2 30" xfId="631"/>
    <cellStyle name="アクセント 2 31" xfId="632"/>
    <cellStyle name="アクセント 2 32" xfId="633"/>
    <cellStyle name="アクセント 2 33" xfId="634"/>
    <cellStyle name="アクセント 2 4" xfId="635"/>
    <cellStyle name="アクセント 2 5" xfId="636"/>
    <cellStyle name="アクセント 2 6" xfId="637"/>
    <cellStyle name="アクセント 2 7" xfId="638"/>
    <cellStyle name="アクセント 2 8" xfId="639"/>
    <cellStyle name="アクセント 2 9" xfId="640"/>
    <cellStyle name="アクセント 3 10" xfId="641"/>
    <cellStyle name="アクセント 3 11" xfId="642"/>
    <cellStyle name="アクセント 3 12" xfId="643"/>
    <cellStyle name="アクセント 3 13" xfId="644"/>
    <cellStyle name="アクセント 3 14" xfId="645"/>
    <cellStyle name="アクセント 3 15" xfId="646"/>
    <cellStyle name="アクセント 3 16" xfId="647"/>
    <cellStyle name="アクセント 3 17" xfId="648"/>
    <cellStyle name="アクセント 3 18" xfId="649"/>
    <cellStyle name="アクセント 3 19" xfId="650"/>
    <cellStyle name="アクセント 3 2" xfId="651"/>
    <cellStyle name="アクセント 3 20" xfId="652"/>
    <cellStyle name="アクセント 3 21" xfId="653"/>
    <cellStyle name="アクセント 3 22" xfId="654"/>
    <cellStyle name="アクセント 3 23" xfId="655"/>
    <cellStyle name="アクセント 3 24" xfId="656"/>
    <cellStyle name="アクセント 3 25" xfId="657"/>
    <cellStyle name="アクセント 3 26" xfId="658"/>
    <cellStyle name="アクセント 3 27" xfId="659"/>
    <cellStyle name="アクセント 3 28" xfId="660"/>
    <cellStyle name="アクセント 3 29" xfId="661"/>
    <cellStyle name="アクセント 3 3" xfId="662"/>
    <cellStyle name="アクセント 3 30" xfId="663"/>
    <cellStyle name="アクセント 3 31" xfId="664"/>
    <cellStyle name="アクセント 3 32" xfId="665"/>
    <cellStyle name="アクセント 3 33" xfId="666"/>
    <cellStyle name="アクセント 3 4" xfId="667"/>
    <cellStyle name="アクセント 3 5" xfId="668"/>
    <cellStyle name="アクセント 3 6" xfId="669"/>
    <cellStyle name="アクセント 3 7" xfId="670"/>
    <cellStyle name="アクセント 3 8" xfId="671"/>
    <cellStyle name="アクセント 3 9" xfId="672"/>
    <cellStyle name="アクセント 4 10" xfId="673"/>
    <cellStyle name="アクセント 4 11" xfId="674"/>
    <cellStyle name="アクセント 4 12" xfId="675"/>
    <cellStyle name="アクセント 4 13" xfId="676"/>
    <cellStyle name="アクセント 4 14" xfId="677"/>
    <cellStyle name="アクセント 4 15" xfId="678"/>
    <cellStyle name="アクセント 4 16" xfId="679"/>
    <cellStyle name="アクセント 4 17" xfId="680"/>
    <cellStyle name="アクセント 4 18" xfId="681"/>
    <cellStyle name="アクセント 4 19" xfId="682"/>
    <cellStyle name="アクセント 4 2" xfId="683"/>
    <cellStyle name="アクセント 4 20" xfId="684"/>
    <cellStyle name="アクセント 4 21" xfId="685"/>
    <cellStyle name="アクセント 4 22" xfId="686"/>
    <cellStyle name="アクセント 4 23" xfId="687"/>
    <cellStyle name="アクセント 4 24" xfId="688"/>
    <cellStyle name="アクセント 4 25" xfId="689"/>
    <cellStyle name="アクセント 4 26" xfId="690"/>
    <cellStyle name="アクセント 4 27" xfId="691"/>
    <cellStyle name="アクセント 4 28" xfId="692"/>
    <cellStyle name="アクセント 4 29" xfId="693"/>
    <cellStyle name="アクセント 4 3" xfId="694"/>
    <cellStyle name="アクセント 4 30" xfId="695"/>
    <cellStyle name="アクセント 4 31" xfId="696"/>
    <cellStyle name="アクセント 4 32" xfId="697"/>
    <cellStyle name="アクセント 4 33" xfId="698"/>
    <cellStyle name="アクセント 4 4" xfId="699"/>
    <cellStyle name="アクセント 4 5" xfId="700"/>
    <cellStyle name="アクセント 4 6" xfId="701"/>
    <cellStyle name="アクセント 4 7" xfId="702"/>
    <cellStyle name="アクセント 4 8" xfId="703"/>
    <cellStyle name="アクセント 4 9" xfId="704"/>
    <cellStyle name="アクセント 5 10" xfId="705"/>
    <cellStyle name="アクセント 5 11" xfId="706"/>
    <cellStyle name="アクセント 5 12" xfId="707"/>
    <cellStyle name="アクセント 5 13" xfId="708"/>
    <cellStyle name="アクセント 5 14" xfId="709"/>
    <cellStyle name="アクセント 5 15" xfId="710"/>
    <cellStyle name="アクセント 5 16" xfId="711"/>
    <cellStyle name="アクセント 5 17" xfId="712"/>
    <cellStyle name="アクセント 5 18" xfId="713"/>
    <cellStyle name="アクセント 5 19" xfId="714"/>
    <cellStyle name="アクセント 5 2" xfId="715"/>
    <cellStyle name="アクセント 5 20" xfId="716"/>
    <cellStyle name="アクセント 5 21" xfId="717"/>
    <cellStyle name="アクセント 5 22" xfId="718"/>
    <cellStyle name="アクセント 5 23" xfId="719"/>
    <cellStyle name="アクセント 5 24" xfId="720"/>
    <cellStyle name="アクセント 5 25" xfId="721"/>
    <cellStyle name="アクセント 5 26" xfId="722"/>
    <cellStyle name="アクセント 5 27" xfId="723"/>
    <cellStyle name="アクセント 5 28" xfId="724"/>
    <cellStyle name="アクセント 5 29" xfId="725"/>
    <cellStyle name="アクセント 5 3" xfId="726"/>
    <cellStyle name="アクセント 5 30" xfId="727"/>
    <cellStyle name="アクセント 5 31" xfId="728"/>
    <cellStyle name="アクセント 5 32" xfId="729"/>
    <cellStyle name="アクセント 5 33" xfId="730"/>
    <cellStyle name="アクセント 5 4" xfId="731"/>
    <cellStyle name="アクセント 5 5" xfId="732"/>
    <cellStyle name="アクセント 5 6" xfId="733"/>
    <cellStyle name="アクセント 5 7" xfId="734"/>
    <cellStyle name="アクセント 5 8" xfId="735"/>
    <cellStyle name="アクセント 5 9" xfId="736"/>
    <cellStyle name="アクセント 6 10" xfId="737"/>
    <cellStyle name="アクセント 6 11" xfId="738"/>
    <cellStyle name="アクセント 6 12" xfId="739"/>
    <cellStyle name="アクセント 6 13" xfId="740"/>
    <cellStyle name="アクセント 6 14" xfId="741"/>
    <cellStyle name="アクセント 6 15" xfId="742"/>
    <cellStyle name="アクセント 6 16" xfId="743"/>
    <cellStyle name="アクセント 6 17" xfId="744"/>
    <cellStyle name="アクセント 6 18" xfId="745"/>
    <cellStyle name="アクセント 6 19" xfId="746"/>
    <cellStyle name="アクセント 6 2" xfId="747"/>
    <cellStyle name="アクセント 6 20" xfId="748"/>
    <cellStyle name="アクセント 6 21" xfId="749"/>
    <cellStyle name="アクセント 6 22" xfId="750"/>
    <cellStyle name="アクセント 6 23" xfId="751"/>
    <cellStyle name="アクセント 6 24" xfId="752"/>
    <cellStyle name="アクセント 6 25" xfId="753"/>
    <cellStyle name="アクセント 6 26" xfId="754"/>
    <cellStyle name="アクセント 6 27" xfId="755"/>
    <cellStyle name="アクセント 6 28" xfId="756"/>
    <cellStyle name="アクセント 6 29" xfId="757"/>
    <cellStyle name="アクセント 6 3" xfId="758"/>
    <cellStyle name="アクセント 6 30" xfId="759"/>
    <cellStyle name="アクセント 6 31" xfId="760"/>
    <cellStyle name="アクセント 6 32" xfId="761"/>
    <cellStyle name="アクセント 6 33" xfId="762"/>
    <cellStyle name="アクセント 6 4" xfId="763"/>
    <cellStyle name="アクセント 6 5" xfId="764"/>
    <cellStyle name="アクセント 6 6" xfId="765"/>
    <cellStyle name="アクセント 6 7" xfId="766"/>
    <cellStyle name="アクセント 6 8" xfId="767"/>
    <cellStyle name="アクセント 6 9" xfId="768"/>
    <cellStyle name="タイトル 10" xfId="769"/>
    <cellStyle name="タイトル 11" xfId="770"/>
    <cellStyle name="タイトル 12" xfId="771"/>
    <cellStyle name="タイトル 13" xfId="772"/>
    <cellStyle name="タイトル 14" xfId="773"/>
    <cellStyle name="タイトル 15" xfId="774"/>
    <cellStyle name="タイトル 16" xfId="775"/>
    <cellStyle name="タイトル 17" xfId="776"/>
    <cellStyle name="タイトル 18" xfId="777"/>
    <cellStyle name="タイトル 19" xfId="778"/>
    <cellStyle name="タイトル 2" xfId="779"/>
    <cellStyle name="タイトル 20" xfId="780"/>
    <cellStyle name="タイトル 21" xfId="781"/>
    <cellStyle name="タイトル 22" xfId="782"/>
    <cellStyle name="タイトル 23" xfId="783"/>
    <cellStyle name="タイトル 24" xfId="784"/>
    <cellStyle name="タイトル 25" xfId="785"/>
    <cellStyle name="タイトル 26" xfId="786"/>
    <cellStyle name="タイトル 27" xfId="787"/>
    <cellStyle name="タイトル 28" xfId="788"/>
    <cellStyle name="タイトル 29" xfId="789"/>
    <cellStyle name="タイトル 3" xfId="790"/>
    <cellStyle name="タイトル 30" xfId="791"/>
    <cellStyle name="タイトル 31" xfId="792"/>
    <cellStyle name="タイトル 32" xfId="793"/>
    <cellStyle name="タイトル 33" xfId="794"/>
    <cellStyle name="タイトル 4" xfId="795"/>
    <cellStyle name="タイトル 5" xfId="796"/>
    <cellStyle name="タイトル 6" xfId="797"/>
    <cellStyle name="タイトル 7" xfId="798"/>
    <cellStyle name="タイトル 8" xfId="799"/>
    <cellStyle name="タイトル 9" xfId="800"/>
    <cellStyle name="チェック セル 10" xfId="801"/>
    <cellStyle name="チェック セル 11" xfId="802"/>
    <cellStyle name="チェック セル 12" xfId="803"/>
    <cellStyle name="チェック セル 13" xfId="804"/>
    <cellStyle name="チェック セル 14" xfId="805"/>
    <cellStyle name="チェック セル 15" xfId="806"/>
    <cellStyle name="チェック セル 16" xfId="807"/>
    <cellStyle name="チェック セル 17" xfId="808"/>
    <cellStyle name="チェック セル 18" xfId="809"/>
    <cellStyle name="チェック セル 19" xfId="810"/>
    <cellStyle name="チェック セル 2" xfId="811"/>
    <cellStyle name="チェック セル 20" xfId="812"/>
    <cellStyle name="チェック セル 21" xfId="813"/>
    <cellStyle name="チェック セル 22" xfId="814"/>
    <cellStyle name="チェック セル 23" xfId="815"/>
    <cellStyle name="チェック セル 24" xfId="816"/>
    <cellStyle name="チェック セル 25" xfId="817"/>
    <cellStyle name="チェック セル 26" xfId="818"/>
    <cellStyle name="チェック セル 27" xfId="819"/>
    <cellStyle name="チェック セル 28" xfId="820"/>
    <cellStyle name="チェック セル 29" xfId="821"/>
    <cellStyle name="チェック セル 3" xfId="822"/>
    <cellStyle name="チェック セル 30" xfId="823"/>
    <cellStyle name="チェック セル 31" xfId="824"/>
    <cellStyle name="チェック セル 32" xfId="825"/>
    <cellStyle name="チェック セル 33" xfId="826"/>
    <cellStyle name="チェック セル 4" xfId="827"/>
    <cellStyle name="チェック セル 5" xfId="828"/>
    <cellStyle name="チェック セル 6" xfId="829"/>
    <cellStyle name="チェック セル 7" xfId="830"/>
    <cellStyle name="チェック セル 8" xfId="831"/>
    <cellStyle name="チェック セル 9" xfId="832"/>
    <cellStyle name="どちらでもない 10" xfId="833"/>
    <cellStyle name="どちらでもない 11" xfId="834"/>
    <cellStyle name="どちらでもない 12" xfId="835"/>
    <cellStyle name="どちらでもない 13" xfId="836"/>
    <cellStyle name="どちらでもない 14" xfId="837"/>
    <cellStyle name="どちらでもない 15" xfId="838"/>
    <cellStyle name="どちらでもない 16" xfId="839"/>
    <cellStyle name="どちらでもない 17" xfId="840"/>
    <cellStyle name="どちらでもない 18" xfId="841"/>
    <cellStyle name="どちらでもない 19" xfId="842"/>
    <cellStyle name="どちらでもない 2" xfId="843"/>
    <cellStyle name="どちらでもない 20" xfId="844"/>
    <cellStyle name="どちらでもない 21" xfId="845"/>
    <cellStyle name="どちらでもない 22" xfId="846"/>
    <cellStyle name="どちらでもない 23" xfId="847"/>
    <cellStyle name="どちらでもない 24" xfId="848"/>
    <cellStyle name="どちらでもない 25" xfId="849"/>
    <cellStyle name="どちらでもない 26" xfId="850"/>
    <cellStyle name="どちらでもない 27" xfId="851"/>
    <cellStyle name="どちらでもない 28" xfId="852"/>
    <cellStyle name="どちらでもない 29" xfId="853"/>
    <cellStyle name="どちらでもない 3" xfId="854"/>
    <cellStyle name="どちらでもない 30" xfId="855"/>
    <cellStyle name="どちらでもない 31" xfId="856"/>
    <cellStyle name="どちらでもない 32" xfId="857"/>
    <cellStyle name="どちらでもない 33" xfId="858"/>
    <cellStyle name="どちらでもない 4" xfId="859"/>
    <cellStyle name="どちらでもない 5" xfId="860"/>
    <cellStyle name="どちらでもない 6" xfId="861"/>
    <cellStyle name="どちらでもない 7" xfId="862"/>
    <cellStyle name="どちらでもない 8" xfId="863"/>
    <cellStyle name="どちらでもない 9" xfId="864"/>
    <cellStyle name="メモ 10" xfId="865"/>
    <cellStyle name="メモ 11" xfId="866"/>
    <cellStyle name="メモ 12" xfId="867"/>
    <cellStyle name="メモ 13" xfId="868"/>
    <cellStyle name="メモ 14" xfId="869"/>
    <cellStyle name="メモ 15" xfId="870"/>
    <cellStyle name="メモ 16" xfId="871"/>
    <cellStyle name="メモ 17" xfId="872"/>
    <cellStyle name="メモ 18" xfId="873"/>
    <cellStyle name="メモ 19" xfId="874"/>
    <cellStyle name="メモ 2" xfId="875"/>
    <cellStyle name="メモ 20" xfId="876"/>
    <cellStyle name="メモ 21" xfId="877"/>
    <cellStyle name="メモ 22" xfId="878"/>
    <cellStyle name="メモ 23" xfId="879"/>
    <cellStyle name="メモ 24" xfId="880"/>
    <cellStyle name="メモ 25" xfId="881"/>
    <cellStyle name="メモ 26" xfId="882"/>
    <cellStyle name="メモ 27" xfId="883"/>
    <cellStyle name="メモ 28" xfId="884"/>
    <cellStyle name="メモ 29" xfId="885"/>
    <cellStyle name="メモ 3" xfId="886"/>
    <cellStyle name="メモ 30" xfId="887"/>
    <cellStyle name="メモ 31" xfId="888"/>
    <cellStyle name="メモ 32" xfId="889"/>
    <cellStyle name="メモ 33" xfId="890"/>
    <cellStyle name="メモ 4" xfId="891"/>
    <cellStyle name="メモ 5" xfId="892"/>
    <cellStyle name="メモ 6" xfId="893"/>
    <cellStyle name="メモ 7" xfId="894"/>
    <cellStyle name="メモ 8" xfId="895"/>
    <cellStyle name="メモ 9" xfId="896"/>
    <cellStyle name="リンク セル 10" xfId="897"/>
    <cellStyle name="リンク セル 11" xfId="898"/>
    <cellStyle name="リンク セル 12" xfId="899"/>
    <cellStyle name="リンク セル 13" xfId="900"/>
    <cellStyle name="リンク セル 14" xfId="901"/>
    <cellStyle name="リンク セル 15" xfId="902"/>
    <cellStyle name="リンク セル 16" xfId="903"/>
    <cellStyle name="リンク セル 17" xfId="904"/>
    <cellStyle name="リンク セル 18" xfId="905"/>
    <cellStyle name="リンク セル 19" xfId="906"/>
    <cellStyle name="リンク セル 2" xfId="907"/>
    <cellStyle name="リンク セル 20" xfId="908"/>
    <cellStyle name="リンク セル 21" xfId="909"/>
    <cellStyle name="リンク セル 22" xfId="910"/>
    <cellStyle name="リンク セル 23" xfId="911"/>
    <cellStyle name="リンク セル 24" xfId="912"/>
    <cellStyle name="リンク セル 25" xfId="913"/>
    <cellStyle name="リンク セル 26" xfId="914"/>
    <cellStyle name="リンク セル 27" xfId="915"/>
    <cellStyle name="リンク セル 28" xfId="916"/>
    <cellStyle name="リンク セル 29" xfId="917"/>
    <cellStyle name="リンク セル 3" xfId="918"/>
    <cellStyle name="リンク セル 30" xfId="919"/>
    <cellStyle name="リンク セル 31" xfId="920"/>
    <cellStyle name="リンク セル 32" xfId="921"/>
    <cellStyle name="リンク セル 33" xfId="922"/>
    <cellStyle name="リンク セル 4" xfId="923"/>
    <cellStyle name="リンク セル 5" xfId="924"/>
    <cellStyle name="リンク セル 6" xfId="925"/>
    <cellStyle name="リンク セル 7" xfId="926"/>
    <cellStyle name="リンク セル 8" xfId="927"/>
    <cellStyle name="リンク セル 9" xfId="928"/>
    <cellStyle name="悪い 10" xfId="929"/>
    <cellStyle name="悪い 11" xfId="930"/>
    <cellStyle name="悪い 12" xfId="931"/>
    <cellStyle name="悪い 13" xfId="932"/>
    <cellStyle name="悪い 14" xfId="933"/>
    <cellStyle name="悪い 15" xfId="934"/>
    <cellStyle name="悪い 16" xfId="935"/>
    <cellStyle name="悪い 17" xfId="936"/>
    <cellStyle name="悪い 18" xfId="937"/>
    <cellStyle name="悪い 19" xfId="938"/>
    <cellStyle name="悪い 2" xfId="939"/>
    <cellStyle name="悪い 20" xfId="940"/>
    <cellStyle name="悪い 21" xfId="941"/>
    <cellStyle name="悪い 22" xfId="942"/>
    <cellStyle name="悪い 23" xfId="943"/>
    <cellStyle name="悪い 24" xfId="944"/>
    <cellStyle name="悪い 25" xfId="945"/>
    <cellStyle name="悪い 26" xfId="946"/>
    <cellStyle name="悪い 27" xfId="947"/>
    <cellStyle name="悪い 28" xfId="948"/>
    <cellStyle name="悪い 29" xfId="949"/>
    <cellStyle name="悪い 3" xfId="950"/>
    <cellStyle name="悪い 30" xfId="951"/>
    <cellStyle name="悪い 31" xfId="952"/>
    <cellStyle name="悪い 32" xfId="953"/>
    <cellStyle name="悪い 33" xfId="954"/>
    <cellStyle name="悪い 4" xfId="955"/>
    <cellStyle name="悪い 5" xfId="956"/>
    <cellStyle name="悪い 6" xfId="957"/>
    <cellStyle name="悪い 7" xfId="958"/>
    <cellStyle name="悪い 8" xfId="959"/>
    <cellStyle name="悪い 9" xfId="960"/>
    <cellStyle name="計算 10" xfId="961"/>
    <cellStyle name="計算 11" xfId="962"/>
    <cellStyle name="計算 12" xfId="963"/>
    <cellStyle name="計算 13" xfId="964"/>
    <cellStyle name="計算 14" xfId="965"/>
    <cellStyle name="計算 15" xfId="966"/>
    <cellStyle name="計算 16" xfId="967"/>
    <cellStyle name="計算 17" xfId="968"/>
    <cellStyle name="計算 18" xfId="969"/>
    <cellStyle name="計算 19" xfId="970"/>
    <cellStyle name="計算 2" xfId="971"/>
    <cellStyle name="計算 20" xfId="972"/>
    <cellStyle name="計算 21" xfId="973"/>
    <cellStyle name="計算 22" xfId="974"/>
    <cellStyle name="計算 23" xfId="975"/>
    <cellStyle name="計算 24" xfId="976"/>
    <cellStyle name="計算 25" xfId="977"/>
    <cellStyle name="計算 26" xfId="978"/>
    <cellStyle name="計算 27" xfId="979"/>
    <cellStyle name="計算 28" xfId="980"/>
    <cellStyle name="計算 29" xfId="981"/>
    <cellStyle name="計算 3" xfId="982"/>
    <cellStyle name="計算 30" xfId="983"/>
    <cellStyle name="計算 31" xfId="984"/>
    <cellStyle name="計算 32" xfId="985"/>
    <cellStyle name="計算 33" xfId="986"/>
    <cellStyle name="計算 4" xfId="987"/>
    <cellStyle name="計算 5" xfId="988"/>
    <cellStyle name="計算 6" xfId="989"/>
    <cellStyle name="計算 7" xfId="990"/>
    <cellStyle name="計算 8" xfId="991"/>
    <cellStyle name="計算 9" xfId="992"/>
    <cellStyle name="警告文 10" xfId="993"/>
    <cellStyle name="警告文 11" xfId="994"/>
    <cellStyle name="警告文 12" xfId="995"/>
    <cellStyle name="警告文 13" xfId="996"/>
    <cellStyle name="警告文 14" xfId="997"/>
    <cellStyle name="警告文 15" xfId="998"/>
    <cellStyle name="警告文 16" xfId="999"/>
    <cellStyle name="警告文 17" xfId="1000"/>
    <cellStyle name="警告文 18" xfId="1001"/>
    <cellStyle name="警告文 19" xfId="1002"/>
    <cellStyle name="警告文 2" xfId="1003"/>
    <cellStyle name="警告文 20" xfId="1004"/>
    <cellStyle name="警告文 21" xfId="1005"/>
    <cellStyle name="警告文 22" xfId="1006"/>
    <cellStyle name="警告文 23" xfId="1007"/>
    <cellStyle name="警告文 24" xfId="1008"/>
    <cellStyle name="警告文 25" xfId="1009"/>
    <cellStyle name="警告文 26" xfId="1010"/>
    <cellStyle name="警告文 27" xfId="1011"/>
    <cellStyle name="警告文 28" xfId="1012"/>
    <cellStyle name="警告文 29" xfId="1013"/>
    <cellStyle name="警告文 3" xfId="1014"/>
    <cellStyle name="警告文 30" xfId="1015"/>
    <cellStyle name="警告文 31" xfId="1016"/>
    <cellStyle name="警告文 32" xfId="1017"/>
    <cellStyle name="警告文 33" xfId="1018"/>
    <cellStyle name="警告文 4" xfId="1019"/>
    <cellStyle name="警告文 5" xfId="1020"/>
    <cellStyle name="警告文 6" xfId="1021"/>
    <cellStyle name="警告文 7" xfId="1022"/>
    <cellStyle name="警告文 8" xfId="1023"/>
    <cellStyle name="警告文 9" xfId="1024"/>
    <cellStyle name="桁区切り" xfId="1348" builtinId="6"/>
    <cellStyle name="桁区切り 2" xfId="1025"/>
    <cellStyle name="見出し 1 10" xfId="1026"/>
    <cellStyle name="見出し 1 11" xfId="1027"/>
    <cellStyle name="見出し 1 12" xfId="1028"/>
    <cellStyle name="見出し 1 13" xfId="1029"/>
    <cellStyle name="見出し 1 14" xfId="1030"/>
    <cellStyle name="見出し 1 15" xfId="1031"/>
    <cellStyle name="見出し 1 16" xfId="1032"/>
    <cellStyle name="見出し 1 17" xfId="1033"/>
    <cellStyle name="見出し 1 18" xfId="1034"/>
    <cellStyle name="見出し 1 19" xfId="1035"/>
    <cellStyle name="見出し 1 2" xfId="1036"/>
    <cellStyle name="見出し 1 20" xfId="1037"/>
    <cellStyle name="見出し 1 21" xfId="1038"/>
    <cellStyle name="見出し 1 22" xfId="1039"/>
    <cellStyle name="見出し 1 23" xfId="1040"/>
    <cellStyle name="見出し 1 24" xfId="1041"/>
    <cellStyle name="見出し 1 25" xfId="1042"/>
    <cellStyle name="見出し 1 26" xfId="1043"/>
    <cellStyle name="見出し 1 27" xfId="1044"/>
    <cellStyle name="見出し 1 28" xfId="1045"/>
    <cellStyle name="見出し 1 29" xfId="1046"/>
    <cellStyle name="見出し 1 3" xfId="1047"/>
    <cellStyle name="見出し 1 30" xfId="1048"/>
    <cellStyle name="見出し 1 31" xfId="1049"/>
    <cellStyle name="見出し 1 32" xfId="1050"/>
    <cellStyle name="見出し 1 33" xfId="1051"/>
    <cellStyle name="見出し 1 4" xfId="1052"/>
    <cellStyle name="見出し 1 5" xfId="1053"/>
    <cellStyle name="見出し 1 6" xfId="1054"/>
    <cellStyle name="見出し 1 7" xfId="1055"/>
    <cellStyle name="見出し 1 8" xfId="1056"/>
    <cellStyle name="見出し 1 9" xfId="1057"/>
    <cellStyle name="見出し 2 10" xfId="1058"/>
    <cellStyle name="見出し 2 11" xfId="1059"/>
    <cellStyle name="見出し 2 12" xfId="1060"/>
    <cellStyle name="見出し 2 13" xfId="1061"/>
    <cellStyle name="見出し 2 14" xfId="1062"/>
    <cellStyle name="見出し 2 15" xfId="1063"/>
    <cellStyle name="見出し 2 16" xfId="1064"/>
    <cellStyle name="見出し 2 17" xfId="1065"/>
    <cellStyle name="見出し 2 18" xfId="1066"/>
    <cellStyle name="見出し 2 19" xfId="1067"/>
    <cellStyle name="見出し 2 2" xfId="1068"/>
    <cellStyle name="見出し 2 20" xfId="1069"/>
    <cellStyle name="見出し 2 21" xfId="1070"/>
    <cellStyle name="見出し 2 22" xfId="1071"/>
    <cellStyle name="見出し 2 23" xfId="1072"/>
    <cellStyle name="見出し 2 24" xfId="1073"/>
    <cellStyle name="見出し 2 25" xfId="1074"/>
    <cellStyle name="見出し 2 26" xfId="1075"/>
    <cellStyle name="見出し 2 27" xfId="1076"/>
    <cellStyle name="見出し 2 28" xfId="1077"/>
    <cellStyle name="見出し 2 29" xfId="1078"/>
    <cellStyle name="見出し 2 3" xfId="1079"/>
    <cellStyle name="見出し 2 30" xfId="1080"/>
    <cellStyle name="見出し 2 31" xfId="1081"/>
    <cellStyle name="見出し 2 32" xfId="1082"/>
    <cellStyle name="見出し 2 33" xfId="1083"/>
    <cellStyle name="見出し 2 4" xfId="1084"/>
    <cellStyle name="見出し 2 5" xfId="1085"/>
    <cellStyle name="見出し 2 6" xfId="1086"/>
    <cellStyle name="見出し 2 7" xfId="1087"/>
    <cellStyle name="見出し 2 8" xfId="1088"/>
    <cellStyle name="見出し 2 9" xfId="1089"/>
    <cellStyle name="見出し 3 10" xfId="1090"/>
    <cellStyle name="見出し 3 11" xfId="1091"/>
    <cellStyle name="見出し 3 12" xfId="1092"/>
    <cellStyle name="見出し 3 13" xfId="1093"/>
    <cellStyle name="見出し 3 14" xfId="1094"/>
    <cellStyle name="見出し 3 15" xfId="1095"/>
    <cellStyle name="見出し 3 16" xfId="1096"/>
    <cellStyle name="見出し 3 17" xfId="1097"/>
    <cellStyle name="見出し 3 18" xfId="1098"/>
    <cellStyle name="見出し 3 19" xfId="1099"/>
    <cellStyle name="見出し 3 2" xfId="1100"/>
    <cellStyle name="見出し 3 20" xfId="1101"/>
    <cellStyle name="見出し 3 21" xfId="1102"/>
    <cellStyle name="見出し 3 22" xfId="1103"/>
    <cellStyle name="見出し 3 23" xfId="1104"/>
    <cellStyle name="見出し 3 24" xfId="1105"/>
    <cellStyle name="見出し 3 25" xfId="1106"/>
    <cellStyle name="見出し 3 26" xfId="1107"/>
    <cellStyle name="見出し 3 27" xfId="1108"/>
    <cellStyle name="見出し 3 28" xfId="1109"/>
    <cellStyle name="見出し 3 29" xfId="1110"/>
    <cellStyle name="見出し 3 3" xfId="1111"/>
    <cellStyle name="見出し 3 30" xfId="1112"/>
    <cellStyle name="見出し 3 31" xfId="1113"/>
    <cellStyle name="見出し 3 32" xfId="1114"/>
    <cellStyle name="見出し 3 33" xfId="1115"/>
    <cellStyle name="見出し 3 4" xfId="1116"/>
    <cellStyle name="見出し 3 5" xfId="1117"/>
    <cellStyle name="見出し 3 6" xfId="1118"/>
    <cellStyle name="見出し 3 7" xfId="1119"/>
    <cellStyle name="見出し 3 8" xfId="1120"/>
    <cellStyle name="見出し 3 9" xfId="1121"/>
    <cellStyle name="見出し 4 10" xfId="1122"/>
    <cellStyle name="見出し 4 11" xfId="1123"/>
    <cellStyle name="見出し 4 12" xfId="1124"/>
    <cellStyle name="見出し 4 13" xfId="1125"/>
    <cellStyle name="見出し 4 14" xfId="1126"/>
    <cellStyle name="見出し 4 15" xfId="1127"/>
    <cellStyle name="見出し 4 16" xfId="1128"/>
    <cellStyle name="見出し 4 17" xfId="1129"/>
    <cellStyle name="見出し 4 18" xfId="1130"/>
    <cellStyle name="見出し 4 19" xfId="1131"/>
    <cellStyle name="見出し 4 2" xfId="1132"/>
    <cellStyle name="見出し 4 20" xfId="1133"/>
    <cellStyle name="見出し 4 21" xfId="1134"/>
    <cellStyle name="見出し 4 22" xfId="1135"/>
    <cellStyle name="見出し 4 23" xfId="1136"/>
    <cellStyle name="見出し 4 24" xfId="1137"/>
    <cellStyle name="見出し 4 25" xfId="1138"/>
    <cellStyle name="見出し 4 26" xfId="1139"/>
    <cellStyle name="見出し 4 27" xfId="1140"/>
    <cellStyle name="見出し 4 28" xfId="1141"/>
    <cellStyle name="見出し 4 29" xfId="1142"/>
    <cellStyle name="見出し 4 3" xfId="1143"/>
    <cellStyle name="見出し 4 30" xfId="1144"/>
    <cellStyle name="見出し 4 31" xfId="1145"/>
    <cellStyle name="見出し 4 32" xfId="1146"/>
    <cellStyle name="見出し 4 33" xfId="1147"/>
    <cellStyle name="見出し 4 4" xfId="1148"/>
    <cellStyle name="見出し 4 5" xfId="1149"/>
    <cellStyle name="見出し 4 6" xfId="1150"/>
    <cellStyle name="見出し 4 7" xfId="1151"/>
    <cellStyle name="見出し 4 8" xfId="1152"/>
    <cellStyle name="見出し 4 9" xfId="1153"/>
    <cellStyle name="集計 10" xfId="1154"/>
    <cellStyle name="集計 11" xfId="1155"/>
    <cellStyle name="集計 12" xfId="1156"/>
    <cellStyle name="集計 13" xfId="1157"/>
    <cellStyle name="集計 14" xfId="1158"/>
    <cellStyle name="集計 15" xfId="1159"/>
    <cellStyle name="集計 16" xfId="1160"/>
    <cellStyle name="集計 17" xfId="1161"/>
    <cellStyle name="集計 18" xfId="1162"/>
    <cellStyle name="集計 19" xfId="1163"/>
    <cellStyle name="集計 2" xfId="1164"/>
    <cellStyle name="集計 20" xfId="1165"/>
    <cellStyle name="集計 21" xfId="1166"/>
    <cellStyle name="集計 22" xfId="1167"/>
    <cellStyle name="集計 23" xfId="1168"/>
    <cellStyle name="集計 24" xfId="1169"/>
    <cellStyle name="集計 25" xfId="1170"/>
    <cellStyle name="集計 26" xfId="1171"/>
    <cellStyle name="集計 27" xfId="1172"/>
    <cellStyle name="集計 28" xfId="1173"/>
    <cellStyle name="集計 29" xfId="1174"/>
    <cellStyle name="集計 3" xfId="1175"/>
    <cellStyle name="集計 30" xfId="1176"/>
    <cellStyle name="集計 31" xfId="1177"/>
    <cellStyle name="集計 32" xfId="1178"/>
    <cellStyle name="集計 33" xfId="1179"/>
    <cellStyle name="集計 4" xfId="1180"/>
    <cellStyle name="集計 5" xfId="1181"/>
    <cellStyle name="集計 6" xfId="1182"/>
    <cellStyle name="集計 7" xfId="1183"/>
    <cellStyle name="集計 8" xfId="1184"/>
    <cellStyle name="集計 9" xfId="1185"/>
    <cellStyle name="出力 10" xfId="1186"/>
    <cellStyle name="出力 11" xfId="1187"/>
    <cellStyle name="出力 12" xfId="1188"/>
    <cellStyle name="出力 13" xfId="1189"/>
    <cellStyle name="出力 14" xfId="1190"/>
    <cellStyle name="出力 15" xfId="1191"/>
    <cellStyle name="出力 16" xfId="1192"/>
    <cellStyle name="出力 17" xfId="1193"/>
    <cellStyle name="出力 18" xfId="1194"/>
    <cellStyle name="出力 19" xfId="1195"/>
    <cellStyle name="出力 2" xfId="1196"/>
    <cellStyle name="出力 20" xfId="1197"/>
    <cellStyle name="出力 21" xfId="1198"/>
    <cellStyle name="出力 22" xfId="1199"/>
    <cellStyle name="出力 23" xfId="1200"/>
    <cellStyle name="出力 24" xfId="1201"/>
    <cellStyle name="出力 25" xfId="1202"/>
    <cellStyle name="出力 26" xfId="1203"/>
    <cellStyle name="出力 27" xfId="1204"/>
    <cellStyle name="出力 28" xfId="1205"/>
    <cellStyle name="出力 29" xfId="1206"/>
    <cellStyle name="出力 3" xfId="1207"/>
    <cellStyle name="出力 30" xfId="1208"/>
    <cellStyle name="出力 31" xfId="1209"/>
    <cellStyle name="出力 32" xfId="1210"/>
    <cellStyle name="出力 33" xfId="1211"/>
    <cellStyle name="出力 4" xfId="1212"/>
    <cellStyle name="出力 5" xfId="1213"/>
    <cellStyle name="出力 6" xfId="1214"/>
    <cellStyle name="出力 7" xfId="1215"/>
    <cellStyle name="出力 8" xfId="1216"/>
    <cellStyle name="出力 9" xfId="1217"/>
    <cellStyle name="説明文 10" xfId="1218"/>
    <cellStyle name="説明文 11" xfId="1219"/>
    <cellStyle name="説明文 12" xfId="1220"/>
    <cellStyle name="説明文 13" xfId="1221"/>
    <cellStyle name="説明文 14" xfId="1222"/>
    <cellStyle name="説明文 15" xfId="1223"/>
    <cellStyle name="説明文 16" xfId="1224"/>
    <cellStyle name="説明文 17" xfId="1225"/>
    <cellStyle name="説明文 18" xfId="1226"/>
    <cellStyle name="説明文 19" xfId="1227"/>
    <cellStyle name="説明文 2" xfId="1228"/>
    <cellStyle name="説明文 20" xfId="1229"/>
    <cellStyle name="説明文 21" xfId="1230"/>
    <cellStyle name="説明文 22" xfId="1231"/>
    <cellStyle name="説明文 23" xfId="1232"/>
    <cellStyle name="説明文 24" xfId="1233"/>
    <cellStyle name="説明文 25" xfId="1234"/>
    <cellStyle name="説明文 26" xfId="1235"/>
    <cellStyle name="説明文 27" xfId="1236"/>
    <cellStyle name="説明文 28" xfId="1237"/>
    <cellStyle name="説明文 29" xfId="1238"/>
    <cellStyle name="説明文 3" xfId="1239"/>
    <cellStyle name="説明文 30" xfId="1240"/>
    <cellStyle name="説明文 31" xfId="1241"/>
    <cellStyle name="説明文 32" xfId="1242"/>
    <cellStyle name="説明文 33" xfId="1243"/>
    <cellStyle name="説明文 4" xfId="1244"/>
    <cellStyle name="説明文 5" xfId="1245"/>
    <cellStyle name="説明文 6" xfId="1246"/>
    <cellStyle name="説明文 7" xfId="1247"/>
    <cellStyle name="説明文 8" xfId="1248"/>
    <cellStyle name="説明文 9" xfId="1249"/>
    <cellStyle name="通貨 2" xfId="1250"/>
    <cellStyle name="入力 10" xfId="1251"/>
    <cellStyle name="入力 11" xfId="1252"/>
    <cellStyle name="入力 12" xfId="1253"/>
    <cellStyle name="入力 13" xfId="1254"/>
    <cellStyle name="入力 14" xfId="1255"/>
    <cellStyle name="入力 15" xfId="1256"/>
    <cellStyle name="入力 16" xfId="1257"/>
    <cellStyle name="入力 17" xfId="1258"/>
    <cellStyle name="入力 18" xfId="1259"/>
    <cellStyle name="入力 19" xfId="1260"/>
    <cellStyle name="入力 2" xfId="1261"/>
    <cellStyle name="入力 20" xfId="1262"/>
    <cellStyle name="入力 21" xfId="1263"/>
    <cellStyle name="入力 22" xfId="1264"/>
    <cellStyle name="入力 23" xfId="1265"/>
    <cellStyle name="入力 24" xfId="1266"/>
    <cellStyle name="入力 25" xfId="1267"/>
    <cellStyle name="入力 26" xfId="1268"/>
    <cellStyle name="入力 27" xfId="1269"/>
    <cellStyle name="入力 28" xfId="1270"/>
    <cellStyle name="入力 29" xfId="1271"/>
    <cellStyle name="入力 3" xfId="1272"/>
    <cellStyle name="入力 30" xfId="1273"/>
    <cellStyle name="入力 31" xfId="1274"/>
    <cellStyle name="入力 32" xfId="1275"/>
    <cellStyle name="入力 33" xfId="1276"/>
    <cellStyle name="入力 4" xfId="1277"/>
    <cellStyle name="入力 5" xfId="1278"/>
    <cellStyle name="入力 6" xfId="1279"/>
    <cellStyle name="入力 7" xfId="1280"/>
    <cellStyle name="入力 8" xfId="1281"/>
    <cellStyle name="入力 9" xfId="1282"/>
    <cellStyle name="標準" xfId="0" builtinId="0"/>
    <cellStyle name="標準 10" xfId="1283"/>
    <cellStyle name="標準 11" xfId="1284"/>
    <cellStyle name="標準 12" xfId="1285"/>
    <cellStyle name="標準 13" xfId="1286"/>
    <cellStyle name="標準 14" xfId="1287"/>
    <cellStyle name="標準 15" xfId="1288"/>
    <cellStyle name="標準 16" xfId="1289"/>
    <cellStyle name="標準 17" xfId="1290"/>
    <cellStyle name="標準 18" xfId="1291"/>
    <cellStyle name="標準 19" xfId="1292"/>
    <cellStyle name="標準 2" xfId="1293"/>
    <cellStyle name="標準 20" xfId="1294"/>
    <cellStyle name="標準 21" xfId="1295"/>
    <cellStyle name="標準 22" xfId="1296"/>
    <cellStyle name="標準 23" xfId="1297"/>
    <cellStyle name="標準 24" xfId="1298"/>
    <cellStyle name="標準 25" xfId="1299"/>
    <cellStyle name="標準 26" xfId="1300"/>
    <cellStyle name="標準 27" xfId="1301"/>
    <cellStyle name="標準 28" xfId="1302"/>
    <cellStyle name="標準 29" xfId="1303"/>
    <cellStyle name="標準 3" xfId="1304"/>
    <cellStyle name="標準 30" xfId="1305"/>
    <cellStyle name="標準 31" xfId="1306"/>
    <cellStyle name="標準 32" xfId="1307"/>
    <cellStyle name="標準 33" xfId="1308"/>
    <cellStyle name="標準 4" xfId="1309"/>
    <cellStyle name="標準 5" xfId="1310"/>
    <cellStyle name="標準 6" xfId="1311"/>
    <cellStyle name="標準 7" xfId="1312"/>
    <cellStyle name="標準 8" xfId="1313"/>
    <cellStyle name="標準 9" xfId="1314"/>
    <cellStyle name="未定義" xfId="1315"/>
    <cellStyle name="良い 10" xfId="1316"/>
    <cellStyle name="良い 11" xfId="1317"/>
    <cellStyle name="良い 12" xfId="1318"/>
    <cellStyle name="良い 13" xfId="1319"/>
    <cellStyle name="良い 14" xfId="1320"/>
    <cellStyle name="良い 15" xfId="1321"/>
    <cellStyle name="良い 16" xfId="1322"/>
    <cellStyle name="良い 17" xfId="1323"/>
    <cellStyle name="良い 18" xfId="1324"/>
    <cellStyle name="良い 19" xfId="1325"/>
    <cellStyle name="良い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26" xfId="1333"/>
    <cellStyle name="良い 27" xfId="1334"/>
    <cellStyle name="良い 28" xfId="1335"/>
    <cellStyle name="良い 29" xfId="1336"/>
    <cellStyle name="良い 3" xfId="1337"/>
    <cellStyle name="良い 30" xfId="1338"/>
    <cellStyle name="良い 31" xfId="1339"/>
    <cellStyle name="良い 32" xfId="1340"/>
    <cellStyle name="良い 33" xfId="1341"/>
    <cellStyle name="良い 4" xfId="1342"/>
    <cellStyle name="良い 5" xfId="1343"/>
    <cellStyle name="良い 6" xfId="1344"/>
    <cellStyle name="良い 7" xfId="1345"/>
    <cellStyle name="良い 8" xfId="1346"/>
    <cellStyle name="良い 9" xfId="13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externalLink" Target="externalLinks/externalLink1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theme" Target="theme/theme1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styles" Target="styles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sharedStrings" Target="sharedStrings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calcChain" Target="calcChain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95408</xdr:rowOff>
    </xdr:from>
    <xdr:to>
      <xdr:col>6</xdr:col>
      <xdr:colOff>133340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2</xdr:row>
      <xdr:rowOff>114458</xdr:rowOff>
    </xdr:from>
    <xdr:to>
      <xdr:col>6</xdr:col>
      <xdr:colOff>152390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552443</xdr:colOff>
      <xdr:row>2</xdr:row>
      <xdr:rowOff>114458</xdr:rowOff>
    </xdr:from>
    <xdr:to>
      <xdr:col>6</xdr:col>
      <xdr:colOff>95240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764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95408</xdr:rowOff>
    </xdr:from>
    <xdr:to>
      <xdr:col>6</xdr:col>
      <xdr:colOff>123815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85883</xdr:rowOff>
    </xdr:from>
    <xdr:to>
      <xdr:col>6</xdr:col>
      <xdr:colOff>190490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123983</xdr:rowOff>
    </xdr:from>
    <xdr:to>
      <xdr:col>6</xdr:col>
      <xdr:colOff>200015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638168</xdr:colOff>
      <xdr:row>2</xdr:row>
      <xdr:rowOff>104933</xdr:rowOff>
    </xdr:from>
    <xdr:to>
      <xdr:col>7</xdr:col>
      <xdr:colOff>180965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193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657218</xdr:colOff>
      <xdr:row>2</xdr:row>
      <xdr:rowOff>95408</xdr:rowOff>
    </xdr:from>
    <xdr:to>
      <xdr:col>6</xdr:col>
      <xdr:colOff>200015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812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85883</xdr:rowOff>
    </xdr:from>
    <xdr:to>
      <xdr:col>6</xdr:col>
      <xdr:colOff>133340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95408</xdr:rowOff>
    </xdr:from>
    <xdr:to>
      <xdr:col>6</xdr:col>
      <xdr:colOff>161915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3</xdr:row>
      <xdr:rowOff>85883</xdr:rowOff>
    </xdr:from>
    <xdr:to>
      <xdr:col>6</xdr:col>
      <xdr:colOff>161915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676268</xdr:colOff>
      <xdr:row>3</xdr:row>
      <xdr:rowOff>85883</xdr:rowOff>
    </xdr:from>
    <xdr:to>
      <xdr:col>7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57493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123983</xdr:rowOff>
    </xdr:from>
    <xdr:to>
      <xdr:col>6</xdr:col>
      <xdr:colOff>180965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3</xdr:row>
      <xdr:rowOff>114458</xdr:rowOff>
    </xdr:from>
    <xdr:to>
      <xdr:col>6</xdr:col>
      <xdr:colOff>190490</xdr:colOff>
      <xdr:row>3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6859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104933</xdr:rowOff>
    </xdr:from>
    <xdr:to>
      <xdr:col>6</xdr:col>
      <xdr:colOff>133340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2</xdr:row>
      <xdr:rowOff>114458</xdr:rowOff>
    </xdr:from>
    <xdr:to>
      <xdr:col>6</xdr:col>
      <xdr:colOff>133340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104933</xdr:rowOff>
    </xdr:from>
    <xdr:to>
      <xdr:col>6</xdr:col>
      <xdr:colOff>171440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590543</xdr:colOff>
      <xdr:row>3</xdr:row>
      <xdr:rowOff>104933</xdr:rowOff>
    </xdr:from>
    <xdr:to>
      <xdr:col>6</xdr:col>
      <xdr:colOff>133340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59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85883</xdr:rowOff>
    </xdr:from>
    <xdr:to>
      <xdr:col>6</xdr:col>
      <xdr:colOff>171440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676268</xdr:colOff>
      <xdr:row>3</xdr:row>
      <xdr:rowOff>85883</xdr:rowOff>
    </xdr:from>
    <xdr:to>
      <xdr:col>6</xdr:col>
      <xdr:colOff>219065</xdr:colOff>
      <xdr:row>3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00318" y="6573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95408</xdr:rowOff>
    </xdr:from>
    <xdr:to>
      <xdr:col>6</xdr:col>
      <xdr:colOff>152390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3</xdr:row>
      <xdr:rowOff>95408</xdr:rowOff>
    </xdr:from>
    <xdr:to>
      <xdr:col>6</xdr:col>
      <xdr:colOff>104765</xdr:colOff>
      <xdr:row>3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6669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945931" y="7523655"/>
          <a:ext cx="2697655" cy="52552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321027" y="399552"/>
          <a:ext cx="1515239" cy="42043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638168</xdr:colOff>
      <xdr:row>2</xdr:row>
      <xdr:rowOff>95408</xdr:rowOff>
    </xdr:from>
    <xdr:to>
      <xdr:col>6</xdr:col>
      <xdr:colOff>180965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62218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10</xdr:row>
      <xdr:rowOff>9525</xdr:rowOff>
    </xdr:from>
    <xdr:to>
      <xdr:col>5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733425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381000</xdr:colOff>
      <xdr:row>27</xdr:row>
      <xdr:rowOff>95250</xdr:rowOff>
    </xdr:from>
    <xdr:to>
      <xdr:col>6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285875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628650</xdr:colOff>
      <xdr:row>37</xdr:row>
      <xdr:rowOff>9525</xdr:rowOff>
    </xdr:from>
    <xdr:to>
      <xdr:col>17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80867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4</xdr:col>
      <xdr:colOff>619118</xdr:colOff>
      <xdr:row>2</xdr:row>
      <xdr:rowOff>123983</xdr:rowOff>
    </xdr:from>
    <xdr:to>
      <xdr:col>7</xdr:col>
      <xdr:colOff>161915</xdr:colOff>
      <xdr:row>2</xdr:row>
      <xdr:rowOff>171610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800343" y="4764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647693</xdr:colOff>
      <xdr:row>2</xdr:row>
      <xdr:rowOff>57308</xdr:rowOff>
    </xdr:from>
    <xdr:to>
      <xdr:col>6</xdr:col>
      <xdr:colOff>190490</xdr:colOff>
      <xdr:row>2</xdr:row>
      <xdr:rowOff>104935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71743" y="4097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628643</xdr:colOff>
      <xdr:row>2</xdr:row>
      <xdr:rowOff>95408</xdr:rowOff>
    </xdr:from>
    <xdr:to>
      <xdr:col>6</xdr:col>
      <xdr:colOff>171440</xdr:colOff>
      <xdr:row>2</xdr:row>
      <xdr:rowOff>143035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52693" y="4478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22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3" name="直線コネクタ 22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4" name="直線コネクタ 23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104933</xdr:rowOff>
    </xdr:from>
    <xdr:to>
      <xdr:col>6</xdr:col>
      <xdr:colOff>152390</xdr:colOff>
      <xdr:row>3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7643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7</xdr:row>
      <xdr:rowOff>9525</xdr:rowOff>
    </xdr:from>
    <xdr:to>
      <xdr:col>4</xdr:col>
      <xdr:colOff>742950</xdr:colOff>
      <xdr:row>7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7250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3251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1</xdr:row>
      <xdr:rowOff>85883</xdr:rowOff>
    </xdr:from>
    <xdr:to>
      <xdr:col>6</xdr:col>
      <xdr:colOff>142865</xdr:colOff>
      <xdr:row>1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2668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29</xdr:row>
      <xdr:rowOff>95250</xdr:rowOff>
    </xdr:from>
    <xdr:to>
      <xdr:col>5</xdr:col>
      <xdr:colOff>400050</xdr:colOff>
      <xdr:row>29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5629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39</xdr:row>
      <xdr:rowOff>9525</xdr:rowOff>
    </xdr:from>
    <xdr:to>
      <xdr:col>16</xdr:col>
      <xdr:colOff>495300</xdr:colOff>
      <xdr:row>44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4488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7" name="直線コネクタ 6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4105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33</xdr:row>
      <xdr:rowOff>9525</xdr:rowOff>
    </xdr:from>
    <xdr:to>
      <xdr:col>16</xdr:col>
      <xdr:colOff>495300</xdr:colOff>
      <xdr:row>38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638162</xdr:colOff>
      <xdr:row>0</xdr:row>
      <xdr:rowOff>-3760893</xdr:rowOff>
    </xdr:from>
    <xdr:to>
      <xdr:col>6</xdr:col>
      <xdr:colOff>152386</xdr:colOff>
      <xdr:row>0</xdr:row>
      <xdr:rowOff>-3760893</xdr:rowOff>
    </xdr:to>
    <xdr:cxnSp macro="">
      <xdr:nvCxnSpPr>
        <xdr:cNvPr id="8" name="直線コネクタ 7"/>
        <xdr:cNvCxnSpPr/>
      </xdr:nvCxnSpPr>
      <xdr:spPr bwMode="auto">
        <a:xfrm>
          <a:off x="2562212" y="-3760893"/>
          <a:ext cx="16192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8194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8765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791450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14600" y="438150"/>
          <a:ext cx="16383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7524750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9286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26</xdr:row>
      <xdr:rowOff>95250</xdr:rowOff>
    </xdr:from>
    <xdr:to>
      <xdr:col>5</xdr:col>
      <xdr:colOff>400050</xdr:colOff>
      <xdr:row>26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66800" y="7524750"/>
          <a:ext cx="283845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36</xdr:row>
      <xdr:rowOff>9525</xdr:rowOff>
    </xdr:from>
    <xdr:to>
      <xdr:col>16</xdr:col>
      <xdr:colOff>495300</xdr:colOff>
      <xdr:row>41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57468" y="438308"/>
          <a:ext cx="14573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295271</xdr:colOff>
      <xdr:row>28</xdr:row>
      <xdr:rowOff>47625</xdr:rowOff>
    </xdr:from>
    <xdr:to>
      <xdr:col>5</xdr:col>
      <xdr:colOff>38103</xdr:colOff>
      <xdr:row>28</xdr:row>
      <xdr:rowOff>133481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790571" y="8239125"/>
          <a:ext cx="2781307" cy="85856"/>
          <a:chOff x="7429500" y="5219700"/>
          <a:chExt cx="501936" cy="26830"/>
        </a:xfrm>
      </xdr:grpSpPr>
      <xdr:cxnSp macro="">
        <xdr:nvCxnSpPr>
          <xdr:cNvPr id="4" name="直線コネクタ 3"/>
          <xdr:cNvCxnSpPr/>
        </xdr:nvCxnSpPr>
        <xdr:spPr>
          <a:xfrm>
            <a:off x="7438369" y="5237570"/>
            <a:ext cx="493067" cy="896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496614" cy="5969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819150</xdr:colOff>
      <xdr:row>2</xdr:row>
      <xdr:rowOff>95250</xdr:rowOff>
    </xdr:from>
    <xdr:to>
      <xdr:col>6</xdr:col>
      <xdr:colOff>228600</xdr:colOff>
      <xdr:row>2</xdr:row>
      <xdr:rowOff>142875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667000" y="447675"/>
          <a:ext cx="1562100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3360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981325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6" name="正方形/長方形 5"/>
        <xdr:cNvSpPr/>
      </xdr:nvSpPr>
      <xdr:spPr>
        <a:xfrm>
          <a:off x="7896225" y="10048875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923925</xdr:colOff>
      <xdr:row>2</xdr:row>
      <xdr:rowOff>85725</xdr:rowOff>
    </xdr:from>
    <xdr:to>
      <xdr:col>6</xdr:col>
      <xdr:colOff>333375</xdr:colOff>
      <xdr:row>2</xdr:row>
      <xdr:rowOff>133350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57450" y="438150"/>
          <a:ext cx="1800225" cy="47625"/>
          <a:chOff x="7429500" y="5219700"/>
          <a:chExt cx="514350" cy="47625"/>
        </a:xfrm>
      </xdr:grpSpPr>
      <xdr:cxnSp macro="">
        <xdr:nvCxnSpPr>
          <xdr:cNvPr id="8" name="直線コネクタ 7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152650"/>
          <a:ext cx="276225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352425</xdr:colOff>
      <xdr:row>28</xdr:row>
      <xdr:rowOff>76200</xdr:rowOff>
    </xdr:from>
    <xdr:to>
      <xdr:col>5</xdr:col>
      <xdr:colOff>371475</xdr:colOff>
      <xdr:row>28</xdr:row>
      <xdr:rowOff>133350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847725" y="8267700"/>
          <a:ext cx="27813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38</xdr:row>
      <xdr:rowOff>9525</xdr:rowOff>
    </xdr:from>
    <xdr:to>
      <xdr:col>16</xdr:col>
      <xdr:colOff>495300</xdr:colOff>
      <xdr:row>43</xdr:row>
      <xdr:rowOff>47625</xdr:rowOff>
    </xdr:to>
    <xdr:sp macro="" textlink="">
      <xdr:nvSpPr>
        <xdr:cNvPr id="7" name="正方形/長方形 6"/>
        <xdr:cNvSpPr/>
      </xdr:nvSpPr>
      <xdr:spPr>
        <a:xfrm>
          <a:off x="7896225" y="1007745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914400</xdr:colOff>
      <xdr:row>2</xdr:row>
      <xdr:rowOff>95250</xdr:rowOff>
    </xdr:from>
    <xdr:to>
      <xdr:col>6</xdr:col>
      <xdr:colOff>323850</xdr:colOff>
      <xdr:row>2</xdr:row>
      <xdr:rowOff>142875</xdr:rowOff>
    </xdr:to>
    <xdr:grpSp>
      <xdr:nvGrpSpPr>
        <xdr:cNvPr id="8" name="グループ化 33"/>
        <xdr:cNvGrpSpPr>
          <a:grpSpLocks/>
        </xdr:cNvGrpSpPr>
      </xdr:nvGrpSpPr>
      <xdr:grpSpPr bwMode="auto">
        <a:xfrm>
          <a:off x="2447925" y="447675"/>
          <a:ext cx="1600200" cy="47625"/>
          <a:chOff x="7429500" y="5219700"/>
          <a:chExt cx="514350" cy="47625"/>
        </a:xfrm>
      </xdr:grpSpPr>
      <xdr:cxnSp macro="">
        <xdr:nvCxnSpPr>
          <xdr:cNvPr id="9" name="直線コネクタ 8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直線コネクタ 9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609593</xdr:colOff>
      <xdr:row>3</xdr:row>
      <xdr:rowOff>114458</xdr:rowOff>
    </xdr:from>
    <xdr:to>
      <xdr:col>6</xdr:col>
      <xdr:colOff>152390</xdr:colOff>
      <xdr:row>3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33643" y="6859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600068</xdr:colOff>
      <xdr:row>2</xdr:row>
      <xdr:rowOff>85883</xdr:rowOff>
    </xdr:from>
    <xdr:to>
      <xdr:col>6</xdr:col>
      <xdr:colOff>142865</xdr:colOff>
      <xdr:row>2</xdr:row>
      <xdr:rowOff>133510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24118" y="43830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581018</xdr:colOff>
      <xdr:row>2</xdr:row>
      <xdr:rowOff>104933</xdr:rowOff>
    </xdr:from>
    <xdr:to>
      <xdr:col>6</xdr:col>
      <xdr:colOff>123815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0506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114300</xdr:colOff>
      <xdr:row>27</xdr:row>
      <xdr:rowOff>19050</xdr:rowOff>
    </xdr:from>
    <xdr:to>
      <xdr:col>18</xdr:col>
      <xdr:colOff>133350</xdr:colOff>
      <xdr:row>27</xdr:row>
      <xdr:rowOff>76200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8029575" y="82200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95250</xdr:colOff>
      <xdr:row>27</xdr:row>
      <xdr:rowOff>28575</xdr:rowOff>
    </xdr:from>
    <xdr:to>
      <xdr:col>18</xdr:col>
      <xdr:colOff>114300</xdr:colOff>
      <xdr:row>27</xdr:row>
      <xdr:rowOff>85725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8010525" y="8229600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561968</xdr:colOff>
      <xdr:row>2</xdr:row>
      <xdr:rowOff>104933</xdr:rowOff>
    </xdr:from>
    <xdr:to>
      <xdr:col>6</xdr:col>
      <xdr:colOff>104765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86018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571493</xdr:colOff>
      <xdr:row>2</xdr:row>
      <xdr:rowOff>104933</xdr:rowOff>
    </xdr:from>
    <xdr:to>
      <xdr:col>6</xdr:col>
      <xdr:colOff>114290</xdr:colOff>
      <xdr:row>2</xdr:row>
      <xdr:rowOff>152560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495543" y="457358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10</xdr:row>
      <xdr:rowOff>9525</xdr:rowOff>
    </xdr:from>
    <xdr:to>
      <xdr:col>4</xdr:col>
      <xdr:colOff>742950</xdr:colOff>
      <xdr:row>10</xdr:row>
      <xdr:rowOff>9525</xdr:rowOff>
    </xdr:to>
    <xdr:cxnSp macro="">
      <xdr:nvCxnSpPr>
        <xdr:cNvPr id="2" name="直線コネクタ 1"/>
        <xdr:cNvCxnSpPr/>
      </xdr:nvCxnSpPr>
      <xdr:spPr>
        <a:xfrm>
          <a:off x="476250" y="2524125"/>
          <a:ext cx="3009900" cy="0"/>
        </a:xfrm>
        <a:prstGeom prst="line">
          <a:avLst/>
        </a:prstGeom>
        <a:ln w="25400" cmpd="dbl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4" name="直線コネクタ 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直線コネクタ 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628650</xdr:colOff>
      <xdr:row>37</xdr:row>
      <xdr:rowOff>9525</xdr:rowOff>
    </xdr:from>
    <xdr:to>
      <xdr:col>16</xdr:col>
      <xdr:colOff>495300</xdr:colOff>
      <xdr:row>42</xdr:row>
      <xdr:rowOff>47625</xdr:rowOff>
    </xdr:to>
    <xdr:sp macro="" textlink="">
      <xdr:nvSpPr>
        <xdr:cNvPr id="6" name="正方形/長方形 5"/>
        <xdr:cNvSpPr/>
      </xdr:nvSpPr>
      <xdr:spPr>
        <a:xfrm>
          <a:off x="7858125" y="10058400"/>
          <a:ext cx="2057400" cy="8953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900"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>
    <xdr:from>
      <xdr:col>3</xdr:col>
      <xdr:colOff>619118</xdr:colOff>
      <xdr:row>2</xdr:row>
      <xdr:rowOff>114458</xdr:rowOff>
    </xdr:from>
    <xdr:to>
      <xdr:col>6</xdr:col>
      <xdr:colOff>161915</xdr:colOff>
      <xdr:row>2</xdr:row>
      <xdr:rowOff>162085</xdr:rowOff>
    </xdr:to>
    <xdr:grpSp>
      <xdr:nvGrpSpPr>
        <xdr:cNvPr id="7" name="グループ化 33"/>
        <xdr:cNvGrpSpPr>
          <a:grpSpLocks/>
        </xdr:cNvGrpSpPr>
      </xdr:nvGrpSpPr>
      <xdr:grpSpPr bwMode="auto">
        <a:xfrm>
          <a:off x="2543168" y="466883"/>
          <a:ext cx="1647822" cy="47627"/>
          <a:chOff x="7365963" y="5246158"/>
          <a:chExt cx="523426" cy="26459"/>
        </a:xfrm>
      </xdr:grpSpPr>
      <xdr:cxnSp macro="">
        <xdr:nvCxnSpPr>
          <xdr:cNvPr id="8" name="直線コネクタ 7"/>
          <xdr:cNvCxnSpPr/>
        </xdr:nvCxnSpPr>
        <xdr:spPr>
          <a:xfrm>
            <a:off x="7365963" y="5272617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/>
          <xdr:cNvCxnSpPr/>
        </xdr:nvCxnSpPr>
        <xdr:spPr>
          <a:xfrm>
            <a:off x="7375039" y="5246158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0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1" name="直線コネクタ 10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直線コネクタ 11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3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4" name="直線コネクタ 13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5" name="直線コネクタ 14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6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17" name="直線コネクタ 16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381000</xdr:colOff>
      <xdr:row>27</xdr:row>
      <xdr:rowOff>95250</xdr:rowOff>
    </xdr:from>
    <xdr:to>
      <xdr:col>5</xdr:col>
      <xdr:colOff>400050</xdr:colOff>
      <xdr:row>27</xdr:row>
      <xdr:rowOff>152400</xdr:rowOff>
    </xdr:to>
    <xdr:grpSp>
      <xdr:nvGrpSpPr>
        <xdr:cNvPr id="19" name="グループ化 30"/>
        <xdr:cNvGrpSpPr>
          <a:grpSpLocks/>
        </xdr:cNvGrpSpPr>
      </xdr:nvGrpSpPr>
      <xdr:grpSpPr bwMode="auto">
        <a:xfrm>
          <a:off x="1028700" y="8296275"/>
          <a:ext cx="2933700" cy="57150"/>
          <a:chOff x="7429500" y="5219700"/>
          <a:chExt cx="514350" cy="47625"/>
        </a:xfrm>
      </xdr:grpSpPr>
      <xdr:cxnSp macro="">
        <xdr:nvCxnSpPr>
          <xdr:cNvPr id="20" name="直線コネクタ 19"/>
          <xdr:cNvCxnSpPr/>
        </xdr:nvCxnSpPr>
        <xdr:spPr>
          <a:xfrm>
            <a:off x="7429500" y="5267325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直線コネクタ 20"/>
          <xdr:cNvCxnSpPr/>
        </xdr:nvCxnSpPr>
        <xdr:spPr>
          <a:xfrm>
            <a:off x="7429500" y="5219700"/>
            <a:ext cx="51435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.sup.gbase.gsdf.mod.go.jp\&#38306;&#26481;&#35036;&#32102;&#20966;\&#21508;&#37096;&#21508;&#25903;&#20966;&#20849;&#26377;\EKM\&#26032;&#20849;&#26377;&#65293;&#29992;&#32207;\&#20250;&#35336;&#35506;\&#12304;&#9675;&#12305;&#22865;&#32004;&#29677;\&#12304;&#9675;&#12305;&#30690;&#26412;&#65297;&#26361;\&#38619;&#24418;\&#22865;&#32004;&#38306;&#20418;\&#35211;&#31309;&#26360;(&#65313;&#65328;&#23550;&#24540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データ貼付"/>
      <sheetName val="Sheet1 (2)"/>
      <sheetName val="読み込み用"/>
      <sheetName val="見積"/>
      <sheetName val="みほん"/>
      <sheetName val="見積書 （複数品目）"/>
      <sheetName val="見積書 （別紙）"/>
      <sheetName val="見積書 （別紙） (2)"/>
      <sheetName val="見積書 （別紙） (3)"/>
      <sheetName val="単価"/>
      <sheetName val="見積 (2)"/>
      <sheetName val="見積書 (１１品目)"/>
      <sheetName val="見積書 （品目別　複数）"/>
      <sheetName val="見積書 （品目別　別紙）"/>
      <sheetName val="請求（見積取込）"/>
      <sheetName val="請求複（見積取込）"/>
      <sheetName val="請求別紙（見積取込）"/>
      <sheetName val="納品（見積取込）"/>
      <sheetName val="納品複（見積取込）"/>
      <sheetName val="納品別紙（見積取込）"/>
      <sheetName val="納品食（見積取込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abSelected="1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3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3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3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1891</v>
      </c>
      <c r="E7" s="1150"/>
      <c r="F7" s="1150" t="s">
        <v>3</v>
      </c>
      <c r="G7" s="1150"/>
      <c r="H7" s="1150"/>
      <c r="I7" s="1197" t="s">
        <v>1890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3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1892</v>
      </c>
      <c r="B13" s="1182"/>
      <c r="C13" s="1183"/>
      <c r="D13" s="1184" t="s">
        <v>1532</v>
      </c>
      <c r="E13" s="1185"/>
      <c r="F13" s="1131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13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13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13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13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3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13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13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13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3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3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3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3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3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3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3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33"/>
      <c r="B34" s="1133"/>
      <c r="C34" s="1133"/>
      <c r="D34" s="1133"/>
      <c r="E34" s="1133"/>
      <c r="F34" s="1133"/>
      <c r="G34" s="1133"/>
      <c r="H34" s="1133"/>
      <c r="I34" s="1133"/>
      <c r="J34" s="1133"/>
      <c r="K34" s="1133"/>
      <c r="L34" s="1133"/>
      <c r="M34" s="1133"/>
      <c r="P34" s="21"/>
      <c r="Q34" s="22"/>
    </row>
    <row r="35" spans="1:20" ht="21" customHeight="1" x14ac:dyDescent="0.15">
      <c r="A35" s="3"/>
      <c r="H35" s="1134" t="s">
        <v>103</v>
      </c>
      <c r="P35" s="21"/>
      <c r="Q35" s="22"/>
    </row>
    <row r="36" spans="1:20" s="1134" customFormat="1" ht="8.25" customHeight="1" x14ac:dyDescent="0.15">
      <c r="N36" s="16"/>
      <c r="O36" s="24"/>
      <c r="P36" s="21"/>
      <c r="Q36" s="22"/>
      <c r="R36" s="17"/>
      <c r="S36" s="24"/>
    </row>
    <row r="37" spans="1:20" s="113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34" customFormat="1" ht="16.5" customHeight="1" x14ac:dyDescent="0.15">
      <c r="A38" s="1134" t="s">
        <v>24</v>
      </c>
      <c r="N38" s="16"/>
      <c r="O38" s="24"/>
      <c r="P38" s="21"/>
      <c r="Q38" s="22"/>
      <c r="R38" s="17"/>
      <c r="S38" s="24"/>
    </row>
    <row r="39" spans="1:20" s="1134" customFormat="1" ht="16.5" customHeight="1" x14ac:dyDescent="0.15">
      <c r="A39" s="1134" t="s">
        <v>413</v>
      </c>
      <c r="N39" s="16"/>
      <c r="O39" s="24"/>
      <c r="P39" s="21"/>
      <c r="Q39" s="22"/>
      <c r="R39" s="17"/>
      <c r="S39" s="24"/>
    </row>
    <row r="40" spans="1:20" s="1134" customFormat="1" ht="7.5" customHeight="1" x14ac:dyDescent="0.15">
      <c r="N40" s="16"/>
      <c r="O40" s="24"/>
      <c r="P40" s="21"/>
      <c r="Q40" s="22"/>
      <c r="R40" s="17"/>
      <c r="S40" s="24"/>
    </row>
    <row r="41" spans="1:20" s="1134" customFormat="1" ht="6.75" customHeight="1" x14ac:dyDescent="0.15">
      <c r="N41" s="16"/>
      <c r="O41" s="24"/>
      <c r="P41" s="21"/>
      <c r="Q41" s="22"/>
      <c r="R41" s="17"/>
      <c r="S41" s="24"/>
    </row>
    <row r="42" spans="1:20" s="113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3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3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A10:F10"/>
    <mergeCell ref="A12:C12"/>
    <mergeCell ref="D12:E12"/>
    <mergeCell ref="H12:I12"/>
    <mergeCell ref="J12:L12"/>
    <mergeCell ref="Q12:R12"/>
    <mergeCell ref="A3:L3"/>
    <mergeCell ref="A4:L4"/>
    <mergeCell ref="A7:C7"/>
    <mergeCell ref="D7:E7"/>
    <mergeCell ref="F7:H7"/>
    <mergeCell ref="I7:L7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6">
    <tabColor rgb="FFFF0000"/>
    <pageSetUpPr fitToPage="1"/>
  </sheetPr>
  <dimension ref="A1:T50"/>
  <sheetViews>
    <sheetView showZeros="0" topLeftCell="A25" zoomScaleNormal="100" zoomScaleSheetLayoutView="100" workbookViewId="0">
      <selection activeCell="G37" sqref="G3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7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7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1836</v>
      </c>
      <c r="E7" s="1150"/>
      <c r="F7" s="1150" t="s">
        <v>3</v>
      </c>
      <c r="G7" s="1150"/>
      <c r="H7" s="1150"/>
      <c r="I7" s="1197" t="s">
        <v>1835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1837</v>
      </c>
      <c r="B13" s="1182"/>
      <c r="C13" s="1183"/>
      <c r="D13" s="1199" t="s">
        <v>1838</v>
      </c>
      <c r="E13" s="1200"/>
      <c r="F13" s="1073" t="s">
        <v>104</v>
      </c>
      <c r="G13" s="77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 t="s">
        <v>1839</v>
      </c>
      <c r="B14" s="1175"/>
      <c r="C14" s="1179"/>
      <c r="D14" s="1180" t="s">
        <v>1840</v>
      </c>
      <c r="E14" s="1178"/>
      <c r="F14" s="1073" t="s">
        <v>104</v>
      </c>
      <c r="G14" s="774">
        <v>2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 t="s">
        <v>1338</v>
      </c>
      <c r="E15" s="1178"/>
      <c r="F15" s="107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7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7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7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7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7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7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7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7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7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7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7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7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7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70"/>
      <c r="B34" s="1070"/>
      <c r="C34" s="1070"/>
      <c r="D34" s="1070"/>
      <c r="E34" s="1070"/>
      <c r="F34" s="1070"/>
      <c r="G34" s="1070"/>
      <c r="H34" s="1070"/>
      <c r="I34" s="1070"/>
      <c r="J34" s="1070"/>
      <c r="K34" s="1070"/>
      <c r="L34" s="1070"/>
      <c r="M34" s="1070"/>
      <c r="P34" s="21"/>
      <c r="Q34" s="22"/>
    </row>
    <row r="35" spans="1:20" ht="21" customHeight="1" x14ac:dyDescent="0.15">
      <c r="A35" s="3"/>
      <c r="H35" s="1071" t="s">
        <v>103</v>
      </c>
      <c r="P35" s="21"/>
      <c r="Q35" s="22"/>
    </row>
    <row r="36" spans="1:20" s="1071" customFormat="1" ht="8.25" customHeight="1" x14ac:dyDescent="0.15">
      <c r="N36" s="16"/>
      <c r="O36" s="24"/>
      <c r="P36" s="21"/>
      <c r="Q36" s="22"/>
      <c r="R36" s="17"/>
      <c r="S36" s="24"/>
    </row>
    <row r="37" spans="1:20" s="107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71" customFormat="1" ht="16.5" customHeight="1" x14ac:dyDescent="0.15">
      <c r="A38" s="1071" t="s">
        <v>24</v>
      </c>
      <c r="N38" s="16"/>
      <c r="O38" s="24"/>
      <c r="P38" s="21"/>
      <c r="Q38" s="22"/>
      <c r="R38" s="17"/>
      <c r="S38" s="24"/>
    </row>
    <row r="39" spans="1:20" s="1071" customFormat="1" ht="16.5" customHeight="1" x14ac:dyDescent="0.15">
      <c r="A39" s="1071" t="s">
        <v>413</v>
      </c>
      <c r="N39" s="16"/>
      <c r="O39" s="24"/>
      <c r="P39" s="21"/>
      <c r="Q39" s="22"/>
      <c r="R39" s="17"/>
      <c r="S39" s="24"/>
    </row>
    <row r="40" spans="1:20" s="1071" customFormat="1" ht="7.5" customHeight="1" x14ac:dyDescent="0.15">
      <c r="N40" s="16"/>
      <c r="O40" s="24"/>
      <c r="P40" s="21"/>
      <c r="Q40" s="22"/>
      <c r="R40" s="17"/>
      <c r="S40" s="24"/>
    </row>
    <row r="41" spans="1:20" s="1071" customFormat="1" ht="6.75" customHeight="1" x14ac:dyDescent="0.15">
      <c r="N41" s="16"/>
      <c r="O41" s="24"/>
      <c r="P41" s="21"/>
      <c r="Q41" s="22"/>
      <c r="R41" s="17"/>
      <c r="S41" s="24"/>
    </row>
    <row r="42" spans="1:20" s="107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7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7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1307</v>
      </c>
      <c r="E7" s="1150"/>
      <c r="F7" s="1150" t="s">
        <v>3</v>
      </c>
      <c r="G7" s="1150"/>
      <c r="H7" s="1150"/>
      <c r="I7" s="1197" t="s">
        <v>1306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1320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  <pageSetUpPr fitToPage="1"/>
  </sheetPr>
  <dimension ref="A1:T50"/>
  <sheetViews>
    <sheetView showZeros="0" zoomScaleNormal="100" zoomScaleSheetLayoutView="100" workbookViewId="0">
      <selection activeCell="F5" sqref="F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1305</v>
      </c>
      <c r="E7" s="1150"/>
      <c r="F7" s="1150" t="s">
        <v>3</v>
      </c>
      <c r="G7" s="1150"/>
      <c r="H7" s="1150"/>
      <c r="I7" s="1197" t="s">
        <v>1304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1319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1301</v>
      </c>
      <c r="E7" s="1150"/>
      <c r="F7" s="1150" t="s">
        <v>3</v>
      </c>
      <c r="G7" s="1150"/>
      <c r="H7" s="1150"/>
      <c r="I7" s="1197" t="s">
        <v>1300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1318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1302</v>
      </c>
      <c r="E7" s="1150"/>
      <c r="F7" s="1150" t="s">
        <v>3</v>
      </c>
      <c r="G7" s="1150"/>
      <c r="H7" s="1150"/>
      <c r="I7" s="1197" t="s">
        <v>1299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1317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1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1303</v>
      </c>
      <c r="E7" s="1150"/>
      <c r="F7" s="1150" t="s">
        <v>3</v>
      </c>
      <c r="G7" s="1150"/>
      <c r="H7" s="1150"/>
      <c r="I7" s="1197" t="s">
        <v>1298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1316</v>
      </c>
      <c r="B13" s="1222"/>
      <c r="C13" s="1222"/>
      <c r="D13" s="1228" t="s">
        <v>711</v>
      </c>
      <c r="E13" s="1222"/>
      <c r="F13" s="81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81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81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81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81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81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81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81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1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1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1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15"/>
      <c r="B34" s="815"/>
      <c r="C34" s="815"/>
      <c r="D34" s="815"/>
      <c r="E34" s="815"/>
      <c r="F34" s="815"/>
      <c r="G34" s="815"/>
      <c r="H34" s="815"/>
      <c r="I34" s="815"/>
      <c r="J34" s="815"/>
      <c r="K34" s="815"/>
      <c r="L34" s="815"/>
      <c r="M34" s="815"/>
      <c r="P34" s="21"/>
      <c r="Q34" s="22"/>
    </row>
    <row r="35" spans="1:20" ht="21" customHeight="1" x14ac:dyDescent="0.15">
      <c r="A35" s="3"/>
      <c r="H35" s="816" t="s">
        <v>103</v>
      </c>
      <c r="P35" s="21"/>
      <c r="Q35" s="22"/>
    </row>
    <row r="36" spans="1:20" s="816" customFormat="1" ht="8.25" customHeight="1" x14ac:dyDescent="0.15">
      <c r="N36" s="16"/>
      <c r="O36" s="24"/>
      <c r="P36" s="21"/>
      <c r="Q36" s="22"/>
      <c r="R36" s="17"/>
      <c r="S36" s="24"/>
    </row>
    <row r="37" spans="1:20" s="81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16" customFormat="1" ht="16.5" customHeight="1" x14ac:dyDescent="0.15">
      <c r="A38" s="816" t="s">
        <v>24</v>
      </c>
      <c r="N38" s="16"/>
      <c r="O38" s="24"/>
      <c r="P38" s="21"/>
      <c r="Q38" s="22"/>
      <c r="R38" s="17"/>
      <c r="S38" s="24"/>
    </row>
    <row r="39" spans="1:20" s="816" customFormat="1" ht="16.5" customHeight="1" x14ac:dyDescent="0.15">
      <c r="A39" s="816" t="s">
        <v>413</v>
      </c>
      <c r="N39" s="16"/>
      <c r="O39" s="24"/>
      <c r="P39" s="21"/>
      <c r="Q39" s="22"/>
      <c r="R39" s="17"/>
      <c r="S39" s="24"/>
    </row>
    <row r="40" spans="1:20" s="816" customFormat="1" ht="7.5" customHeight="1" x14ac:dyDescent="0.15">
      <c r="N40" s="16"/>
      <c r="O40" s="24"/>
      <c r="P40" s="21"/>
      <c r="Q40" s="22"/>
      <c r="R40" s="17"/>
      <c r="S40" s="24"/>
    </row>
    <row r="41" spans="1:20" s="816" customFormat="1" ht="6.75" customHeight="1" x14ac:dyDescent="0.15">
      <c r="N41" s="16"/>
      <c r="O41" s="24"/>
      <c r="P41" s="21"/>
      <c r="Q41" s="22"/>
      <c r="R41" s="17"/>
      <c r="S41" s="24"/>
    </row>
    <row r="42" spans="1:20" s="8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  <pageSetUpPr fitToPage="1"/>
  </sheetPr>
  <dimension ref="A1:T50"/>
  <sheetViews>
    <sheetView showZeros="0" topLeftCell="A19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1303</v>
      </c>
      <c r="E7" s="1150"/>
      <c r="F7" s="1150" t="s">
        <v>3</v>
      </c>
      <c r="G7" s="1150"/>
      <c r="H7" s="1150"/>
      <c r="I7" s="1197" t="s">
        <v>1298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1316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  <pageSetUpPr fitToPage="1"/>
  </sheetPr>
  <dimension ref="A1:T50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1296</v>
      </c>
      <c r="E7" s="1150"/>
      <c r="F7" s="1150" t="s">
        <v>3</v>
      </c>
      <c r="G7" s="1150"/>
      <c r="H7" s="1150"/>
      <c r="I7" s="1197" t="s">
        <v>1297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1315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1294</v>
      </c>
      <c r="E7" s="1150"/>
      <c r="F7" s="1150" t="s">
        <v>3</v>
      </c>
      <c r="G7" s="1150"/>
      <c r="H7" s="1150"/>
      <c r="I7" s="1197" t="s">
        <v>1295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1314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1285</v>
      </c>
      <c r="E7" s="1150"/>
      <c r="F7" s="1150" t="s">
        <v>3</v>
      </c>
      <c r="G7" s="1150"/>
      <c r="H7" s="1150"/>
      <c r="I7" s="1197" t="s">
        <v>1284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1286</v>
      </c>
      <c r="B13" s="1222"/>
      <c r="C13" s="1222"/>
      <c r="D13" s="1228" t="s">
        <v>1287</v>
      </c>
      <c r="E13" s="1222"/>
      <c r="F13" s="711" t="s">
        <v>104</v>
      </c>
      <c r="G13" s="548">
        <v>44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1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9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1271</v>
      </c>
      <c r="E7" s="1150"/>
      <c r="F7" s="1150" t="s">
        <v>3</v>
      </c>
      <c r="G7" s="1150"/>
      <c r="H7" s="1150"/>
      <c r="I7" s="1197" t="s">
        <v>1272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9" t="s">
        <v>1273</v>
      </c>
      <c r="B13" s="1229"/>
      <c r="C13" s="1229"/>
      <c r="D13" s="1228" t="s">
        <v>711</v>
      </c>
      <c r="E13" s="1222"/>
      <c r="F13" s="69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9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0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0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7">
    <tabColor rgb="FFFF0000"/>
    <pageSetUpPr fitToPage="1"/>
  </sheetPr>
  <dimension ref="A1:T50"/>
  <sheetViews>
    <sheetView showZeros="0" zoomScaleNormal="100" zoomScaleSheetLayoutView="100" workbookViewId="0">
      <selection activeCell="J5" sqref="J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1833</v>
      </c>
      <c r="E7" s="1150"/>
      <c r="F7" s="1150" t="s">
        <v>3</v>
      </c>
      <c r="G7" s="1150"/>
      <c r="H7" s="1150"/>
      <c r="I7" s="1197" t="s">
        <v>1834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1158</v>
      </c>
      <c r="B13" s="1182"/>
      <c r="C13" s="1183"/>
      <c r="D13" s="1199" t="s">
        <v>1832</v>
      </c>
      <c r="E13" s="1200"/>
      <c r="F13" s="1065" t="s">
        <v>1160</v>
      </c>
      <c r="G13" s="774">
        <v>200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6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6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6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6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6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6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6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6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45146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6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6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6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6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67"/>
      <c r="B34" s="1067"/>
      <c r="C34" s="1067"/>
      <c r="D34" s="1067"/>
      <c r="E34" s="1067"/>
      <c r="F34" s="1067"/>
      <c r="G34" s="1067"/>
      <c r="H34" s="1067"/>
      <c r="I34" s="1067"/>
      <c r="J34" s="1067"/>
      <c r="K34" s="1067"/>
      <c r="L34" s="1067"/>
      <c r="M34" s="1067"/>
      <c r="P34" s="21"/>
      <c r="Q34" s="22"/>
    </row>
    <row r="35" spans="1:20" ht="21" customHeight="1" x14ac:dyDescent="0.15">
      <c r="A35" s="3"/>
      <c r="H35" s="1068" t="s">
        <v>103</v>
      </c>
      <c r="P35" s="21"/>
      <c r="Q35" s="22"/>
    </row>
    <row r="36" spans="1:20" s="1068" customFormat="1" ht="8.25" customHeight="1" x14ac:dyDescent="0.15">
      <c r="N36" s="16"/>
      <c r="O36" s="24"/>
      <c r="P36" s="21"/>
      <c r="Q36" s="22"/>
      <c r="R36" s="17"/>
      <c r="S36" s="24"/>
    </row>
    <row r="37" spans="1:20" s="106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68" customFormat="1" ht="16.5" customHeight="1" x14ac:dyDescent="0.15">
      <c r="A38" s="1068" t="s">
        <v>24</v>
      </c>
      <c r="N38" s="16"/>
      <c r="O38" s="24"/>
      <c r="P38" s="21"/>
      <c r="Q38" s="22"/>
      <c r="R38" s="17"/>
      <c r="S38" s="24"/>
    </row>
    <row r="39" spans="1:20" s="1068" customFormat="1" ht="16.5" customHeight="1" x14ac:dyDescent="0.15">
      <c r="A39" s="1068" t="s">
        <v>413</v>
      </c>
      <c r="N39" s="16"/>
      <c r="O39" s="24"/>
      <c r="P39" s="21"/>
      <c r="Q39" s="22"/>
      <c r="R39" s="17"/>
      <c r="S39" s="24"/>
    </row>
    <row r="40" spans="1:20" s="1068" customFormat="1" ht="7.5" customHeight="1" x14ac:dyDescent="0.15">
      <c r="N40" s="16"/>
      <c r="O40" s="24"/>
      <c r="P40" s="21"/>
      <c r="Q40" s="22"/>
      <c r="R40" s="17"/>
      <c r="S40" s="24"/>
    </row>
    <row r="41" spans="1:20" s="1068" customFormat="1" ht="6.75" customHeight="1" x14ac:dyDescent="0.15">
      <c r="N41" s="16"/>
      <c r="O41" s="24"/>
      <c r="P41" s="21"/>
      <c r="Q41" s="22"/>
      <c r="R41" s="17"/>
      <c r="S41" s="24"/>
    </row>
    <row r="42" spans="1:20" s="10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9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1269</v>
      </c>
      <c r="E7" s="1150"/>
      <c r="F7" s="1150" t="s">
        <v>3</v>
      </c>
      <c r="G7" s="1150"/>
      <c r="H7" s="1150"/>
      <c r="I7" s="1197" t="s">
        <v>1268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1270</v>
      </c>
      <c r="B13" s="1222"/>
      <c r="C13" s="1222"/>
      <c r="D13" s="1228" t="s">
        <v>711</v>
      </c>
      <c r="E13" s="1222"/>
      <c r="F13" s="69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9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0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0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44972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0000"/>
  </sheetPr>
  <dimension ref="A1:T50"/>
  <sheetViews>
    <sheetView showZeros="0" topLeftCell="A4" zoomScaleNormal="100" zoomScaleSheetLayoutView="100" workbookViewId="0">
      <selection activeCell="F11" sqref="F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8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1266</v>
      </c>
      <c r="E7" s="1150"/>
      <c r="F7" s="1150" t="s">
        <v>3</v>
      </c>
      <c r="G7" s="1150"/>
      <c r="H7" s="1150"/>
      <c r="I7" s="1197" t="s">
        <v>1267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8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1261</v>
      </c>
      <c r="B13" s="1222"/>
      <c r="C13" s="1222"/>
      <c r="D13" s="1228" t="s">
        <v>1222</v>
      </c>
      <c r="E13" s="1222"/>
      <c r="F13" s="685" t="s">
        <v>104</v>
      </c>
      <c r="G13" s="689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85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8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8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8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8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8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8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8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8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9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1262</v>
      </c>
      <c r="E7" s="1150"/>
      <c r="F7" s="1150" t="s">
        <v>3</v>
      </c>
      <c r="G7" s="1150"/>
      <c r="H7" s="1150"/>
      <c r="I7" s="1197" t="s">
        <v>1263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9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1259</v>
      </c>
      <c r="B13" s="1222"/>
      <c r="C13" s="1222"/>
      <c r="D13" s="1228" t="s">
        <v>1264</v>
      </c>
      <c r="E13" s="1222"/>
      <c r="F13" s="693" t="s">
        <v>104</v>
      </c>
      <c r="G13" s="689">
        <v>10000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53"/>
      <c r="B14" s="1154"/>
      <c r="C14" s="1230"/>
      <c r="D14" s="1226" t="s">
        <v>35</v>
      </c>
      <c r="E14" s="1227"/>
      <c r="F14" s="693"/>
      <c r="G14" s="95"/>
      <c r="H14" s="1186"/>
      <c r="I14" s="1187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693"/>
      <c r="G15" s="95"/>
      <c r="H15" s="1186"/>
      <c r="I15" s="1187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9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9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9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9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9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9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9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9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9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9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9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9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90"/>
      <c r="B34" s="690"/>
      <c r="C34" s="690"/>
      <c r="D34" s="690"/>
      <c r="E34" s="690"/>
      <c r="F34" s="690"/>
      <c r="G34" s="690"/>
      <c r="H34" s="690"/>
      <c r="I34" s="690"/>
      <c r="J34" s="690"/>
      <c r="K34" s="690"/>
      <c r="L34" s="690"/>
      <c r="M34" s="690"/>
      <c r="P34" s="21"/>
      <c r="Q34" s="22"/>
    </row>
    <row r="35" spans="1:20" ht="21" customHeight="1" x14ac:dyDescent="0.15">
      <c r="A35" s="3"/>
      <c r="H35" s="691" t="s">
        <v>103</v>
      </c>
      <c r="P35" s="21"/>
      <c r="Q35" s="22"/>
    </row>
    <row r="36" spans="1:20" s="691" customFormat="1" ht="8.25" customHeight="1" x14ac:dyDescent="0.15">
      <c r="N36" s="16"/>
      <c r="O36" s="24"/>
      <c r="P36" s="21"/>
      <c r="Q36" s="22"/>
      <c r="R36" s="17"/>
      <c r="S36" s="24"/>
    </row>
    <row r="37" spans="1:20" s="69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91" customFormat="1" ht="16.5" customHeight="1" x14ac:dyDescent="0.15">
      <c r="A38" s="691" t="s">
        <v>24</v>
      </c>
      <c r="N38" s="16"/>
      <c r="O38" s="24"/>
      <c r="P38" s="21"/>
      <c r="Q38" s="22"/>
      <c r="R38" s="17"/>
      <c r="S38" s="24"/>
    </row>
    <row r="39" spans="1:20" s="691" customFormat="1" ht="16.5" customHeight="1" x14ac:dyDescent="0.15">
      <c r="A39" s="691" t="s">
        <v>413</v>
      </c>
      <c r="N39" s="16"/>
      <c r="O39" s="24"/>
      <c r="P39" s="21"/>
      <c r="Q39" s="22"/>
      <c r="R39" s="17"/>
      <c r="S39" s="24"/>
    </row>
    <row r="40" spans="1:20" s="691" customFormat="1" ht="7.5" customHeight="1" x14ac:dyDescent="0.15">
      <c r="N40" s="16"/>
      <c r="O40" s="24"/>
      <c r="P40" s="21"/>
      <c r="Q40" s="22"/>
      <c r="R40" s="17"/>
      <c r="S40" s="24"/>
    </row>
    <row r="41" spans="1:20" s="691" customFormat="1" ht="6.75" customHeight="1" x14ac:dyDescent="0.15">
      <c r="N41" s="16"/>
      <c r="O41" s="24"/>
      <c r="P41" s="21"/>
      <c r="Q41" s="22"/>
      <c r="R41" s="17"/>
      <c r="S41" s="24"/>
    </row>
    <row r="42" spans="1:20" s="6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9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8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1258</v>
      </c>
      <c r="E7" s="1150"/>
      <c r="F7" s="1150" t="s">
        <v>3</v>
      </c>
      <c r="G7" s="1150"/>
      <c r="H7" s="1150"/>
      <c r="I7" s="1197" t="s">
        <v>1257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8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1260</v>
      </c>
      <c r="B13" s="1222"/>
      <c r="C13" s="1222"/>
      <c r="D13" s="1228" t="s">
        <v>1265</v>
      </c>
      <c r="E13" s="1222"/>
      <c r="F13" s="685" t="s">
        <v>104</v>
      </c>
      <c r="G13" s="689">
        <v>10000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9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93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8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8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8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8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8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8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8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83"/>
      <c r="B34" s="683"/>
      <c r="C34" s="683"/>
      <c r="D34" s="683"/>
      <c r="E34" s="683"/>
      <c r="F34" s="683"/>
      <c r="G34" s="683"/>
      <c r="H34" s="683"/>
      <c r="I34" s="683"/>
      <c r="J34" s="683"/>
      <c r="K34" s="683"/>
      <c r="L34" s="683"/>
      <c r="M34" s="683"/>
      <c r="P34" s="21"/>
      <c r="Q34" s="22"/>
    </row>
    <row r="35" spans="1:20" ht="21" customHeight="1" x14ac:dyDescent="0.15">
      <c r="A35" s="3"/>
      <c r="H35" s="684" t="s">
        <v>103</v>
      </c>
      <c r="P35" s="21"/>
      <c r="Q35" s="22"/>
    </row>
    <row r="36" spans="1:20" s="684" customFormat="1" ht="8.25" customHeight="1" x14ac:dyDescent="0.15">
      <c r="N36" s="16"/>
      <c r="O36" s="24"/>
      <c r="P36" s="21"/>
      <c r="Q36" s="22"/>
      <c r="R36" s="17"/>
      <c r="S36" s="24"/>
    </row>
    <row r="37" spans="1:20" s="68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84" customFormat="1" ht="16.5" customHeight="1" x14ac:dyDescent="0.15">
      <c r="A38" s="684" t="s">
        <v>24</v>
      </c>
      <c r="N38" s="16"/>
      <c r="O38" s="24"/>
      <c r="P38" s="21"/>
      <c r="Q38" s="22"/>
      <c r="R38" s="17"/>
      <c r="S38" s="24"/>
    </row>
    <row r="39" spans="1:20" s="684" customFormat="1" ht="16.5" customHeight="1" x14ac:dyDescent="0.15">
      <c r="A39" s="684" t="s">
        <v>413</v>
      </c>
      <c r="N39" s="16"/>
      <c r="O39" s="24"/>
      <c r="P39" s="21"/>
      <c r="Q39" s="22"/>
      <c r="R39" s="17"/>
      <c r="S39" s="24"/>
    </row>
    <row r="40" spans="1:20" s="684" customFormat="1" ht="7.5" customHeight="1" x14ac:dyDescent="0.15">
      <c r="N40" s="16"/>
      <c r="O40" s="24"/>
      <c r="P40" s="21"/>
      <c r="Q40" s="22"/>
      <c r="R40" s="17"/>
      <c r="S40" s="24"/>
    </row>
    <row r="41" spans="1:20" s="684" customFormat="1" ht="6.75" customHeight="1" x14ac:dyDescent="0.15">
      <c r="N41" s="16"/>
      <c r="O41" s="24"/>
      <c r="P41" s="21"/>
      <c r="Q41" s="22"/>
      <c r="R41" s="17"/>
      <c r="S41" s="24"/>
    </row>
    <row r="42" spans="1:20" s="6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8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8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1252</v>
      </c>
      <c r="E7" s="1150"/>
      <c r="F7" s="1150" t="s">
        <v>3</v>
      </c>
      <c r="G7" s="1150"/>
      <c r="H7" s="1150"/>
      <c r="I7" s="1197" t="s">
        <v>1255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1253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82" t="s">
        <v>6</v>
      </c>
      <c r="G12" s="96" t="s">
        <v>111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1158</v>
      </c>
      <c r="B13" s="1222"/>
      <c r="C13" s="1222"/>
      <c r="D13" s="1228" t="s">
        <v>1159</v>
      </c>
      <c r="E13" s="1222"/>
      <c r="F13" s="680" t="s">
        <v>1160</v>
      </c>
      <c r="G13" s="95">
        <v>200</v>
      </c>
      <c r="H13" s="1186"/>
      <c r="I13" s="1187"/>
      <c r="J13" s="1231"/>
      <c r="K13" s="1232"/>
      <c r="L13" s="1233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80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80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8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8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8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8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8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8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234" t="s">
        <v>1254</v>
      </c>
      <c r="K24" s="1235"/>
      <c r="L24" s="1235"/>
      <c r="M24" s="1236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77"/>
      <c r="B34" s="677"/>
      <c r="C34" s="677"/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P34" s="21"/>
      <c r="Q34" s="22"/>
    </row>
    <row r="35" spans="1:20" ht="21" customHeight="1" x14ac:dyDescent="0.15">
      <c r="A35" s="3"/>
      <c r="H35" s="678" t="s">
        <v>103</v>
      </c>
      <c r="P35" s="21"/>
      <c r="Q35" s="22"/>
    </row>
    <row r="36" spans="1:20" s="678" customFormat="1" ht="8.25" customHeight="1" x14ac:dyDescent="0.15">
      <c r="N36" s="16"/>
      <c r="O36" s="24"/>
      <c r="P36" s="21"/>
      <c r="Q36" s="22"/>
      <c r="R36" s="17"/>
      <c r="S36" s="24"/>
    </row>
    <row r="37" spans="1:20" s="67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78" customFormat="1" ht="16.5" customHeight="1" x14ac:dyDescent="0.15">
      <c r="A38" s="678" t="s">
        <v>24</v>
      </c>
      <c r="N38" s="16"/>
      <c r="O38" s="24"/>
      <c r="P38" s="21"/>
      <c r="Q38" s="22"/>
      <c r="R38" s="17"/>
      <c r="S38" s="24"/>
    </row>
    <row r="39" spans="1:20" s="678" customFormat="1" ht="16.5" customHeight="1" x14ac:dyDescent="0.15">
      <c r="A39" s="678" t="s">
        <v>413</v>
      </c>
      <c r="N39" s="16"/>
      <c r="O39" s="24"/>
      <c r="P39" s="21"/>
      <c r="Q39" s="22"/>
      <c r="R39" s="17"/>
      <c r="S39" s="24"/>
    </row>
    <row r="40" spans="1:20" s="678" customFormat="1" ht="7.5" customHeight="1" x14ac:dyDescent="0.15">
      <c r="N40" s="16"/>
      <c r="O40" s="24"/>
      <c r="P40" s="21"/>
      <c r="Q40" s="22"/>
      <c r="R40" s="17"/>
      <c r="S40" s="24"/>
    </row>
    <row r="41" spans="1:20" s="678" customFormat="1" ht="6.75" customHeight="1" x14ac:dyDescent="0.15">
      <c r="N41" s="16"/>
      <c r="O41" s="24"/>
      <c r="P41" s="21"/>
      <c r="Q41" s="22"/>
      <c r="R41" s="17"/>
      <c r="S41" s="24"/>
    </row>
    <row r="42" spans="1:20" s="6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</sheetPr>
  <dimension ref="A1:T50"/>
  <sheetViews>
    <sheetView showZeros="0" topLeftCell="A11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1181</v>
      </c>
      <c r="E7" s="1150"/>
      <c r="F7" s="1150" t="s">
        <v>3</v>
      </c>
      <c r="G7" s="1150"/>
      <c r="H7" s="1150"/>
      <c r="I7" s="1197" t="s">
        <v>1249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1256</v>
      </c>
      <c r="B13" s="1222"/>
      <c r="C13" s="1222"/>
      <c r="D13" s="1228" t="s">
        <v>1182</v>
      </c>
      <c r="E13" s="1222"/>
      <c r="F13" s="66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1184</v>
      </c>
      <c r="B14" s="1222"/>
      <c r="C14" s="1222"/>
      <c r="D14" s="1228" t="s">
        <v>1183</v>
      </c>
      <c r="E14" s="1222"/>
      <c r="F14" s="665" t="s">
        <v>104</v>
      </c>
      <c r="G14" s="548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6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1177</v>
      </c>
      <c r="E7" s="1150"/>
      <c r="F7" s="1150" t="s">
        <v>3</v>
      </c>
      <c r="G7" s="1150"/>
      <c r="H7" s="1150"/>
      <c r="I7" s="1197" t="s">
        <v>1180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1179</v>
      </c>
      <c r="B13" s="1222"/>
      <c r="C13" s="1222"/>
      <c r="D13" s="1228" t="s">
        <v>711</v>
      </c>
      <c r="E13" s="1222"/>
      <c r="F13" s="665" t="s">
        <v>138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1178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1:T50"/>
  <sheetViews>
    <sheetView showZeros="0" zoomScaleNormal="100" zoomScaleSheetLayoutView="100" workbookViewId="0">
      <selection activeCell="J23" sqref="J23:L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1250</v>
      </c>
      <c r="E7" s="1150"/>
      <c r="F7" s="1150" t="s">
        <v>3</v>
      </c>
      <c r="G7" s="1150"/>
      <c r="H7" s="1150"/>
      <c r="I7" s="1197" t="s">
        <v>1176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1251</v>
      </c>
      <c r="B13" s="1222"/>
      <c r="C13" s="1222"/>
      <c r="D13" s="1228" t="s">
        <v>711</v>
      </c>
      <c r="E13" s="1222"/>
      <c r="F13" s="67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7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7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9"/>
      <c r="B34" s="669"/>
      <c r="C34" s="669"/>
      <c r="D34" s="669"/>
      <c r="E34" s="669"/>
      <c r="F34" s="669"/>
      <c r="G34" s="669"/>
      <c r="H34" s="669"/>
      <c r="I34" s="669"/>
      <c r="J34" s="669"/>
      <c r="K34" s="669"/>
      <c r="L34" s="669"/>
      <c r="M34" s="669"/>
      <c r="P34" s="21"/>
      <c r="Q34" s="22"/>
    </row>
    <row r="35" spans="1:20" ht="21" customHeight="1" x14ac:dyDescent="0.15">
      <c r="A35" s="3"/>
      <c r="H35" s="670" t="s">
        <v>103</v>
      </c>
      <c r="P35" s="21"/>
      <c r="Q35" s="22"/>
    </row>
    <row r="36" spans="1:20" s="670" customFormat="1" ht="8.25" customHeight="1" x14ac:dyDescent="0.15">
      <c r="N36" s="16"/>
      <c r="O36" s="24"/>
      <c r="P36" s="21"/>
      <c r="Q36" s="22"/>
      <c r="R36" s="17"/>
      <c r="S36" s="24"/>
    </row>
    <row r="37" spans="1:20" s="67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70" customFormat="1" ht="16.5" customHeight="1" x14ac:dyDescent="0.15">
      <c r="A38" s="670" t="s">
        <v>24</v>
      </c>
      <c r="N38" s="16"/>
      <c r="O38" s="24"/>
      <c r="P38" s="21"/>
      <c r="Q38" s="22"/>
      <c r="R38" s="17"/>
      <c r="S38" s="24"/>
    </row>
    <row r="39" spans="1:20" s="670" customFormat="1" ht="16.5" customHeight="1" x14ac:dyDescent="0.15">
      <c r="A39" s="670" t="s">
        <v>413</v>
      </c>
      <c r="N39" s="16"/>
      <c r="O39" s="24"/>
      <c r="P39" s="21"/>
      <c r="Q39" s="22"/>
      <c r="R39" s="17"/>
      <c r="S39" s="24"/>
    </row>
    <row r="40" spans="1:20" s="670" customFormat="1" ht="7.5" customHeight="1" x14ac:dyDescent="0.15">
      <c r="N40" s="16"/>
      <c r="O40" s="24"/>
      <c r="P40" s="21"/>
      <c r="Q40" s="22"/>
      <c r="R40" s="17"/>
      <c r="S40" s="24"/>
    </row>
    <row r="41" spans="1:20" s="670" customFormat="1" ht="6.75" customHeight="1" x14ac:dyDescent="0.15">
      <c r="N41" s="16"/>
      <c r="O41" s="24"/>
      <c r="P41" s="21"/>
      <c r="Q41" s="22"/>
      <c r="R41" s="17"/>
      <c r="S41" s="24"/>
    </row>
    <row r="42" spans="1:20" s="6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7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1171</v>
      </c>
      <c r="E7" s="1150"/>
      <c r="F7" s="1150" t="s">
        <v>3</v>
      </c>
      <c r="G7" s="1150"/>
      <c r="H7" s="1150"/>
      <c r="I7" s="1197" t="s">
        <v>1170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1172</v>
      </c>
      <c r="B13" s="1222"/>
      <c r="C13" s="1222"/>
      <c r="D13" s="1228" t="s">
        <v>1173</v>
      </c>
      <c r="E13" s="1222"/>
      <c r="F13" s="658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58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58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5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5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5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5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5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5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44854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1162</v>
      </c>
      <c r="E7" s="1150"/>
      <c r="F7" s="1150" t="s">
        <v>3</v>
      </c>
      <c r="G7" s="1150"/>
      <c r="H7" s="1150"/>
      <c r="I7" s="1197" t="s">
        <v>1161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4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1163</v>
      </c>
      <c r="B13" s="1222"/>
      <c r="C13" s="1222"/>
      <c r="D13" s="1242" t="s">
        <v>1164</v>
      </c>
      <c r="E13" s="1229"/>
      <c r="F13" s="646" t="s">
        <v>104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4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46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4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4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4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4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4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4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5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5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44883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4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48"/>
      <c r="B34" s="648"/>
      <c r="C34" s="648"/>
      <c r="D34" s="648"/>
      <c r="E34" s="648"/>
      <c r="F34" s="648"/>
      <c r="G34" s="648"/>
      <c r="H34" s="648"/>
      <c r="I34" s="648"/>
      <c r="J34" s="648"/>
      <c r="K34" s="648"/>
      <c r="L34" s="648"/>
      <c r="M34" s="648"/>
      <c r="P34" s="21"/>
      <c r="Q34" s="22"/>
    </row>
    <row r="35" spans="1:20" ht="21" customHeight="1" x14ac:dyDescent="0.15">
      <c r="A35" s="3"/>
      <c r="H35" s="649" t="s">
        <v>103</v>
      </c>
      <c r="P35" s="21"/>
      <c r="Q35" s="22"/>
    </row>
    <row r="36" spans="1:20" s="649" customFormat="1" ht="8.25" customHeight="1" x14ac:dyDescent="0.15">
      <c r="N36" s="16"/>
      <c r="O36" s="24"/>
      <c r="P36" s="21"/>
      <c r="Q36" s="22"/>
      <c r="R36" s="17"/>
      <c r="S36" s="24"/>
    </row>
    <row r="37" spans="1:20" s="64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49" customFormat="1" ht="16.5" customHeight="1" x14ac:dyDescent="0.15">
      <c r="A38" s="649" t="s">
        <v>24</v>
      </c>
      <c r="N38" s="16"/>
      <c r="O38" s="24"/>
      <c r="P38" s="21"/>
      <c r="Q38" s="22"/>
      <c r="R38" s="17"/>
      <c r="S38" s="24"/>
    </row>
    <row r="39" spans="1:20" s="649" customFormat="1" ht="16.5" customHeight="1" x14ac:dyDescent="0.15">
      <c r="A39" s="649" t="s">
        <v>413</v>
      </c>
      <c r="N39" s="16"/>
      <c r="O39" s="24"/>
      <c r="P39" s="21"/>
      <c r="Q39" s="22"/>
      <c r="R39" s="17"/>
      <c r="S39" s="24"/>
    </row>
    <row r="40" spans="1:20" s="649" customFormat="1" ht="7.5" customHeight="1" x14ac:dyDescent="0.15">
      <c r="N40" s="16"/>
      <c r="O40" s="24"/>
      <c r="P40" s="21"/>
      <c r="Q40" s="22"/>
      <c r="R40" s="17"/>
      <c r="S40" s="24"/>
    </row>
    <row r="41" spans="1:20" s="649" customFormat="1" ht="6.75" customHeight="1" x14ac:dyDescent="0.15">
      <c r="N41" s="16"/>
      <c r="O41" s="24"/>
      <c r="P41" s="21"/>
      <c r="Q41" s="22"/>
      <c r="R41" s="17"/>
      <c r="S41" s="24"/>
    </row>
    <row r="42" spans="1:20" s="6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8">
    <tabColor rgb="FFFF0000"/>
    <pageSetUpPr fitToPage="1"/>
  </sheetPr>
  <dimension ref="A1:T50"/>
  <sheetViews>
    <sheetView showZeros="0" topLeftCell="A4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1825</v>
      </c>
      <c r="E7" s="1150"/>
      <c r="F7" s="1150" t="s">
        <v>3</v>
      </c>
      <c r="G7" s="1150"/>
      <c r="H7" s="1150"/>
      <c r="I7" s="1197" t="s">
        <v>1826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738</v>
      </c>
      <c r="B13" s="1182"/>
      <c r="C13" s="1183"/>
      <c r="D13" s="1199" t="s">
        <v>1829</v>
      </c>
      <c r="E13" s="1200"/>
      <c r="F13" s="1065" t="s">
        <v>104</v>
      </c>
      <c r="G13" s="774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 t="s">
        <v>1827</v>
      </c>
      <c r="B14" s="1175"/>
      <c r="C14" s="1179"/>
      <c r="D14" s="1180" t="s">
        <v>1830</v>
      </c>
      <c r="E14" s="1178"/>
      <c r="F14" s="1065" t="s">
        <v>1344</v>
      </c>
      <c r="G14" s="774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 t="s">
        <v>1828</v>
      </c>
      <c r="B15" s="1175"/>
      <c r="C15" s="1179"/>
      <c r="D15" s="1180" t="s">
        <v>1831</v>
      </c>
      <c r="E15" s="1178"/>
      <c r="F15" s="1065" t="s">
        <v>1344</v>
      </c>
      <c r="G15" s="774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 t="s">
        <v>1338</v>
      </c>
      <c r="E16" s="1178"/>
      <c r="F16" s="106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6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6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6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6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6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202">
        <v>45138</v>
      </c>
      <c r="K24" s="1202"/>
      <c r="L24" s="1202"/>
      <c r="M24" s="1203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6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6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6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6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67"/>
      <c r="B34" s="1067"/>
      <c r="C34" s="1067"/>
      <c r="D34" s="1067"/>
      <c r="E34" s="1067"/>
      <c r="F34" s="1067"/>
      <c r="G34" s="1067"/>
      <c r="H34" s="1067"/>
      <c r="I34" s="1067"/>
      <c r="J34" s="1067"/>
      <c r="K34" s="1067"/>
      <c r="L34" s="1067"/>
      <c r="M34" s="1067"/>
      <c r="P34" s="21"/>
      <c r="Q34" s="22"/>
    </row>
    <row r="35" spans="1:20" ht="21" customHeight="1" x14ac:dyDescent="0.15">
      <c r="A35" s="3"/>
      <c r="H35" s="1068" t="s">
        <v>103</v>
      </c>
      <c r="P35" s="21"/>
      <c r="Q35" s="22"/>
    </row>
    <row r="36" spans="1:20" s="1068" customFormat="1" ht="8.25" customHeight="1" x14ac:dyDescent="0.15">
      <c r="N36" s="16"/>
      <c r="O36" s="24"/>
      <c r="P36" s="21"/>
      <c r="Q36" s="22"/>
      <c r="R36" s="17"/>
      <c r="S36" s="24"/>
    </row>
    <row r="37" spans="1:20" s="106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68" customFormat="1" ht="16.5" customHeight="1" x14ac:dyDescent="0.15">
      <c r="A38" s="1068" t="s">
        <v>24</v>
      </c>
      <c r="N38" s="16"/>
      <c r="O38" s="24"/>
      <c r="P38" s="21"/>
      <c r="Q38" s="22"/>
      <c r="R38" s="17"/>
      <c r="S38" s="24"/>
    </row>
    <row r="39" spans="1:20" s="1068" customFormat="1" ht="16.5" customHeight="1" x14ac:dyDescent="0.15">
      <c r="A39" s="1068" t="s">
        <v>413</v>
      </c>
      <c r="N39" s="16"/>
      <c r="O39" s="24"/>
      <c r="P39" s="21"/>
      <c r="Q39" s="22"/>
      <c r="R39" s="17"/>
      <c r="S39" s="24"/>
    </row>
    <row r="40" spans="1:20" s="1068" customFormat="1" ht="7.5" customHeight="1" x14ac:dyDescent="0.15">
      <c r="N40" s="16"/>
      <c r="O40" s="24"/>
      <c r="P40" s="21"/>
      <c r="Q40" s="22"/>
      <c r="R40" s="17"/>
      <c r="S40" s="24"/>
    </row>
    <row r="41" spans="1:20" s="1068" customFormat="1" ht="6.75" customHeight="1" x14ac:dyDescent="0.15">
      <c r="N41" s="16"/>
      <c r="O41" s="24"/>
      <c r="P41" s="21"/>
      <c r="Q41" s="22"/>
      <c r="R41" s="17"/>
      <c r="S41" s="24"/>
    </row>
    <row r="42" spans="1:20" s="10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29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196" t="s">
        <v>0</v>
      </c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631"/>
    </row>
    <row r="4" spans="1:21" ht="17.25" x14ac:dyDescent="0.15">
      <c r="B4" s="1196" t="s">
        <v>1</v>
      </c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96"/>
      <c r="N4" s="631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150" t="s">
        <v>2</v>
      </c>
      <c r="C7" s="1150"/>
      <c r="D7" s="1150"/>
      <c r="E7" s="1150" t="s">
        <v>1146</v>
      </c>
      <c r="F7" s="1150"/>
      <c r="G7" s="1150" t="s">
        <v>3</v>
      </c>
      <c r="H7" s="1150"/>
      <c r="I7" s="1150"/>
      <c r="J7" s="1197" t="s">
        <v>1145</v>
      </c>
      <c r="K7" s="1198"/>
      <c r="L7" s="1198"/>
      <c r="M7" s="119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191" t="s">
        <v>159</v>
      </c>
      <c r="C10" s="1191"/>
      <c r="D10" s="1191"/>
      <c r="E10" s="1191"/>
      <c r="F10" s="1191"/>
      <c r="G10" s="1191"/>
    </row>
    <row r="11" spans="1:21" x14ac:dyDescent="0.15">
      <c r="B11" s="3"/>
    </row>
    <row r="12" spans="1:21" ht="24" customHeight="1" x14ac:dyDescent="0.15">
      <c r="A12" s="52" t="s">
        <v>590</v>
      </c>
      <c r="B12" s="1192" t="s">
        <v>4</v>
      </c>
      <c r="C12" s="1193"/>
      <c r="D12" s="1193"/>
      <c r="E12" s="1194" t="s">
        <v>5</v>
      </c>
      <c r="F12" s="1193"/>
      <c r="G12" s="632" t="s">
        <v>6</v>
      </c>
      <c r="H12" s="96" t="s">
        <v>7</v>
      </c>
      <c r="I12" s="1194" t="s">
        <v>8</v>
      </c>
      <c r="J12" s="1194"/>
      <c r="K12" s="1193" t="s">
        <v>9</v>
      </c>
      <c r="L12" s="1193"/>
      <c r="M12" s="1193"/>
      <c r="N12" s="25" t="s">
        <v>10</v>
      </c>
      <c r="R12" s="1195"/>
      <c r="S12" s="1195"/>
    </row>
    <row r="13" spans="1:21" ht="30" customHeight="1" x14ac:dyDescent="0.15">
      <c r="A13" s="549">
        <v>1</v>
      </c>
      <c r="B13" s="1222" t="s">
        <v>1147</v>
      </c>
      <c r="C13" s="1222"/>
      <c r="D13" s="1222"/>
      <c r="E13" s="1228" t="s">
        <v>986</v>
      </c>
      <c r="F13" s="1222"/>
      <c r="G13" s="630" t="s">
        <v>104</v>
      </c>
      <c r="H13" s="95">
        <v>15</v>
      </c>
      <c r="I13" s="1186"/>
      <c r="J13" s="1187"/>
      <c r="K13" s="1188"/>
      <c r="L13" s="1189"/>
      <c r="M13" s="1190"/>
      <c r="N13" s="26"/>
      <c r="P13" s="20"/>
      <c r="Q13" s="21"/>
      <c r="R13" s="22"/>
    </row>
    <row r="14" spans="1:21" ht="30" customHeight="1" x14ac:dyDescent="0.15">
      <c r="A14" s="549">
        <v>2</v>
      </c>
      <c r="B14" s="1222" t="s">
        <v>1147</v>
      </c>
      <c r="C14" s="1222"/>
      <c r="D14" s="1222"/>
      <c r="E14" s="1228" t="s">
        <v>1148</v>
      </c>
      <c r="F14" s="1222"/>
      <c r="G14" s="630" t="s">
        <v>104</v>
      </c>
      <c r="H14" s="95">
        <v>15</v>
      </c>
      <c r="I14" s="1186"/>
      <c r="J14" s="1187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222" t="s">
        <v>809</v>
      </c>
      <c r="C15" s="1222"/>
      <c r="D15" s="1222"/>
      <c r="E15" s="1228" t="s">
        <v>711</v>
      </c>
      <c r="F15" s="1222"/>
      <c r="G15" s="630" t="s">
        <v>104</v>
      </c>
      <c r="H15" s="95">
        <v>12</v>
      </c>
      <c r="I15" s="1186"/>
      <c r="J15" s="1187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222" t="s">
        <v>1149</v>
      </c>
      <c r="C16" s="1222"/>
      <c r="D16" s="1222"/>
      <c r="E16" s="1228" t="s">
        <v>1150</v>
      </c>
      <c r="F16" s="1222"/>
      <c r="G16" s="630" t="s">
        <v>104</v>
      </c>
      <c r="H16" s="95">
        <v>1</v>
      </c>
      <c r="I16" s="1186"/>
      <c r="J16" s="1187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222" t="s">
        <v>1149</v>
      </c>
      <c r="C17" s="1222"/>
      <c r="D17" s="1222"/>
      <c r="E17" s="1228" t="s">
        <v>1151</v>
      </c>
      <c r="F17" s="1222"/>
      <c r="G17" s="630" t="s">
        <v>104</v>
      </c>
      <c r="H17" s="95">
        <v>1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222" t="s">
        <v>1149</v>
      </c>
      <c r="C18" s="1222"/>
      <c r="D18" s="1222"/>
      <c r="E18" s="1228" t="s">
        <v>1152</v>
      </c>
      <c r="F18" s="1222"/>
      <c r="G18" s="630" t="s">
        <v>104</v>
      </c>
      <c r="H18" s="95">
        <v>1</v>
      </c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222" t="s">
        <v>1153</v>
      </c>
      <c r="C19" s="1222"/>
      <c r="D19" s="1222"/>
      <c r="E19" s="1228" t="s">
        <v>1150</v>
      </c>
      <c r="F19" s="1222"/>
      <c r="G19" s="630" t="s">
        <v>104</v>
      </c>
      <c r="H19" s="95">
        <v>1</v>
      </c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222" t="s">
        <v>1153</v>
      </c>
      <c r="C20" s="1222"/>
      <c r="D20" s="1222"/>
      <c r="E20" s="1228" t="s">
        <v>1151</v>
      </c>
      <c r="F20" s="1222"/>
      <c r="G20" s="630" t="s">
        <v>104</v>
      </c>
      <c r="H20" s="95">
        <v>1</v>
      </c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213"/>
      <c r="C21" s="1214"/>
      <c r="D21" s="1215"/>
      <c r="E21" s="1226" t="s">
        <v>35</v>
      </c>
      <c r="F21" s="1227"/>
      <c r="G21" s="630"/>
      <c r="H21" s="7"/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222"/>
      <c r="C22" s="1222"/>
      <c r="D22" s="1222"/>
      <c r="E22" s="1228"/>
      <c r="F22" s="1222"/>
      <c r="G22" s="630"/>
      <c r="H22" s="548"/>
      <c r="I22" s="1151"/>
      <c r="J22" s="1152"/>
      <c r="K22" s="1153"/>
      <c r="L22" s="1154"/>
      <c r="M22" s="1155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222"/>
      <c r="C23" s="1222"/>
      <c r="D23" s="1222"/>
      <c r="E23" s="1228"/>
      <c r="F23" s="1222"/>
      <c r="G23" s="630"/>
      <c r="H23" s="548"/>
      <c r="I23" s="1151"/>
      <c r="J23" s="1152"/>
      <c r="K23" s="1153"/>
      <c r="L23" s="1154"/>
      <c r="M23" s="1155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243" t="s">
        <v>11</v>
      </c>
      <c r="B24" s="1244"/>
      <c r="C24" s="1244"/>
      <c r="D24" s="1245"/>
      <c r="E24" s="1158" t="s">
        <v>34</v>
      </c>
      <c r="F24" s="1158"/>
      <c r="G24" s="1158"/>
      <c r="H24" s="1158"/>
      <c r="I24" s="1159" t="s">
        <v>12</v>
      </c>
      <c r="J24" s="1160"/>
      <c r="K24" s="1161">
        <v>44957</v>
      </c>
      <c r="L24" s="1161"/>
      <c r="M24" s="1161"/>
      <c r="N24" s="1162"/>
      <c r="O24" s="16"/>
      <c r="P24" s="20"/>
      <c r="Q24" s="21"/>
      <c r="R24" s="23"/>
      <c r="U24" s="2"/>
    </row>
    <row r="25" spans="1:21" s="17" customFormat="1" ht="24" customHeight="1" x14ac:dyDescent="0.15">
      <c r="A25" s="1243" t="s">
        <v>13</v>
      </c>
      <c r="B25" s="1244"/>
      <c r="C25" s="1244"/>
      <c r="D25" s="1245"/>
      <c r="E25" s="1141" t="s">
        <v>14</v>
      </c>
      <c r="F25" s="1141"/>
      <c r="G25" s="1141"/>
      <c r="H25" s="1142" t="s">
        <v>15</v>
      </c>
      <c r="I25" s="1143"/>
      <c r="J25" s="1143"/>
      <c r="K25" s="1143"/>
      <c r="L25" s="1144"/>
      <c r="M25" s="1145"/>
      <c r="N25" s="1146"/>
      <c r="O25" s="16"/>
      <c r="Q25" s="21"/>
      <c r="R25" s="22"/>
      <c r="U25" s="2"/>
    </row>
    <row r="26" spans="1:21" s="17" customFormat="1" ht="18" customHeight="1" x14ac:dyDescent="0.15">
      <c r="B26" s="629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29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29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29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2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136" t="s">
        <v>867</v>
      </c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6"/>
      <c r="Q31" s="21"/>
      <c r="R31" s="22"/>
      <c r="U31" s="2"/>
    </row>
    <row r="32" spans="1:21" s="17" customFormat="1" ht="14.25" customHeight="1" x14ac:dyDescent="0.15">
      <c r="B32" s="1136" t="s">
        <v>869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6"/>
      <c r="Q32" s="21"/>
      <c r="R32" s="22"/>
      <c r="U32" s="2"/>
    </row>
    <row r="33" spans="2:21" s="17" customFormat="1" ht="14.25" customHeight="1" x14ac:dyDescent="0.15">
      <c r="B33" s="1136" t="s">
        <v>868</v>
      </c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6"/>
      <c r="Q33" s="21"/>
      <c r="R33" s="22"/>
      <c r="U33" s="2"/>
    </row>
    <row r="34" spans="2:21" ht="14.25" customHeight="1" x14ac:dyDescent="0.15">
      <c r="B34" s="628"/>
      <c r="C34" s="628"/>
      <c r="D34" s="628"/>
      <c r="E34" s="628"/>
      <c r="F34" s="628"/>
      <c r="G34" s="628"/>
      <c r="H34" s="628"/>
      <c r="I34" s="628"/>
      <c r="J34" s="628"/>
      <c r="K34" s="628"/>
      <c r="L34" s="628"/>
      <c r="M34" s="628"/>
      <c r="N34" s="628"/>
      <c r="Q34" s="21"/>
      <c r="R34" s="22"/>
    </row>
    <row r="35" spans="2:21" ht="21" customHeight="1" x14ac:dyDescent="0.15">
      <c r="B35" s="3"/>
      <c r="I35" s="629" t="s">
        <v>103</v>
      </c>
      <c r="Q35" s="21"/>
      <c r="R35" s="22"/>
    </row>
    <row r="36" spans="2:21" s="629" customFormat="1" ht="8.25" customHeight="1" x14ac:dyDescent="0.15">
      <c r="O36" s="16"/>
      <c r="P36" s="24"/>
      <c r="Q36" s="21"/>
      <c r="R36" s="22"/>
      <c r="S36" s="17"/>
      <c r="T36" s="24"/>
    </row>
    <row r="37" spans="2:21" s="629" customFormat="1" ht="16.5" customHeight="1" x14ac:dyDescent="0.15">
      <c r="B37" s="1137" t="s">
        <v>30</v>
      </c>
      <c r="C37" s="1137"/>
      <c r="D37" s="1137"/>
      <c r="E37" s="1137"/>
      <c r="O37" s="16"/>
      <c r="P37" s="24"/>
      <c r="Q37" s="21"/>
      <c r="R37" s="22"/>
      <c r="S37" s="17"/>
      <c r="T37" s="24"/>
    </row>
    <row r="38" spans="2:21" s="629" customFormat="1" ht="16.5" customHeight="1" x14ac:dyDescent="0.15">
      <c r="B38" s="629" t="s">
        <v>24</v>
      </c>
      <c r="O38" s="16"/>
      <c r="P38" s="24"/>
      <c r="Q38" s="21"/>
      <c r="R38" s="22"/>
      <c r="S38" s="17"/>
      <c r="T38" s="24"/>
    </row>
    <row r="39" spans="2:21" s="629" customFormat="1" ht="16.5" customHeight="1" x14ac:dyDescent="0.15">
      <c r="B39" s="629" t="s">
        <v>413</v>
      </c>
      <c r="O39" s="16"/>
      <c r="P39" s="24"/>
      <c r="Q39" s="21"/>
      <c r="R39" s="22"/>
      <c r="S39" s="17"/>
      <c r="T39" s="24"/>
    </row>
    <row r="40" spans="2:21" s="629" customFormat="1" ht="7.5" customHeight="1" x14ac:dyDescent="0.15">
      <c r="O40" s="16"/>
      <c r="P40" s="24"/>
      <c r="Q40" s="21"/>
      <c r="R40" s="22"/>
      <c r="S40" s="17"/>
      <c r="T40" s="24"/>
    </row>
    <row r="41" spans="2:21" s="629" customFormat="1" ht="6.75" customHeight="1" x14ac:dyDescent="0.15">
      <c r="O41" s="16"/>
      <c r="P41" s="24"/>
      <c r="Q41" s="21"/>
      <c r="R41" s="22"/>
      <c r="S41" s="17"/>
      <c r="T41" s="24"/>
    </row>
    <row r="42" spans="2:21" s="629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29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29"/>
    </row>
    <row r="50" spans="16:21" ht="24" x14ac:dyDescent="0.15">
      <c r="P50" s="1138"/>
      <c r="Q50" s="1138"/>
      <c r="R50" s="1138"/>
      <c r="S50" s="1138"/>
      <c r="T50" s="1138"/>
      <c r="U50" s="1138"/>
    </row>
  </sheetData>
  <mergeCells count="69"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  <mergeCell ref="B13:D13"/>
    <mergeCell ref="E13:F13"/>
    <mergeCell ref="I13:J13"/>
    <mergeCell ref="K13:M13"/>
    <mergeCell ref="B14:D14"/>
    <mergeCell ref="E14:F14"/>
    <mergeCell ref="I14:J14"/>
    <mergeCell ref="K14:M14"/>
    <mergeCell ref="B15:D15"/>
    <mergeCell ref="E15:F15"/>
    <mergeCell ref="I15:J15"/>
    <mergeCell ref="K15:M15"/>
    <mergeCell ref="B16:D16"/>
    <mergeCell ref="E16:F16"/>
    <mergeCell ref="I16:J16"/>
    <mergeCell ref="K16:M16"/>
    <mergeCell ref="B17:D17"/>
    <mergeCell ref="E17:F17"/>
    <mergeCell ref="I17:J17"/>
    <mergeCell ref="K17:M17"/>
    <mergeCell ref="B18:D18"/>
    <mergeCell ref="E18:F18"/>
    <mergeCell ref="I18:J18"/>
    <mergeCell ref="K18:M18"/>
    <mergeCell ref="B19:D19"/>
    <mergeCell ref="E19:F19"/>
    <mergeCell ref="I19:J19"/>
    <mergeCell ref="K19:M19"/>
    <mergeCell ref="B20:D20"/>
    <mergeCell ref="E20:F20"/>
    <mergeCell ref="I20:J20"/>
    <mergeCell ref="K20:M20"/>
    <mergeCell ref="B21:D21"/>
    <mergeCell ref="E21:F21"/>
    <mergeCell ref="I21:J21"/>
    <mergeCell ref="K21:M21"/>
    <mergeCell ref="B22:D22"/>
    <mergeCell ref="E22:F22"/>
    <mergeCell ref="I22:J22"/>
    <mergeCell ref="K22:M22"/>
    <mergeCell ref="B23:D23"/>
    <mergeCell ref="E23:F23"/>
    <mergeCell ref="I23:J23"/>
    <mergeCell ref="K23:M23"/>
    <mergeCell ref="A24:D24"/>
    <mergeCell ref="E24:H24"/>
    <mergeCell ref="I24:J24"/>
    <mergeCell ref="K24:N24"/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1:T50"/>
  <sheetViews>
    <sheetView showZeros="0" zoomScaleNormal="100" zoomScaleSheetLayoutView="100" workbookViewId="0">
      <selection activeCell="P1" sqref="P1:P104857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2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1138</v>
      </c>
      <c r="E7" s="1150"/>
      <c r="F7" s="1150" t="s">
        <v>3</v>
      </c>
      <c r="G7" s="1150"/>
      <c r="H7" s="1150"/>
      <c r="I7" s="1197" t="s">
        <v>1137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1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1140</v>
      </c>
      <c r="B13" s="1222"/>
      <c r="C13" s="1222"/>
      <c r="D13" s="1228" t="s">
        <v>1139</v>
      </c>
      <c r="E13" s="1222"/>
      <c r="F13" s="618" t="s">
        <v>104</v>
      </c>
      <c r="G13" s="95">
        <v>100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18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18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2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2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1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16"/>
      <c r="B34" s="616"/>
      <c r="C34" s="616"/>
      <c r="D34" s="616"/>
      <c r="E34" s="616"/>
      <c r="F34" s="616"/>
      <c r="G34" s="616"/>
      <c r="H34" s="616"/>
      <c r="I34" s="616"/>
      <c r="J34" s="616"/>
      <c r="K34" s="616"/>
      <c r="L34" s="616"/>
      <c r="M34" s="616"/>
      <c r="P34" s="21"/>
      <c r="Q34" s="22"/>
    </row>
    <row r="35" spans="1:20" ht="21" customHeight="1" x14ac:dyDescent="0.15">
      <c r="A35" s="3"/>
      <c r="H35" s="617" t="s">
        <v>103</v>
      </c>
      <c r="P35" s="21"/>
      <c r="Q35" s="22"/>
    </row>
    <row r="36" spans="1:20" s="617" customFormat="1" ht="8.25" customHeight="1" x14ac:dyDescent="0.15">
      <c r="N36" s="16"/>
      <c r="O36" s="24"/>
      <c r="P36" s="21"/>
      <c r="Q36" s="22"/>
      <c r="R36" s="17"/>
      <c r="S36" s="24"/>
    </row>
    <row r="37" spans="1:20" s="61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17" customFormat="1" ht="16.5" customHeight="1" x14ac:dyDescent="0.15">
      <c r="A38" s="617" t="s">
        <v>24</v>
      </c>
      <c r="N38" s="16"/>
      <c r="O38" s="24"/>
      <c r="P38" s="21"/>
      <c r="Q38" s="22"/>
      <c r="R38" s="17"/>
      <c r="S38" s="24"/>
    </row>
    <row r="39" spans="1:20" s="617" customFormat="1" ht="16.5" customHeight="1" x14ac:dyDescent="0.15">
      <c r="A39" s="617" t="s">
        <v>413</v>
      </c>
      <c r="N39" s="16"/>
      <c r="O39" s="24"/>
      <c r="P39" s="21"/>
      <c r="Q39" s="22"/>
      <c r="R39" s="17"/>
      <c r="S39" s="24"/>
    </row>
    <row r="40" spans="1:20" s="617" customFormat="1" ht="7.5" customHeight="1" x14ac:dyDescent="0.15">
      <c r="N40" s="16"/>
      <c r="O40" s="24"/>
      <c r="P40" s="21"/>
      <c r="Q40" s="22"/>
      <c r="R40" s="17"/>
      <c r="S40" s="24"/>
    </row>
    <row r="41" spans="1:20" s="617" customFormat="1" ht="6.75" customHeight="1" x14ac:dyDescent="0.15">
      <c r="N41" s="16"/>
      <c r="O41" s="24"/>
      <c r="P41" s="21"/>
      <c r="Q41" s="22"/>
      <c r="R41" s="17"/>
      <c r="S41" s="24"/>
    </row>
    <row r="42" spans="1:20" s="6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1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1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1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1136</v>
      </c>
      <c r="E7" s="1150"/>
      <c r="F7" s="1150" t="s">
        <v>3</v>
      </c>
      <c r="G7" s="1150"/>
      <c r="H7" s="1150"/>
      <c r="I7" s="1197" t="s">
        <v>1135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1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912</v>
      </c>
      <c r="B13" s="1222"/>
      <c r="C13" s="1222"/>
      <c r="D13" s="1228" t="s">
        <v>711</v>
      </c>
      <c r="E13" s="1222"/>
      <c r="F13" s="61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1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61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1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1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1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1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1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1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1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1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1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1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1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1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1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13"/>
      <c r="B34" s="613"/>
      <c r="C34" s="613"/>
      <c r="D34" s="613"/>
      <c r="E34" s="613"/>
      <c r="F34" s="613"/>
      <c r="G34" s="613"/>
      <c r="H34" s="613"/>
      <c r="I34" s="613"/>
      <c r="J34" s="613"/>
      <c r="K34" s="613"/>
      <c r="L34" s="613"/>
      <c r="M34" s="613"/>
      <c r="P34" s="21"/>
      <c r="Q34" s="22"/>
    </row>
    <row r="35" spans="1:20" ht="21" customHeight="1" x14ac:dyDescent="0.15">
      <c r="A35" s="3"/>
      <c r="H35" s="614" t="s">
        <v>103</v>
      </c>
      <c r="P35" s="21"/>
      <c r="Q35" s="22"/>
    </row>
    <row r="36" spans="1:20" s="614" customFormat="1" ht="8.25" customHeight="1" x14ac:dyDescent="0.15">
      <c r="N36" s="16"/>
      <c r="O36" s="24"/>
      <c r="P36" s="21"/>
      <c r="Q36" s="22"/>
      <c r="R36" s="17"/>
      <c r="S36" s="24"/>
    </row>
    <row r="37" spans="1:20" s="61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14" customFormat="1" ht="16.5" customHeight="1" x14ac:dyDescent="0.15">
      <c r="A38" s="614" t="s">
        <v>24</v>
      </c>
      <c r="N38" s="16"/>
      <c r="O38" s="24"/>
      <c r="P38" s="21"/>
      <c r="Q38" s="22"/>
      <c r="R38" s="17"/>
      <c r="S38" s="24"/>
    </row>
    <row r="39" spans="1:20" s="614" customFormat="1" ht="16.5" customHeight="1" x14ac:dyDescent="0.15">
      <c r="A39" s="614" t="s">
        <v>413</v>
      </c>
      <c r="N39" s="16"/>
      <c r="O39" s="24"/>
      <c r="P39" s="21"/>
      <c r="Q39" s="22"/>
      <c r="R39" s="17"/>
      <c r="S39" s="24"/>
    </row>
    <row r="40" spans="1:20" s="614" customFormat="1" ht="7.5" customHeight="1" x14ac:dyDescent="0.15">
      <c r="N40" s="16"/>
      <c r="O40" s="24"/>
      <c r="P40" s="21"/>
      <c r="Q40" s="22"/>
      <c r="R40" s="17"/>
      <c r="S40" s="24"/>
    </row>
    <row r="41" spans="1:20" s="614" customFormat="1" ht="6.75" customHeight="1" x14ac:dyDescent="0.15">
      <c r="N41" s="16"/>
      <c r="O41" s="24"/>
      <c r="P41" s="21"/>
      <c r="Q41" s="22"/>
      <c r="R41" s="17"/>
      <c r="S41" s="24"/>
    </row>
    <row r="42" spans="1:20" s="61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1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1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1129</v>
      </c>
      <c r="E7" s="1150"/>
      <c r="F7" s="1150" t="s">
        <v>3</v>
      </c>
      <c r="G7" s="1150"/>
      <c r="H7" s="1150"/>
      <c r="I7" s="1197" t="s">
        <v>1128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0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1130</v>
      </c>
      <c r="B13" s="1222"/>
      <c r="C13" s="1222"/>
      <c r="D13" s="1228" t="s">
        <v>711</v>
      </c>
      <c r="E13" s="1222"/>
      <c r="F13" s="599" t="s">
        <v>115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99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9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9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9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9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9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9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9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0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0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1127</v>
      </c>
      <c r="E7" s="1150"/>
      <c r="F7" s="1150" t="s">
        <v>3</v>
      </c>
      <c r="G7" s="1150"/>
      <c r="H7" s="1150"/>
      <c r="I7" s="1197" t="s">
        <v>1126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0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1169</v>
      </c>
      <c r="B13" s="1222"/>
      <c r="C13" s="1222"/>
      <c r="D13" s="1228" t="s">
        <v>711</v>
      </c>
      <c r="E13" s="1222"/>
      <c r="F13" s="599" t="s">
        <v>104</v>
      </c>
      <c r="G13" s="548">
        <v>15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99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9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9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9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9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9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9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9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0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0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1124</v>
      </c>
      <c r="E7" s="1150"/>
      <c r="F7" s="1150" t="s">
        <v>3</v>
      </c>
      <c r="G7" s="1150"/>
      <c r="H7" s="1150"/>
      <c r="I7" s="1197" t="s">
        <v>1123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0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1125</v>
      </c>
      <c r="B13" s="1222"/>
      <c r="C13" s="1222"/>
      <c r="D13" s="1228" t="s">
        <v>711</v>
      </c>
      <c r="E13" s="1222"/>
      <c r="F13" s="599" t="s">
        <v>104</v>
      </c>
      <c r="G13" s="548">
        <v>44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99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9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9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9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9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9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9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9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0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0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0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00"/>
  </sheetPr>
  <dimension ref="A1:T50"/>
  <sheetViews>
    <sheetView showZeros="0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1117</v>
      </c>
      <c r="E7" s="1150"/>
      <c r="F7" s="1150" t="s">
        <v>3</v>
      </c>
      <c r="G7" s="1150"/>
      <c r="H7" s="1150"/>
      <c r="I7" s="1197" t="s">
        <v>1116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1118</v>
      </c>
      <c r="B13" s="1222"/>
      <c r="C13" s="1222"/>
      <c r="D13" s="1228" t="s">
        <v>1119</v>
      </c>
      <c r="E13" s="1222"/>
      <c r="F13" s="587" t="s">
        <v>104</v>
      </c>
      <c r="G13" s="548">
        <v>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8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8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8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9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9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9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9"/>
      <c r="B34" s="589"/>
      <c r="C34" s="589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P34" s="21"/>
      <c r="Q34" s="22"/>
    </row>
    <row r="35" spans="1:20" ht="21" customHeight="1" x14ac:dyDescent="0.15">
      <c r="A35" s="3"/>
      <c r="H35" s="590" t="s">
        <v>103</v>
      </c>
      <c r="P35" s="21"/>
      <c r="Q35" s="22"/>
    </row>
    <row r="36" spans="1:20" s="590" customFormat="1" ht="8.25" customHeight="1" x14ac:dyDescent="0.15">
      <c r="N36" s="16"/>
      <c r="O36" s="24"/>
      <c r="P36" s="21"/>
      <c r="Q36" s="22"/>
      <c r="R36" s="17"/>
      <c r="S36" s="24"/>
    </row>
    <row r="37" spans="1:20" s="59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90" customFormat="1" ht="16.5" customHeight="1" x14ac:dyDescent="0.15">
      <c r="A38" s="590" t="s">
        <v>24</v>
      </c>
      <c r="N38" s="16"/>
      <c r="O38" s="24"/>
      <c r="P38" s="21"/>
      <c r="Q38" s="22"/>
      <c r="R38" s="17"/>
      <c r="S38" s="24"/>
    </row>
    <row r="39" spans="1:20" s="590" customFormat="1" ht="16.5" customHeight="1" x14ac:dyDescent="0.15">
      <c r="A39" s="590" t="s">
        <v>413</v>
      </c>
      <c r="N39" s="16"/>
      <c r="O39" s="24"/>
      <c r="P39" s="21"/>
      <c r="Q39" s="22"/>
      <c r="R39" s="17"/>
      <c r="S39" s="24"/>
    </row>
    <row r="40" spans="1:20" s="590" customFormat="1" ht="7.5" customHeight="1" x14ac:dyDescent="0.15">
      <c r="N40" s="16"/>
      <c r="O40" s="24"/>
      <c r="P40" s="21"/>
      <c r="Q40" s="22"/>
      <c r="R40" s="17"/>
      <c r="S40" s="24"/>
    </row>
    <row r="41" spans="1:20" s="590" customFormat="1" ht="6.75" customHeight="1" x14ac:dyDescent="0.15">
      <c r="N41" s="16"/>
      <c r="O41" s="24"/>
      <c r="P41" s="21"/>
      <c r="Q41" s="22"/>
      <c r="R41" s="17"/>
      <c r="S41" s="24"/>
    </row>
    <row r="42" spans="1:20" s="59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0000"/>
  </sheetPr>
  <dimension ref="A1:T50"/>
  <sheetViews>
    <sheetView showZeros="0" topLeftCell="A6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1114</v>
      </c>
      <c r="E7" s="1150"/>
      <c r="F7" s="1150" t="s">
        <v>3</v>
      </c>
      <c r="G7" s="1150"/>
      <c r="H7" s="1150"/>
      <c r="I7" s="1197" t="s">
        <v>1113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1115</v>
      </c>
      <c r="B13" s="1222"/>
      <c r="C13" s="1222"/>
      <c r="D13" s="1228" t="s">
        <v>711</v>
      </c>
      <c r="E13" s="1222"/>
      <c r="F13" s="58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1115</v>
      </c>
      <c r="B14" s="1222"/>
      <c r="C14" s="1222"/>
      <c r="D14" s="1228" t="s">
        <v>711</v>
      </c>
      <c r="E14" s="1222"/>
      <c r="F14" s="583" t="s">
        <v>104</v>
      </c>
      <c r="G14" s="548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8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8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8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1111</v>
      </c>
      <c r="E7" s="1150"/>
      <c r="F7" s="1150" t="s">
        <v>3</v>
      </c>
      <c r="G7" s="1150"/>
      <c r="H7" s="1150"/>
      <c r="I7" s="1197" t="s">
        <v>1110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1112</v>
      </c>
      <c r="B13" s="1222"/>
      <c r="C13" s="1222"/>
      <c r="D13" s="1228" t="s">
        <v>711</v>
      </c>
      <c r="E13" s="1222"/>
      <c r="F13" s="58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8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8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8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1107</v>
      </c>
      <c r="E7" s="1150"/>
      <c r="F7" s="1150" t="s">
        <v>3</v>
      </c>
      <c r="G7" s="1150"/>
      <c r="H7" s="1150"/>
      <c r="I7" s="1197" t="s">
        <v>1106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1109</v>
      </c>
      <c r="B13" s="1222"/>
      <c r="C13" s="1222"/>
      <c r="D13" s="1228" t="s">
        <v>1108</v>
      </c>
      <c r="E13" s="1222"/>
      <c r="F13" s="583" t="s">
        <v>104</v>
      </c>
      <c r="G13" s="548">
        <v>12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8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8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8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9">
    <tabColor rgb="FFFF0000"/>
    <pageSetUpPr fitToPage="1"/>
  </sheetPr>
  <dimension ref="A1:T50"/>
  <sheetViews>
    <sheetView showZeros="0" zoomScaleNormal="100" zoomScaleSheetLayoutView="100" workbookViewId="0">
      <selection activeCell="M5" sqref="M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1822</v>
      </c>
      <c r="E7" s="1150"/>
      <c r="F7" s="1150" t="s">
        <v>3</v>
      </c>
      <c r="G7" s="1150"/>
      <c r="H7" s="1150"/>
      <c r="I7" s="1197" t="s">
        <v>1821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1823</v>
      </c>
      <c r="B13" s="1182"/>
      <c r="C13" s="1183"/>
      <c r="D13" s="1199" t="s">
        <v>38</v>
      </c>
      <c r="E13" s="1200"/>
      <c r="F13" s="1061" t="s">
        <v>259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6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6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6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6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6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6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6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6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204" t="s">
        <v>1824</v>
      </c>
      <c r="K24" s="1204"/>
      <c r="L24" s="1204"/>
      <c r="M24" s="1205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58"/>
      <c r="B34" s="1058"/>
      <c r="C34" s="1058"/>
      <c r="D34" s="1058"/>
      <c r="E34" s="1058"/>
      <c r="F34" s="1058"/>
      <c r="G34" s="1058"/>
      <c r="H34" s="1058"/>
      <c r="I34" s="1058"/>
      <c r="J34" s="1058"/>
      <c r="K34" s="1058"/>
      <c r="L34" s="1058"/>
      <c r="M34" s="1058"/>
      <c r="P34" s="21"/>
      <c r="Q34" s="22"/>
    </row>
    <row r="35" spans="1:20" ht="21" customHeight="1" x14ac:dyDescent="0.15">
      <c r="A35" s="3"/>
      <c r="H35" s="1059" t="s">
        <v>103</v>
      </c>
      <c r="P35" s="21"/>
      <c r="Q35" s="22"/>
    </row>
    <row r="36" spans="1:20" s="1059" customFormat="1" ht="8.25" customHeight="1" x14ac:dyDescent="0.15">
      <c r="N36" s="16"/>
      <c r="O36" s="24"/>
      <c r="P36" s="21"/>
      <c r="Q36" s="22"/>
      <c r="R36" s="17"/>
      <c r="S36" s="24"/>
    </row>
    <row r="37" spans="1:20" s="10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9" customFormat="1" ht="16.5" customHeight="1" x14ac:dyDescent="0.15">
      <c r="A38" s="1059" t="s">
        <v>24</v>
      </c>
      <c r="N38" s="16"/>
      <c r="O38" s="24"/>
      <c r="P38" s="21"/>
      <c r="Q38" s="22"/>
      <c r="R38" s="17"/>
      <c r="S38" s="24"/>
    </row>
    <row r="39" spans="1:20" s="1059" customFormat="1" ht="16.5" customHeight="1" x14ac:dyDescent="0.15">
      <c r="A39" s="1059" t="s">
        <v>413</v>
      </c>
      <c r="N39" s="16"/>
      <c r="O39" s="24"/>
      <c r="P39" s="21"/>
      <c r="Q39" s="22"/>
      <c r="R39" s="17"/>
      <c r="S39" s="24"/>
    </row>
    <row r="40" spans="1:20" s="1059" customFormat="1" ht="7.5" customHeight="1" x14ac:dyDescent="0.15">
      <c r="N40" s="16"/>
      <c r="O40" s="24"/>
      <c r="P40" s="21"/>
      <c r="Q40" s="22"/>
      <c r="R40" s="17"/>
      <c r="S40" s="24"/>
    </row>
    <row r="41" spans="1:20" s="1059" customFormat="1" ht="6.75" customHeight="1" x14ac:dyDescent="0.15">
      <c r="N41" s="16"/>
      <c r="O41" s="24"/>
      <c r="P41" s="21"/>
      <c r="Q41" s="22"/>
      <c r="R41" s="17"/>
      <c r="S41" s="24"/>
    </row>
    <row r="42" spans="1:20" s="10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1103</v>
      </c>
      <c r="E7" s="1150"/>
      <c r="F7" s="1150" t="s">
        <v>3</v>
      </c>
      <c r="G7" s="1150"/>
      <c r="H7" s="1150"/>
      <c r="I7" s="1197" t="s">
        <v>1102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1105</v>
      </c>
      <c r="B13" s="1222"/>
      <c r="C13" s="1222"/>
      <c r="D13" s="1228" t="s">
        <v>1104</v>
      </c>
      <c r="E13" s="1222"/>
      <c r="F13" s="583" t="s">
        <v>104</v>
      </c>
      <c r="G13" s="548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8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8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8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0000"/>
  </sheetPr>
  <dimension ref="A1:T50"/>
  <sheetViews>
    <sheetView showZeros="0" zoomScaleNormal="100" zoomScaleSheetLayoutView="100" workbookViewId="0">
      <selection activeCell="A13" sqref="A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1074</v>
      </c>
      <c r="E7" s="1150"/>
      <c r="F7" s="1150" t="s">
        <v>3</v>
      </c>
      <c r="G7" s="1150"/>
      <c r="H7" s="1150"/>
      <c r="I7" s="1197" t="s">
        <v>1073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1075</v>
      </c>
      <c r="B13" s="1222"/>
      <c r="C13" s="1222"/>
      <c r="D13" s="1228" t="s">
        <v>711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FF0000"/>
  </sheetPr>
  <dimension ref="A1:T50"/>
  <sheetViews>
    <sheetView showZeros="0" zoomScaleNormal="100" zoomScaleSheetLayoutView="100" workbookViewId="0">
      <selection activeCell="T5" sqref="T4:T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1071</v>
      </c>
      <c r="E7" s="1150"/>
      <c r="F7" s="1150" t="s">
        <v>3</v>
      </c>
      <c r="G7" s="1150"/>
      <c r="H7" s="1150"/>
      <c r="I7" s="1197" t="s">
        <v>1070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1072</v>
      </c>
      <c r="B13" s="1222"/>
      <c r="C13" s="1222"/>
      <c r="D13" s="1228" t="s">
        <v>711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0000"/>
  </sheetPr>
  <dimension ref="A1:T50"/>
  <sheetViews>
    <sheetView showZeros="0" topLeftCell="A6" zoomScaleNormal="100" zoomScaleSheetLayoutView="100" workbookViewId="0">
      <selection activeCell="C6" sqref="C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1068</v>
      </c>
      <c r="E7" s="1150"/>
      <c r="F7" s="1150" t="s">
        <v>3</v>
      </c>
      <c r="G7" s="1150"/>
      <c r="H7" s="1150"/>
      <c r="I7" s="1197" t="s">
        <v>1067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1069</v>
      </c>
      <c r="B13" s="1222"/>
      <c r="C13" s="1222"/>
      <c r="D13" s="1228" t="s">
        <v>711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0000"/>
  </sheetPr>
  <dimension ref="A1:T50"/>
  <sheetViews>
    <sheetView showZeros="0" zoomScaleNormal="100" zoomScaleSheetLayoutView="100" workbookViewId="0">
      <selection activeCell="A16" sqref="A16:C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1065</v>
      </c>
      <c r="E7" s="1150"/>
      <c r="F7" s="1150" t="s">
        <v>3</v>
      </c>
      <c r="G7" s="1150"/>
      <c r="H7" s="1150"/>
      <c r="I7" s="1197" t="s">
        <v>1064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1066</v>
      </c>
      <c r="B13" s="1222"/>
      <c r="C13" s="1222"/>
      <c r="D13" s="1228" t="s">
        <v>711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1062</v>
      </c>
      <c r="E7" s="1150"/>
      <c r="F7" s="1150" t="s">
        <v>3</v>
      </c>
      <c r="G7" s="1150"/>
      <c r="H7" s="1150"/>
      <c r="I7" s="1197" t="s">
        <v>1061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1063</v>
      </c>
      <c r="B13" s="1222"/>
      <c r="C13" s="1222"/>
      <c r="D13" s="1228" t="s">
        <v>711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0000"/>
  </sheetPr>
  <dimension ref="A1:T50"/>
  <sheetViews>
    <sheetView showZeros="0" zoomScaleNormal="100" zoomScaleSheetLayoutView="100" workbookViewId="0">
      <selection activeCell="A12" sqref="A12:C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1039</v>
      </c>
      <c r="E7" s="1150"/>
      <c r="F7" s="1150" t="s">
        <v>3</v>
      </c>
      <c r="G7" s="1150"/>
      <c r="H7" s="1150"/>
      <c r="I7" s="1197" t="s">
        <v>1038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1076</v>
      </c>
      <c r="B13" s="1222"/>
      <c r="C13" s="1222"/>
      <c r="D13" s="1228" t="s">
        <v>1040</v>
      </c>
      <c r="E13" s="1222"/>
      <c r="F13" s="571" t="s">
        <v>104</v>
      </c>
      <c r="G13" s="548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1042</v>
      </c>
      <c r="B14" s="1222"/>
      <c r="C14" s="1222"/>
      <c r="D14" s="1228" t="s">
        <v>1041</v>
      </c>
      <c r="E14" s="1222"/>
      <c r="F14" s="571" t="s">
        <v>104</v>
      </c>
      <c r="G14" s="548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FF0000"/>
  </sheetPr>
  <dimension ref="A1:T50"/>
  <sheetViews>
    <sheetView showZeros="0" zoomScaleNormal="100" zoomScaleSheetLayoutView="100" workbookViewId="0">
      <selection activeCell="J8" sqref="J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1012</v>
      </c>
      <c r="E7" s="1150"/>
      <c r="F7" s="1150" t="s">
        <v>3</v>
      </c>
      <c r="G7" s="1150"/>
      <c r="H7" s="1150"/>
      <c r="I7" s="1197" t="s">
        <v>1011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1013</v>
      </c>
      <c r="B13" s="1222"/>
      <c r="C13" s="1222"/>
      <c r="D13" s="1228" t="s">
        <v>1015</v>
      </c>
      <c r="E13" s="1222"/>
      <c r="F13" s="561" t="s">
        <v>104</v>
      </c>
      <c r="G13" s="548">
        <v>40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1014</v>
      </c>
      <c r="B14" s="1222"/>
      <c r="C14" s="1222"/>
      <c r="D14" s="1246" t="s">
        <v>1016</v>
      </c>
      <c r="E14" s="1247"/>
      <c r="F14" s="561" t="s">
        <v>104</v>
      </c>
      <c r="G14" s="548">
        <v>72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1009</v>
      </c>
      <c r="E7" s="1150"/>
      <c r="F7" s="1150" t="s">
        <v>3</v>
      </c>
      <c r="G7" s="1150"/>
      <c r="H7" s="1150"/>
      <c r="I7" s="1197" t="s">
        <v>1035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1017</v>
      </c>
      <c r="B13" s="1222"/>
      <c r="C13" s="1222"/>
      <c r="D13" s="1228" t="s">
        <v>1021</v>
      </c>
      <c r="E13" s="1222"/>
      <c r="F13" s="56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1037</v>
      </c>
      <c r="B14" s="1222"/>
      <c r="C14" s="1222"/>
      <c r="D14" s="1228" t="s">
        <v>1022</v>
      </c>
      <c r="E14" s="1222"/>
      <c r="F14" s="561" t="s">
        <v>104</v>
      </c>
      <c r="G14" s="548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1027</v>
      </c>
      <c r="B15" s="1222"/>
      <c r="C15" s="1222"/>
      <c r="D15" s="1228" t="s">
        <v>1023</v>
      </c>
      <c r="E15" s="1222"/>
      <c r="F15" s="561" t="s">
        <v>104</v>
      </c>
      <c r="G15" s="548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1018</v>
      </c>
      <c r="B16" s="1222"/>
      <c r="C16" s="1222"/>
      <c r="D16" s="1228" t="s">
        <v>1024</v>
      </c>
      <c r="E16" s="1222"/>
      <c r="F16" s="561" t="s">
        <v>104</v>
      </c>
      <c r="G16" s="548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1019</v>
      </c>
      <c r="B17" s="1222"/>
      <c r="C17" s="1222"/>
      <c r="D17" s="1228" t="s">
        <v>1025</v>
      </c>
      <c r="E17" s="1222"/>
      <c r="F17" s="561" t="s">
        <v>104</v>
      </c>
      <c r="G17" s="548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1020</v>
      </c>
      <c r="B18" s="1222"/>
      <c r="C18" s="1222"/>
      <c r="D18" s="1228" t="s">
        <v>1026</v>
      </c>
      <c r="E18" s="1222"/>
      <c r="F18" s="561" t="s">
        <v>104</v>
      </c>
      <c r="G18" s="548">
        <v>1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6" t="s">
        <v>35</v>
      </c>
      <c r="E19" s="1227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FF0000"/>
  </sheetPr>
  <dimension ref="A1:T50"/>
  <sheetViews>
    <sheetView showZeros="0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1009</v>
      </c>
      <c r="E7" s="1150"/>
      <c r="F7" s="1150" t="s">
        <v>3</v>
      </c>
      <c r="G7" s="1150"/>
      <c r="H7" s="1150"/>
      <c r="I7" s="1197" t="s">
        <v>1008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1010</v>
      </c>
      <c r="B13" s="1222"/>
      <c r="C13" s="1222"/>
      <c r="D13" s="1228" t="s">
        <v>711</v>
      </c>
      <c r="E13" s="1222"/>
      <c r="F13" s="56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0">
    <tabColor rgb="FFFF0000"/>
    <pageSetUpPr fitToPage="1"/>
  </sheetPr>
  <dimension ref="A1:T50"/>
  <sheetViews>
    <sheetView showZeros="0" zoomScaleNormal="100" zoomScaleSheetLayoutView="100" workbookViewId="0">
      <selection activeCell="H9" sqref="H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1815</v>
      </c>
      <c r="E7" s="1150"/>
      <c r="F7" s="1150" t="s">
        <v>3</v>
      </c>
      <c r="G7" s="1150"/>
      <c r="H7" s="1150"/>
      <c r="I7" s="1197" t="s">
        <v>1816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1817</v>
      </c>
      <c r="B13" s="1182"/>
      <c r="C13" s="1183"/>
      <c r="D13" s="1199" t="s">
        <v>1532</v>
      </c>
      <c r="E13" s="1200"/>
      <c r="F13" s="1055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5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5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5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5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5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5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5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5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F0000"/>
  </sheetPr>
  <dimension ref="A1:T50"/>
  <sheetViews>
    <sheetView showZeros="0" zoomScaleNormal="100" zoomScaleSheetLayoutView="100" workbookViewId="0">
      <selection activeCell="G13" sqref="G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994</v>
      </c>
      <c r="E7" s="1150"/>
      <c r="F7" s="1150" t="s">
        <v>3</v>
      </c>
      <c r="G7" s="1150"/>
      <c r="H7" s="1150"/>
      <c r="I7" s="1197" t="s">
        <v>993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995</v>
      </c>
      <c r="B13" s="1222"/>
      <c r="C13" s="1222"/>
      <c r="D13" s="1228" t="s">
        <v>996</v>
      </c>
      <c r="E13" s="1222"/>
      <c r="F13" s="561" t="s">
        <v>104</v>
      </c>
      <c r="G13" s="548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997</v>
      </c>
      <c r="B14" s="1222"/>
      <c r="C14" s="1222"/>
      <c r="D14" s="1228" t="s">
        <v>998</v>
      </c>
      <c r="E14" s="1222"/>
      <c r="F14" s="561" t="s">
        <v>104</v>
      </c>
      <c r="G14" s="548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990</v>
      </c>
      <c r="E7" s="1150"/>
      <c r="F7" s="1150" t="s">
        <v>3</v>
      </c>
      <c r="G7" s="1150"/>
      <c r="H7" s="1150"/>
      <c r="I7" s="1197" t="s">
        <v>989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48" t="s">
        <v>991</v>
      </c>
      <c r="B13" s="1248"/>
      <c r="C13" s="1248"/>
      <c r="D13" s="1228" t="s">
        <v>711</v>
      </c>
      <c r="E13" s="1222"/>
      <c r="F13" s="56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992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FF0000"/>
  </sheetPr>
  <dimension ref="A1:U50"/>
  <sheetViews>
    <sheetView showZeros="0" zoomScaleNormal="100" zoomScaleSheetLayoutView="100" workbookViewId="0">
      <selection activeCell="E13" sqref="E13:F13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55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196" t="s">
        <v>0</v>
      </c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550"/>
    </row>
    <row r="4" spans="1:21" ht="17.25" x14ac:dyDescent="0.15">
      <c r="B4" s="1196" t="s">
        <v>1</v>
      </c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96"/>
      <c r="N4" s="550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150" t="s">
        <v>2</v>
      </c>
      <c r="C7" s="1150"/>
      <c r="D7" s="1150"/>
      <c r="E7" s="1150" t="s">
        <v>977</v>
      </c>
      <c r="F7" s="1150"/>
      <c r="G7" s="1150" t="s">
        <v>3</v>
      </c>
      <c r="H7" s="1150"/>
      <c r="I7" s="1150"/>
      <c r="J7" s="1197" t="s">
        <v>976</v>
      </c>
      <c r="K7" s="1198"/>
      <c r="L7" s="1198"/>
      <c r="M7" s="119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191" t="s">
        <v>159</v>
      </c>
      <c r="C10" s="1191"/>
      <c r="D10" s="1191"/>
      <c r="E10" s="1191"/>
      <c r="F10" s="1191"/>
      <c r="G10" s="1191"/>
    </row>
    <row r="11" spans="1:21" x14ac:dyDescent="0.15">
      <c r="B11" s="3"/>
    </row>
    <row r="12" spans="1:21" ht="24" customHeight="1" x14ac:dyDescent="0.15">
      <c r="A12" s="52" t="s">
        <v>980</v>
      </c>
      <c r="B12" s="1192" t="s">
        <v>4</v>
      </c>
      <c r="C12" s="1193"/>
      <c r="D12" s="1193"/>
      <c r="E12" s="1194" t="s">
        <v>5</v>
      </c>
      <c r="F12" s="1193"/>
      <c r="G12" s="552" t="s">
        <v>6</v>
      </c>
      <c r="H12" s="96" t="s">
        <v>7</v>
      </c>
      <c r="I12" s="1194" t="s">
        <v>8</v>
      </c>
      <c r="J12" s="1194"/>
      <c r="K12" s="1193" t="s">
        <v>9</v>
      </c>
      <c r="L12" s="1193"/>
      <c r="M12" s="1193"/>
      <c r="N12" s="25" t="s">
        <v>10</v>
      </c>
      <c r="R12" s="1195"/>
      <c r="S12" s="1195"/>
    </row>
    <row r="13" spans="1:21" ht="30" customHeight="1" x14ac:dyDescent="0.15">
      <c r="A13" s="549">
        <v>1</v>
      </c>
      <c r="B13" s="1222" t="s">
        <v>978</v>
      </c>
      <c r="C13" s="1222"/>
      <c r="D13" s="1222"/>
      <c r="E13" s="1228" t="s">
        <v>979</v>
      </c>
      <c r="F13" s="1222"/>
      <c r="G13" s="551" t="s">
        <v>104</v>
      </c>
      <c r="H13" s="548">
        <v>5</v>
      </c>
      <c r="I13" s="1186"/>
      <c r="J13" s="1187"/>
      <c r="K13" s="1188"/>
      <c r="L13" s="1189"/>
      <c r="M13" s="1190"/>
      <c r="N13" s="26"/>
      <c r="P13" s="20"/>
      <c r="Q13" s="21"/>
      <c r="R13" s="22"/>
    </row>
    <row r="14" spans="1:21" ht="30" customHeight="1" x14ac:dyDescent="0.15">
      <c r="A14" s="549">
        <v>2</v>
      </c>
      <c r="B14" s="1222" t="s">
        <v>978</v>
      </c>
      <c r="C14" s="1222"/>
      <c r="D14" s="1222"/>
      <c r="E14" s="1228" t="s">
        <v>983</v>
      </c>
      <c r="F14" s="1222"/>
      <c r="G14" s="551" t="s">
        <v>104</v>
      </c>
      <c r="H14" s="548">
        <v>14</v>
      </c>
      <c r="I14" s="1186"/>
      <c r="J14" s="1187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222" t="s">
        <v>978</v>
      </c>
      <c r="C15" s="1222"/>
      <c r="D15" s="1222"/>
      <c r="E15" s="1228" t="s">
        <v>984</v>
      </c>
      <c r="F15" s="1222"/>
      <c r="G15" s="551" t="s">
        <v>104</v>
      </c>
      <c r="H15" s="548">
        <v>18</v>
      </c>
      <c r="I15" s="1186"/>
      <c r="J15" s="1187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222" t="s">
        <v>978</v>
      </c>
      <c r="C16" s="1222"/>
      <c r="D16" s="1222"/>
      <c r="E16" s="1228" t="s">
        <v>985</v>
      </c>
      <c r="F16" s="1222"/>
      <c r="G16" s="551" t="s">
        <v>104</v>
      </c>
      <c r="H16" s="548">
        <v>14</v>
      </c>
      <c r="I16" s="1186"/>
      <c r="J16" s="1187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222" t="s">
        <v>981</v>
      </c>
      <c r="C17" s="1222"/>
      <c r="D17" s="1222"/>
      <c r="E17" s="1228" t="s">
        <v>979</v>
      </c>
      <c r="F17" s="1222"/>
      <c r="G17" s="551" t="s">
        <v>104</v>
      </c>
      <c r="H17" s="548">
        <v>5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222" t="s">
        <v>981</v>
      </c>
      <c r="C18" s="1222"/>
      <c r="D18" s="1222"/>
      <c r="E18" s="1228" t="s">
        <v>983</v>
      </c>
      <c r="F18" s="1222"/>
      <c r="G18" s="551" t="s">
        <v>104</v>
      </c>
      <c r="H18" s="548">
        <v>14</v>
      </c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222" t="s">
        <v>981</v>
      </c>
      <c r="C19" s="1222"/>
      <c r="D19" s="1222"/>
      <c r="E19" s="1228" t="s">
        <v>984</v>
      </c>
      <c r="F19" s="1222"/>
      <c r="G19" s="551" t="s">
        <v>104</v>
      </c>
      <c r="H19" s="548">
        <v>18</v>
      </c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222" t="s">
        <v>981</v>
      </c>
      <c r="C20" s="1222"/>
      <c r="D20" s="1222"/>
      <c r="E20" s="1228" t="s">
        <v>985</v>
      </c>
      <c r="F20" s="1222"/>
      <c r="G20" s="551" t="s">
        <v>104</v>
      </c>
      <c r="H20" s="548">
        <v>14</v>
      </c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222" t="s">
        <v>982</v>
      </c>
      <c r="C21" s="1222"/>
      <c r="D21" s="1222"/>
      <c r="E21" s="1228" t="s">
        <v>986</v>
      </c>
      <c r="F21" s="1222"/>
      <c r="G21" s="551" t="s">
        <v>104</v>
      </c>
      <c r="H21" s="548">
        <v>20</v>
      </c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222" t="s">
        <v>982</v>
      </c>
      <c r="C22" s="1222"/>
      <c r="D22" s="1222"/>
      <c r="E22" s="1228" t="s">
        <v>987</v>
      </c>
      <c r="F22" s="1222"/>
      <c r="G22" s="551" t="s">
        <v>104</v>
      </c>
      <c r="H22" s="548">
        <v>5</v>
      </c>
      <c r="I22" s="1151"/>
      <c r="J22" s="1152"/>
      <c r="K22" s="1153"/>
      <c r="L22" s="1154"/>
      <c r="M22" s="1155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11</v>
      </c>
      <c r="B23" s="1222" t="s">
        <v>982</v>
      </c>
      <c r="C23" s="1222"/>
      <c r="D23" s="1222"/>
      <c r="E23" s="1228" t="s">
        <v>988</v>
      </c>
      <c r="F23" s="1222"/>
      <c r="G23" s="551" t="s">
        <v>104</v>
      </c>
      <c r="H23" s="548">
        <v>5</v>
      </c>
      <c r="I23" s="1151"/>
      <c r="J23" s="1152"/>
      <c r="K23" s="1153"/>
      <c r="L23" s="1154"/>
      <c r="M23" s="1155"/>
      <c r="N23" s="28"/>
      <c r="O23" s="16"/>
      <c r="P23" s="20"/>
      <c r="Q23" s="21"/>
      <c r="R23" s="22"/>
      <c r="U23" s="2"/>
    </row>
    <row r="24" spans="1:21" s="17" customFormat="1" ht="24" customHeight="1" x14ac:dyDescent="0.15">
      <c r="A24" s="1243" t="s">
        <v>11</v>
      </c>
      <c r="B24" s="1244"/>
      <c r="C24" s="1244"/>
      <c r="D24" s="1245"/>
      <c r="E24" s="1158" t="s">
        <v>34</v>
      </c>
      <c r="F24" s="1158"/>
      <c r="G24" s="1158"/>
      <c r="H24" s="1158"/>
      <c r="I24" s="1159" t="s">
        <v>12</v>
      </c>
      <c r="J24" s="1160"/>
      <c r="K24" s="1161">
        <v>44862</v>
      </c>
      <c r="L24" s="1161"/>
      <c r="M24" s="1161"/>
      <c r="N24" s="1162"/>
      <c r="O24" s="16"/>
      <c r="P24" s="20"/>
      <c r="Q24" s="21"/>
      <c r="R24" s="23"/>
      <c r="U24" s="2"/>
    </row>
    <row r="25" spans="1:21" s="17" customFormat="1" ht="24" customHeight="1" x14ac:dyDescent="0.15">
      <c r="A25" s="1243" t="s">
        <v>13</v>
      </c>
      <c r="B25" s="1244"/>
      <c r="C25" s="1244"/>
      <c r="D25" s="1245"/>
      <c r="E25" s="1141" t="s">
        <v>14</v>
      </c>
      <c r="F25" s="1141"/>
      <c r="G25" s="1141"/>
      <c r="H25" s="1142" t="s">
        <v>15</v>
      </c>
      <c r="I25" s="1143"/>
      <c r="J25" s="1143"/>
      <c r="K25" s="1143"/>
      <c r="L25" s="1144"/>
      <c r="M25" s="1145"/>
      <c r="N25" s="1146"/>
      <c r="O25" s="16"/>
      <c r="Q25" s="21"/>
      <c r="R25" s="22"/>
      <c r="U25" s="2"/>
    </row>
    <row r="26" spans="1:21" s="17" customFormat="1" ht="18" customHeight="1" x14ac:dyDescent="0.15">
      <c r="B26" s="55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55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55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55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55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136" t="s">
        <v>867</v>
      </c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6"/>
      <c r="Q31" s="21"/>
      <c r="R31" s="22"/>
      <c r="U31" s="2"/>
    </row>
    <row r="32" spans="1:21" s="17" customFormat="1" ht="14.25" customHeight="1" x14ac:dyDescent="0.15">
      <c r="B32" s="1136" t="s">
        <v>869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6"/>
      <c r="Q32" s="21"/>
      <c r="R32" s="22"/>
      <c r="U32" s="2"/>
    </row>
    <row r="33" spans="2:21" s="17" customFormat="1" ht="14.25" customHeight="1" x14ac:dyDescent="0.15">
      <c r="B33" s="1136" t="s">
        <v>868</v>
      </c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6"/>
      <c r="Q33" s="21"/>
      <c r="R33" s="22"/>
      <c r="U33" s="2"/>
    </row>
    <row r="34" spans="2:21" ht="14.25" customHeight="1" x14ac:dyDescent="0.15">
      <c r="B34" s="553"/>
      <c r="C34" s="553"/>
      <c r="D34" s="553"/>
      <c r="E34" s="553"/>
      <c r="F34" s="553"/>
      <c r="G34" s="553"/>
      <c r="H34" s="553"/>
      <c r="I34" s="553"/>
      <c r="J34" s="553"/>
      <c r="K34" s="553"/>
      <c r="L34" s="553"/>
      <c r="M34" s="553"/>
      <c r="N34" s="553"/>
      <c r="Q34" s="21"/>
      <c r="R34" s="22"/>
    </row>
    <row r="35" spans="2:21" ht="21" customHeight="1" x14ac:dyDescent="0.15">
      <c r="B35" s="3"/>
      <c r="I35" s="554" t="s">
        <v>103</v>
      </c>
      <c r="Q35" s="21"/>
      <c r="R35" s="22"/>
    </row>
    <row r="36" spans="2:21" s="554" customFormat="1" ht="8.25" customHeight="1" x14ac:dyDescent="0.15">
      <c r="O36" s="16"/>
      <c r="P36" s="24"/>
      <c r="Q36" s="21"/>
      <c r="R36" s="22"/>
      <c r="S36" s="17"/>
      <c r="T36" s="24"/>
    </row>
    <row r="37" spans="2:21" s="554" customFormat="1" ht="16.5" customHeight="1" x14ac:dyDescent="0.15">
      <c r="B37" s="1137" t="s">
        <v>30</v>
      </c>
      <c r="C37" s="1137"/>
      <c r="D37" s="1137"/>
      <c r="E37" s="1137"/>
      <c r="O37" s="16"/>
      <c r="P37" s="24"/>
      <c r="Q37" s="21"/>
      <c r="R37" s="22"/>
      <c r="S37" s="17"/>
      <c r="T37" s="24"/>
    </row>
    <row r="38" spans="2:21" s="554" customFormat="1" ht="16.5" customHeight="1" x14ac:dyDescent="0.15">
      <c r="B38" s="554" t="s">
        <v>24</v>
      </c>
      <c r="O38" s="16"/>
      <c r="P38" s="24"/>
      <c r="Q38" s="21"/>
      <c r="R38" s="22"/>
      <c r="S38" s="17"/>
      <c r="T38" s="24"/>
    </row>
    <row r="39" spans="2:21" s="554" customFormat="1" ht="16.5" customHeight="1" x14ac:dyDescent="0.15">
      <c r="B39" s="554" t="s">
        <v>413</v>
      </c>
      <c r="O39" s="16"/>
      <c r="P39" s="24"/>
      <c r="Q39" s="21"/>
      <c r="R39" s="22"/>
      <c r="S39" s="17"/>
      <c r="T39" s="24"/>
    </row>
    <row r="40" spans="2:21" s="554" customFormat="1" ht="7.5" customHeight="1" x14ac:dyDescent="0.15">
      <c r="O40" s="16"/>
      <c r="P40" s="24"/>
      <c r="Q40" s="21"/>
      <c r="R40" s="22"/>
      <c r="S40" s="17"/>
      <c r="T40" s="24"/>
    </row>
    <row r="41" spans="2:21" s="554" customFormat="1" ht="6.75" customHeight="1" x14ac:dyDescent="0.15">
      <c r="O41" s="16"/>
      <c r="P41" s="24"/>
      <c r="Q41" s="21"/>
      <c r="R41" s="22"/>
      <c r="S41" s="17"/>
      <c r="T41" s="24"/>
    </row>
    <row r="42" spans="2:21" s="55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55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554"/>
    </row>
    <row r="50" spans="16:21" ht="24" x14ac:dyDescent="0.15">
      <c r="P50" s="1138"/>
      <c r="Q50" s="1138"/>
      <c r="R50" s="1138"/>
      <c r="S50" s="1138"/>
      <c r="T50" s="1138"/>
      <c r="U50" s="1138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FF0000"/>
  </sheetPr>
  <dimension ref="A1:T50"/>
  <sheetViews>
    <sheetView showZeros="0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914</v>
      </c>
      <c r="E7" s="1150"/>
      <c r="F7" s="1150" t="s">
        <v>3</v>
      </c>
      <c r="G7" s="1150"/>
      <c r="H7" s="1150"/>
      <c r="I7" s="1197" t="s">
        <v>913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915</v>
      </c>
      <c r="B13" s="1222"/>
      <c r="C13" s="1222"/>
      <c r="D13" s="1228" t="s">
        <v>711</v>
      </c>
      <c r="E13" s="1222"/>
      <c r="F13" s="53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3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4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4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911</v>
      </c>
      <c r="E7" s="1150"/>
      <c r="F7" s="1150" t="s">
        <v>3</v>
      </c>
      <c r="G7" s="1150"/>
      <c r="H7" s="1150"/>
      <c r="I7" s="1197" t="s">
        <v>910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912</v>
      </c>
      <c r="B13" s="1222"/>
      <c r="C13" s="1222"/>
      <c r="D13" s="1228" t="s">
        <v>711</v>
      </c>
      <c r="E13" s="1222"/>
      <c r="F13" s="55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5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5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5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5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5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5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5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5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237" t="s">
        <v>13</v>
      </c>
      <c r="B25" s="1238"/>
      <c r="C25" s="1238"/>
      <c r="D25" s="1239" t="s">
        <v>14</v>
      </c>
      <c r="E25" s="1239"/>
      <c r="F25" s="1239"/>
      <c r="G25" s="1240" t="s">
        <v>15</v>
      </c>
      <c r="H25" s="1241"/>
      <c r="I25" s="1241"/>
      <c r="J25" s="1241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D24:G24"/>
    <mergeCell ref="H24:I24"/>
    <mergeCell ref="J24:M24"/>
    <mergeCell ref="A24:C24"/>
    <mergeCell ref="A33:M33"/>
    <mergeCell ref="A37:D37"/>
    <mergeCell ref="O50:T50"/>
    <mergeCell ref="D25:F25"/>
    <mergeCell ref="G25:J25"/>
    <mergeCell ref="K25:M25"/>
    <mergeCell ref="A31:M31"/>
    <mergeCell ref="A32:M32"/>
    <mergeCell ref="A25:C25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884</v>
      </c>
      <c r="E7" s="1150"/>
      <c r="F7" s="1150" t="s">
        <v>3</v>
      </c>
      <c r="G7" s="1150"/>
      <c r="H7" s="1150"/>
      <c r="I7" s="1197" t="s">
        <v>883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885</v>
      </c>
      <c r="B13" s="1222"/>
      <c r="C13" s="1222"/>
      <c r="D13" s="1228" t="s">
        <v>887</v>
      </c>
      <c r="E13" s="1222"/>
      <c r="F13" s="533" t="s">
        <v>104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886</v>
      </c>
      <c r="B14" s="1222"/>
      <c r="C14" s="1222"/>
      <c r="D14" s="1249" t="s">
        <v>888</v>
      </c>
      <c r="E14" s="1250"/>
      <c r="F14" s="533" t="s">
        <v>104</v>
      </c>
      <c r="G14" s="95">
        <v>3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879</v>
      </c>
      <c r="E7" s="1150"/>
      <c r="F7" s="1150" t="s">
        <v>3</v>
      </c>
      <c r="G7" s="1150"/>
      <c r="H7" s="1150"/>
      <c r="I7" s="1197" t="s">
        <v>880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881</v>
      </c>
      <c r="B13" s="1222"/>
      <c r="C13" s="1222"/>
      <c r="D13" s="1251" t="s">
        <v>882</v>
      </c>
      <c r="E13" s="1248"/>
      <c r="F13" s="533" t="s">
        <v>104</v>
      </c>
      <c r="G13" s="95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FF0000"/>
  </sheetPr>
  <dimension ref="A1:T50"/>
  <sheetViews>
    <sheetView showZeros="0" zoomScaleNormal="100" zoomScaleSheetLayoutView="100" workbookViewId="0">
      <selection activeCell="M29" sqref="M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877</v>
      </c>
      <c r="E7" s="1150"/>
      <c r="F7" s="1150" t="s">
        <v>3</v>
      </c>
      <c r="G7" s="1150"/>
      <c r="H7" s="1150"/>
      <c r="I7" s="1197" t="s">
        <v>876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878</v>
      </c>
      <c r="B13" s="1222"/>
      <c r="C13" s="1222"/>
      <c r="D13" s="1228" t="s">
        <v>711</v>
      </c>
      <c r="E13" s="1222"/>
      <c r="F13" s="53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857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FF0000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1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862</v>
      </c>
      <c r="E7" s="1150"/>
      <c r="F7" s="1150" t="s">
        <v>3</v>
      </c>
      <c r="G7" s="1150"/>
      <c r="H7" s="1150"/>
      <c r="I7" s="1197" t="s">
        <v>861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2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48" t="s">
        <v>863</v>
      </c>
      <c r="B13" s="1248"/>
      <c r="C13" s="1248"/>
      <c r="D13" s="1228" t="s">
        <v>711</v>
      </c>
      <c r="E13" s="1222"/>
      <c r="F13" s="519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1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1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1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1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1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1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1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1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2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2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21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1"/>
      <c r="P34" s="21"/>
      <c r="Q34" s="22"/>
    </row>
    <row r="35" spans="1:20" ht="21" customHeight="1" x14ac:dyDescent="0.15">
      <c r="A35" s="3"/>
      <c r="H35" s="522" t="s">
        <v>103</v>
      </c>
      <c r="P35" s="21"/>
      <c r="Q35" s="22"/>
    </row>
    <row r="36" spans="1:20" s="522" customFormat="1" ht="8.25" customHeight="1" x14ac:dyDescent="0.15">
      <c r="N36" s="16"/>
      <c r="O36" s="24"/>
      <c r="P36" s="21"/>
      <c r="Q36" s="22"/>
      <c r="R36" s="17"/>
      <c r="S36" s="24"/>
    </row>
    <row r="37" spans="1:20" s="52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22" customFormat="1" ht="16.5" customHeight="1" x14ac:dyDescent="0.15">
      <c r="A38" s="522" t="s">
        <v>24</v>
      </c>
      <c r="N38" s="16"/>
      <c r="O38" s="24"/>
      <c r="P38" s="21"/>
      <c r="Q38" s="22"/>
      <c r="R38" s="17"/>
      <c r="S38" s="24"/>
    </row>
    <row r="39" spans="1:20" s="522" customFormat="1" ht="16.5" customHeight="1" x14ac:dyDescent="0.15">
      <c r="A39" s="522" t="s">
        <v>413</v>
      </c>
      <c r="N39" s="16"/>
      <c r="O39" s="24"/>
      <c r="P39" s="21"/>
      <c r="Q39" s="22"/>
      <c r="R39" s="17"/>
      <c r="S39" s="24"/>
    </row>
    <row r="40" spans="1:20" s="522" customFormat="1" ht="7.5" customHeight="1" x14ac:dyDescent="0.15">
      <c r="N40" s="16"/>
      <c r="O40" s="24"/>
      <c r="P40" s="21"/>
      <c r="Q40" s="22"/>
      <c r="R40" s="17"/>
      <c r="S40" s="24"/>
    </row>
    <row r="41" spans="1:20" s="522" customFormat="1" ht="6.75" customHeight="1" x14ac:dyDescent="0.15">
      <c r="N41" s="16"/>
      <c r="O41" s="24"/>
      <c r="P41" s="21"/>
      <c r="Q41" s="22"/>
      <c r="R41" s="17"/>
      <c r="S41" s="24"/>
    </row>
    <row r="42" spans="1:20" s="52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FF0000"/>
  </sheetPr>
  <dimension ref="A1:T50"/>
  <sheetViews>
    <sheetView showZeros="0" zoomScaleNormal="100" zoomScaleSheetLayoutView="100" workbookViewId="0">
      <selection activeCell="A26" sqref="A26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1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860</v>
      </c>
      <c r="E7" s="1150"/>
      <c r="F7" s="1150" t="s">
        <v>3</v>
      </c>
      <c r="G7" s="1150"/>
      <c r="H7" s="1150"/>
      <c r="I7" s="1197" t="s">
        <v>859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1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742</v>
      </c>
      <c r="B13" s="1222"/>
      <c r="C13" s="1222"/>
      <c r="D13" s="1251" t="s">
        <v>743</v>
      </c>
      <c r="E13" s="1248"/>
      <c r="F13" s="515" t="s">
        <v>104</v>
      </c>
      <c r="G13" s="95">
        <v>35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744</v>
      </c>
      <c r="B14" s="1222"/>
      <c r="C14" s="1222"/>
      <c r="D14" s="1242" t="s">
        <v>745</v>
      </c>
      <c r="E14" s="1229"/>
      <c r="F14" s="515" t="s">
        <v>104</v>
      </c>
      <c r="G14" s="95">
        <v>15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1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1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1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1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1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1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1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1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1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2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12"/>
      <c r="B34" s="512"/>
      <c r="C34" s="512"/>
      <c r="D34" s="512"/>
      <c r="E34" s="512"/>
      <c r="F34" s="512"/>
      <c r="G34" s="512"/>
      <c r="H34" s="512"/>
      <c r="I34" s="512"/>
      <c r="J34" s="512"/>
      <c r="K34" s="512"/>
      <c r="L34" s="512"/>
      <c r="M34" s="512"/>
      <c r="P34" s="21"/>
      <c r="Q34" s="22"/>
    </row>
    <row r="35" spans="1:20" ht="21" customHeight="1" x14ac:dyDescent="0.15">
      <c r="A35" s="3"/>
      <c r="H35" s="513" t="s">
        <v>103</v>
      </c>
      <c r="P35" s="21"/>
      <c r="Q35" s="22"/>
    </row>
    <row r="36" spans="1:20" s="513" customFormat="1" ht="8.25" customHeight="1" x14ac:dyDescent="0.15">
      <c r="N36" s="16"/>
      <c r="O36" s="24"/>
      <c r="P36" s="21"/>
      <c r="Q36" s="22"/>
      <c r="R36" s="17"/>
      <c r="S36" s="24"/>
    </row>
    <row r="37" spans="1:20" s="51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13" customFormat="1" ht="16.5" customHeight="1" x14ac:dyDescent="0.15">
      <c r="A38" s="513" t="s">
        <v>24</v>
      </c>
      <c r="N38" s="16"/>
      <c r="O38" s="24"/>
      <c r="P38" s="21"/>
      <c r="Q38" s="22"/>
      <c r="R38" s="17"/>
      <c r="S38" s="24"/>
    </row>
    <row r="39" spans="1:20" s="513" customFormat="1" ht="16.5" customHeight="1" x14ac:dyDescent="0.15">
      <c r="A39" s="513" t="s">
        <v>413</v>
      </c>
      <c r="N39" s="16"/>
      <c r="O39" s="24"/>
      <c r="P39" s="21"/>
      <c r="Q39" s="22"/>
      <c r="R39" s="17"/>
      <c r="S39" s="24"/>
    </row>
    <row r="40" spans="1:20" s="513" customFormat="1" ht="7.5" customHeight="1" x14ac:dyDescent="0.15">
      <c r="N40" s="16"/>
      <c r="O40" s="24"/>
      <c r="P40" s="21"/>
      <c r="Q40" s="22"/>
      <c r="R40" s="17"/>
      <c r="S40" s="24"/>
    </row>
    <row r="41" spans="1:20" s="513" customFormat="1" ht="6.75" customHeight="1" x14ac:dyDescent="0.15">
      <c r="N41" s="16"/>
      <c r="O41" s="24"/>
      <c r="P41" s="21"/>
      <c r="Q41" s="22"/>
      <c r="R41" s="17"/>
      <c r="S41" s="24"/>
    </row>
    <row r="42" spans="1:20" s="51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1">
    <tabColor rgb="FFFF0000"/>
    <pageSetUpPr fitToPage="1"/>
  </sheetPr>
  <dimension ref="A1:T50"/>
  <sheetViews>
    <sheetView showZeros="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1812</v>
      </c>
      <c r="E7" s="1150"/>
      <c r="F7" s="1150" t="s">
        <v>3</v>
      </c>
      <c r="G7" s="1150"/>
      <c r="H7" s="1150"/>
      <c r="I7" s="1197" t="s">
        <v>1813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1814</v>
      </c>
      <c r="B13" s="1182"/>
      <c r="C13" s="1183"/>
      <c r="D13" s="1199" t="s">
        <v>38</v>
      </c>
      <c r="E13" s="1200"/>
      <c r="F13" s="1055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5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5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5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5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5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5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5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5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FF0000"/>
  </sheetPr>
  <dimension ref="A1:T50"/>
  <sheetViews>
    <sheetView showZeros="0" zoomScaleNormal="100" zoomScaleSheetLayoutView="100" workbookViewId="0">
      <selection activeCell="A13" sqref="A13: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1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858</v>
      </c>
      <c r="E7" s="1150"/>
      <c r="F7" s="1150" t="s">
        <v>3</v>
      </c>
      <c r="G7" s="1150"/>
      <c r="H7" s="1150"/>
      <c r="I7" s="1197" t="s">
        <v>855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0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856</v>
      </c>
      <c r="B13" s="1222"/>
      <c r="C13" s="1222"/>
      <c r="D13" s="1228" t="s">
        <v>711</v>
      </c>
      <c r="E13" s="1222"/>
      <c r="F13" s="50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0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50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0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0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0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0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0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0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1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1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857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1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1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1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1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1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09"/>
      <c r="B34" s="509"/>
      <c r="C34" s="509"/>
      <c r="D34" s="509"/>
      <c r="E34" s="509"/>
      <c r="F34" s="509"/>
      <c r="G34" s="509"/>
      <c r="H34" s="509"/>
      <c r="I34" s="509"/>
      <c r="J34" s="509"/>
      <c r="K34" s="509"/>
      <c r="L34" s="509"/>
      <c r="M34" s="509"/>
      <c r="P34" s="21"/>
      <c r="Q34" s="22"/>
    </row>
    <row r="35" spans="1:20" ht="21" customHeight="1" x14ac:dyDescent="0.15">
      <c r="A35" s="3"/>
      <c r="H35" s="510" t="s">
        <v>103</v>
      </c>
      <c r="P35" s="21"/>
      <c r="Q35" s="22"/>
    </row>
    <row r="36" spans="1:20" s="510" customFormat="1" ht="8.25" customHeight="1" x14ac:dyDescent="0.15">
      <c r="N36" s="16"/>
      <c r="O36" s="24"/>
      <c r="P36" s="21"/>
      <c r="Q36" s="22"/>
      <c r="R36" s="17"/>
      <c r="S36" s="24"/>
    </row>
    <row r="37" spans="1:20" s="51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10" customFormat="1" ht="16.5" customHeight="1" x14ac:dyDescent="0.15">
      <c r="A38" s="510" t="s">
        <v>24</v>
      </c>
      <c r="N38" s="16"/>
      <c r="O38" s="24"/>
      <c r="P38" s="21"/>
      <c r="Q38" s="22"/>
      <c r="R38" s="17"/>
      <c r="S38" s="24"/>
    </row>
    <row r="39" spans="1:20" s="510" customFormat="1" ht="16.5" customHeight="1" x14ac:dyDescent="0.15">
      <c r="A39" s="510" t="s">
        <v>413</v>
      </c>
      <c r="N39" s="16"/>
      <c r="O39" s="24"/>
      <c r="P39" s="21"/>
      <c r="Q39" s="22"/>
      <c r="R39" s="17"/>
      <c r="S39" s="24"/>
    </row>
    <row r="40" spans="1:20" s="510" customFormat="1" ht="7.5" customHeight="1" x14ac:dyDescent="0.15">
      <c r="N40" s="16"/>
      <c r="O40" s="24"/>
      <c r="P40" s="21"/>
      <c r="Q40" s="22"/>
      <c r="R40" s="17"/>
      <c r="S40" s="24"/>
    </row>
    <row r="41" spans="1:20" s="510" customFormat="1" ht="6.75" customHeight="1" x14ac:dyDescent="0.15">
      <c r="N41" s="16"/>
      <c r="O41" s="24"/>
      <c r="P41" s="21"/>
      <c r="Q41" s="22"/>
      <c r="R41" s="17"/>
      <c r="S41" s="24"/>
    </row>
    <row r="42" spans="1:20" s="51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1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1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815</v>
      </c>
      <c r="E7" s="1150"/>
      <c r="F7" s="1150" t="s">
        <v>3</v>
      </c>
      <c r="G7" s="1150"/>
      <c r="H7" s="1150"/>
      <c r="I7" s="1197" t="s">
        <v>814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816</v>
      </c>
      <c r="B13" s="1222"/>
      <c r="C13" s="1222"/>
      <c r="D13" s="1228" t="s">
        <v>711</v>
      </c>
      <c r="E13" s="1222"/>
      <c r="F13" s="48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8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44819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492" customFormat="1" ht="8.25" customHeight="1" x14ac:dyDescent="0.15">
      <c r="A36" s="531"/>
      <c r="B36" s="531"/>
      <c r="C36" s="531"/>
      <c r="D36" s="531"/>
      <c r="E36" s="531"/>
      <c r="F36" s="531"/>
      <c r="G36" s="531"/>
      <c r="H36" s="531"/>
      <c r="I36" s="531"/>
      <c r="J36" s="531"/>
      <c r="K36" s="531"/>
      <c r="L36" s="531"/>
      <c r="M36" s="531"/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137" t="s">
        <v>30</v>
      </c>
      <c r="B37" s="1137"/>
      <c r="C37" s="1137"/>
      <c r="D37" s="1137"/>
      <c r="E37" s="531"/>
      <c r="F37" s="531"/>
      <c r="G37" s="531"/>
      <c r="H37" s="531"/>
      <c r="I37" s="531"/>
      <c r="J37" s="531"/>
      <c r="K37" s="531"/>
      <c r="L37" s="531"/>
      <c r="M37" s="531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531" t="s">
        <v>24</v>
      </c>
      <c r="B38" s="531"/>
      <c r="C38" s="531"/>
      <c r="D38" s="531"/>
      <c r="E38" s="531"/>
      <c r="F38" s="531"/>
      <c r="G38" s="531"/>
      <c r="H38" s="531"/>
      <c r="I38" s="531"/>
      <c r="J38" s="531"/>
      <c r="K38" s="531"/>
      <c r="L38" s="531"/>
      <c r="M38" s="531"/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531" t="s">
        <v>413</v>
      </c>
      <c r="B39" s="531"/>
      <c r="C39" s="531"/>
      <c r="D39" s="531"/>
      <c r="E39" s="531"/>
      <c r="F39" s="531"/>
      <c r="G39" s="531"/>
      <c r="H39" s="531"/>
      <c r="I39" s="531"/>
      <c r="J39" s="531"/>
      <c r="K39" s="531"/>
      <c r="L39" s="531"/>
      <c r="M39" s="531"/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A40" s="531"/>
      <c r="B40" s="531"/>
      <c r="C40" s="531"/>
      <c r="D40" s="531"/>
      <c r="E40" s="531"/>
      <c r="F40" s="531"/>
      <c r="G40" s="531"/>
      <c r="H40" s="531"/>
      <c r="I40" s="531"/>
      <c r="J40" s="531"/>
      <c r="K40" s="531"/>
      <c r="L40" s="531"/>
      <c r="M40" s="531"/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A41" s="531"/>
      <c r="B41" s="531"/>
      <c r="C41" s="531"/>
      <c r="D41" s="531"/>
      <c r="E41" s="531"/>
      <c r="F41" s="531"/>
      <c r="G41" s="531"/>
      <c r="H41" s="531"/>
      <c r="I41" s="531"/>
      <c r="J41" s="531"/>
      <c r="K41" s="531"/>
      <c r="L41" s="531"/>
      <c r="M41" s="531"/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A42" s="531"/>
      <c r="B42" s="531"/>
      <c r="C42" s="531"/>
      <c r="D42" s="531"/>
      <c r="E42" s="10" t="s">
        <v>403</v>
      </c>
      <c r="F42" s="531"/>
      <c r="G42" s="531"/>
      <c r="H42" s="531"/>
      <c r="I42" s="531"/>
      <c r="J42" s="531"/>
      <c r="K42" s="531"/>
      <c r="L42" s="531"/>
      <c r="M42" s="531"/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A43" s="531"/>
      <c r="B43" s="531"/>
      <c r="C43" s="531"/>
      <c r="D43" s="531"/>
      <c r="E43" s="10" t="s">
        <v>27</v>
      </c>
      <c r="F43" s="11"/>
      <c r="G43" s="531"/>
      <c r="H43" s="531"/>
      <c r="I43" s="531"/>
      <c r="J43" s="531"/>
      <c r="K43" s="531"/>
      <c r="L43" s="531"/>
      <c r="M43" s="53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A1:T50"/>
  <sheetViews>
    <sheetView showZeros="0" zoomScaleNormal="100" zoomScaleSheetLayoutView="100" workbookViewId="0">
      <selection activeCell="H14" sqref="H14:I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812</v>
      </c>
      <c r="E7" s="1150"/>
      <c r="F7" s="1150" t="s">
        <v>3</v>
      </c>
      <c r="G7" s="1150"/>
      <c r="H7" s="1150"/>
      <c r="I7" s="1197" t="s">
        <v>811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813</v>
      </c>
      <c r="B13" s="1222"/>
      <c r="C13" s="1222"/>
      <c r="D13" s="1228" t="s">
        <v>711</v>
      </c>
      <c r="E13" s="1222"/>
      <c r="F13" s="48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8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44819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804</v>
      </c>
      <c r="E7" s="1150"/>
      <c r="F7" s="1150" t="s">
        <v>3</v>
      </c>
      <c r="G7" s="1150"/>
      <c r="H7" s="1150"/>
      <c r="I7" s="1197" t="s">
        <v>803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807</v>
      </c>
      <c r="B13" s="1222"/>
      <c r="C13" s="1222"/>
      <c r="D13" s="1228" t="s">
        <v>806</v>
      </c>
      <c r="E13" s="1222"/>
      <c r="F13" s="485" t="s">
        <v>104</v>
      </c>
      <c r="G13" s="95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808</v>
      </c>
      <c r="B14" s="1222"/>
      <c r="C14" s="1222"/>
      <c r="D14" s="1228" t="s">
        <v>805</v>
      </c>
      <c r="E14" s="1222"/>
      <c r="F14" s="485" t="s">
        <v>104</v>
      </c>
      <c r="G14" s="95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48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8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8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F0000"/>
  </sheetPr>
  <dimension ref="A1:T50"/>
  <sheetViews>
    <sheetView showZeros="0" zoomScaleNormal="100" zoomScaleSheetLayoutView="100" workbookViewId="0">
      <selection activeCell="D11" sqref="D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801</v>
      </c>
      <c r="E7" s="1150"/>
      <c r="F7" s="1150" t="s">
        <v>3</v>
      </c>
      <c r="G7" s="1150"/>
      <c r="H7" s="1150"/>
      <c r="I7" s="1197" t="s">
        <v>800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810</v>
      </c>
      <c r="B13" s="1222"/>
      <c r="C13" s="1222"/>
      <c r="D13" s="1228" t="s">
        <v>802</v>
      </c>
      <c r="E13" s="1222"/>
      <c r="F13" s="48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8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48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8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8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44771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482"/>
      <c r="L34" s="482"/>
      <c r="M34" s="482"/>
      <c r="P34" s="21"/>
      <c r="Q34" s="22"/>
    </row>
    <row r="35" spans="1:20" ht="21" customHeight="1" x14ac:dyDescent="0.15">
      <c r="A35" s="3"/>
      <c r="H35" s="483" t="s">
        <v>103</v>
      </c>
      <c r="P35" s="21"/>
      <c r="Q35" s="22"/>
    </row>
    <row r="36" spans="1:20" s="483" customFormat="1" ht="8.25" customHeight="1" x14ac:dyDescent="0.15">
      <c r="N36" s="16"/>
      <c r="O36" s="24"/>
      <c r="P36" s="21"/>
      <c r="Q36" s="22"/>
      <c r="R36" s="17"/>
      <c r="S36" s="24"/>
    </row>
    <row r="37" spans="1:20" s="48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83" customFormat="1" ht="16.5" customHeight="1" x14ac:dyDescent="0.15">
      <c r="A38" s="483" t="s">
        <v>24</v>
      </c>
      <c r="N38" s="16"/>
      <c r="O38" s="24"/>
      <c r="P38" s="21"/>
      <c r="Q38" s="22"/>
      <c r="R38" s="17"/>
      <c r="S38" s="24"/>
    </row>
    <row r="39" spans="1:20" s="483" customFormat="1" ht="16.5" customHeight="1" x14ac:dyDescent="0.15">
      <c r="A39" s="483" t="s">
        <v>413</v>
      </c>
      <c r="N39" s="16"/>
      <c r="O39" s="24"/>
      <c r="P39" s="21"/>
      <c r="Q39" s="22"/>
      <c r="R39" s="17"/>
      <c r="S39" s="24"/>
    </row>
    <row r="40" spans="1:20" s="483" customFormat="1" ht="7.5" customHeight="1" x14ac:dyDescent="0.15">
      <c r="N40" s="16"/>
      <c r="O40" s="24"/>
      <c r="P40" s="21"/>
      <c r="Q40" s="22"/>
      <c r="R40" s="17"/>
      <c r="S40" s="24"/>
    </row>
    <row r="41" spans="1:20" s="483" customFormat="1" ht="6.75" customHeight="1" x14ac:dyDescent="0.15">
      <c r="N41" s="16"/>
      <c r="O41" s="24"/>
      <c r="P41" s="21"/>
      <c r="Q41" s="22"/>
      <c r="R41" s="17"/>
      <c r="S41" s="24"/>
    </row>
    <row r="42" spans="1:20" s="4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8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</sheetPr>
  <dimension ref="A1:T50"/>
  <sheetViews>
    <sheetView showZeros="0" topLeftCell="A8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791</v>
      </c>
      <c r="E7" s="1150"/>
      <c r="F7" s="1150" t="s">
        <v>3</v>
      </c>
      <c r="G7" s="1150"/>
      <c r="H7" s="1150"/>
      <c r="I7" s="1197" t="s">
        <v>790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8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792</v>
      </c>
      <c r="B13" s="1222"/>
      <c r="C13" s="1222"/>
      <c r="D13" s="1228" t="s">
        <v>793</v>
      </c>
      <c r="E13" s="1222"/>
      <c r="F13" s="479" t="s">
        <v>104</v>
      </c>
      <c r="G13" s="95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792</v>
      </c>
      <c r="B14" s="1222"/>
      <c r="C14" s="1222"/>
      <c r="D14" s="1228" t="s">
        <v>794</v>
      </c>
      <c r="E14" s="1222"/>
      <c r="F14" s="479" t="s">
        <v>104</v>
      </c>
      <c r="G14" s="95">
        <v>10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792</v>
      </c>
      <c r="B15" s="1222"/>
      <c r="C15" s="1222"/>
      <c r="D15" s="1228" t="s">
        <v>795</v>
      </c>
      <c r="E15" s="1222"/>
      <c r="F15" s="485" t="s">
        <v>104</v>
      </c>
      <c r="G15" s="95">
        <v>10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792</v>
      </c>
      <c r="B16" s="1222"/>
      <c r="C16" s="1222"/>
      <c r="D16" s="1228" t="s">
        <v>796</v>
      </c>
      <c r="E16" s="1222"/>
      <c r="F16" s="485" t="s">
        <v>104</v>
      </c>
      <c r="G16" s="95">
        <v>10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792</v>
      </c>
      <c r="B17" s="1222"/>
      <c r="C17" s="1222"/>
      <c r="D17" s="1228" t="s">
        <v>797</v>
      </c>
      <c r="E17" s="1222"/>
      <c r="F17" s="485" t="s">
        <v>104</v>
      </c>
      <c r="G17" s="95">
        <v>10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792</v>
      </c>
      <c r="B18" s="1222"/>
      <c r="C18" s="1222"/>
      <c r="D18" s="1228" t="s">
        <v>798</v>
      </c>
      <c r="E18" s="1222"/>
      <c r="F18" s="485" t="s">
        <v>104</v>
      </c>
      <c r="G18" s="95">
        <v>10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 t="s">
        <v>809</v>
      </c>
      <c r="B19" s="1222"/>
      <c r="C19" s="1222"/>
      <c r="D19" s="1228" t="s">
        <v>799</v>
      </c>
      <c r="E19" s="1222"/>
      <c r="F19" s="485" t="s">
        <v>104</v>
      </c>
      <c r="G19" s="95">
        <v>108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2"/>
      <c r="B20" s="1222"/>
      <c r="C20" s="1222"/>
      <c r="D20" s="1226" t="s">
        <v>35</v>
      </c>
      <c r="E20" s="1227"/>
      <c r="F20" s="47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7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7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7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76"/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P34" s="21"/>
      <c r="Q34" s="22"/>
    </row>
    <row r="35" spans="1:20" ht="21" customHeight="1" x14ac:dyDescent="0.15">
      <c r="A35" s="3"/>
      <c r="H35" s="477" t="s">
        <v>103</v>
      </c>
      <c r="P35" s="21"/>
      <c r="Q35" s="22"/>
    </row>
    <row r="36" spans="1:20" s="477" customFormat="1" ht="8.25" customHeight="1" x14ac:dyDescent="0.15">
      <c r="N36" s="16"/>
      <c r="O36" s="24"/>
      <c r="P36" s="21"/>
      <c r="Q36" s="22"/>
      <c r="R36" s="17"/>
      <c r="S36" s="24"/>
    </row>
    <row r="37" spans="1:20" s="47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77" customFormat="1" ht="16.5" customHeight="1" x14ac:dyDescent="0.15">
      <c r="A38" s="477" t="s">
        <v>24</v>
      </c>
      <c r="N38" s="16"/>
      <c r="O38" s="24"/>
      <c r="P38" s="21"/>
      <c r="Q38" s="22"/>
      <c r="R38" s="17"/>
      <c r="S38" s="24"/>
    </row>
    <row r="39" spans="1:20" s="477" customFormat="1" ht="16.5" customHeight="1" x14ac:dyDescent="0.15">
      <c r="A39" s="477" t="s">
        <v>413</v>
      </c>
      <c r="N39" s="16"/>
      <c r="O39" s="24"/>
      <c r="P39" s="21"/>
      <c r="Q39" s="22"/>
      <c r="R39" s="17"/>
      <c r="S39" s="24"/>
    </row>
    <row r="40" spans="1:20" s="477" customFormat="1" ht="7.5" customHeight="1" x14ac:dyDescent="0.15">
      <c r="N40" s="16"/>
      <c r="O40" s="24"/>
      <c r="P40" s="21"/>
      <c r="Q40" s="22"/>
      <c r="R40" s="17"/>
      <c r="S40" s="24"/>
    </row>
    <row r="41" spans="1:20" s="477" customFormat="1" ht="6.75" customHeight="1" x14ac:dyDescent="0.15">
      <c r="N41" s="16"/>
      <c r="O41" s="24"/>
      <c r="P41" s="21"/>
      <c r="Q41" s="22"/>
      <c r="R41" s="17"/>
      <c r="S41" s="24"/>
    </row>
    <row r="42" spans="1:20" s="4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FF0000"/>
  </sheetPr>
  <dimension ref="A1:T50"/>
  <sheetViews>
    <sheetView showZeros="0" zoomScaleNormal="100" zoomScaleSheetLayoutView="100" workbookViewId="0">
      <selection activeCell="H38" sqref="H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786</v>
      </c>
      <c r="E7" s="1150"/>
      <c r="F7" s="1150" t="s">
        <v>3</v>
      </c>
      <c r="G7" s="1150"/>
      <c r="H7" s="1150"/>
      <c r="I7" s="1197" t="s">
        <v>785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787</v>
      </c>
      <c r="B13" s="1222"/>
      <c r="C13" s="1222"/>
      <c r="D13" s="1228" t="s">
        <v>789</v>
      </c>
      <c r="E13" s="1222"/>
      <c r="F13" s="471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787</v>
      </c>
      <c r="B14" s="1222"/>
      <c r="C14" s="1222"/>
      <c r="D14" s="1228" t="s">
        <v>788</v>
      </c>
      <c r="E14" s="1222"/>
      <c r="F14" s="471" t="s">
        <v>104</v>
      </c>
      <c r="G14" s="95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4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44771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73"/>
      <c r="B34" s="473"/>
      <c r="C34" s="473"/>
      <c r="D34" s="473"/>
      <c r="E34" s="473"/>
      <c r="F34" s="473"/>
      <c r="G34" s="473"/>
      <c r="H34" s="473"/>
      <c r="I34" s="473"/>
      <c r="J34" s="473"/>
      <c r="K34" s="473"/>
      <c r="L34" s="473"/>
      <c r="M34" s="473"/>
      <c r="P34" s="21"/>
      <c r="Q34" s="22"/>
    </row>
    <row r="35" spans="1:20" ht="21" customHeight="1" x14ac:dyDescent="0.15">
      <c r="A35" s="3"/>
      <c r="H35" s="474" t="s">
        <v>103</v>
      </c>
      <c r="P35" s="21"/>
      <c r="Q35" s="22"/>
    </row>
    <row r="36" spans="1:20" s="474" customFormat="1" ht="8.25" customHeight="1" x14ac:dyDescent="0.15">
      <c r="N36" s="16"/>
      <c r="O36" s="24"/>
      <c r="P36" s="21"/>
      <c r="Q36" s="22"/>
      <c r="R36" s="17"/>
      <c r="S36" s="24"/>
    </row>
    <row r="37" spans="1:20" s="4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74" customFormat="1" ht="16.5" customHeight="1" x14ac:dyDescent="0.15">
      <c r="A38" s="474" t="s">
        <v>24</v>
      </c>
      <c r="N38" s="16"/>
      <c r="O38" s="24"/>
      <c r="P38" s="21"/>
      <c r="Q38" s="22"/>
      <c r="R38" s="17"/>
      <c r="S38" s="24"/>
    </row>
    <row r="39" spans="1:20" s="474" customFormat="1" ht="16.5" customHeight="1" x14ac:dyDescent="0.15">
      <c r="A39" s="474" t="s">
        <v>413</v>
      </c>
      <c r="N39" s="16"/>
      <c r="O39" s="24"/>
      <c r="P39" s="21"/>
      <c r="Q39" s="22"/>
      <c r="R39" s="17"/>
      <c r="S39" s="24"/>
    </row>
    <row r="40" spans="1:20" s="474" customFormat="1" ht="7.5" customHeight="1" x14ac:dyDescent="0.15">
      <c r="N40" s="16"/>
      <c r="O40" s="24"/>
      <c r="P40" s="21"/>
      <c r="Q40" s="22"/>
      <c r="R40" s="17"/>
      <c r="S40" s="24"/>
    </row>
    <row r="41" spans="1:20" s="474" customFormat="1" ht="6.75" customHeight="1" x14ac:dyDescent="0.15">
      <c r="N41" s="16"/>
      <c r="O41" s="24"/>
      <c r="P41" s="21"/>
      <c r="Q41" s="22"/>
      <c r="R41" s="17"/>
      <c r="S41" s="24"/>
    </row>
    <row r="42" spans="1:20" s="4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779</v>
      </c>
      <c r="E7" s="1150"/>
      <c r="F7" s="1150" t="s">
        <v>3</v>
      </c>
      <c r="G7" s="1150"/>
      <c r="H7" s="1150"/>
      <c r="I7" s="1197" t="s">
        <v>778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783</v>
      </c>
      <c r="B13" s="1222"/>
      <c r="C13" s="1222"/>
      <c r="D13" s="1228" t="s">
        <v>711</v>
      </c>
      <c r="E13" s="1222"/>
      <c r="F13" s="46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FF0000"/>
  </sheetPr>
  <dimension ref="A1:T50"/>
  <sheetViews>
    <sheetView showZeros="0" topLeftCell="A2" zoomScaleNormal="100" zoomScaleSheetLayoutView="100" workbookViewId="0">
      <selection activeCell="O6" sqref="O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776</v>
      </c>
      <c r="E7" s="1150"/>
      <c r="F7" s="1150" t="s">
        <v>3</v>
      </c>
      <c r="G7" s="1150"/>
      <c r="H7" s="1150"/>
      <c r="I7" s="1197" t="s">
        <v>775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777</v>
      </c>
      <c r="B13" s="1222"/>
      <c r="C13" s="1222"/>
      <c r="D13" s="1228" t="s">
        <v>711</v>
      </c>
      <c r="E13" s="1222"/>
      <c r="F13" s="46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FF0000"/>
  </sheetPr>
  <dimension ref="A1:T50"/>
  <sheetViews>
    <sheetView showZeros="0" zoomScaleNormal="100" zoomScaleSheetLayoutView="100" workbookViewId="0">
      <selection activeCell="A2" sqref="A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773</v>
      </c>
      <c r="E7" s="1150"/>
      <c r="F7" s="1150" t="s">
        <v>3</v>
      </c>
      <c r="G7" s="1150"/>
      <c r="H7" s="1150"/>
      <c r="I7" s="1197" t="s">
        <v>772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774</v>
      </c>
      <c r="B13" s="1222"/>
      <c r="C13" s="1222"/>
      <c r="D13" s="1228" t="s">
        <v>711</v>
      </c>
      <c r="E13" s="1222"/>
      <c r="F13" s="46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2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1810</v>
      </c>
      <c r="E7" s="1150"/>
      <c r="F7" s="1150" t="s">
        <v>3</v>
      </c>
      <c r="G7" s="1150"/>
      <c r="H7" s="1150"/>
      <c r="I7" s="1197" t="s">
        <v>1811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1010</v>
      </c>
      <c r="B13" s="1182"/>
      <c r="C13" s="1183"/>
      <c r="D13" s="1199" t="s">
        <v>38</v>
      </c>
      <c r="E13" s="1200"/>
      <c r="F13" s="1055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5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5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5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5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5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5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5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5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45260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FF0000"/>
  </sheetPr>
  <dimension ref="A1:T50"/>
  <sheetViews>
    <sheetView showZeros="0" zoomScaleNormal="100" zoomScaleSheetLayoutView="100" workbookViewId="0">
      <selection activeCell="D26" sqref="D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768</v>
      </c>
      <c r="E7" s="1150"/>
      <c r="F7" s="1150" t="s">
        <v>3</v>
      </c>
      <c r="G7" s="1150"/>
      <c r="H7" s="1150"/>
      <c r="I7" s="1197" t="s">
        <v>767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9" t="s">
        <v>769</v>
      </c>
      <c r="B13" s="1229"/>
      <c r="C13" s="1229"/>
      <c r="D13" s="1228" t="s">
        <v>711</v>
      </c>
      <c r="E13" s="1222"/>
      <c r="F13" s="461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44773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FF0000"/>
  </sheetPr>
  <dimension ref="A1:T50"/>
  <sheetViews>
    <sheetView showZeros="0" topLeftCell="A4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741</v>
      </c>
      <c r="E7" s="1150"/>
      <c r="F7" s="1150" t="s">
        <v>3</v>
      </c>
      <c r="G7" s="1150"/>
      <c r="H7" s="1150"/>
      <c r="I7" s="1197" t="s">
        <v>740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742</v>
      </c>
      <c r="B13" s="1222"/>
      <c r="C13" s="1222"/>
      <c r="D13" s="1251" t="s">
        <v>743</v>
      </c>
      <c r="E13" s="1248"/>
      <c r="F13" s="455" t="s">
        <v>104</v>
      </c>
      <c r="G13" s="95">
        <v>16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744</v>
      </c>
      <c r="B14" s="1222"/>
      <c r="C14" s="1222"/>
      <c r="D14" s="1242" t="s">
        <v>745</v>
      </c>
      <c r="E14" s="1229"/>
      <c r="F14" s="455" t="s">
        <v>104</v>
      </c>
      <c r="G14" s="95">
        <v>16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45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5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5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5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5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5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5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rgb="FFFF0000"/>
  </sheetPr>
  <dimension ref="A1:T50"/>
  <sheetViews>
    <sheetView showZeros="0" zoomScaleNormal="100" zoomScaleSheetLayoutView="100" workbookViewId="0">
      <selection activeCell="O11" sqref="O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736</v>
      </c>
      <c r="E7" s="1150"/>
      <c r="F7" s="1150" t="s">
        <v>3</v>
      </c>
      <c r="G7" s="1150"/>
      <c r="H7" s="1150"/>
      <c r="I7" s="1197" t="s">
        <v>737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738</v>
      </c>
      <c r="B13" s="1222"/>
      <c r="C13" s="1222"/>
      <c r="D13" s="1228" t="s">
        <v>739</v>
      </c>
      <c r="E13" s="1222"/>
      <c r="F13" s="455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5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5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5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5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5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5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5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5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44783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733</v>
      </c>
      <c r="E7" s="1150"/>
      <c r="F7" s="1150" t="s">
        <v>3</v>
      </c>
      <c r="G7" s="1150"/>
      <c r="H7" s="1150"/>
      <c r="I7" s="1197" t="s">
        <v>734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784</v>
      </c>
      <c r="B13" s="1222"/>
      <c r="C13" s="1222"/>
      <c r="D13" s="1228" t="s">
        <v>735</v>
      </c>
      <c r="E13" s="1222"/>
      <c r="F13" s="45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5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5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5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5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5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5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5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5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rgb="FFFF0000"/>
  </sheetPr>
  <dimension ref="A1:T50"/>
  <sheetViews>
    <sheetView showZeros="0" topLeftCell="A21" zoomScaleNormal="100" zoomScaleSheetLayoutView="100" workbookViewId="0">
      <selection activeCell="A32" sqref="A32:M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4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4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723</v>
      </c>
      <c r="E7" s="1150"/>
      <c r="F7" s="1150" t="s">
        <v>3</v>
      </c>
      <c r="G7" s="1150"/>
      <c r="H7" s="1150"/>
      <c r="I7" s="1197" t="s">
        <v>724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4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725</v>
      </c>
      <c r="B13" s="1222"/>
      <c r="C13" s="1222"/>
      <c r="D13" s="1228" t="s">
        <v>711</v>
      </c>
      <c r="E13" s="1222"/>
      <c r="F13" s="44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4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4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4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4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4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4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4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4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4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4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44742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4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43"/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P34" s="21"/>
      <c r="Q34" s="22"/>
    </row>
    <row r="35" spans="1:20" ht="21" customHeight="1" x14ac:dyDescent="0.15">
      <c r="A35" s="3"/>
      <c r="H35" s="444" t="s">
        <v>103</v>
      </c>
      <c r="P35" s="21"/>
      <c r="Q35" s="22"/>
    </row>
    <row r="36" spans="1:20" s="444" customFormat="1" ht="8.25" customHeight="1" x14ac:dyDescent="0.15">
      <c r="N36" s="16"/>
      <c r="O36" s="24"/>
      <c r="P36" s="21"/>
      <c r="Q36" s="22"/>
      <c r="R36" s="17"/>
      <c r="S36" s="24"/>
    </row>
    <row r="37" spans="1:20" s="44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44" customFormat="1" ht="16.5" customHeight="1" x14ac:dyDescent="0.15">
      <c r="A38" s="444" t="s">
        <v>24</v>
      </c>
      <c r="N38" s="16"/>
      <c r="O38" s="24"/>
      <c r="P38" s="21"/>
      <c r="Q38" s="22"/>
      <c r="R38" s="17"/>
      <c r="S38" s="24"/>
    </row>
    <row r="39" spans="1:20" s="444" customFormat="1" ht="16.5" customHeight="1" x14ac:dyDescent="0.15">
      <c r="A39" s="444" t="s">
        <v>413</v>
      </c>
      <c r="N39" s="16"/>
      <c r="O39" s="24"/>
      <c r="P39" s="21"/>
      <c r="Q39" s="22"/>
      <c r="R39" s="17"/>
      <c r="S39" s="24"/>
    </row>
    <row r="40" spans="1:20" s="444" customFormat="1" ht="7.5" customHeight="1" x14ac:dyDescent="0.15">
      <c r="N40" s="16"/>
      <c r="O40" s="24"/>
      <c r="P40" s="21"/>
      <c r="Q40" s="22"/>
      <c r="R40" s="17"/>
      <c r="S40" s="24"/>
    </row>
    <row r="41" spans="1:20" s="444" customFormat="1" ht="6.75" customHeight="1" x14ac:dyDescent="0.15">
      <c r="N41" s="16"/>
      <c r="O41" s="24"/>
      <c r="P41" s="21"/>
      <c r="Q41" s="22"/>
      <c r="R41" s="17"/>
      <c r="S41" s="24"/>
    </row>
    <row r="42" spans="1:20" s="44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2">
    <tabColor rgb="FFFF0000"/>
    <pageSetUpPr fitToPage="1"/>
  </sheetPr>
  <dimension ref="A1:T50"/>
  <sheetViews>
    <sheetView showZeros="0" zoomScaleNormal="100" zoomScaleSheetLayoutView="100" workbookViewId="0">
      <selection activeCell="Q7" sqref="Q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6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1673</v>
      </c>
      <c r="E7" s="1221"/>
      <c r="F7" s="1150" t="s">
        <v>3</v>
      </c>
      <c r="G7" s="1150"/>
      <c r="H7" s="1150"/>
      <c r="I7" s="1197" t="s">
        <v>1672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6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1674</v>
      </c>
      <c r="B13" s="1211"/>
      <c r="C13" s="1212"/>
      <c r="D13" s="1217" t="s">
        <v>1675</v>
      </c>
      <c r="E13" s="1218"/>
      <c r="F13" s="959" t="s">
        <v>104</v>
      </c>
      <c r="G13" s="54">
        <v>22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59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59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59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59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59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59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59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5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3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3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1651</v>
      </c>
      <c r="E7" s="1221"/>
      <c r="F7" s="1150" t="s">
        <v>3</v>
      </c>
      <c r="G7" s="1150"/>
      <c r="H7" s="1150"/>
      <c r="I7" s="1197" t="s">
        <v>1650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3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1203</v>
      </c>
      <c r="B13" s="1211"/>
      <c r="C13" s="1212"/>
      <c r="D13" s="1217" t="s">
        <v>1652</v>
      </c>
      <c r="E13" s="1218"/>
      <c r="F13" s="935" t="s">
        <v>104</v>
      </c>
      <c r="G13" s="54">
        <v>1000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1203</v>
      </c>
      <c r="B14" s="1207"/>
      <c r="C14" s="1208"/>
      <c r="D14" s="1217" t="s">
        <v>1653</v>
      </c>
      <c r="E14" s="1218"/>
      <c r="F14" s="935" t="s">
        <v>104</v>
      </c>
      <c r="G14" s="54">
        <v>900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 t="s">
        <v>1338</v>
      </c>
      <c r="E15" s="1218"/>
      <c r="F15" s="93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3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3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3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3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3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3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3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3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4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3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3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1649</v>
      </c>
      <c r="E7" s="1221"/>
      <c r="F7" s="1150" t="s">
        <v>3</v>
      </c>
      <c r="G7" s="1150"/>
      <c r="H7" s="1150"/>
      <c r="I7" s="1197" t="s">
        <v>1648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3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1579</v>
      </c>
      <c r="B13" s="1211"/>
      <c r="C13" s="1212"/>
      <c r="D13" s="1217" t="s">
        <v>1580</v>
      </c>
      <c r="E13" s="1218"/>
      <c r="F13" s="935" t="s">
        <v>104</v>
      </c>
      <c r="G13" s="54">
        <v>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3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3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3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3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3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3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3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3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3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3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3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3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3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3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3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32"/>
      <c r="B34" s="932"/>
      <c r="C34" s="932"/>
      <c r="D34" s="932"/>
      <c r="E34" s="932"/>
      <c r="F34" s="932"/>
      <c r="G34" s="932"/>
      <c r="H34" s="932"/>
      <c r="I34" s="932"/>
      <c r="J34" s="932"/>
      <c r="K34" s="932"/>
      <c r="L34" s="932"/>
      <c r="M34" s="932"/>
      <c r="P34" s="21"/>
      <c r="Q34" s="22"/>
    </row>
    <row r="35" spans="1:20" ht="21" customHeight="1" x14ac:dyDescent="0.15">
      <c r="A35" s="3"/>
      <c r="H35" s="933" t="s">
        <v>103</v>
      </c>
      <c r="P35" s="21"/>
      <c r="Q35" s="22"/>
    </row>
    <row r="36" spans="1:20" s="933" customFormat="1" ht="8.25" customHeight="1" x14ac:dyDescent="0.15">
      <c r="N36" s="16"/>
      <c r="O36" s="24"/>
      <c r="P36" s="21"/>
      <c r="Q36" s="22"/>
      <c r="R36" s="17"/>
      <c r="S36" s="24"/>
    </row>
    <row r="37" spans="1:20" s="93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33" customFormat="1" ht="16.5" customHeight="1" x14ac:dyDescent="0.15">
      <c r="A38" s="933" t="s">
        <v>24</v>
      </c>
      <c r="N38" s="16"/>
      <c r="O38" s="24"/>
      <c r="P38" s="21"/>
      <c r="Q38" s="22"/>
      <c r="R38" s="17"/>
      <c r="S38" s="24"/>
    </row>
    <row r="39" spans="1:20" s="933" customFormat="1" ht="16.5" customHeight="1" x14ac:dyDescent="0.15">
      <c r="A39" s="933" t="s">
        <v>413</v>
      </c>
      <c r="N39" s="16"/>
      <c r="O39" s="24"/>
      <c r="P39" s="21"/>
      <c r="Q39" s="22"/>
      <c r="R39" s="17"/>
      <c r="S39" s="24"/>
    </row>
    <row r="40" spans="1:20" s="933" customFormat="1" ht="7.5" customHeight="1" x14ac:dyDescent="0.15">
      <c r="N40" s="16"/>
      <c r="O40" s="24"/>
      <c r="P40" s="21"/>
      <c r="Q40" s="22"/>
      <c r="R40" s="17"/>
      <c r="S40" s="24"/>
    </row>
    <row r="41" spans="1:20" s="933" customFormat="1" ht="6.75" customHeight="1" x14ac:dyDescent="0.15">
      <c r="N41" s="16"/>
      <c r="O41" s="24"/>
      <c r="P41" s="21"/>
      <c r="Q41" s="22"/>
      <c r="R41" s="17"/>
      <c r="S41" s="24"/>
    </row>
    <row r="42" spans="1:20" s="93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3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3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5"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1625</v>
      </c>
      <c r="E7" s="1221"/>
      <c r="F7" s="1150" t="s">
        <v>3</v>
      </c>
      <c r="G7" s="1150"/>
      <c r="H7" s="1150"/>
      <c r="I7" s="1197" t="s">
        <v>1624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1626</v>
      </c>
      <c r="B13" s="1211"/>
      <c r="C13" s="1212"/>
      <c r="D13" s="1217" t="s">
        <v>1627</v>
      </c>
      <c r="E13" s="1218"/>
      <c r="F13" s="905" t="s">
        <v>104</v>
      </c>
      <c r="G13" s="5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0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0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0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0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0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0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6">
    <tabColor rgb="FFFF0000"/>
    <pageSetUpPr fitToPage="1"/>
  </sheetPr>
  <dimension ref="A1:T50"/>
  <sheetViews>
    <sheetView showZeros="0" zoomScaleNormal="100" zoomScaleSheetLayoutView="100" workbookViewId="0">
      <selection activeCell="O37" sqref="O3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1621</v>
      </c>
      <c r="E7" s="1221"/>
      <c r="F7" s="1150" t="s">
        <v>3</v>
      </c>
      <c r="G7" s="1150"/>
      <c r="H7" s="1150"/>
      <c r="I7" s="1197" t="s">
        <v>1620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1622</v>
      </c>
      <c r="B13" s="1211"/>
      <c r="C13" s="1212"/>
      <c r="D13" s="1217" t="s">
        <v>1623</v>
      </c>
      <c r="E13" s="1218"/>
      <c r="F13" s="905" t="s">
        <v>104</v>
      </c>
      <c r="G13" s="5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0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0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0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0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0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0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3">
    <tabColor rgb="FFFF0000"/>
    <pageSetUpPr fitToPage="1"/>
  </sheetPr>
  <dimension ref="A1:T50"/>
  <sheetViews>
    <sheetView showZeros="0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1795</v>
      </c>
      <c r="E7" s="1150"/>
      <c r="F7" s="1150" t="s">
        <v>3</v>
      </c>
      <c r="G7" s="1150"/>
      <c r="H7" s="1150"/>
      <c r="I7" s="1197" t="s">
        <v>1794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1796</v>
      </c>
      <c r="B13" s="1182"/>
      <c r="C13" s="1183"/>
      <c r="D13" s="1199" t="s">
        <v>1797</v>
      </c>
      <c r="E13" s="1200"/>
      <c r="F13" s="1043" t="s">
        <v>104</v>
      </c>
      <c r="G13" s="774">
        <v>18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4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4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4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4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4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4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4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7"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1618</v>
      </c>
      <c r="E7" s="1221"/>
      <c r="F7" s="1150" t="s">
        <v>3</v>
      </c>
      <c r="G7" s="1150"/>
      <c r="H7" s="1150"/>
      <c r="I7" s="1197" t="s">
        <v>1617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452</v>
      </c>
      <c r="B13" s="1211"/>
      <c r="C13" s="1212"/>
      <c r="D13" s="1219" t="s">
        <v>1619</v>
      </c>
      <c r="E13" s="1220"/>
      <c r="F13" s="90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0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0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0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0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0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0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8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1615</v>
      </c>
      <c r="E7" s="1221"/>
      <c r="F7" s="1150" t="s">
        <v>3</v>
      </c>
      <c r="G7" s="1150"/>
      <c r="H7" s="1150"/>
      <c r="I7" s="1197" t="s">
        <v>1614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1616</v>
      </c>
      <c r="B13" s="1211"/>
      <c r="C13" s="1212"/>
      <c r="D13" s="1217" t="s">
        <v>1631</v>
      </c>
      <c r="E13" s="1218"/>
      <c r="F13" s="905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0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0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0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0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0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0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9">
    <tabColor rgb="FFFF0000"/>
    <pageSetUpPr fitToPage="1"/>
  </sheetPr>
  <dimension ref="A1:T50"/>
  <sheetViews>
    <sheetView showZeros="0" topLeftCell="A4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9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1604</v>
      </c>
      <c r="E7" s="1221"/>
      <c r="F7" s="1150" t="s">
        <v>3</v>
      </c>
      <c r="G7" s="1150"/>
      <c r="H7" s="1150"/>
      <c r="I7" s="1197" t="s">
        <v>1605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1606</v>
      </c>
      <c r="B13" s="1211"/>
      <c r="C13" s="1212"/>
      <c r="D13" s="1217" t="s">
        <v>1609</v>
      </c>
      <c r="E13" s="1218"/>
      <c r="F13" s="897" t="s">
        <v>104</v>
      </c>
      <c r="G13" s="5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1607</v>
      </c>
      <c r="B14" s="1207"/>
      <c r="C14" s="1208"/>
      <c r="D14" s="1217" t="s">
        <v>1610</v>
      </c>
      <c r="E14" s="1218"/>
      <c r="F14" s="897" t="s">
        <v>1344</v>
      </c>
      <c r="G14" s="54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 t="s">
        <v>1608</v>
      </c>
      <c r="B15" s="1207"/>
      <c r="C15" s="1208"/>
      <c r="D15" s="1217" t="s">
        <v>1611</v>
      </c>
      <c r="E15" s="1218"/>
      <c r="F15" s="897" t="s">
        <v>1344</v>
      </c>
      <c r="G15" s="54">
        <v>20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 t="s">
        <v>1338</v>
      </c>
      <c r="E16" s="1167"/>
      <c r="F16" s="89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9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9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9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9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0"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9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1600</v>
      </c>
      <c r="E7" s="1221"/>
      <c r="F7" s="1150" t="s">
        <v>3</v>
      </c>
      <c r="G7" s="1150"/>
      <c r="H7" s="1150"/>
      <c r="I7" s="1197" t="s">
        <v>1601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1612</v>
      </c>
      <c r="B13" s="1211"/>
      <c r="C13" s="1212"/>
      <c r="D13" s="1217" t="s">
        <v>1602</v>
      </c>
      <c r="E13" s="1218"/>
      <c r="F13" s="897" t="s">
        <v>104</v>
      </c>
      <c r="G13" s="54">
        <v>31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1613</v>
      </c>
      <c r="B14" s="1207"/>
      <c r="C14" s="1208"/>
      <c r="D14" s="1166" t="s">
        <v>1603</v>
      </c>
      <c r="E14" s="1167"/>
      <c r="F14" s="897" t="s">
        <v>104</v>
      </c>
      <c r="G14" s="54">
        <v>31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 t="s">
        <v>1338</v>
      </c>
      <c r="E15" s="1167"/>
      <c r="F15" s="89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9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9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9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9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9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99"/>
      <c r="B34" s="899"/>
      <c r="C34" s="899"/>
      <c r="D34" s="899"/>
      <c r="E34" s="899"/>
      <c r="F34" s="899"/>
      <c r="G34" s="899"/>
      <c r="H34" s="899"/>
      <c r="I34" s="899"/>
      <c r="J34" s="899"/>
      <c r="K34" s="899"/>
      <c r="L34" s="899"/>
      <c r="M34" s="899"/>
      <c r="P34" s="21"/>
      <c r="Q34" s="22"/>
    </row>
    <row r="35" spans="1:20" ht="21" customHeight="1" x14ac:dyDescent="0.15">
      <c r="A35" s="3"/>
      <c r="H35" s="900" t="s">
        <v>103</v>
      </c>
      <c r="P35" s="21"/>
      <c r="Q35" s="22"/>
    </row>
    <row r="36" spans="1:20" s="900" customFormat="1" ht="8.25" customHeight="1" x14ac:dyDescent="0.15">
      <c r="N36" s="16"/>
      <c r="O36" s="24"/>
      <c r="P36" s="21"/>
      <c r="Q36" s="22"/>
      <c r="R36" s="17"/>
      <c r="S36" s="24"/>
    </row>
    <row r="37" spans="1:20" s="90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0" customFormat="1" ht="16.5" customHeight="1" x14ac:dyDescent="0.15">
      <c r="A38" s="900" t="s">
        <v>24</v>
      </c>
      <c r="N38" s="16"/>
      <c r="O38" s="24"/>
      <c r="P38" s="21"/>
      <c r="Q38" s="22"/>
      <c r="R38" s="17"/>
      <c r="S38" s="24"/>
    </row>
    <row r="39" spans="1:20" s="900" customFormat="1" ht="16.5" customHeight="1" x14ac:dyDescent="0.15">
      <c r="A39" s="900" t="s">
        <v>413</v>
      </c>
      <c r="N39" s="16"/>
      <c r="O39" s="24"/>
      <c r="P39" s="21"/>
      <c r="Q39" s="22"/>
      <c r="R39" s="17"/>
      <c r="S39" s="24"/>
    </row>
    <row r="40" spans="1:20" s="900" customFormat="1" ht="7.5" customHeight="1" x14ac:dyDescent="0.15">
      <c r="N40" s="16"/>
      <c r="O40" s="24"/>
      <c r="P40" s="21"/>
      <c r="Q40" s="22"/>
      <c r="R40" s="17"/>
      <c r="S40" s="24"/>
    </row>
    <row r="41" spans="1:20" s="900" customFormat="1" ht="6.75" customHeight="1" x14ac:dyDescent="0.15">
      <c r="N41" s="16"/>
      <c r="O41" s="24"/>
      <c r="P41" s="21"/>
      <c r="Q41" s="22"/>
      <c r="R41" s="17"/>
      <c r="S41" s="24"/>
    </row>
    <row r="42" spans="1:20" s="9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1">
    <tabColor rgb="FFFF0000"/>
    <pageSetUpPr fitToPage="1"/>
  </sheetPr>
  <dimension ref="A1:T50"/>
  <sheetViews>
    <sheetView showZeros="0" zoomScaleNormal="100" zoomScaleSheetLayoutView="100" workbookViewId="0">
      <selection activeCell="G10" sqref="G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9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9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9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1596</v>
      </c>
      <c r="E7" s="1221"/>
      <c r="F7" s="1150" t="s">
        <v>3</v>
      </c>
      <c r="G7" s="1150"/>
      <c r="H7" s="1150"/>
      <c r="I7" s="1197" t="s">
        <v>1597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9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1598</v>
      </c>
      <c r="B13" s="1211"/>
      <c r="C13" s="1212"/>
      <c r="D13" s="1210" t="s">
        <v>1599</v>
      </c>
      <c r="E13" s="1212"/>
      <c r="F13" s="893" t="s">
        <v>104</v>
      </c>
      <c r="G13" s="54">
        <v>41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9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9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9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9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9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9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9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9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9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9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9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9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9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9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9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90"/>
      <c r="B34" s="890"/>
      <c r="C34" s="890"/>
      <c r="D34" s="890"/>
      <c r="E34" s="890"/>
      <c r="F34" s="890"/>
      <c r="G34" s="890"/>
      <c r="H34" s="890"/>
      <c r="I34" s="890"/>
      <c r="J34" s="890"/>
      <c r="K34" s="890"/>
      <c r="L34" s="890"/>
      <c r="M34" s="890"/>
      <c r="P34" s="21"/>
      <c r="Q34" s="22"/>
    </row>
    <row r="35" spans="1:20" ht="21" customHeight="1" x14ac:dyDescent="0.15">
      <c r="A35" s="3"/>
      <c r="H35" s="891" t="s">
        <v>103</v>
      </c>
      <c r="P35" s="21"/>
      <c r="Q35" s="22"/>
    </row>
    <row r="36" spans="1:20" s="891" customFormat="1" ht="8.25" customHeight="1" x14ac:dyDescent="0.15">
      <c r="N36" s="16"/>
      <c r="O36" s="24"/>
      <c r="P36" s="21"/>
      <c r="Q36" s="22"/>
      <c r="R36" s="17"/>
      <c r="S36" s="24"/>
    </row>
    <row r="37" spans="1:20" s="89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91" customFormat="1" ht="16.5" customHeight="1" x14ac:dyDescent="0.15">
      <c r="A38" s="891" t="s">
        <v>24</v>
      </c>
      <c r="N38" s="16"/>
      <c r="O38" s="24"/>
      <c r="P38" s="21"/>
      <c r="Q38" s="22"/>
      <c r="R38" s="17"/>
      <c r="S38" s="24"/>
    </row>
    <row r="39" spans="1:20" s="891" customFormat="1" ht="16.5" customHeight="1" x14ac:dyDescent="0.15">
      <c r="A39" s="891" t="s">
        <v>413</v>
      </c>
      <c r="N39" s="16"/>
      <c r="O39" s="24"/>
      <c r="P39" s="21"/>
      <c r="Q39" s="22"/>
      <c r="R39" s="17"/>
      <c r="S39" s="24"/>
    </row>
    <row r="40" spans="1:20" s="891" customFormat="1" ht="7.5" customHeight="1" x14ac:dyDescent="0.15">
      <c r="N40" s="16"/>
      <c r="O40" s="24"/>
      <c r="P40" s="21"/>
      <c r="Q40" s="22"/>
      <c r="R40" s="17"/>
      <c r="S40" s="24"/>
    </row>
    <row r="41" spans="1:20" s="891" customFormat="1" ht="6.75" customHeight="1" x14ac:dyDescent="0.15">
      <c r="N41" s="16"/>
      <c r="O41" s="24"/>
      <c r="P41" s="21"/>
      <c r="Q41" s="22"/>
      <c r="R41" s="17"/>
      <c r="S41" s="24"/>
    </row>
    <row r="42" spans="1:20" s="89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9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9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2">
    <tabColor rgb="FFFF0000"/>
    <pageSetUpPr fitToPage="1"/>
  </sheetPr>
  <dimension ref="A1:T50"/>
  <sheetViews>
    <sheetView showZeros="0" zoomScaleNormal="100" zoomScaleSheetLayoutView="100" workbookViewId="0">
      <selection activeCell="N8" sqref="N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1593</v>
      </c>
      <c r="E7" s="1221"/>
      <c r="F7" s="1150" t="s">
        <v>3</v>
      </c>
      <c r="G7" s="1150"/>
      <c r="H7" s="1150"/>
      <c r="I7" s="1197" t="s">
        <v>1589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1594</v>
      </c>
      <c r="B13" s="1211"/>
      <c r="C13" s="1212"/>
      <c r="D13" s="1166" t="s">
        <v>1595</v>
      </c>
      <c r="E13" s="1167"/>
      <c r="F13" s="88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3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1590</v>
      </c>
      <c r="E7" s="1221"/>
      <c r="F7" s="1150" t="s">
        <v>3</v>
      </c>
      <c r="G7" s="1150"/>
      <c r="H7" s="1150"/>
      <c r="I7" s="1197" t="s">
        <v>1588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1591</v>
      </c>
      <c r="B13" s="1211"/>
      <c r="C13" s="1212"/>
      <c r="D13" s="1166" t="s">
        <v>1592</v>
      </c>
      <c r="E13" s="1167"/>
      <c r="F13" s="88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87"/>
      <c r="B34" s="887"/>
      <c r="C34" s="887"/>
      <c r="D34" s="887"/>
      <c r="E34" s="887"/>
      <c r="F34" s="887"/>
      <c r="G34" s="887"/>
      <c r="H34" s="887"/>
      <c r="I34" s="887"/>
      <c r="J34" s="887"/>
      <c r="K34" s="887"/>
      <c r="L34" s="887"/>
      <c r="M34" s="887"/>
      <c r="P34" s="21"/>
      <c r="Q34" s="22"/>
    </row>
    <row r="35" spans="1:20" ht="21" customHeight="1" x14ac:dyDescent="0.15">
      <c r="A35" s="3"/>
      <c r="H35" s="888" t="s">
        <v>103</v>
      </c>
      <c r="P35" s="21"/>
      <c r="Q35" s="22"/>
    </row>
    <row r="36" spans="1:20" s="888" customFormat="1" ht="8.25" customHeight="1" x14ac:dyDescent="0.15">
      <c r="N36" s="16"/>
      <c r="O36" s="24"/>
      <c r="P36" s="21"/>
      <c r="Q36" s="22"/>
      <c r="R36" s="17"/>
      <c r="S36" s="24"/>
    </row>
    <row r="37" spans="1:20" s="88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88" customFormat="1" ht="16.5" customHeight="1" x14ac:dyDescent="0.15">
      <c r="A38" s="888" t="s">
        <v>24</v>
      </c>
      <c r="N38" s="16"/>
      <c r="O38" s="24"/>
      <c r="P38" s="21"/>
      <c r="Q38" s="22"/>
      <c r="R38" s="17"/>
      <c r="S38" s="24"/>
    </row>
    <row r="39" spans="1:20" s="888" customFormat="1" ht="16.5" customHeight="1" x14ac:dyDescent="0.15">
      <c r="A39" s="888" t="s">
        <v>413</v>
      </c>
      <c r="N39" s="16"/>
      <c r="O39" s="24"/>
      <c r="P39" s="21"/>
      <c r="Q39" s="22"/>
      <c r="R39" s="17"/>
      <c r="S39" s="24"/>
    </row>
    <row r="40" spans="1:20" s="888" customFormat="1" ht="7.5" customHeight="1" x14ac:dyDescent="0.15">
      <c r="N40" s="16"/>
      <c r="O40" s="24"/>
      <c r="P40" s="21"/>
      <c r="Q40" s="22"/>
      <c r="R40" s="17"/>
      <c r="S40" s="24"/>
    </row>
    <row r="41" spans="1:20" s="888" customFormat="1" ht="6.75" customHeight="1" x14ac:dyDescent="0.15">
      <c r="N41" s="16"/>
      <c r="O41" s="24"/>
      <c r="P41" s="21"/>
      <c r="Q41" s="22"/>
      <c r="R41" s="17"/>
      <c r="S41" s="24"/>
    </row>
    <row r="42" spans="1:20" s="88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8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4"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1585</v>
      </c>
      <c r="E7" s="1221"/>
      <c r="F7" s="1150" t="s">
        <v>3</v>
      </c>
      <c r="G7" s="1150"/>
      <c r="H7" s="1150"/>
      <c r="I7" s="1197" t="s">
        <v>1584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1586</v>
      </c>
      <c r="B13" s="1211"/>
      <c r="C13" s="1212"/>
      <c r="D13" s="1166" t="s">
        <v>1587</v>
      </c>
      <c r="E13" s="1167"/>
      <c r="F13" s="881" t="s">
        <v>104</v>
      </c>
      <c r="G13" s="54">
        <v>50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5">
    <tabColor rgb="FFFF0000"/>
    <pageSetUpPr fitToPage="1"/>
  </sheetPr>
  <dimension ref="A1:T50"/>
  <sheetViews>
    <sheetView showZeros="0" topLeftCell="A1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1581</v>
      </c>
      <c r="E7" s="1221"/>
      <c r="F7" s="1150" t="s">
        <v>3</v>
      </c>
      <c r="G7" s="1150"/>
      <c r="H7" s="1150"/>
      <c r="I7" s="1197" t="s">
        <v>1582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1203</v>
      </c>
      <c r="B13" s="1211"/>
      <c r="C13" s="1212"/>
      <c r="D13" s="1166" t="s">
        <v>1583</v>
      </c>
      <c r="E13" s="1167"/>
      <c r="F13" s="881" t="s">
        <v>104</v>
      </c>
      <c r="G13" s="54">
        <v>50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6">
    <tabColor rgb="FFFF0000"/>
    <pageSetUpPr fitToPage="1"/>
  </sheetPr>
  <dimension ref="A1:T50"/>
  <sheetViews>
    <sheetView showZeros="0" zoomScaleNormal="100" zoomScaleSheetLayoutView="100" workbookViewId="0">
      <selection activeCell="H24" sqref="H24:I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1577</v>
      </c>
      <c r="E7" s="1221"/>
      <c r="F7" s="1150" t="s">
        <v>3</v>
      </c>
      <c r="G7" s="1150"/>
      <c r="H7" s="1150"/>
      <c r="I7" s="1197" t="s">
        <v>1578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1579</v>
      </c>
      <c r="B13" s="1211"/>
      <c r="C13" s="1212"/>
      <c r="D13" s="1166" t="s">
        <v>1580</v>
      </c>
      <c r="E13" s="1167"/>
      <c r="F13" s="881" t="s">
        <v>104</v>
      </c>
      <c r="G13" s="5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4">
    <tabColor rgb="FFFF0000"/>
    <pageSetUpPr fitToPage="1"/>
  </sheetPr>
  <dimension ref="A1:T50"/>
  <sheetViews>
    <sheetView showZeros="0" zoomScaleNormal="100" zoomScaleSheetLayoutView="100" workbookViewId="0">
      <selection activeCell="D19" sqref="D19:E1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1791</v>
      </c>
      <c r="E7" s="1150"/>
      <c r="F7" s="1150" t="s">
        <v>3</v>
      </c>
      <c r="G7" s="1150"/>
      <c r="H7" s="1150"/>
      <c r="I7" s="1197" t="s">
        <v>1792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1793</v>
      </c>
      <c r="B13" s="1182"/>
      <c r="C13" s="1183"/>
      <c r="D13" s="1199" t="s">
        <v>1532</v>
      </c>
      <c r="E13" s="1200"/>
      <c r="F13" s="1043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4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4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4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4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4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4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4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45121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4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7">
    <tabColor rgb="FFFF0000"/>
    <pageSetUpPr fitToPage="1"/>
  </sheetPr>
  <dimension ref="A1:T50"/>
  <sheetViews>
    <sheetView showZeros="0" zoomScaleNormal="100" zoomScaleSheetLayoutView="100" workbookViewId="0">
      <selection activeCell="H16" sqref="H16:I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8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1575</v>
      </c>
      <c r="E7" s="1221"/>
      <c r="F7" s="1150" t="s">
        <v>3</v>
      </c>
      <c r="G7" s="1150"/>
      <c r="H7" s="1150"/>
      <c r="I7" s="1197" t="s">
        <v>1576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8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1573</v>
      </c>
      <c r="B13" s="1211"/>
      <c r="C13" s="1212"/>
      <c r="D13" s="1166" t="s">
        <v>1574</v>
      </c>
      <c r="E13" s="1167"/>
      <c r="F13" s="881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8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8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8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8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8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8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8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8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8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8"/>
      <c r="B34" s="878"/>
      <c r="C34" s="878"/>
      <c r="D34" s="878"/>
      <c r="E34" s="878"/>
      <c r="F34" s="878"/>
      <c r="G34" s="878"/>
      <c r="H34" s="878"/>
      <c r="I34" s="878"/>
      <c r="J34" s="878"/>
      <c r="K34" s="878"/>
      <c r="L34" s="878"/>
      <c r="M34" s="878"/>
      <c r="P34" s="21"/>
      <c r="Q34" s="22"/>
    </row>
    <row r="35" spans="1:20" ht="21" customHeight="1" x14ac:dyDescent="0.15">
      <c r="A35" s="3"/>
      <c r="H35" s="879" t="s">
        <v>103</v>
      </c>
      <c r="P35" s="21"/>
      <c r="Q35" s="22"/>
    </row>
    <row r="36" spans="1:20" s="879" customFormat="1" ht="8.25" customHeight="1" x14ac:dyDescent="0.15">
      <c r="N36" s="16"/>
      <c r="O36" s="24"/>
      <c r="P36" s="21"/>
      <c r="Q36" s="22"/>
      <c r="R36" s="17"/>
      <c r="S36" s="24"/>
    </row>
    <row r="37" spans="1:20" s="87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9" customFormat="1" ht="16.5" customHeight="1" x14ac:dyDescent="0.15">
      <c r="A38" s="879" t="s">
        <v>24</v>
      </c>
      <c r="N38" s="16"/>
      <c r="O38" s="24"/>
      <c r="P38" s="21"/>
      <c r="Q38" s="22"/>
      <c r="R38" s="17"/>
      <c r="S38" s="24"/>
    </row>
    <row r="39" spans="1:20" s="879" customFormat="1" ht="16.5" customHeight="1" x14ac:dyDescent="0.15">
      <c r="A39" s="879" t="s">
        <v>413</v>
      </c>
      <c r="N39" s="16"/>
      <c r="O39" s="24"/>
      <c r="P39" s="21"/>
      <c r="Q39" s="22"/>
      <c r="R39" s="17"/>
      <c r="S39" s="24"/>
    </row>
    <row r="40" spans="1:20" s="879" customFormat="1" ht="7.5" customHeight="1" x14ac:dyDescent="0.15">
      <c r="N40" s="16"/>
      <c r="O40" s="24"/>
      <c r="P40" s="21"/>
      <c r="Q40" s="22"/>
      <c r="R40" s="17"/>
      <c r="S40" s="24"/>
    </row>
    <row r="41" spans="1:20" s="879" customFormat="1" ht="6.75" customHeight="1" x14ac:dyDescent="0.15">
      <c r="N41" s="16"/>
      <c r="O41" s="24"/>
      <c r="P41" s="21"/>
      <c r="Q41" s="22"/>
      <c r="R41" s="17"/>
      <c r="S41" s="24"/>
    </row>
    <row r="42" spans="1:20" s="87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8"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1571</v>
      </c>
      <c r="E7" s="1221"/>
      <c r="F7" s="1150" t="s">
        <v>3</v>
      </c>
      <c r="G7" s="1150"/>
      <c r="H7" s="1150"/>
      <c r="I7" s="1197" t="s">
        <v>1570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1504</v>
      </c>
      <c r="B13" s="1211"/>
      <c r="C13" s="1212"/>
      <c r="D13" s="1166" t="s">
        <v>1572</v>
      </c>
      <c r="E13" s="1167"/>
      <c r="F13" s="873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9"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1568</v>
      </c>
      <c r="E7" s="1221"/>
      <c r="F7" s="1150" t="s">
        <v>3</v>
      </c>
      <c r="G7" s="1150"/>
      <c r="H7" s="1150"/>
      <c r="I7" s="1197" t="s">
        <v>1567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831</v>
      </c>
      <c r="B13" s="1211"/>
      <c r="C13" s="1212"/>
      <c r="D13" s="1166" t="s">
        <v>1569</v>
      </c>
      <c r="E13" s="1167"/>
      <c r="F13" s="873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0">
    <tabColor rgb="FFFF0000"/>
    <pageSetUpPr fitToPage="1"/>
  </sheetPr>
  <dimension ref="A1:T50"/>
  <sheetViews>
    <sheetView showZeros="0" topLeftCell="A19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1564</v>
      </c>
      <c r="E7" s="1221"/>
      <c r="F7" s="1150" t="s">
        <v>3</v>
      </c>
      <c r="G7" s="1150"/>
      <c r="H7" s="1150"/>
      <c r="I7" s="1197" t="s">
        <v>1563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1565</v>
      </c>
      <c r="B13" s="1211"/>
      <c r="C13" s="1212"/>
      <c r="D13" s="1252" t="s">
        <v>1566</v>
      </c>
      <c r="E13" s="1253"/>
      <c r="F13" s="873" t="s">
        <v>104</v>
      </c>
      <c r="G13" s="54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1"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1561</v>
      </c>
      <c r="E7" s="1221"/>
      <c r="F7" s="1150" t="s">
        <v>3</v>
      </c>
      <c r="G7" s="1150"/>
      <c r="H7" s="1150"/>
      <c r="I7" s="1197" t="s">
        <v>1560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1562</v>
      </c>
      <c r="B13" s="1211"/>
      <c r="C13" s="1212"/>
      <c r="D13" s="1166" t="s">
        <v>1557</v>
      </c>
      <c r="E13" s="1167"/>
      <c r="F13" s="87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2">
    <tabColor rgb="FFFF0000"/>
    <pageSetUpPr fitToPage="1"/>
  </sheetPr>
  <dimension ref="A1:T50"/>
  <sheetViews>
    <sheetView showZeros="0" topLeftCell="A16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1559</v>
      </c>
      <c r="E7" s="1221"/>
      <c r="F7" s="1150" t="s">
        <v>3</v>
      </c>
      <c r="G7" s="1150"/>
      <c r="H7" s="1150"/>
      <c r="I7" s="1197" t="s">
        <v>1558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1088</v>
      </c>
      <c r="B13" s="1211"/>
      <c r="C13" s="1212"/>
      <c r="D13" s="1166" t="s">
        <v>1557</v>
      </c>
      <c r="E13" s="1167"/>
      <c r="F13" s="87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3"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1554</v>
      </c>
      <c r="E7" s="1221"/>
      <c r="F7" s="1150" t="s">
        <v>3</v>
      </c>
      <c r="G7" s="1150"/>
      <c r="H7" s="1150"/>
      <c r="I7" s="1197" t="s">
        <v>1553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1556</v>
      </c>
      <c r="B13" s="1211"/>
      <c r="C13" s="1212"/>
      <c r="D13" s="1166" t="s">
        <v>38</v>
      </c>
      <c r="E13" s="1167"/>
      <c r="F13" s="873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4">
    <tabColor rgb="FFFF0000"/>
    <pageSetUpPr fitToPage="1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1551</v>
      </c>
      <c r="E7" s="1221"/>
      <c r="F7" s="1150" t="s">
        <v>3</v>
      </c>
      <c r="G7" s="1150"/>
      <c r="H7" s="1150"/>
      <c r="I7" s="1197" t="s">
        <v>1552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1555</v>
      </c>
      <c r="B13" s="1211"/>
      <c r="C13" s="1212"/>
      <c r="D13" s="1166" t="s">
        <v>38</v>
      </c>
      <c r="E13" s="1167"/>
      <c r="F13" s="873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7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7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7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7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7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7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7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7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75"/>
      <c r="B34" s="875"/>
      <c r="C34" s="875"/>
      <c r="D34" s="875"/>
      <c r="E34" s="875"/>
      <c r="F34" s="875"/>
      <c r="G34" s="875"/>
      <c r="H34" s="875"/>
      <c r="I34" s="875"/>
      <c r="J34" s="875"/>
      <c r="K34" s="875"/>
      <c r="L34" s="875"/>
      <c r="M34" s="875"/>
      <c r="P34" s="21"/>
      <c r="Q34" s="22"/>
    </row>
    <row r="35" spans="1:20" ht="21" customHeight="1" x14ac:dyDescent="0.15">
      <c r="A35" s="3"/>
      <c r="H35" s="876" t="s">
        <v>103</v>
      </c>
      <c r="P35" s="21"/>
      <c r="Q35" s="22"/>
    </row>
    <row r="36" spans="1:20" s="876" customFormat="1" ht="8.25" customHeight="1" x14ac:dyDescent="0.15">
      <c r="N36" s="16"/>
      <c r="O36" s="24"/>
      <c r="P36" s="21"/>
      <c r="Q36" s="22"/>
      <c r="R36" s="17"/>
      <c r="S36" s="24"/>
    </row>
    <row r="37" spans="1:20" s="87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6" customFormat="1" ht="16.5" customHeight="1" x14ac:dyDescent="0.15">
      <c r="A38" s="876" t="s">
        <v>24</v>
      </c>
      <c r="N38" s="16"/>
      <c r="O38" s="24"/>
      <c r="P38" s="21"/>
      <c r="Q38" s="22"/>
      <c r="R38" s="17"/>
      <c r="S38" s="24"/>
    </row>
    <row r="39" spans="1:20" s="876" customFormat="1" ht="16.5" customHeight="1" x14ac:dyDescent="0.15">
      <c r="A39" s="876" t="s">
        <v>413</v>
      </c>
      <c r="N39" s="16"/>
      <c r="O39" s="24"/>
      <c r="P39" s="21"/>
      <c r="Q39" s="22"/>
      <c r="R39" s="17"/>
      <c r="S39" s="24"/>
    </row>
    <row r="40" spans="1:20" s="876" customFormat="1" ht="7.5" customHeight="1" x14ac:dyDescent="0.15">
      <c r="N40" s="16"/>
      <c r="O40" s="24"/>
      <c r="P40" s="21"/>
      <c r="Q40" s="22"/>
      <c r="R40" s="17"/>
      <c r="S40" s="24"/>
    </row>
    <row r="41" spans="1:20" s="876" customFormat="1" ht="6.75" customHeight="1" x14ac:dyDescent="0.15">
      <c r="N41" s="16"/>
      <c r="O41" s="24"/>
      <c r="P41" s="21"/>
      <c r="Q41" s="22"/>
      <c r="R41" s="17"/>
      <c r="S41" s="24"/>
    </row>
    <row r="42" spans="1:20" s="87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5">
    <tabColor rgb="FFFF0000"/>
    <pageSetUpPr fitToPage="1"/>
  </sheetPr>
  <dimension ref="A1:T50"/>
  <sheetViews>
    <sheetView showZeros="0" topLeftCell="A4" zoomScaleNormal="100" zoomScaleSheetLayoutView="100" workbookViewId="0">
      <selection activeCell="F7" sqref="F7:H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5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1530</v>
      </c>
      <c r="E7" s="1221"/>
      <c r="F7" s="1150" t="s">
        <v>3</v>
      </c>
      <c r="G7" s="1150"/>
      <c r="H7" s="1150"/>
      <c r="I7" s="1197" t="s">
        <v>1531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5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1533</v>
      </c>
      <c r="B13" s="1211"/>
      <c r="C13" s="1212"/>
      <c r="D13" s="1166" t="s">
        <v>1532</v>
      </c>
      <c r="E13" s="1167"/>
      <c r="F13" s="851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166" t="s">
        <v>1338</v>
      </c>
      <c r="E14" s="1167"/>
      <c r="F14" s="85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5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5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5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5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5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5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5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5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5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4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48"/>
      <c r="B34" s="848"/>
      <c r="C34" s="848"/>
      <c r="D34" s="848"/>
      <c r="E34" s="848"/>
      <c r="F34" s="848"/>
      <c r="G34" s="848"/>
      <c r="H34" s="848"/>
      <c r="I34" s="848"/>
      <c r="J34" s="848"/>
      <c r="K34" s="848"/>
      <c r="L34" s="848"/>
      <c r="M34" s="848"/>
      <c r="P34" s="21"/>
      <c r="Q34" s="22"/>
    </row>
    <row r="35" spans="1:20" ht="21" customHeight="1" x14ac:dyDescent="0.15">
      <c r="A35" s="3"/>
      <c r="H35" s="849" t="s">
        <v>103</v>
      </c>
      <c r="P35" s="21"/>
      <c r="Q35" s="22"/>
    </row>
    <row r="36" spans="1:20" s="849" customFormat="1" ht="8.25" customHeight="1" x14ac:dyDescent="0.15">
      <c r="N36" s="16"/>
      <c r="O36" s="24"/>
      <c r="P36" s="21"/>
      <c r="Q36" s="22"/>
      <c r="R36" s="17"/>
      <c r="S36" s="24"/>
    </row>
    <row r="37" spans="1:20" s="84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49" customFormat="1" ht="16.5" customHeight="1" x14ac:dyDescent="0.15">
      <c r="A38" s="849" t="s">
        <v>24</v>
      </c>
      <c r="N38" s="16"/>
      <c r="O38" s="24"/>
      <c r="P38" s="21"/>
      <c r="Q38" s="22"/>
      <c r="R38" s="17"/>
      <c r="S38" s="24"/>
    </row>
    <row r="39" spans="1:20" s="849" customFormat="1" ht="16.5" customHeight="1" x14ac:dyDescent="0.15">
      <c r="A39" s="849" t="s">
        <v>413</v>
      </c>
      <c r="N39" s="16"/>
      <c r="O39" s="24"/>
      <c r="P39" s="21"/>
      <c r="Q39" s="22"/>
      <c r="R39" s="17"/>
      <c r="S39" s="24"/>
    </row>
    <row r="40" spans="1:20" s="849" customFormat="1" ht="7.5" customHeight="1" x14ac:dyDescent="0.15">
      <c r="N40" s="16"/>
      <c r="O40" s="24"/>
      <c r="P40" s="21"/>
      <c r="Q40" s="22"/>
      <c r="R40" s="17"/>
      <c r="S40" s="24"/>
    </row>
    <row r="41" spans="1:20" s="849" customFormat="1" ht="6.75" customHeight="1" x14ac:dyDescent="0.15">
      <c r="N41" s="16"/>
      <c r="O41" s="24"/>
      <c r="P41" s="21"/>
      <c r="Q41" s="22"/>
      <c r="R41" s="17"/>
      <c r="S41" s="24"/>
    </row>
    <row r="42" spans="1:20" s="84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6">
    <tabColor rgb="FFFF0000"/>
    <pageSetUpPr fitToPage="1"/>
  </sheetPr>
  <dimension ref="A1:T50"/>
  <sheetViews>
    <sheetView showZeros="0" zoomScaleNormal="100" zoomScaleSheetLayoutView="100" workbookViewId="0">
      <selection activeCell="P27" sqref="P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4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4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1527</v>
      </c>
      <c r="E7" s="1221"/>
      <c r="F7" s="1150" t="s">
        <v>3</v>
      </c>
      <c r="G7" s="1150"/>
      <c r="H7" s="1150"/>
      <c r="I7" s="1197" t="s">
        <v>1526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4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1415</v>
      </c>
      <c r="B13" s="1211"/>
      <c r="C13" s="1212"/>
      <c r="D13" s="1166" t="s">
        <v>38</v>
      </c>
      <c r="E13" s="1167"/>
      <c r="F13" s="839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1415</v>
      </c>
      <c r="B14" s="1207"/>
      <c r="C14" s="1208"/>
      <c r="D14" s="1166" t="s">
        <v>38</v>
      </c>
      <c r="E14" s="1167"/>
      <c r="F14" s="839" t="s">
        <v>104</v>
      </c>
      <c r="G14" s="54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 t="s">
        <v>1338</v>
      </c>
      <c r="E15" s="1167"/>
      <c r="F15" s="839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39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39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39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39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39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3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3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3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36"/>
      <c r="B34" s="836"/>
      <c r="C34" s="836"/>
      <c r="D34" s="836"/>
      <c r="E34" s="836"/>
      <c r="F34" s="836"/>
      <c r="G34" s="836"/>
      <c r="H34" s="836"/>
      <c r="I34" s="836"/>
      <c r="J34" s="836"/>
      <c r="K34" s="836"/>
      <c r="L34" s="836"/>
      <c r="M34" s="836"/>
      <c r="P34" s="21"/>
      <c r="Q34" s="22"/>
    </row>
    <row r="35" spans="1:20" ht="21" customHeight="1" x14ac:dyDescent="0.15">
      <c r="A35" s="3"/>
      <c r="H35" s="837" t="s">
        <v>103</v>
      </c>
      <c r="P35" s="21"/>
      <c r="Q35" s="22"/>
    </row>
    <row r="36" spans="1:20" s="837" customFormat="1" ht="8.25" customHeight="1" x14ac:dyDescent="0.15">
      <c r="N36" s="16"/>
      <c r="O36" s="24"/>
      <c r="P36" s="21"/>
      <c r="Q36" s="22"/>
      <c r="R36" s="17"/>
      <c r="S36" s="24"/>
    </row>
    <row r="37" spans="1:20" s="83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37" customFormat="1" ht="16.5" customHeight="1" x14ac:dyDescent="0.15">
      <c r="A38" s="837" t="s">
        <v>24</v>
      </c>
      <c r="N38" s="16"/>
      <c r="O38" s="24"/>
      <c r="P38" s="21"/>
      <c r="Q38" s="22"/>
      <c r="R38" s="17"/>
      <c r="S38" s="24"/>
    </row>
    <row r="39" spans="1:20" s="837" customFormat="1" ht="16.5" customHeight="1" x14ac:dyDescent="0.15">
      <c r="A39" s="837" t="s">
        <v>413</v>
      </c>
      <c r="N39" s="16"/>
      <c r="O39" s="24"/>
      <c r="P39" s="21"/>
      <c r="Q39" s="22"/>
      <c r="R39" s="17"/>
      <c r="S39" s="24"/>
    </row>
    <row r="40" spans="1:20" s="837" customFormat="1" ht="7.5" customHeight="1" x14ac:dyDescent="0.15">
      <c r="N40" s="16"/>
      <c r="O40" s="24"/>
      <c r="P40" s="21"/>
      <c r="Q40" s="22"/>
      <c r="R40" s="17"/>
      <c r="S40" s="24"/>
    </row>
    <row r="41" spans="1:20" s="837" customFormat="1" ht="6.75" customHeight="1" x14ac:dyDescent="0.15">
      <c r="N41" s="16"/>
      <c r="O41" s="24"/>
      <c r="P41" s="21"/>
      <c r="Q41" s="22"/>
      <c r="R41" s="17"/>
      <c r="S41" s="24"/>
    </row>
    <row r="42" spans="1:20" s="8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5">
    <tabColor rgb="FFFF0000"/>
    <pageSetUpPr fitToPage="1"/>
  </sheetPr>
  <dimension ref="A1:T50"/>
  <sheetViews>
    <sheetView showZeros="0" topLeftCell="A16" zoomScaleNormal="100" zoomScaleSheetLayoutView="100" workbookViewId="0">
      <selection activeCell="J22" sqref="J22:L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1783</v>
      </c>
      <c r="E7" s="1150"/>
      <c r="F7" s="1150" t="s">
        <v>3</v>
      </c>
      <c r="G7" s="1150"/>
      <c r="H7" s="1150"/>
      <c r="I7" s="1197" t="s">
        <v>1784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1785</v>
      </c>
      <c r="B13" s="1182"/>
      <c r="C13" s="1183"/>
      <c r="D13" s="1199" t="s">
        <v>38</v>
      </c>
      <c r="E13" s="1200"/>
      <c r="F13" s="1037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3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3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3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3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3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3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3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3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7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3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3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1525</v>
      </c>
      <c r="E7" s="1221"/>
      <c r="F7" s="1150" t="s">
        <v>3</v>
      </c>
      <c r="G7" s="1150"/>
      <c r="H7" s="1150"/>
      <c r="I7" s="1197" t="s">
        <v>1524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3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1523</v>
      </c>
      <c r="B13" s="1211"/>
      <c r="C13" s="1212"/>
      <c r="D13" s="1166" t="s">
        <v>38</v>
      </c>
      <c r="E13" s="1167"/>
      <c r="F13" s="83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3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3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3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3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3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3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3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3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3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3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3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30"/>
      <c r="B34" s="830"/>
      <c r="C34" s="830"/>
      <c r="D34" s="830"/>
      <c r="E34" s="830"/>
      <c r="F34" s="830"/>
      <c r="G34" s="830"/>
      <c r="H34" s="830"/>
      <c r="I34" s="830"/>
      <c r="J34" s="830"/>
      <c r="K34" s="830"/>
      <c r="L34" s="830"/>
      <c r="M34" s="830"/>
      <c r="P34" s="21"/>
      <c r="Q34" s="22"/>
    </row>
    <row r="35" spans="1:20" ht="21" customHeight="1" x14ac:dyDescent="0.15">
      <c r="A35" s="3"/>
      <c r="H35" s="831" t="s">
        <v>103</v>
      </c>
      <c r="P35" s="21"/>
      <c r="Q35" s="22"/>
    </row>
    <row r="36" spans="1:20" s="831" customFormat="1" ht="8.25" customHeight="1" x14ac:dyDescent="0.15">
      <c r="N36" s="16"/>
      <c r="O36" s="24"/>
      <c r="P36" s="21"/>
      <c r="Q36" s="22"/>
      <c r="R36" s="17"/>
      <c r="S36" s="24"/>
    </row>
    <row r="37" spans="1:20" s="8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31" customFormat="1" ht="16.5" customHeight="1" x14ac:dyDescent="0.15">
      <c r="A38" s="831" t="s">
        <v>24</v>
      </c>
      <c r="N38" s="16"/>
      <c r="O38" s="24"/>
      <c r="P38" s="21"/>
      <c r="Q38" s="22"/>
      <c r="R38" s="17"/>
      <c r="S38" s="24"/>
    </row>
    <row r="39" spans="1:20" s="831" customFormat="1" ht="16.5" customHeight="1" x14ac:dyDescent="0.15">
      <c r="A39" s="831" t="s">
        <v>413</v>
      </c>
      <c r="N39" s="16"/>
      <c r="O39" s="24"/>
      <c r="P39" s="21"/>
      <c r="Q39" s="22"/>
      <c r="R39" s="17"/>
      <c r="S39" s="24"/>
    </row>
    <row r="40" spans="1:20" s="831" customFormat="1" ht="7.5" customHeight="1" x14ac:dyDescent="0.15">
      <c r="N40" s="16"/>
      <c r="O40" s="24"/>
      <c r="P40" s="21"/>
      <c r="Q40" s="22"/>
      <c r="R40" s="17"/>
      <c r="S40" s="24"/>
    </row>
    <row r="41" spans="1:20" s="831" customFormat="1" ht="6.75" customHeight="1" x14ac:dyDescent="0.15">
      <c r="N41" s="16"/>
      <c r="O41" s="24"/>
      <c r="P41" s="21"/>
      <c r="Q41" s="22"/>
      <c r="R41" s="17"/>
      <c r="S41" s="24"/>
    </row>
    <row r="42" spans="1:20" s="8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rgb="FFFF0000"/>
    <pageSetUpPr fitToPage="1"/>
  </sheetPr>
  <dimension ref="A1:T50"/>
  <sheetViews>
    <sheetView showZeros="0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1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1510</v>
      </c>
      <c r="E7" s="1221"/>
      <c r="F7" s="1150" t="s">
        <v>3</v>
      </c>
      <c r="G7" s="1150"/>
      <c r="H7" s="1150"/>
      <c r="I7" s="1197" t="s">
        <v>1511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1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1512</v>
      </c>
      <c r="B13" s="1211"/>
      <c r="C13" s="1212"/>
      <c r="D13" s="1166" t="s">
        <v>38</v>
      </c>
      <c r="E13" s="1167"/>
      <c r="F13" s="809" t="s">
        <v>269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9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9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9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9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9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9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9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1506</v>
      </c>
      <c r="E7" s="1221"/>
      <c r="F7" s="1150" t="s">
        <v>3</v>
      </c>
      <c r="G7" s="1150"/>
      <c r="H7" s="1150"/>
      <c r="I7" s="1197" t="s">
        <v>1505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1203</v>
      </c>
      <c r="B13" s="1211"/>
      <c r="C13" s="1212"/>
      <c r="D13" s="1166" t="s">
        <v>1507</v>
      </c>
      <c r="E13" s="1167"/>
      <c r="F13" s="801" t="s">
        <v>104</v>
      </c>
      <c r="G13" s="54">
        <v>70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44946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1503</v>
      </c>
      <c r="E7" s="1221"/>
      <c r="F7" s="1150" t="s">
        <v>3</v>
      </c>
      <c r="G7" s="1150"/>
      <c r="H7" s="1150"/>
      <c r="I7" s="1197" t="s">
        <v>1502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1504</v>
      </c>
      <c r="B13" s="1211"/>
      <c r="C13" s="1212"/>
      <c r="D13" s="1166" t="s">
        <v>1509</v>
      </c>
      <c r="E13" s="1167"/>
      <c r="F13" s="801" t="s">
        <v>104</v>
      </c>
      <c r="G13" s="54">
        <v>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rgb="FFFF0000"/>
    <pageSetUpPr fitToPage="1"/>
  </sheetPr>
  <dimension ref="A1:T50"/>
  <sheetViews>
    <sheetView showZeros="0" zoomScaleNormal="100" zoomScaleSheetLayoutView="100" workbookViewId="0">
      <selection activeCell="O10" sqref="O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1498</v>
      </c>
      <c r="E7" s="1221"/>
      <c r="F7" s="1150" t="s">
        <v>3</v>
      </c>
      <c r="G7" s="1150"/>
      <c r="H7" s="1150"/>
      <c r="I7" s="1197" t="s">
        <v>1499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1500</v>
      </c>
      <c r="B13" s="1211"/>
      <c r="C13" s="1212"/>
      <c r="D13" s="1166" t="s">
        <v>1501</v>
      </c>
      <c r="E13" s="1167"/>
      <c r="F13" s="801" t="s">
        <v>104</v>
      </c>
      <c r="G13" s="54">
        <v>30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rgb="FFFF0000"/>
    <pageSetUpPr fitToPage="1"/>
  </sheetPr>
  <dimension ref="A1:T50"/>
  <sheetViews>
    <sheetView showZeros="0" topLeftCell="A2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1493</v>
      </c>
      <c r="E7" s="1221"/>
      <c r="F7" s="1150" t="s">
        <v>3</v>
      </c>
      <c r="G7" s="1150"/>
      <c r="H7" s="1150"/>
      <c r="I7" s="1197" t="s">
        <v>1494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1495</v>
      </c>
      <c r="B13" s="1211"/>
      <c r="C13" s="1212"/>
      <c r="D13" s="1166" t="s">
        <v>1496</v>
      </c>
      <c r="E13" s="1167"/>
      <c r="F13" s="801" t="s">
        <v>104</v>
      </c>
      <c r="G13" s="54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1497</v>
      </c>
      <c r="B14" s="1207"/>
      <c r="C14" s="1208"/>
      <c r="D14" s="1166" t="s">
        <v>1508</v>
      </c>
      <c r="E14" s="1167"/>
      <c r="F14" s="801" t="s">
        <v>104</v>
      </c>
      <c r="G14" s="54">
        <v>10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 t="s">
        <v>1338</v>
      </c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1490</v>
      </c>
      <c r="E7" s="1221"/>
      <c r="F7" s="1150" t="s">
        <v>3</v>
      </c>
      <c r="G7" s="1150"/>
      <c r="H7" s="1150"/>
      <c r="I7" s="1197" t="s">
        <v>1489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1491</v>
      </c>
      <c r="B13" s="1211"/>
      <c r="C13" s="1212"/>
      <c r="D13" s="1166" t="s">
        <v>1492</v>
      </c>
      <c r="E13" s="1167"/>
      <c r="F13" s="801" t="s">
        <v>104</v>
      </c>
      <c r="G13" s="54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1485</v>
      </c>
      <c r="E7" s="1221"/>
      <c r="F7" s="1150" t="s">
        <v>3</v>
      </c>
      <c r="G7" s="1150"/>
      <c r="H7" s="1150"/>
      <c r="I7" s="1197" t="s">
        <v>1486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1487</v>
      </c>
      <c r="B13" s="1211"/>
      <c r="C13" s="1212"/>
      <c r="D13" s="1166" t="s">
        <v>1488</v>
      </c>
      <c r="E13" s="1167"/>
      <c r="F13" s="801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80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80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80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80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80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80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8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rgb="FFFF0000"/>
    <pageSetUpPr fitToPage="1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1470</v>
      </c>
      <c r="E7" s="1221"/>
      <c r="F7" s="1150" t="s">
        <v>3</v>
      </c>
      <c r="G7" s="1150"/>
      <c r="H7" s="1150"/>
      <c r="I7" s="1197" t="s">
        <v>1471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1472</v>
      </c>
      <c r="B13" s="1211"/>
      <c r="C13" s="1212"/>
      <c r="D13" s="1166" t="s">
        <v>38</v>
      </c>
      <c r="E13" s="1167"/>
      <c r="F13" s="797" t="s">
        <v>259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79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79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9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9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9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79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79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rgb="FFFF0000"/>
    <pageSetUpPr fitToPage="1"/>
  </sheetPr>
  <dimension ref="A1:T50"/>
  <sheetViews>
    <sheetView showZeros="0" zoomScaleNormal="100" zoomScaleSheetLayoutView="100" workbookViewId="0">
      <selection activeCell="H11" sqref="H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9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1466</v>
      </c>
      <c r="E7" s="1221"/>
      <c r="F7" s="1150" t="s">
        <v>3</v>
      </c>
      <c r="G7" s="1150"/>
      <c r="H7" s="1150"/>
      <c r="I7" s="1197" t="s">
        <v>1465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9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1101</v>
      </c>
      <c r="B13" s="1171"/>
      <c r="C13" s="1167"/>
      <c r="D13" s="1166" t="s">
        <v>38</v>
      </c>
      <c r="E13" s="1167"/>
      <c r="F13" s="791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79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79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9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9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9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79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79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9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9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9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8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88"/>
      <c r="B34" s="788"/>
      <c r="C34" s="788"/>
      <c r="D34" s="788"/>
      <c r="E34" s="788"/>
      <c r="F34" s="788"/>
      <c r="G34" s="788"/>
      <c r="H34" s="788"/>
      <c r="I34" s="788"/>
      <c r="J34" s="788"/>
      <c r="K34" s="788"/>
      <c r="L34" s="788"/>
      <c r="M34" s="788"/>
      <c r="P34" s="21"/>
      <c r="Q34" s="22"/>
    </row>
    <row r="35" spans="1:20" ht="21" customHeight="1" x14ac:dyDescent="0.15">
      <c r="A35" s="3"/>
      <c r="H35" s="789" t="s">
        <v>103</v>
      </c>
      <c r="P35" s="21"/>
      <c r="Q35" s="22"/>
    </row>
    <row r="36" spans="1:20" s="789" customFormat="1" ht="8.25" customHeight="1" x14ac:dyDescent="0.15">
      <c r="N36" s="16"/>
      <c r="O36" s="24"/>
      <c r="P36" s="21"/>
      <c r="Q36" s="22"/>
      <c r="R36" s="17"/>
      <c r="S36" s="24"/>
    </row>
    <row r="37" spans="1:20" s="78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89" customFormat="1" ht="16.5" customHeight="1" x14ac:dyDescent="0.15">
      <c r="A38" s="789" t="s">
        <v>24</v>
      </c>
      <c r="N38" s="16"/>
      <c r="O38" s="24"/>
      <c r="P38" s="21"/>
      <c r="Q38" s="22"/>
      <c r="R38" s="17"/>
      <c r="S38" s="24"/>
    </row>
    <row r="39" spans="1:20" s="789" customFormat="1" ht="16.5" customHeight="1" x14ac:dyDescent="0.15">
      <c r="A39" s="789" t="s">
        <v>413</v>
      </c>
      <c r="N39" s="16"/>
      <c r="O39" s="24"/>
      <c r="P39" s="21"/>
      <c r="Q39" s="22"/>
      <c r="R39" s="17"/>
      <c r="S39" s="24"/>
    </row>
    <row r="40" spans="1:20" s="789" customFormat="1" ht="7.5" customHeight="1" x14ac:dyDescent="0.15">
      <c r="N40" s="16"/>
      <c r="O40" s="24"/>
      <c r="P40" s="21"/>
      <c r="Q40" s="22"/>
      <c r="R40" s="17"/>
      <c r="S40" s="24"/>
    </row>
    <row r="41" spans="1:20" s="789" customFormat="1" ht="6.75" customHeight="1" x14ac:dyDescent="0.15">
      <c r="N41" s="16"/>
      <c r="O41" s="24"/>
      <c r="P41" s="21"/>
      <c r="Q41" s="22"/>
      <c r="R41" s="17"/>
      <c r="S41" s="24"/>
    </row>
    <row r="42" spans="1:20" s="78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N7" sqref="N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2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1888</v>
      </c>
      <c r="E7" s="1150"/>
      <c r="F7" s="1150" t="s">
        <v>3</v>
      </c>
      <c r="G7" s="1150"/>
      <c r="H7" s="1150"/>
      <c r="I7" s="1197" t="s">
        <v>1889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2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1101</v>
      </c>
      <c r="B13" s="1182"/>
      <c r="C13" s="1183"/>
      <c r="D13" s="1184" t="s">
        <v>38</v>
      </c>
      <c r="E13" s="1185"/>
      <c r="F13" s="1127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12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12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12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12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2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12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12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12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2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2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45260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2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24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P34" s="21"/>
      <c r="Q34" s="22"/>
    </row>
    <row r="35" spans="1:20" ht="21" customHeight="1" x14ac:dyDescent="0.15">
      <c r="A35" s="3"/>
      <c r="H35" s="1125" t="s">
        <v>103</v>
      </c>
      <c r="P35" s="21"/>
      <c r="Q35" s="22"/>
    </row>
    <row r="36" spans="1:20" s="1125" customFormat="1" ht="8.25" customHeight="1" x14ac:dyDescent="0.15">
      <c r="N36" s="16"/>
      <c r="O36" s="24"/>
      <c r="P36" s="21"/>
      <c r="Q36" s="22"/>
      <c r="R36" s="17"/>
      <c r="S36" s="24"/>
    </row>
    <row r="37" spans="1:20" s="112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25" customFormat="1" ht="16.5" customHeight="1" x14ac:dyDescent="0.15">
      <c r="A38" s="1125" t="s">
        <v>24</v>
      </c>
      <c r="N38" s="16"/>
      <c r="O38" s="24"/>
      <c r="P38" s="21"/>
      <c r="Q38" s="22"/>
      <c r="R38" s="17"/>
      <c r="S38" s="24"/>
    </row>
    <row r="39" spans="1:20" s="1125" customFormat="1" ht="16.5" customHeight="1" x14ac:dyDescent="0.15">
      <c r="A39" s="1125" t="s">
        <v>413</v>
      </c>
      <c r="N39" s="16"/>
      <c r="O39" s="24"/>
      <c r="P39" s="21"/>
      <c r="Q39" s="22"/>
      <c r="R39" s="17"/>
      <c r="S39" s="24"/>
    </row>
    <row r="40" spans="1:20" s="1125" customFormat="1" ht="7.5" customHeight="1" x14ac:dyDescent="0.15">
      <c r="N40" s="16"/>
      <c r="O40" s="24"/>
      <c r="P40" s="21"/>
      <c r="Q40" s="22"/>
      <c r="R40" s="17"/>
      <c r="S40" s="24"/>
    </row>
    <row r="41" spans="1:20" s="1125" customFormat="1" ht="6.75" customHeight="1" x14ac:dyDescent="0.15">
      <c r="N41" s="16"/>
      <c r="O41" s="24"/>
      <c r="P41" s="21"/>
      <c r="Q41" s="22"/>
      <c r="R41" s="17"/>
      <c r="S41" s="24"/>
    </row>
    <row r="42" spans="1:20" s="11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2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6">
    <tabColor rgb="FFFF0000"/>
    <pageSetUpPr fitToPage="1"/>
  </sheetPr>
  <dimension ref="A1:T50"/>
  <sheetViews>
    <sheetView showZeros="0" topLeftCell="A22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1781</v>
      </c>
      <c r="E7" s="1150"/>
      <c r="F7" s="1150" t="s">
        <v>3</v>
      </c>
      <c r="G7" s="1150"/>
      <c r="H7" s="1150"/>
      <c r="I7" s="1197" t="s">
        <v>1782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1780</v>
      </c>
      <c r="B13" s="1182"/>
      <c r="C13" s="1183"/>
      <c r="D13" s="1199" t="s">
        <v>38</v>
      </c>
      <c r="E13" s="1200"/>
      <c r="F13" s="1037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3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3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3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3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3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3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3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3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8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1462</v>
      </c>
      <c r="E7" s="1221"/>
      <c r="F7" s="1150" t="s">
        <v>3</v>
      </c>
      <c r="G7" s="1150"/>
      <c r="H7" s="1150"/>
      <c r="I7" s="1197" t="s">
        <v>1463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8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1464</v>
      </c>
      <c r="B13" s="1171"/>
      <c r="C13" s="1167"/>
      <c r="D13" s="1166" t="s">
        <v>38</v>
      </c>
      <c r="E13" s="1167"/>
      <c r="F13" s="78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67"/>
      <c r="D14" s="1166" t="s">
        <v>1338</v>
      </c>
      <c r="E14" s="1167"/>
      <c r="F14" s="78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166"/>
      <c r="E15" s="1167"/>
      <c r="F15" s="78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8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8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8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78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78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8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8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8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8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>
    <tabColor rgb="FFFF0000"/>
    <pageSetUpPr fitToPage="1"/>
  </sheetPr>
  <dimension ref="A1:T50"/>
  <sheetViews>
    <sheetView showZeros="0" zoomScaleNormal="100" zoomScaleSheetLayoutView="100" workbookViewId="0">
      <selection activeCell="M10" sqref="M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7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1439</v>
      </c>
      <c r="E7" s="1221"/>
      <c r="F7" s="1150" t="s">
        <v>3</v>
      </c>
      <c r="G7" s="1150"/>
      <c r="H7" s="1150"/>
      <c r="I7" s="1197" t="s">
        <v>1438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7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1440</v>
      </c>
      <c r="B13" s="1171"/>
      <c r="C13" s="1167"/>
      <c r="D13" s="1166" t="s">
        <v>1448</v>
      </c>
      <c r="E13" s="1167"/>
      <c r="F13" s="769" t="s">
        <v>104</v>
      </c>
      <c r="G13" s="54">
        <v>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 t="s">
        <v>1441</v>
      </c>
      <c r="B14" s="1171"/>
      <c r="C14" s="1167"/>
      <c r="D14" s="1166" t="s">
        <v>1449</v>
      </c>
      <c r="E14" s="1167"/>
      <c r="F14" s="769" t="s">
        <v>1344</v>
      </c>
      <c r="G14" s="54">
        <v>3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 t="s">
        <v>1442</v>
      </c>
      <c r="B15" s="1171"/>
      <c r="C15" s="1167"/>
      <c r="D15" s="1166" t="s">
        <v>1450</v>
      </c>
      <c r="E15" s="1167"/>
      <c r="F15" s="769" t="s">
        <v>1344</v>
      </c>
      <c r="G15" s="54">
        <v>2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 t="s">
        <v>1443</v>
      </c>
      <c r="B16" s="1171"/>
      <c r="C16" s="1167"/>
      <c r="D16" s="1166" t="s">
        <v>1451</v>
      </c>
      <c r="E16" s="1167"/>
      <c r="F16" s="769" t="s">
        <v>1344</v>
      </c>
      <c r="G16" s="54">
        <v>6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 t="s">
        <v>1444</v>
      </c>
      <c r="B17" s="1171"/>
      <c r="C17" s="1167"/>
      <c r="D17" s="1166" t="s">
        <v>1452</v>
      </c>
      <c r="E17" s="1167"/>
      <c r="F17" s="769" t="s">
        <v>1344</v>
      </c>
      <c r="G17" s="54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 t="s">
        <v>1445</v>
      </c>
      <c r="B18" s="1171"/>
      <c r="C18" s="1172"/>
      <c r="D18" s="1173" t="s">
        <v>1453</v>
      </c>
      <c r="E18" s="1167"/>
      <c r="F18" s="769" t="s">
        <v>1344</v>
      </c>
      <c r="G18" s="54">
        <v>1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 t="s">
        <v>1446</v>
      </c>
      <c r="B19" s="1211"/>
      <c r="C19" s="1212"/>
      <c r="D19" s="1166" t="s">
        <v>1454</v>
      </c>
      <c r="E19" s="1167"/>
      <c r="F19" s="769" t="s">
        <v>1344</v>
      </c>
      <c r="G19" s="54">
        <v>2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 t="s">
        <v>1447</v>
      </c>
      <c r="B20" s="1164"/>
      <c r="C20" s="1216"/>
      <c r="D20" s="1173" t="s">
        <v>1455</v>
      </c>
      <c r="E20" s="1167"/>
      <c r="F20" s="769" t="s">
        <v>1344</v>
      </c>
      <c r="G20" s="54">
        <v>5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 t="s">
        <v>1338</v>
      </c>
      <c r="E21" s="1150"/>
      <c r="F21" s="76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7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7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7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7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7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7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7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71"/>
      <c r="B34" s="771"/>
      <c r="C34" s="771"/>
      <c r="D34" s="771"/>
      <c r="E34" s="771"/>
      <c r="F34" s="771"/>
      <c r="G34" s="771"/>
      <c r="H34" s="771"/>
      <c r="I34" s="771"/>
      <c r="J34" s="771"/>
      <c r="K34" s="771"/>
      <c r="L34" s="771"/>
      <c r="M34" s="771"/>
      <c r="P34" s="21"/>
      <c r="Q34" s="22"/>
    </row>
    <row r="35" spans="1:20" ht="21" customHeight="1" x14ac:dyDescent="0.15">
      <c r="A35" s="3"/>
      <c r="H35" s="772" t="s">
        <v>103</v>
      </c>
      <c r="P35" s="21"/>
      <c r="Q35" s="22"/>
    </row>
    <row r="36" spans="1:20" s="772" customFormat="1" ht="8.25" customHeight="1" x14ac:dyDescent="0.15">
      <c r="N36" s="16"/>
      <c r="O36" s="24"/>
      <c r="P36" s="21"/>
      <c r="Q36" s="22"/>
      <c r="R36" s="17"/>
      <c r="S36" s="24"/>
    </row>
    <row r="37" spans="1:20" s="77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72" customFormat="1" ht="16.5" customHeight="1" x14ac:dyDescent="0.15">
      <c r="A38" s="772" t="s">
        <v>24</v>
      </c>
      <c r="N38" s="16"/>
      <c r="O38" s="24"/>
      <c r="P38" s="21"/>
      <c r="Q38" s="22"/>
      <c r="R38" s="17"/>
      <c r="S38" s="24"/>
    </row>
    <row r="39" spans="1:20" s="772" customFormat="1" ht="16.5" customHeight="1" x14ac:dyDescent="0.15">
      <c r="A39" s="772" t="s">
        <v>413</v>
      </c>
      <c r="N39" s="16"/>
      <c r="O39" s="24"/>
      <c r="P39" s="21"/>
      <c r="Q39" s="22"/>
      <c r="R39" s="17"/>
      <c r="S39" s="24"/>
    </row>
    <row r="40" spans="1:20" s="772" customFormat="1" ht="7.5" customHeight="1" x14ac:dyDescent="0.15">
      <c r="N40" s="16"/>
      <c r="O40" s="24"/>
      <c r="P40" s="21"/>
      <c r="Q40" s="22"/>
      <c r="R40" s="17"/>
      <c r="S40" s="24"/>
    </row>
    <row r="41" spans="1:20" s="772" customFormat="1" ht="6.75" customHeight="1" x14ac:dyDescent="0.15">
      <c r="N41" s="16"/>
      <c r="O41" s="24"/>
      <c r="P41" s="21"/>
      <c r="Q41" s="22"/>
      <c r="R41" s="17"/>
      <c r="S41" s="24"/>
    </row>
    <row r="42" spans="1:20" s="77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7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7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>
    <tabColor rgb="FFFF0000"/>
    <pageSetUpPr fitToPage="1"/>
  </sheetPr>
  <dimension ref="A1:T50"/>
  <sheetViews>
    <sheetView showZeros="0" topLeftCell="A7" zoomScaleNormal="100" zoomScaleSheetLayoutView="100" workbookViewId="0">
      <selection activeCell="D17" sqref="D17:E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1417</v>
      </c>
      <c r="E7" s="1221"/>
      <c r="F7" s="1150" t="s">
        <v>3</v>
      </c>
      <c r="G7" s="1150"/>
      <c r="H7" s="1150"/>
      <c r="I7" s="1197" t="s">
        <v>1416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1418</v>
      </c>
      <c r="B13" s="1211"/>
      <c r="C13" s="1212"/>
      <c r="D13" s="1217" t="s">
        <v>38</v>
      </c>
      <c r="E13" s="1218"/>
      <c r="F13" s="76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217" t="s">
        <v>1338</v>
      </c>
      <c r="E14" s="1218"/>
      <c r="F14" s="76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/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217"/>
      <c r="E16" s="1218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1414</v>
      </c>
      <c r="E7" s="1221"/>
      <c r="F7" s="1150" t="s">
        <v>3</v>
      </c>
      <c r="G7" s="1150"/>
      <c r="H7" s="1150"/>
      <c r="I7" s="1197" t="s">
        <v>1413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1415</v>
      </c>
      <c r="B13" s="1171"/>
      <c r="C13" s="1167"/>
      <c r="D13" s="1217" t="s">
        <v>38</v>
      </c>
      <c r="E13" s="1218"/>
      <c r="F13" s="76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 t="s">
        <v>1415</v>
      </c>
      <c r="B14" s="1171"/>
      <c r="C14" s="1172"/>
      <c r="D14" s="1217" t="s">
        <v>38</v>
      </c>
      <c r="E14" s="1218"/>
      <c r="F14" s="765" t="s">
        <v>1344</v>
      </c>
      <c r="G14" s="54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 t="s">
        <v>1415</v>
      </c>
      <c r="B15" s="1171"/>
      <c r="C15" s="1167"/>
      <c r="D15" s="1217" t="s">
        <v>38</v>
      </c>
      <c r="E15" s="1218"/>
      <c r="F15" s="765" t="s">
        <v>1344</v>
      </c>
      <c r="G15" s="54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 t="s">
        <v>1415</v>
      </c>
      <c r="B16" s="1171"/>
      <c r="C16" s="1167"/>
      <c r="D16" s="1217" t="s">
        <v>38</v>
      </c>
      <c r="E16" s="1218"/>
      <c r="F16" s="765" t="s">
        <v>1344</v>
      </c>
      <c r="G16" s="54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 t="s">
        <v>1338</v>
      </c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rgb="FFFF0000"/>
    <pageSetUpPr fitToPage="1"/>
  </sheetPr>
  <dimension ref="A1:T50"/>
  <sheetViews>
    <sheetView showZeros="0" topLeftCell="A18" zoomScaleNormal="100" zoomScaleSheetLayoutView="100" workbookViewId="0">
      <selection activeCell="G21" sqref="G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1410</v>
      </c>
      <c r="E7" s="1221"/>
      <c r="F7" s="1150" t="s">
        <v>3</v>
      </c>
      <c r="G7" s="1150"/>
      <c r="H7" s="1150"/>
      <c r="I7" s="1197" t="s">
        <v>1409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1411</v>
      </c>
      <c r="B13" s="1171"/>
      <c r="C13" s="1167"/>
      <c r="D13" s="1210" t="s">
        <v>1412</v>
      </c>
      <c r="E13" s="1212"/>
      <c r="F13" s="76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/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FF0000"/>
    <pageSetUpPr fitToPage="1"/>
  </sheetPr>
  <dimension ref="A1:T50"/>
  <sheetViews>
    <sheetView showZeros="0" zoomScaleNormal="100" zoomScaleSheetLayoutView="100" workbookViewId="0">
      <selection activeCell="F22" sqref="F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1406</v>
      </c>
      <c r="E7" s="1221"/>
      <c r="F7" s="1150" t="s">
        <v>3</v>
      </c>
      <c r="G7" s="1150"/>
      <c r="H7" s="1150"/>
      <c r="I7" s="1197" t="s">
        <v>1405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1407</v>
      </c>
      <c r="B13" s="1171"/>
      <c r="C13" s="1167"/>
      <c r="D13" s="1166" t="s">
        <v>1408</v>
      </c>
      <c r="E13" s="1167"/>
      <c r="F13" s="76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/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1404</v>
      </c>
      <c r="E7" s="1221"/>
      <c r="F7" s="1150" t="s">
        <v>3</v>
      </c>
      <c r="G7" s="1150"/>
      <c r="H7" s="1150"/>
      <c r="I7" s="1197" t="s">
        <v>1403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1335</v>
      </c>
      <c r="B13" s="1171"/>
      <c r="C13" s="1167"/>
      <c r="D13" s="1166" t="s">
        <v>1341</v>
      </c>
      <c r="E13" s="1167"/>
      <c r="F13" s="765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/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FF0000"/>
    <pageSetUpPr fitToPage="1"/>
  </sheetPr>
  <dimension ref="A1:T50"/>
  <sheetViews>
    <sheetView showZeros="0" topLeftCell="A4" zoomScaleNormal="100" zoomScaleSheetLayoutView="100" workbookViewId="0">
      <selection activeCell="D15" sqref="D15:E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1399</v>
      </c>
      <c r="E7" s="1221"/>
      <c r="F7" s="1150" t="s">
        <v>3</v>
      </c>
      <c r="G7" s="1150"/>
      <c r="H7" s="1150"/>
      <c r="I7" s="1197" t="s">
        <v>1398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56" t="s">
        <v>1400</v>
      </c>
      <c r="B13" s="1257"/>
      <c r="C13" s="1258"/>
      <c r="D13" s="1166" t="s">
        <v>1401</v>
      </c>
      <c r="E13" s="1167"/>
      <c r="F13" s="765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56" t="s">
        <v>1400</v>
      </c>
      <c r="B14" s="1257"/>
      <c r="C14" s="1259"/>
      <c r="D14" s="1173" t="s">
        <v>1402</v>
      </c>
      <c r="E14" s="1167"/>
      <c r="F14" s="765" t="s">
        <v>104</v>
      </c>
      <c r="G14" s="54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 t="s">
        <v>1338</v>
      </c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tabColor rgb="FFFF0000"/>
    <pageSetUpPr fitToPage="1"/>
  </sheetPr>
  <dimension ref="A1:T50"/>
  <sheetViews>
    <sheetView showZeros="0" zoomScaleNormal="100" zoomScaleSheetLayoutView="100" workbookViewId="0">
      <selection activeCell="H23" sqref="H23:I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1396</v>
      </c>
      <c r="E7" s="1221"/>
      <c r="F7" s="1150" t="s">
        <v>3</v>
      </c>
      <c r="G7" s="1150"/>
      <c r="H7" s="1150"/>
      <c r="I7" s="1197" t="s">
        <v>1395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1393</v>
      </c>
      <c r="B13" s="1171"/>
      <c r="C13" s="1167"/>
      <c r="D13" s="1166" t="s">
        <v>1397</v>
      </c>
      <c r="E13" s="1167"/>
      <c r="F13" s="765" t="s">
        <v>104</v>
      </c>
      <c r="G13" s="54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/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>
    <tabColor rgb="FFFF0000"/>
    <pageSetUpPr fitToPage="1"/>
  </sheetPr>
  <dimension ref="A1:T50"/>
  <sheetViews>
    <sheetView showZeros="0" zoomScaleNormal="100" zoomScaleSheetLayoutView="100" workbookViewId="0">
      <selection activeCell="G12" sqref="G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1392</v>
      </c>
      <c r="E7" s="1221"/>
      <c r="F7" s="1150" t="s">
        <v>3</v>
      </c>
      <c r="G7" s="1150"/>
      <c r="H7" s="1150"/>
      <c r="I7" s="1197" t="s">
        <v>1373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1393</v>
      </c>
      <c r="B13" s="1171"/>
      <c r="C13" s="1167"/>
      <c r="D13" s="1166" t="s">
        <v>1394</v>
      </c>
      <c r="E13" s="1167"/>
      <c r="F13" s="765" t="s">
        <v>104</v>
      </c>
      <c r="G13" s="54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 t="s">
        <v>1378</v>
      </c>
      <c r="B14" s="1171"/>
      <c r="C14" s="1172"/>
      <c r="D14" s="1173" t="s">
        <v>1394</v>
      </c>
      <c r="E14" s="1167"/>
      <c r="F14" s="765" t="s">
        <v>104</v>
      </c>
      <c r="G14" s="54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/>
      <c r="B15" s="1171"/>
      <c r="C15" s="1167"/>
      <c r="D15" s="1217" t="s">
        <v>1338</v>
      </c>
      <c r="E15" s="1218"/>
      <c r="F15" s="76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254"/>
      <c r="E20" s="1255"/>
      <c r="F20" s="76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7">
    <tabColor rgb="FFFF0000"/>
    <pageSetUpPr fitToPage="1"/>
  </sheetPr>
  <dimension ref="A1:T50"/>
  <sheetViews>
    <sheetView showZeros="0" topLeftCell="A7" zoomScaleNormal="100" zoomScaleSheetLayoutView="100" workbookViewId="0">
      <selection activeCell="O8" sqref="O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1778</v>
      </c>
      <c r="E7" s="1150"/>
      <c r="F7" s="1150" t="s">
        <v>3</v>
      </c>
      <c r="G7" s="1150"/>
      <c r="H7" s="1150"/>
      <c r="I7" s="1197" t="s">
        <v>1779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1777</v>
      </c>
      <c r="B13" s="1182"/>
      <c r="C13" s="1183"/>
      <c r="D13" s="1199" t="s">
        <v>38</v>
      </c>
      <c r="E13" s="1200"/>
      <c r="F13" s="1037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3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3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3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3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3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3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3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3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3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1372</v>
      </c>
      <c r="E7" s="1221"/>
      <c r="F7" s="1150" t="s">
        <v>3</v>
      </c>
      <c r="G7" s="1150"/>
      <c r="H7" s="1150"/>
      <c r="I7" s="1197" t="s">
        <v>1391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1374</v>
      </c>
      <c r="B13" s="1171"/>
      <c r="C13" s="1167"/>
      <c r="D13" s="1166" t="s">
        <v>1379</v>
      </c>
      <c r="E13" s="1167"/>
      <c r="F13" s="765" t="s">
        <v>104</v>
      </c>
      <c r="G13" s="54" t="s">
        <v>1387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 t="s">
        <v>1374</v>
      </c>
      <c r="B14" s="1171"/>
      <c r="C14" s="1172"/>
      <c r="D14" s="1173" t="s">
        <v>1380</v>
      </c>
      <c r="E14" s="1167"/>
      <c r="F14" s="765" t="s">
        <v>1344</v>
      </c>
      <c r="G14" s="54" t="s">
        <v>1388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166" t="s">
        <v>1374</v>
      </c>
      <c r="B15" s="1171"/>
      <c r="C15" s="1167"/>
      <c r="D15" s="1260" t="s">
        <v>1381</v>
      </c>
      <c r="E15" s="1255"/>
      <c r="F15" s="765" t="s">
        <v>1344</v>
      </c>
      <c r="G15" s="54" t="s">
        <v>1387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 t="s">
        <v>1375</v>
      </c>
      <c r="B16" s="1171"/>
      <c r="C16" s="1167"/>
      <c r="D16" s="1166" t="s">
        <v>1382</v>
      </c>
      <c r="E16" s="1167"/>
      <c r="F16" s="765" t="s">
        <v>1344</v>
      </c>
      <c r="G16" s="54" t="s">
        <v>1389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 t="s">
        <v>1376</v>
      </c>
      <c r="B17" s="1171"/>
      <c r="C17" s="1167"/>
      <c r="D17" s="1166" t="s">
        <v>1383</v>
      </c>
      <c r="E17" s="1167"/>
      <c r="F17" s="765" t="s">
        <v>1344</v>
      </c>
      <c r="G17" s="54" t="s">
        <v>1390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 t="s">
        <v>1377</v>
      </c>
      <c r="B18" s="1171"/>
      <c r="C18" s="1172"/>
      <c r="D18" s="1173" t="s">
        <v>1384</v>
      </c>
      <c r="E18" s="1167"/>
      <c r="F18" s="765" t="s">
        <v>1344</v>
      </c>
      <c r="G18" s="54" t="s">
        <v>1388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 t="s">
        <v>1378</v>
      </c>
      <c r="B19" s="1171"/>
      <c r="C19" s="1167"/>
      <c r="D19" s="1166" t="s">
        <v>1385</v>
      </c>
      <c r="E19" s="1167"/>
      <c r="F19" s="765" t="s">
        <v>1344</v>
      </c>
      <c r="G19" s="54" t="s">
        <v>1390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 t="s">
        <v>1374</v>
      </c>
      <c r="B20" s="1164"/>
      <c r="C20" s="1216"/>
      <c r="D20" s="1254" t="s">
        <v>1386</v>
      </c>
      <c r="E20" s="1255"/>
      <c r="F20" s="765" t="s">
        <v>1344</v>
      </c>
      <c r="G20" s="54" t="s">
        <v>1387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 t="s">
        <v>1338</v>
      </c>
      <c r="E21" s="1150"/>
      <c r="F21" s="7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rgb="FFFF0000"/>
    <pageSetUpPr fitToPage="1"/>
  </sheetPr>
  <dimension ref="A1:T50"/>
  <sheetViews>
    <sheetView showZeros="0" zoomScaleNormal="100" zoomScaleSheetLayoutView="100" workbookViewId="0">
      <selection activeCell="Q29" sqref="Q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1369</v>
      </c>
      <c r="E7" s="1221"/>
      <c r="F7" s="1150" t="s">
        <v>3</v>
      </c>
      <c r="G7" s="1150"/>
      <c r="H7" s="1150"/>
      <c r="I7" s="1197" t="s">
        <v>1368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74" t="s">
        <v>452</v>
      </c>
      <c r="B13" s="1275"/>
      <c r="C13" s="1276"/>
      <c r="D13" s="1277" t="s">
        <v>1370</v>
      </c>
      <c r="E13" s="1278"/>
      <c r="F13" s="75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/>
      <c r="B14" s="1280"/>
      <c r="C14" s="1281"/>
      <c r="D14" s="1282" t="s">
        <v>1338</v>
      </c>
      <c r="E14" s="1283"/>
      <c r="F14" s="75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/>
      <c r="B15" s="1269"/>
      <c r="C15" s="1270"/>
      <c r="D15" s="1264"/>
      <c r="E15" s="1265"/>
      <c r="F15" s="75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/>
      <c r="B16" s="1272"/>
      <c r="C16" s="1273"/>
      <c r="D16" s="1264"/>
      <c r="E16" s="1265"/>
      <c r="F16" s="75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/>
      <c r="B17" s="1262"/>
      <c r="C17" s="1263"/>
      <c r="D17" s="1264"/>
      <c r="E17" s="1265"/>
      <c r="F17" s="75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/>
      <c r="E18" s="1267"/>
      <c r="F18" s="75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5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5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5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44939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rgb="FFFF0000"/>
    <pageSetUpPr fitToPage="1"/>
  </sheetPr>
  <dimension ref="A1:T50"/>
  <sheetViews>
    <sheetView showZeros="0" topLeftCell="A4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1364</v>
      </c>
      <c r="E7" s="1221"/>
      <c r="F7" s="1150" t="s">
        <v>3</v>
      </c>
      <c r="G7" s="1150"/>
      <c r="H7" s="1150"/>
      <c r="I7" s="1197" t="s">
        <v>1363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74" t="s">
        <v>1365</v>
      </c>
      <c r="B13" s="1275"/>
      <c r="C13" s="1276"/>
      <c r="D13" s="1277" t="s">
        <v>1367</v>
      </c>
      <c r="E13" s="1278"/>
      <c r="F13" s="75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 t="s">
        <v>1366</v>
      </c>
      <c r="B14" s="1280"/>
      <c r="C14" s="1281"/>
      <c r="D14" s="1284" t="s">
        <v>1371</v>
      </c>
      <c r="E14" s="1285"/>
      <c r="F14" s="759" t="s">
        <v>104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/>
      <c r="B15" s="1269"/>
      <c r="C15" s="1270"/>
      <c r="D15" s="1264" t="s">
        <v>1338</v>
      </c>
      <c r="E15" s="1265"/>
      <c r="F15" s="75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/>
      <c r="B16" s="1272"/>
      <c r="C16" s="1273"/>
      <c r="D16" s="1264"/>
      <c r="E16" s="1265"/>
      <c r="F16" s="75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/>
      <c r="B17" s="1262"/>
      <c r="C17" s="1263"/>
      <c r="D17" s="1264"/>
      <c r="E17" s="1265"/>
      <c r="F17" s="75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/>
      <c r="E18" s="1267"/>
      <c r="F18" s="75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5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5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5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5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5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1360</v>
      </c>
      <c r="E7" s="1221"/>
      <c r="F7" s="1150" t="s">
        <v>3</v>
      </c>
      <c r="G7" s="1150"/>
      <c r="H7" s="1150"/>
      <c r="I7" s="1197" t="s">
        <v>1359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5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74" t="s">
        <v>1361</v>
      </c>
      <c r="B13" s="1275"/>
      <c r="C13" s="1276"/>
      <c r="D13" s="1286" t="s">
        <v>1362</v>
      </c>
      <c r="E13" s="1287"/>
      <c r="F13" s="753" t="s">
        <v>104</v>
      </c>
      <c r="G13" s="95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/>
      <c r="B14" s="1280"/>
      <c r="C14" s="1281"/>
      <c r="D14" s="1282" t="s">
        <v>1338</v>
      </c>
      <c r="E14" s="1283"/>
      <c r="F14" s="75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/>
      <c r="B15" s="1269"/>
      <c r="C15" s="1270"/>
      <c r="D15" s="1264"/>
      <c r="E15" s="1265"/>
      <c r="F15" s="75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/>
      <c r="B16" s="1272"/>
      <c r="C16" s="1273"/>
      <c r="D16" s="1264"/>
      <c r="E16" s="1265"/>
      <c r="F16" s="75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/>
      <c r="B17" s="1262"/>
      <c r="C17" s="1263"/>
      <c r="D17" s="1264"/>
      <c r="E17" s="1265"/>
      <c r="F17" s="75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/>
      <c r="E18" s="1267"/>
      <c r="F18" s="75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5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5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5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5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5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5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5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1356</v>
      </c>
      <c r="E7" s="1221"/>
      <c r="F7" s="1150" t="s">
        <v>3</v>
      </c>
      <c r="G7" s="1150"/>
      <c r="H7" s="1150"/>
      <c r="I7" s="1197" t="s">
        <v>1357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5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74" t="s">
        <v>1358</v>
      </c>
      <c r="B13" s="1275"/>
      <c r="C13" s="1276"/>
      <c r="D13" s="1286" t="s">
        <v>711</v>
      </c>
      <c r="E13" s="1287"/>
      <c r="F13" s="75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/>
      <c r="B14" s="1280"/>
      <c r="C14" s="1281"/>
      <c r="D14" s="1282" t="s">
        <v>1338</v>
      </c>
      <c r="E14" s="1283"/>
      <c r="F14" s="75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/>
      <c r="B15" s="1269"/>
      <c r="C15" s="1270"/>
      <c r="D15" s="1264"/>
      <c r="E15" s="1265"/>
      <c r="F15" s="75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/>
      <c r="B16" s="1272"/>
      <c r="C16" s="1273"/>
      <c r="D16" s="1264"/>
      <c r="E16" s="1265"/>
      <c r="F16" s="75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/>
      <c r="B17" s="1262"/>
      <c r="C17" s="1263"/>
      <c r="D17" s="1264"/>
      <c r="E17" s="1265"/>
      <c r="F17" s="75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/>
      <c r="E18" s="1267"/>
      <c r="F18" s="75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5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5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5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5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5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44972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P34" s="21"/>
      <c r="Q34" s="22"/>
    </row>
    <row r="35" spans="1:20" ht="21" customHeight="1" x14ac:dyDescent="0.15">
      <c r="A35" s="3"/>
      <c r="H35" s="751" t="s">
        <v>103</v>
      </c>
      <c r="P35" s="21"/>
      <c r="Q35" s="22"/>
    </row>
    <row r="36" spans="1:20" s="751" customFormat="1" ht="8.25" customHeight="1" x14ac:dyDescent="0.15">
      <c r="N36" s="16"/>
      <c r="O36" s="24"/>
      <c r="P36" s="21"/>
      <c r="Q36" s="22"/>
      <c r="R36" s="17"/>
      <c r="S36" s="24"/>
    </row>
    <row r="37" spans="1:20" s="75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51" customFormat="1" ht="16.5" customHeight="1" x14ac:dyDescent="0.15">
      <c r="A38" s="751" t="s">
        <v>24</v>
      </c>
      <c r="N38" s="16"/>
      <c r="O38" s="24"/>
      <c r="P38" s="21"/>
      <c r="Q38" s="22"/>
      <c r="R38" s="17"/>
      <c r="S38" s="24"/>
    </row>
    <row r="39" spans="1:20" s="751" customFormat="1" ht="16.5" customHeight="1" x14ac:dyDescent="0.15">
      <c r="A39" s="751" t="s">
        <v>413</v>
      </c>
      <c r="N39" s="16"/>
      <c r="O39" s="24"/>
      <c r="P39" s="21"/>
      <c r="Q39" s="22"/>
      <c r="R39" s="17"/>
      <c r="S39" s="24"/>
    </row>
    <row r="40" spans="1:20" s="751" customFormat="1" ht="7.5" customHeight="1" x14ac:dyDescent="0.15">
      <c r="N40" s="16"/>
      <c r="O40" s="24"/>
      <c r="P40" s="21"/>
      <c r="Q40" s="22"/>
      <c r="R40" s="17"/>
      <c r="S40" s="24"/>
    </row>
    <row r="41" spans="1:20" s="751" customFormat="1" ht="6.75" customHeight="1" x14ac:dyDescent="0.15">
      <c r="N41" s="16"/>
      <c r="O41" s="24"/>
      <c r="P41" s="21"/>
      <c r="Q41" s="22"/>
      <c r="R41" s="17"/>
      <c r="S41" s="24"/>
    </row>
    <row r="42" spans="1:20" s="75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4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1353</v>
      </c>
      <c r="E7" s="1221"/>
      <c r="F7" s="1150" t="s">
        <v>3</v>
      </c>
      <c r="G7" s="1150"/>
      <c r="H7" s="1150"/>
      <c r="I7" s="1197" t="s">
        <v>1351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4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74" t="s">
        <v>1352</v>
      </c>
      <c r="B13" s="1275"/>
      <c r="C13" s="1276"/>
      <c r="D13" s="1286" t="s">
        <v>711</v>
      </c>
      <c r="E13" s="1287"/>
      <c r="F13" s="74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/>
      <c r="B14" s="1280"/>
      <c r="C14" s="1281"/>
      <c r="D14" s="1282" t="s">
        <v>1338</v>
      </c>
      <c r="E14" s="1283"/>
      <c r="F14" s="74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/>
      <c r="B15" s="1269"/>
      <c r="C15" s="1270"/>
      <c r="D15" s="1264"/>
      <c r="E15" s="1265"/>
      <c r="F15" s="74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/>
      <c r="B16" s="1272"/>
      <c r="C16" s="1273"/>
      <c r="D16" s="1264"/>
      <c r="E16" s="1265"/>
      <c r="F16" s="74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/>
      <c r="B17" s="1262"/>
      <c r="C17" s="1263"/>
      <c r="D17" s="1264"/>
      <c r="E17" s="1265"/>
      <c r="F17" s="74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/>
      <c r="E18" s="1267"/>
      <c r="F18" s="74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4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4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4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4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4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44972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3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38"/>
      <c r="B34" s="738"/>
      <c r="C34" s="738"/>
      <c r="D34" s="738"/>
      <c r="E34" s="738"/>
      <c r="F34" s="738"/>
      <c r="G34" s="738"/>
      <c r="H34" s="738"/>
      <c r="I34" s="738"/>
      <c r="J34" s="738"/>
      <c r="K34" s="738"/>
      <c r="L34" s="738"/>
      <c r="M34" s="738"/>
      <c r="P34" s="21"/>
      <c r="Q34" s="22"/>
    </row>
    <row r="35" spans="1:20" ht="21" customHeight="1" x14ac:dyDescent="0.15">
      <c r="A35" s="3"/>
      <c r="H35" s="739" t="s">
        <v>103</v>
      </c>
      <c r="P35" s="21"/>
      <c r="Q35" s="22"/>
    </row>
    <row r="36" spans="1:20" s="739" customFormat="1" ht="8.25" customHeight="1" x14ac:dyDescent="0.15">
      <c r="N36" s="16"/>
      <c r="O36" s="24"/>
      <c r="P36" s="21"/>
      <c r="Q36" s="22"/>
      <c r="R36" s="17"/>
      <c r="S36" s="24"/>
    </row>
    <row r="37" spans="1:20" s="73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39" customFormat="1" ht="16.5" customHeight="1" x14ac:dyDescent="0.15">
      <c r="A38" s="739" t="s">
        <v>24</v>
      </c>
      <c r="N38" s="16"/>
      <c r="O38" s="24"/>
      <c r="P38" s="21"/>
      <c r="Q38" s="22"/>
      <c r="R38" s="17"/>
      <c r="S38" s="24"/>
    </row>
    <row r="39" spans="1:20" s="739" customFormat="1" ht="16.5" customHeight="1" x14ac:dyDescent="0.15">
      <c r="A39" s="739" t="s">
        <v>413</v>
      </c>
      <c r="N39" s="16"/>
      <c r="O39" s="24"/>
      <c r="P39" s="21"/>
      <c r="Q39" s="22"/>
      <c r="R39" s="17"/>
      <c r="S39" s="24"/>
    </row>
    <row r="40" spans="1:20" s="739" customFormat="1" ht="7.5" customHeight="1" x14ac:dyDescent="0.15">
      <c r="N40" s="16"/>
      <c r="O40" s="24"/>
      <c r="P40" s="21"/>
      <c r="Q40" s="22"/>
      <c r="R40" s="17"/>
      <c r="S40" s="24"/>
    </row>
    <row r="41" spans="1:20" s="739" customFormat="1" ht="6.75" customHeight="1" x14ac:dyDescent="0.15">
      <c r="N41" s="16"/>
      <c r="O41" s="24"/>
      <c r="P41" s="21"/>
      <c r="Q41" s="22"/>
      <c r="R41" s="17"/>
      <c r="S41" s="24"/>
    </row>
    <row r="42" spans="1:20" s="73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rgb="FFFF0000"/>
    <pageSetUpPr fitToPage="1"/>
  </sheetPr>
  <dimension ref="A1:T50"/>
  <sheetViews>
    <sheetView showZeros="0" zoomScaleNormal="100" zoomScaleSheetLayoutView="100" workbookViewId="0">
      <selection activeCell="N35" sqref="N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2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1331</v>
      </c>
      <c r="E7" s="1221"/>
      <c r="F7" s="1150" t="s">
        <v>3</v>
      </c>
      <c r="G7" s="1150"/>
      <c r="H7" s="1150"/>
      <c r="I7" s="1197" t="s">
        <v>1332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1330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2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88" t="s">
        <v>1333</v>
      </c>
      <c r="B13" s="1289"/>
      <c r="C13" s="1290"/>
      <c r="D13" s="1286" t="s">
        <v>1339</v>
      </c>
      <c r="E13" s="1287"/>
      <c r="F13" s="727" t="s">
        <v>104</v>
      </c>
      <c r="G13" s="95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79" t="s">
        <v>1334</v>
      </c>
      <c r="B14" s="1280"/>
      <c r="C14" s="1281"/>
      <c r="D14" s="1282" t="s">
        <v>1340</v>
      </c>
      <c r="E14" s="1283"/>
      <c r="F14" s="727" t="s">
        <v>1344</v>
      </c>
      <c r="G14" s="95">
        <v>20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68" t="s">
        <v>1335</v>
      </c>
      <c r="B15" s="1269"/>
      <c r="C15" s="1270"/>
      <c r="D15" s="1264" t="s">
        <v>1341</v>
      </c>
      <c r="E15" s="1265"/>
      <c r="F15" s="727" t="s">
        <v>1344</v>
      </c>
      <c r="G15" s="95">
        <v>10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71" t="s">
        <v>1336</v>
      </c>
      <c r="B16" s="1272"/>
      <c r="C16" s="1273"/>
      <c r="D16" s="1264" t="s">
        <v>1342</v>
      </c>
      <c r="E16" s="1265"/>
      <c r="F16" s="727" t="s">
        <v>1344</v>
      </c>
      <c r="G16" s="95">
        <v>10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61" t="s">
        <v>1337</v>
      </c>
      <c r="B17" s="1262"/>
      <c r="C17" s="1263"/>
      <c r="D17" s="1264" t="s">
        <v>1343</v>
      </c>
      <c r="E17" s="1265"/>
      <c r="F17" s="727" t="s">
        <v>1344</v>
      </c>
      <c r="G17" s="95">
        <v>10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66" t="s">
        <v>1338</v>
      </c>
      <c r="E18" s="1267"/>
      <c r="F18" s="72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2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2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2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3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3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3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  <c r="L34" s="729"/>
      <c r="M34" s="729"/>
      <c r="P34" s="21"/>
      <c r="Q34" s="22"/>
    </row>
    <row r="35" spans="1:20" ht="21" customHeight="1" x14ac:dyDescent="0.15">
      <c r="A35" s="3"/>
      <c r="H35" s="730" t="s">
        <v>103</v>
      </c>
      <c r="P35" s="21"/>
      <c r="Q35" s="22"/>
    </row>
    <row r="36" spans="1:20" s="730" customFormat="1" ht="8.25" customHeight="1" x14ac:dyDescent="0.15">
      <c r="N36" s="16"/>
      <c r="O36" s="24"/>
      <c r="P36" s="21"/>
      <c r="Q36" s="22"/>
      <c r="R36" s="17"/>
      <c r="S36" s="24"/>
    </row>
    <row r="37" spans="1:20" s="73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30" customFormat="1" ht="16.5" customHeight="1" x14ac:dyDescent="0.15">
      <c r="A38" s="730" t="s">
        <v>24</v>
      </c>
      <c r="N38" s="16"/>
      <c r="O38" s="24"/>
      <c r="P38" s="21"/>
      <c r="Q38" s="22"/>
      <c r="R38" s="17"/>
      <c r="S38" s="24"/>
    </row>
    <row r="39" spans="1:20" s="730" customFormat="1" ht="16.5" customHeight="1" x14ac:dyDescent="0.15">
      <c r="A39" s="730" t="s">
        <v>413</v>
      </c>
      <c r="N39" s="16"/>
      <c r="O39" s="24"/>
      <c r="P39" s="21"/>
      <c r="Q39" s="22"/>
      <c r="R39" s="17"/>
      <c r="S39" s="24"/>
    </row>
    <row r="40" spans="1:20" s="730" customFormat="1" ht="7.5" customHeight="1" x14ac:dyDescent="0.15">
      <c r="N40" s="16"/>
      <c r="O40" s="24"/>
      <c r="P40" s="21"/>
      <c r="Q40" s="22"/>
      <c r="R40" s="17"/>
      <c r="S40" s="24"/>
    </row>
    <row r="41" spans="1:20" s="730" customFormat="1" ht="6.75" customHeight="1" x14ac:dyDescent="0.15">
      <c r="N41" s="16"/>
      <c r="O41" s="24"/>
      <c r="P41" s="21"/>
      <c r="Q41" s="22"/>
      <c r="R41" s="17"/>
      <c r="S41" s="24"/>
    </row>
    <row r="42" spans="1:20" s="73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>
    <tabColor rgb="FFFF0000"/>
    <pageSetUpPr fitToPage="1"/>
  </sheetPr>
  <dimension ref="A1:T50"/>
  <sheetViews>
    <sheetView showZeros="0" zoomScaleNormal="100" zoomScaleSheetLayoutView="100" workbookViewId="0">
      <selection activeCell="K10" sqref="K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2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1327</v>
      </c>
      <c r="E7" s="1150"/>
      <c r="F7" s="1150" t="s">
        <v>3</v>
      </c>
      <c r="G7" s="1150"/>
      <c r="H7" s="1150"/>
      <c r="I7" s="1197" t="s">
        <v>1328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2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1291</v>
      </c>
      <c r="B13" s="1222"/>
      <c r="C13" s="1222"/>
      <c r="D13" s="1228" t="s">
        <v>1293</v>
      </c>
      <c r="E13" s="1222"/>
      <c r="F13" s="723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2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72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2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2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2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2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2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2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2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1325</v>
      </c>
      <c r="E7" s="1150"/>
      <c r="F7" s="1150" t="s">
        <v>3</v>
      </c>
      <c r="G7" s="1150"/>
      <c r="H7" s="1150"/>
      <c r="I7" s="1197" t="s">
        <v>1326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2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1290</v>
      </c>
      <c r="B13" s="1222"/>
      <c r="C13" s="1222"/>
      <c r="D13" s="1228" t="s">
        <v>1292</v>
      </c>
      <c r="E13" s="1222"/>
      <c r="F13" s="72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2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72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2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2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2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2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2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2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44939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>
    <tabColor rgb="FFFF0000"/>
    <pageSetUpPr fitToPage="1"/>
  </sheetPr>
  <dimension ref="A1:T50"/>
  <sheetViews>
    <sheetView showZeros="0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2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1324</v>
      </c>
      <c r="E7" s="1150"/>
      <c r="F7" s="1150" t="s">
        <v>3</v>
      </c>
      <c r="G7" s="1150"/>
      <c r="H7" s="1150"/>
      <c r="I7" s="1197" t="s">
        <v>1288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2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1289</v>
      </c>
      <c r="B13" s="1222"/>
      <c r="C13" s="1222"/>
      <c r="D13" s="1228" t="s">
        <v>1329</v>
      </c>
      <c r="E13" s="1222"/>
      <c r="F13" s="72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2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72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2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2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2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2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2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2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2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2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2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2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20"/>
      <c r="B34" s="720"/>
      <c r="C34" s="720"/>
      <c r="D34" s="720"/>
      <c r="E34" s="720"/>
      <c r="F34" s="720"/>
      <c r="G34" s="720"/>
      <c r="H34" s="720"/>
      <c r="I34" s="720"/>
      <c r="J34" s="720"/>
      <c r="K34" s="720"/>
      <c r="L34" s="720"/>
      <c r="M34" s="720"/>
      <c r="P34" s="21"/>
      <c r="Q34" s="22"/>
    </row>
    <row r="35" spans="1:20" ht="21" customHeight="1" x14ac:dyDescent="0.15">
      <c r="A35" s="3"/>
      <c r="H35" s="721" t="s">
        <v>103</v>
      </c>
      <c r="P35" s="21"/>
      <c r="Q35" s="22"/>
    </row>
    <row r="36" spans="1:20" s="721" customFormat="1" ht="8.25" customHeight="1" x14ac:dyDescent="0.15">
      <c r="N36" s="16"/>
      <c r="O36" s="24"/>
      <c r="P36" s="21"/>
      <c r="Q36" s="22"/>
      <c r="R36" s="17"/>
      <c r="S36" s="24"/>
    </row>
    <row r="37" spans="1:20" s="72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21" customFormat="1" ht="16.5" customHeight="1" x14ac:dyDescent="0.15">
      <c r="A38" s="721" t="s">
        <v>24</v>
      </c>
      <c r="N38" s="16"/>
      <c r="O38" s="24"/>
      <c r="P38" s="21"/>
      <c r="Q38" s="22"/>
      <c r="R38" s="17"/>
      <c r="S38" s="24"/>
    </row>
    <row r="39" spans="1:20" s="721" customFormat="1" ht="16.5" customHeight="1" x14ac:dyDescent="0.15">
      <c r="A39" s="721" t="s">
        <v>413</v>
      </c>
      <c r="N39" s="16"/>
      <c r="O39" s="24"/>
      <c r="P39" s="21"/>
      <c r="Q39" s="22"/>
      <c r="R39" s="17"/>
      <c r="S39" s="24"/>
    </row>
    <row r="40" spans="1:20" s="721" customFormat="1" ht="7.5" customHeight="1" x14ac:dyDescent="0.15">
      <c r="N40" s="16"/>
      <c r="O40" s="24"/>
      <c r="P40" s="21"/>
      <c r="Q40" s="22"/>
      <c r="R40" s="17"/>
      <c r="S40" s="24"/>
    </row>
    <row r="41" spans="1:20" s="721" customFormat="1" ht="6.75" customHeight="1" x14ac:dyDescent="0.15">
      <c r="N41" s="16"/>
      <c r="O41" s="24"/>
      <c r="P41" s="21"/>
      <c r="Q41" s="22"/>
      <c r="R41" s="17"/>
      <c r="S41" s="24"/>
    </row>
    <row r="42" spans="1:20" s="7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2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8">
    <tabColor rgb="FFFF0000"/>
    <pageSetUpPr fitToPage="1"/>
  </sheetPr>
  <dimension ref="A1:T50"/>
  <sheetViews>
    <sheetView showZeros="0" topLeftCell="A4" zoomScaleNormal="100" zoomScaleSheetLayoutView="100" workbookViewId="0">
      <selection activeCell="G9" sqref="G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2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1769</v>
      </c>
      <c r="E7" s="1150"/>
      <c r="F7" s="1150" t="s">
        <v>3</v>
      </c>
      <c r="G7" s="1150"/>
      <c r="H7" s="1150"/>
      <c r="I7" s="1197" t="s">
        <v>1770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3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1771</v>
      </c>
      <c r="B13" s="1182"/>
      <c r="C13" s="1183"/>
      <c r="D13" s="1199" t="s">
        <v>1773</v>
      </c>
      <c r="E13" s="1200"/>
      <c r="F13" s="102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 t="s">
        <v>1772</v>
      </c>
      <c r="B14" s="1175"/>
      <c r="C14" s="1179"/>
      <c r="D14" s="1180" t="s">
        <v>1774</v>
      </c>
      <c r="E14" s="1178"/>
      <c r="F14" s="1029" t="s">
        <v>104</v>
      </c>
      <c r="G14" s="774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 t="s">
        <v>1338</v>
      </c>
      <c r="E15" s="1178"/>
      <c r="F15" s="102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2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2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2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2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2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2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3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3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3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1"/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M34" s="1031"/>
      <c r="P34" s="21"/>
      <c r="Q34" s="22"/>
    </row>
    <row r="35" spans="1:20" ht="21" customHeight="1" x14ac:dyDescent="0.15">
      <c r="A35" s="3"/>
      <c r="H35" s="1032" t="s">
        <v>103</v>
      </c>
      <c r="P35" s="21"/>
      <c r="Q35" s="22"/>
    </row>
    <row r="36" spans="1:20" s="1032" customFormat="1" ht="8.25" customHeight="1" x14ac:dyDescent="0.15">
      <c r="N36" s="16"/>
      <c r="O36" s="24"/>
      <c r="P36" s="21"/>
      <c r="Q36" s="22"/>
      <c r="R36" s="17"/>
      <c r="S36" s="24"/>
    </row>
    <row r="37" spans="1:20" s="103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32" customFormat="1" ht="16.5" customHeight="1" x14ac:dyDescent="0.15">
      <c r="A38" s="1032" t="s">
        <v>24</v>
      </c>
      <c r="N38" s="16"/>
      <c r="O38" s="24"/>
      <c r="P38" s="21"/>
      <c r="Q38" s="22"/>
      <c r="R38" s="17"/>
      <c r="S38" s="24"/>
    </row>
    <row r="39" spans="1:20" s="1032" customFormat="1" ht="16.5" customHeight="1" x14ac:dyDescent="0.15">
      <c r="A39" s="1032" t="s">
        <v>413</v>
      </c>
      <c r="N39" s="16"/>
      <c r="O39" s="24"/>
      <c r="P39" s="21"/>
      <c r="Q39" s="22"/>
      <c r="R39" s="17"/>
      <c r="S39" s="24"/>
    </row>
    <row r="40" spans="1:20" s="1032" customFormat="1" ht="7.5" customHeight="1" x14ac:dyDescent="0.15">
      <c r="N40" s="16"/>
      <c r="O40" s="24"/>
      <c r="P40" s="21"/>
      <c r="Q40" s="22"/>
      <c r="R40" s="17"/>
      <c r="S40" s="24"/>
    </row>
    <row r="41" spans="1:20" s="1032" customFormat="1" ht="6.75" customHeight="1" x14ac:dyDescent="0.15">
      <c r="N41" s="16"/>
      <c r="O41" s="24"/>
      <c r="P41" s="21"/>
      <c r="Q41" s="22"/>
      <c r="R41" s="17"/>
      <c r="S41" s="24"/>
    </row>
    <row r="42" spans="1:20" s="103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rgb="FFFF0000"/>
    <pageSetUpPr fitToPage="1"/>
  </sheetPr>
  <dimension ref="A1:T50"/>
  <sheetViews>
    <sheetView showZeros="0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1280</v>
      </c>
      <c r="E7" s="1150"/>
      <c r="F7" s="1150" t="s">
        <v>3</v>
      </c>
      <c r="G7" s="1150"/>
      <c r="H7" s="1150"/>
      <c r="I7" s="1197" t="s">
        <v>1281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1282</v>
      </c>
      <c r="B13" s="1222"/>
      <c r="C13" s="1222"/>
      <c r="D13" s="1228" t="s">
        <v>1283</v>
      </c>
      <c r="E13" s="1222"/>
      <c r="F13" s="71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71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44911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08"/>
      <c r="B34" s="708"/>
      <c r="C34" s="708"/>
      <c r="D34" s="708"/>
      <c r="E34" s="708"/>
      <c r="F34" s="708"/>
      <c r="G34" s="708"/>
      <c r="H34" s="708"/>
      <c r="I34" s="708"/>
      <c r="J34" s="708"/>
      <c r="K34" s="708"/>
      <c r="L34" s="708"/>
      <c r="M34" s="708"/>
      <c r="P34" s="21"/>
      <c r="Q34" s="22"/>
    </row>
    <row r="35" spans="1:20" ht="21" customHeight="1" x14ac:dyDescent="0.15">
      <c r="A35" s="3"/>
      <c r="H35" s="709" t="s">
        <v>103</v>
      </c>
      <c r="P35" s="21"/>
      <c r="Q35" s="22"/>
    </row>
    <row r="36" spans="1:20" s="709" customFormat="1" ht="8.25" customHeight="1" x14ac:dyDescent="0.15">
      <c r="N36" s="16"/>
      <c r="O36" s="24"/>
      <c r="P36" s="21"/>
      <c r="Q36" s="22"/>
      <c r="R36" s="17"/>
      <c r="S36" s="24"/>
    </row>
    <row r="37" spans="1:20" s="70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9" customFormat="1" ht="16.5" customHeight="1" x14ac:dyDescent="0.15">
      <c r="A38" s="709" t="s">
        <v>24</v>
      </c>
      <c r="N38" s="16"/>
      <c r="O38" s="24"/>
      <c r="P38" s="21"/>
      <c r="Q38" s="22"/>
      <c r="R38" s="17"/>
      <c r="S38" s="24"/>
    </row>
    <row r="39" spans="1:20" s="709" customFormat="1" ht="16.5" customHeight="1" x14ac:dyDescent="0.15">
      <c r="A39" s="709" t="s">
        <v>413</v>
      </c>
      <c r="N39" s="16"/>
      <c r="O39" s="24"/>
      <c r="P39" s="21"/>
      <c r="Q39" s="22"/>
      <c r="R39" s="17"/>
      <c r="S39" s="24"/>
    </row>
    <row r="40" spans="1:20" s="709" customFormat="1" ht="7.5" customHeight="1" x14ac:dyDescent="0.15">
      <c r="N40" s="16"/>
      <c r="O40" s="24"/>
      <c r="P40" s="21"/>
      <c r="Q40" s="22"/>
      <c r="R40" s="17"/>
      <c r="S40" s="24"/>
    </row>
    <row r="41" spans="1:20" s="709" customFormat="1" ht="6.75" customHeight="1" x14ac:dyDescent="0.15">
      <c r="N41" s="16"/>
      <c r="O41" s="24"/>
      <c r="P41" s="21"/>
      <c r="Q41" s="22"/>
      <c r="R41" s="17"/>
      <c r="S41" s="24"/>
    </row>
    <row r="42" spans="1:20" s="70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>
    <tabColor rgb="FFFF0000"/>
  </sheetPr>
  <dimension ref="A1:T50"/>
  <sheetViews>
    <sheetView showZeros="0" zoomScaleNormal="100" zoomScaleSheetLayoutView="100" workbookViewId="0">
      <selection activeCell="F34" sqref="F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1278</v>
      </c>
      <c r="E7" s="1150"/>
      <c r="F7" s="1150" t="s">
        <v>3</v>
      </c>
      <c r="G7" s="1150"/>
      <c r="H7" s="1150"/>
      <c r="I7" s="1197" t="s">
        <v>1277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823</v>
      </c>
      <c r="B13" s="1222"/>
      <c r="C13" s="1222"/>
      <c r="D13" s="1228" t="s">
        <v>711</v>
      </c>
      <c r="E13" s="1222"/>
      <c r="F13" s="70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0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70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0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0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0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0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0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1279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02"/>
      <c r="B34" s="702"/>
      <c r="C34" s="702"/>
      <c r="D34" s="702"/>
      <c r="E34" s="702"/>
      <c r="F34" s="702"/>
      <c r="G34" s="702"/>
      <c r="H34" s="702"/>
      <c r="I34" s="702"/>
      <c r="J34" s="702"/>
      <c r="K34" s="702"/>
      <c r="L34" s="702"/>
      <c r="M34" s="702"/>
      <c r="P34" s="21"/>
      <c r="Q34" s="22"/>
    </row>
    <row r="35" spans="1:20" ht="21" customHeight="1" x14ac:dyDescent="0.15">
      <c r="A35" s="3"/>
      <c r="H35" s="703" t="s">
        <v>103</v>
      </c>
      <c r="P35" s="21"/>
      <c r="Q35" s="22"/>
    </row>
    <row r="36" spans="1:20" s="703" customFormat="1" ht="8.25" customHeight="1" x14ac:dyDescent="0.15">
      <c r="N36" s="16"/>
      <c r="O36" s="24"/>
      <c r="P36" s="21"/>
      <c r="Q36" s="22"/>
      <c r="R36" s="17"/>
      <c r="S36" s="24"/>
    </row>
    <row r="37" spans="1:20" s="70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3" customFormat="1" ht="16.5" customHeight="1" x14ac:dyDescent="0.15">
      <c r="A38" s="703" t="s">
        <v>24</v>
      </c>
      <c r="N38" s="16"/>
      <c r="O38" s="24"/>
      <c r="P38" s="21"/>
      <c r="Q38" s="22"/>
      <c r="R38" s="17"/>
      <c r="S38" s="24"/>
    </row>
    <row r="39" spans="1:20" s="703" customFormat="1" ht="16.5" customHeight="1" x14ac:dyDescent="0.15">
      <c r="A39" s="703" t="s">
        <v>413</v>
      </c>
      <c r="N39" s="16"/>
      <c r="O39" s="24"/>
      <c r="P39" s="21"/>
      <c r="Q39" s="22"/>
      <c r="R39" s="17"/>
      <c r="S39" s="24"/>
    </row>
    <row r="40" spans="1:20" s="703" customFormat="1" ht="7.5" customHeight="1" x14ac:dyDescent="0.15">
      <c r="N40" s="16"/>
      <c r="O40" s="24"/>
      <c r="P40" s="21"/>
      <c r="Q40" s="22"/>
      <c r="R40" s="17"/>
      <c r="S40" s="24"/>
    </row>
    <row r="41" spans="1:20" s="703" customFormat="1" ht="6.75" customHeight="1" x14ac:dyDescent="0.15">
      <c r="N41" s="16"/>
      <c r="O41" s="24"/>
      <c r="P41" s="21"/>
      <c r="Q41" s="22"/>
      <c r="R41" s="17"/>
      <c r="S41" s="24"/>
    </row>
    <row r="42" spans="1:20" s="7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9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9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1275</v>
      </c>
      <c r="E7" s="1150"/>
      <c r="F7" s="1150" t="s">
        <v>3</v>
      </c>
      <c r="G7" s="1150"/>
      <c r="H7" s="1150"/>
      <c r="I7" s="1197" t="s">
        <v>1274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1276</v>
      </c>
      <c r="B13" s="1222"/>
      <c r="C13" s="1222"/>
      <c r="D13" s="1228" t="s">
        <v>711</v>
      </c>
      <c r="E13" s="1222"/>
      <c r="F13" s="69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0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0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757</v>
      </c>
      <c r="E24" s="1158"/>
      <c r="F24" s="1158"/>
      <c r="G24" s="1158"/>
      <c r="H24" s="1159" t="s">
        <v>12</v>
      </c>
      <c r="I24" s="1160"/>
      <c r="J24" s="1161">
        <v>44972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0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0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0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0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99"/>
      <c r="B34" s="699"/>
      <c r="C34" s="699"/>
      <c r="D34" s="699"/>
      <c r="E34" s="699"/>
      <c r="F34" s="699"/>
      <c r="G34" s="699"/>
      <c r="H34" s="699"/>
      <c r="I34" s="699"/>
      <c r="J34" s="699"/>
      <c r="K34" s="699"/>
      <c r="L34" s="699"/>
      <c r="M34" s="699"/>
      <c r="P34" s="21"/>
      <c r="Q34" s="22"/>
    </row>
    <row r="35" spans="1:20" ht="21" customHeight="1" x14ac:dyDescent="0.15">
      <c r="A35" s="3"/>
      <c r="H35" s="700" t="s">
        <v>103</v>
      </c>
      <c r="P35" s="21"/>
      <c r="Q35" s="22"/>
    </row>
    <row r="36" spans="1:20" s="700" customFormat="1" ht="8.25" customHeight="1" x14ac:dyDescent="0.15">
      <c r="N36" s="16"/>
      <c r="O36" s="24"/>
      <c r="P36" s="21"/>
      <c r="Q36" s="22"/>
      <c r="R36" s="17"/>
      <c r="S36" s="24"/>
    </row>
    <row r="37" spans="1:20" s="70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00" customFormat="1" ht="16.5" customHeight="1" x14ac:dyDescent="0.15">
      <c r="A38" s="700" t="s">
        <v>24</v>
      </c>
      <c r="N38" s="16"/>
      <c r="O38" s="24"/>
      <c r="P38" s="21"/>
      <c r="Q38" s="22"/>
      <c r="R38" s="17"/>
      <c r="S38" s="24"/>
    </row>
    <row r="39" spans="1:20" s="700" customFormat="1" ht="16.5" customHeight="1" x14ac:dyDescent="0.15">
      <c r="A39" s="700" t="s">
        <v>413</v>
      </c>
      <c r="N39" s="16"/>
      <c r="O39" s="24"/>
      <c r="P39" s="21"/>
      <c r="Q39" s="22"/>
      <c r="R39" s="17"/>
      <c r="S39" s="24"/>
    </row>
    <row r="40" spans="1:20" s="700" customFormat="1" ht="7.5" customHeight="1" x14ac:dyDescent="0.15">
      <c r="N40" s="16"/>
      <c r="O40" s="24"/>
      <c r="P40" s="21"/>
      <c r="Q40" s="22"/>
      <c r="R40" s="17"/>
      <c r="S40" s="24"/>
    </row>
    <row r="41" spans="1:20" s="700" customFormat="1" ht="6.75" customHeight="1" x14ac:dyDescent="0.15">
      <c r="N41" s="16"/>
      <c r="O41" s="24"/>
      <c r="P41" s="21"/>
      <c r="Q41" s="22"/>
      <c r="R41" s="17"/>
      <c r="S41" s="24"/>
    </row>
    <row r="42" spans="1:20" s="7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1244</v>
      </c>
      <c r="E7" s="1150"/>
      <c r="F7" s="1150" t="s">
        <v>3</v>
      </c>
      <c r="G7" s="1150"/>
      <c r="H7" s="1150"/>
      <c r="I7" s="1197" t="s">
        <v>1243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1246</v>
      </c>
      <c r="B13" s="1222"/>
      <c r="C13" s="1222"/>
      <c r="D13" s="1228" t="s">
        <v>1245</v>
      </c>
      <c r="E13" s="1222"/>
      <c r="F13" s="665" t="s">
        <v>104</v>
      </c>
      <c r="G13" s="548">
        <v>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1247</v>
      </c>
      <c r="B14" s="1222"/>
      <c r="C14" s="1222"/>
      <c r="D14" s="1228" t="s">
        <v>711</v>
      </c>
      <c r="E14" s="1222"/>
      <c r="F14" s="665" t="s">
        <v>104</v>
      </c>
      <c r="G14" s="548">
        <v>10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1248</v>
      </c>
      <c r="B15" s="1222"/>
      <c r="C15" s="1222"/>
      <c r="D15" s="1228" t="s">
        <v>444</v>
      </c>
      <c r="E15" s="1222"/>
      <c r="F15" s="665" t="s">
        <v>104</v>
      </c>
      <c r="G15" s="548">
        <v>3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>
    <tabColor rgb="FFFF0000"/>
    <pageSetUpPr fitToPage="1"/>
  </sheetPr>
  <dimension ref="A1:U37"/>
  <sheetViews>
    <sheetView showZeros="0" zoomScaleNormal="100" zoomScaleSheetLayoutView="100" workbookViewId="0">
      <selection sqref="A1:N31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A1" s="675"/>
      <c r="B1" s="676"/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</row>
    <row r="2" spans="1:21" ht="27.75" customHeight="1" x14ac:dyDescent="0.15">
      <c r="A2" s="1291" t="s">
        <v>906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  <c r="N2" s="1291"/>
    </row>
    <row r="3" spans="1:21" x14ac:dyDescent="0.15">
      <c r="A3" s="675"/>
      <c r="B3" s="676"/>
      <c r="C3" s="675"/>
      <c r="D3" s="675"/>
      <c r="E3" s="675"/>
      <c r="F3" s="675"/>
      <c r="G3" s="675"/>
      <c r="H3" s="675"/>
      <c r="I3" s="675"/>
      <c r="J3" s="675"/>
      <c r="K3" s="675"/>
      <c r="L3" s="675"/>
      <c r="M3" s="675"/>
      <c r="N3" s="675"/>
    </row>
    <row r="4" spans="1:21" ht="24" customHeight="1" x14ac:dyDescent="0.15">
      <c r="A4" s="52" t="s">
        <v>590</v>
      </c>
      <c r="B4" s="1192" t="s">
        <v>4</v>
      </c>
      <c r="C4" s="1193"/>
      <c r="D4" s="1193"/>
      <c r="E4" s="1194" t="s">
        <v>5</v>
      </c>
      <c r="F4" s="1193"/>
      <c r="G4" s="667" t="s">
        <v>6</v>
      </c>
      <c r="H4" s="96" t="s">
        <v>7</v>
      </c>
      <c r="I4" s="1194" t="s">
        <v>8</v>
      </c>
      <c r="J4" s="1194"/>
      <c r="K4" s="1193" t="s">
        <v>9</v>
      </c>
      <c r="L4" s="1193"/>
      <c r="M4" s="1193"/>
      <c r="N4" s="25" t="s">
        <v>10</v>
      </c>
      <c r="R4" s="1195"/>
      <c r="S4" s="1195"/>
    </row>
    <row r="5" spans="1:21" ht="30" customHeight="1" x14ac:dyDescent="0.15">
      <c r="A5" s="549">
        <v>1</v>
      </c>
      <c r="B5" s="1222" t="s">
        <v>1050</v>
      </c>
      <c r="C5" s="1222"/>
      <c r="D5" s="1222"/>
      <c r="E5" s="1294" t="s">
        <v>1054</v>
      </c>
      <c r="F5" s="1295"/>
      <c r="G5" s="665" t="s">
        <v>104</v>
      </c>
      <c r="H5" s="548">
        <v>3</v>
      </c>
      <c r="I5" s="1186"/>
      <c r="J5" s="1187"/>
      <c r="K5" s="1188"/>
      <c r="L5" s="1189"/>
      <c r="M5" s="1190"/>
      <c r="N5" s="26"/>
      <c r="P5" s="20"/>
      <c r="Q5" s="21"/>
      <c r="R5" s="22"/>
    </row>
    <row r="6" spans="1:21" ht="30" customHeight="1" x14ac:dyDescent="0.15">
      <c r="A6" s="549">
        <v>2</v>
      </c>
      <c r="B6" s="1222" t="s">
        <v>1230</v>
      </c>
      <c r="C6" s="1222"/>
      <c r="D6" s="1222"/>
      <c r="E6" s="1292" t="s">
        <v>1231</v>
      </c>
      <c r="F6" s="1293"/>
      <c r="G6" s="665" t="s">
        <v>104</v>
      </c>
      <c r="H6" s="548">
        <v>2</v>
      </c>
      <c r="I6" s="1151"/>
      <c r="J6" s="1152"/>
      <c r="K6" s="1153"/>
      <c r="L6" s="1154"/>
      <c r="M6" s="1155"/>
      <c r="N6" s="27"/>
      <c r="P6" s="20"/>
      <c r="Q6" s="21"/>
      <c r="R6" s="20"/>
    </row>
    <row r="7" spans="1:21" ht="30" customHeight="1" x14ac:dyDescent="0.15">
      <c r="A7" s="549">
        <v>3</v>
      </c>
      <c r="B7" s="1222" t="s">
        <v>1230</v>
      </c>
      <c r="C7" s="1222"/>
      <c r="D7" s="1222"/>
      <c r="E7" s="1292" t="s">
        <v>1232</v>
      </c>
      <c r="F7" s="1293"/>
      <c r="G7" s="665" t="s">
        <v>104</v>
      </c>
      <c r="H7" s="548">
        <v>2</v>
      </c>
      <c r="I7" s="1151"/>
      <c r="J7" s="1152"/>
      <c r="K7" s="1153"/>
      <c r="L7" s="1154"/>
      <c r="M7" s="1155"/>
      <c r="N7" s="27"/>
      <c r="P7" s="20"/>
      <c r="Q7" s="21"/>
      <c r="R7" s="20"/>
    </row>
    <row r="8" spans="1:21" ht="30" customHeight="1" x14ac:dyDescent="0.15">
      <c r="A8" s="549">
        <v>4</v>
      </c>
      <c r="B8" s="1222" t="s">
        <v>1230</v>
      </c>
      <c r="C8" s="1222"/>
      <c r="D8" s="1222"/>
      <c r="E8" s="1292" t="s">
        <v>1233</v>
      </c>
      <c r="F8" s="1293"/>
      <c r="G8" s="665" t="s">
        <v>104</v>
      </c>
      <c r="H8" s="548">
        <v>2</v>
      </c>
      <c r="I8" s="1151"/>
      <c r="J8" s="1152"/>
      <c r="K8" s="1153"/>
      <c r="L8" s="1154"/>
      <c r="M8" s="1155"/>
      <c r="N8" s="27"/>
      <c r="P8" s="20"/>
      <c r="Q8" s="21"/>
      <c r="R8" s="20"/>
    </row>
    <row r="9" spans="1:21" ht="30" customHeight="1" x14ac:dyDescent="0.15">
      <c r="A9" s="549">
        <v>5</v>
      </c>
      <c r="B9" s="1222" t="s">
        <v>1230</v>
      </c>
      <c r="C9" s="1222"/>
      <c r="D9" s="1222"/>
      <c r="E9" s="1292" t="s">
        <v>1234</v>
      </c>
      <c r="F9" s="1293"/>
      <c r="G9" s="665" t="s">
        <v>104</v>
      </c>
      <c r="H9" s="548">
        <v>2</v>
      </c>
      <c r="I9" s="1151"/>
      <c r="J9" s="1152"/>
      <c r="K9" s="1153"/>
      <c r="L9" s="1154"/>
      <c r="M9" s="1155"/>
      <c r="N9" s="27"/>
      <c r="P9" s="20"/>
      <c r="Q9" s="21"/>
      <c r="R9" s="20"/>
    </row>
    <row r="10" spans="1:21" ht="30" customHeight="1" x14ac:dyDescent="0.15">
      <c r="A10" s="549">
        <v>6</v>
      </c>
      <c r="B10" s="1222" t="s">
        <v>1230</v>
      </c>
      <c r="C10" s="1222"/>
      <c r="D10" s="1222"/>
      <c r="E10" s="1292" t="s">
        <v>1235</v>
      </c>
      <c r="F10" s="1293"/>
      <c r="G10" s="665" t="s">
        <v>104</v>
      </c>
      <c r="H10" s="548">
        <v>2</v>
      </c>
      <c r="I10" s="1151"/>
      <c r="J10" s="1152"/>
      <c r="K10" s="1153"/>
      <c r="L10" s="1154"/>
      <c r="M10" s="1155"/>
      <c r="N10" s="27"/>
      <c r="P10" s="20"/>
      <c r="Q10" s="21"/>
      <c r="R10" s="20"/>
    </row>
    <row r="11" spans="1:21" ht="30" customHeight="1" x14ac:dyDescent="0.15">
      <c r="A11" s="549">
        <v>7</v>
      </c>
      <c r="B11" s="1222" t="s">
        <v>1230</v>
      </c>
      <c r="C11" s="1222"/>
      <c r="D11" s="1222"/>
      <c r="E11" s="1292" t="s">
        <v>1236</v>
      </c>
      <c r="F11" s="1293"/>
      <c r="G11" s="665" t="s">
        <v>104</v>
      </c>
      <c r="H11" s="548">
        <v>2</v>
      </c>
      <c r="I11" s="1151"/>
      <c r="J11" s="1152"/>
      <c r="K11" s="1153"/>
      <c r="L11" s="1154"/>
      <c r="M11" s="1155"/>
      <c r="N11" s="27"/>
      <c r="P11" s="20"/>
      <c r="Q11" s="21"/>
      <c r="R11" s="20"/>
    </row>
    <row r="12" spans="1:21" ht="30" customHeight="1" x14ac:dyDescent="0.15">
      <c r="A12" s="549">
        <v>8</v>
      </c>
      <c r="B12" s="1222" t="s">
        <v>1230</v>
      </c>
      <c r="C12" s="1222"/>
      <c r="D12" s="1222"/>
      <c r="E12" s="1292" t="s">
        <v>1237</v>
      </c>
      <c r="F12" s="1293"/>
      <c r="G12" s="665" t="s">
        <v>104</v>
      </c>
      <c r="H12" s="548">
        <v>2</v>
      </c>
      <c r="I12" s="1151"/>
      <c r="J12" s="1152"/>
      <c r="K12" s="1153"/>
      <c r="L12" s="1154"/>
      <c r="M12" s="1155"/>
      <c r="N12" s="27"/>
      <c r="P12" s="20"/>
      <c r="Q12" s="21"/>
      <c r="R12" s="20"/>
    </row>
    <row r="13" spans="1:21" ht="30" customHeight="1" x14ac:dyDescent="0.15">
      <c r="A13" s="549">
        <v>9</v>
      </c>
      <c r="B13" s="1222" t="s">
        <v>1230</v>
      </c>
      <c r="C13" s="1222"/>
      <c r="D13" s="1222"/>
      <c r="E13" s="1292" t="s">
        <v>1238</v>
      </c>
      <c r="F13" s="1293"/>
      <c r="G13" s="665" t="s">
        <v>104</v>
      </c>
      <c r="H13" s="548">
        <v>2</v>
      </c>
      <c r="I13" s="1151"/>
      <c r="J13" s="1152"/>
      <c r="K13" s="1153"/>
      <c r="L13" s="1154"/>
      <c r="M13" s="1155"/>
      <c r="N13" s="27"/>
      <c r="P13" s="20"/>
      <c r="Q13" s="21"/>
      <c r="R13" s="20"/>
    </row>
    <row r="14" spans="1:21" ht="30" customHeight="1" x14ac:dyDescent="0.15">
      <c r="A14" s="549">
        <v>10</v>
      </c>
      <c r="B14" s="1222" t="s">
        <v>1230</v>
      </c>
      <c r="C14" s="1222"/>
      <c r="D14" s="1222"/>
      <c r="E14" s="1292" t="s">
        <v>1239</v>
      </c>
      <c r="F14" s="1293"/>
      <c r="G14" s="665" t="s">
        <v>104</v>
      </c>
      <c r="H14" s="548">
        <v>2</v>
      </c>
      <c r="I14" s="1151"/>
      <c r="J14" s="1152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222" t="s">
        <v>1230</v>
      </c>
      <c r="C15" s="1222"/>
      <c r="D15" s="1222"/>
      <c r="E15" s="1292" t="s">
        <v>1240</v>
      </c>
      <c r="F15" s="1293"/>
      <c r="G15" s="665" t="s">
        <v>104</v>
      </c>
      <c r="H15" s="548">
        <v>2</v>
      </c>
      <c r="I15" s="1151"/>
      <c r="J15" s="1152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222" t="s">
        <v>1230</v>
      </c>
      <c r="C16" s="1222"/>
      <c r="D16" s="1222"/>
      <c r="E16" s="1292" t="s">
        <v>1241</v>
      </c>
      <c r="F16" s="1293"/>
      <c r="G16" s="665" t="s">
        <v>104</v>
      </c>
      <c r="H16" s="548">
        <v>2</v>
      </c>
      <c r="I16" s="1151"/>
      <c r="J16" s="1152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222" t="s">
        <v>1230</v>
      </c>
      <c r="C17" s="1222"/>
      <c r="D17" s="1222"/>
      <c r="E17" s="1292" t="s">
        <v>1242</v>
      </c>
      <c r="F17" s="1293"/>
      <c r="G17" s="665" t="s">
        <v>104</v>
      </c>
      <c r="H17" s="548">
        <v>2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401"/>
      <c r="B18" s="1223"/>
      <c r="C18" s="1224"/>
      <c r="D18" s="1225"/>
      <c r="E18" s="1226" t="s">
        <v>35</v>
      </c>
      <c r="F18" s="1227"/>
      <c r="G18" s="665"/>
      <c r="H18" s="95"/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401"/>
      <c r="B19" s="1213"/>
      <c r="C19" s="1214"/>
      <c r="D19" s="1215"/>
      <c r="E19" s="1150"/>
      <c r="F19" s="1150"/>
      <c r="G19" s="665"/>
      <c r="H19" s="95"/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401"/>
      <c r="B20" s="1296"/>
      <c r="C20" s="1297"/>
      <c r="D20" s="1298"/>
      <c r="E20" s="1292"/>
      <c r="F20" s="1293"/>
      <c r="G20" s="665"/>
      <c r="H20" s="548"/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401"/>
      <c r="B21" s="1213"/>
      <c r="C21" s="1214"/>
      <c r="D21" s="1215"/>
      <c r="E21" s="1150"/>
      <c r="F21" s="1150"/>
      <c r="G21" s="665"/>
      <c r="H21" s="95"/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401"/>
      <c r="B22" s="1296"/>
      <c r="C22" s="1297"/>
      <c r="D22" s="1298"/>
      <c r="E22" s="1292"/>
      <c r="F22" s="1293"/>
      <c r="G22" s="665"/>
      <c r="H22" s="548"/>
      <c r="I22" s="1151"/>
      <c r="J22" s="1152"/>
      <c r="K22" s="1153"/>
      <c r="L22" s="1154"/>
      <c r="M22" s="1155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401"/>
      <c r="B23" s="1213"/>
      <c r="C23" s="1214"/>
      <c r="D23" s="1215"/>
      <c r="E23" s="1150"/>
      <c r="F23" s="1150"/>
      <c r="G23" s="665"/>
      <c r="H23" s="95"/>
      <c r="I23" s="1151"/>
      <c r="J23" s="1152"/>
      <c r="K23" s="1153"/>
      <c r="L23" s="1154"/>
      <c r="M23" s="1155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401"/>
      <c r="B24" s="1296"/>
      <c r="C24" s="1297"/>
      <c r="D24" s="1298"/>
      <c r="E24" s="1292"/>
      <c r="F24" s="1293"/>
      <c r="G24" s="665"/>
      <c r="H24" s="548"/>
      <c r="I24" s="1151"/>
      <c r="J24" s="1152"/>
      <c r="K24" s="1153"/>
      <c r="L24" s="1154"/>
      <c r="M24" s="1155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401"/>
      <c r="B25" s="1213"/>
      <c r="C25" s="1214"/>
      <c r="D25" s="1215"/>
      <c r="E25" s="1150"/>
      <c r="F25" s="1150"/>
      <c r="G25" s="665"/>
      <c r="H25" s="95"/>
      <c r="I25" s="1151"/>
      <c r="J25" s="1152"/>
      <c r="K25" s="1153"/>
      <c r="L25" s="1154"/>
      <c r="M25" s="1155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401"/>
      <c r="B26" s="1296"/>
      <c r="C26" s="1297"/>
      <c r="D26" s="1298"/>
      <c r="E26" s="1292"/>
      <c r="F26" s="1293"/>
      <c r="G26" s="665"/>
      <c r="H26" s="548"/>
      <c r="I26" s="1151"/>
      <c r="J26" s="1152"/>
      <c r="K26" s="1153"/>
      <c r="L26" s="1154"/>
      <c r="M26" s="1155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401"/>
      <c r="B27" s="1296"/>
      <c r="C27" s="1297"/>
      <c r="D27" s="1298"/>
      <c r="E27" s="1292"/>
      <c r="F27" s="1293"/>
      <c r="G27" s="665"/>
      <c r="H27" s="548"/>
      <c r="I27" s="1151"/>
      <c r="J27" s="1152"/>
      <c r="K27" s="1153"/>
      <c r="L27" s="1154"/>
      <c r="M27" s="1155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401"/>
      <c r="B28" s="1213"/>
      <c r="C28" s="1214"/>
      <c r="D28" s="1215"/>
      <c r="E28" s="1150"/>
      <c r="F28" s="1150"/>
      <c r="G28" s="665"/>
      <c r="H28" s="95"/>
      <c r="I28" s="1151"/>
      <c r="J28" s="1152"/>
      <c r="K28" s="1153"/>
      <c r="L28" s="1154"/>
      <c r="M28" s="1155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401"/>
      <c r="B29" s="1296"/>
      <c r="C29" s="1297"/>
      <c r="D29" s="1298"/>
      <c r="E29" s="1292"/>
      <c r="F29" s="1293"/>
      <c r="G29" s="665"/>
      <c r="H29" s="548"/>
      <c r="I29" s="1151"/>
      <c r="J29" s="1152"/>
      <c r="K29" s="1153"/>
      <c r="L29" s="1154"/>
      <c r="M29" s="1155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401"/>
      <c r="B30" s="1296"/>
      <c r="C30" s="1297"/>
      <c r="D30" s="1298"/>
      <c r="E30" s="1292"/>
      <c r="F30" s="1293"/>
      <c r="G30" s="665"/>
      <c r="H30" s="548"/>
      <c r="I30" s="1151"/>
      <c r="J30" s="1152"/>
      <c r="K30" s="1153"/>
      <c r="L30" s="1154"/>
      <c r="M30" s="1155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153"/>
      <c r="C31" s="1154"/>
      <c r="D31" s="1155"/>
      <c r="E31" s="1299"/>
      <c r="F31" s="1300"/>
      <c r="G31" s="665"/>
      <c r="H31" s="95"/>
      <c r="I31" s="1151"/>
      <c r="J31" s="1152"/>
      <c r="K31" s="1153"/>
      <c r="L31" s="1154"/>
      <c r="M31" s="1155"/>
      <c r="N31" s="27"/>
      <c r="O31" s="16"/>
      <c r="P31" s="20"/>
      <c r="Q31" s="21"/>
      <c r="R31" s="20"/>
      <c r="U31" s="2"/>
    </row>
    <row r="32" spans="1:21" ht="14.25" x14ac:dyDescent="0.15">
      <c r="B32" s="664"/>
    </row>
    <row r="37" spans="16:21" ht="24" x14ac:dyDescent="0.15">
      <c r="P37" s="1138"/>
      <c r="Q37" s="1138"/>
      <c r="R37" s="1138"/>
      <c r="S37" s="1138"/>
      <c r="T37" s="1138"/>
      <c r="U37" s="1138"/>
    </row>
  </sheetData>
  <mergeCells count="115">
    <mergeCell ref="P37:U37"/>
    <mergeCell ref="B31:D31"/>
    <mergeCell ref="E31:F31"/>
    <mergeCell ref="I31:J31"/>
    <mergeCell ref="K31:M31"/>
    <mergeCell ref="B29:D29"/>
    <mergeCell ref="E29:F29"/>
    <mergeCell ref="I29:J29"/>
    <mergeCell ref="K29:M29"/>
    <mergeCell ref="B30:D30"/>
    <mergeCell ref="E30:F30"/>
    <mergeCell ref="I30:J30"/>
    <mergeCell ref="K30:M30"/>
    <mergeCell ref="B27:D27"/>
    <mergeCell ref="E27:F27"/>
    <mergeCell ref="I27:J27"/>
    <mergeCell ref="K27:M27"/>
    <mergeCell ref="B28:D28"/>
    <mergeCell ref="E28:F28"/>
    <mergeCell ref="I28:J28"/>
    <mergeCell ref="K28:M28"/>
    <mergeCell ref="B25:D25"/>
    <mergeCell ref="E25:F25"/>
    <mergeCell ref="I25:J25"/>
    <mergeCell ref="K25:M25"/>
    <mergeCell ref="B26:D26"/>
    <mergeCell ref="E26:F26"/>
    <mergeCell ref="I26:J26"/>
    <mergeCell ref="K26:M26"/>
    <mergeCell ref="B23:D23"/>
    <mergeCell ref="E23:F23"/>
    <mergeCell ref="I23:J23"/>
    <mergeCell ref="K23:M23"/>
    <mergeCell ref="B24:D24"/>
    <mergeCell ref="E24:F24"/>
    <mergeCell ref="I24:J24"/>
    <mergeCell ref="K24:M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9:D9"/>
    <mergeCell ref="E9:F9"/>
    <mergeCell ref="I9:J9"/>
    <mergeCell ref="K9:M9"/>
    <mergeCell ref="B10:D10"/>
    <mergeCell ref="E10:F10"/>
    <mergeCell ref="I10:J10"/>
    <mergeCell ref="K10:M10"/>
    <mergeCell ref="B8:D8"/>
    <mergeCell ref="E8:F8"/>
    <mergeCell ref="I8:J8"/>
    <mergeCell ref="K8:M8"/>
    <mergeCell ref="B5:D5"/>
    <mergeCell ref="E5:F5"/>
    <mergeCell ref="I5:J5"/>
    <mergeCell ref="K5:M5"/>
    <mergeCell ref="B6:D6"/>
    <mergeCell ref="E6:F6"/>
    <mergeCell ref="I6:J6"/>
    <mergeCell ref="K6:M6"/>
    <mergeCell ref="A2:N2"/>
    <mergeCell ref="B4:D4"/>
    <mergeCell ref="E4:F4"/>
    <mergeCell ref="I4:J4"/>
    <mergeCell ref="K4:M4"/>
    <mergeCell ref="R4:S4"/>
    <mergeCell ref="B7:D7"/>
    <mergeCell ref="E7:F7"/>
    <mergeCell ref="I7:J7"/>
    <mergeCell ref="K7:M7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1228</v>
      </c>
      <c r="E7" s="1150"/>
      <c r="F7" s="1150" t="s">
        <v>3</v>
      </c>
      <c r="G7" s="1150"/>
      <c r="H7" s="1150"/>
      <c r="I7" s="1197" t="s">
        <v>1227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1229</v>
      </c>
      <c r="B13" s="1222"/>
      <c r="C13" s="1222"/>
      <c r="D13" s="1228" t="s">
        <v>905</v>
      </c>
      <c r="E13" s="1222"/>
      <c r="F13" s="665"/>
      <c r="G13" s="95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>
    <tabColor rgb="FFFF0000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1221</v>
      </c>
      <c r="E7" s="1150"/>
      <c r="F7" s="1150" t="s">
        <v>3</v>
      </c>
      <c r="G7" s="1150"/>
      <c r="H7" s="1150"/>
      <c r="I7" s="1197" t="s">
        <v>1220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1224</v>
      </c>
      <c r="B13" s="1222"/>
      <c r="C13" s="1222"/>
      <c r="D13" s="1228" t="s">
        <v>1222</v>
      </c>
      <c r="E13" s="1222"/>
      <c r="F13" s="66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1225</v>
      </c>
      <c r="B14" s="1222"/>
      <c r="C14" s="1222"/>
      <c r="D14" s="1228" t="s">
        <v>1222</v>
      </c>
      <c r="E14" s="1222"/>
      <c r="F14" s="665" t="s">
        <v>104</v>
      </c>
      <c r="G14" s="548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1226</v>
      </c>
      <c r="B15" s="1222"/>
      <c r="C15" s="1222"/>
      <c r="D15" s="1228" t="s">
        <v>1223</v>
      </c>
      <c r="E15" s="1222"/>
      <c r="F15" s="665" t="s">
        <v>104</v>
      </c>
      <c r="G15" s="548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1217</v>
      </c>
      <c r="E7" s="1150"/>
      <c r="F7" s="1150" t="s">
        <v>3</v>
      </c>
      <c r="G7" s="1150"/>
      <c r="H7" s="1150"/>
      <c r="I7" s="1197" t="s">
        <v>1216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1219</v>
      </c>
      <c r="B13" s="1222"/>
      <c r="C13" s="1222"/>
      <c r="D13" s="1228" t="s">
        <v>1218</v>
      </c>
      <c r="E13" s="1222"/>
      <c r="F13" s="665" t="s">
        <v>104</v>
      </c>
      <c r="G13" s="548">
        <v>77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44887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>
    <tabColor rgb="FFFF0000"/>
  </sheetPr>
  <dimension ref="A1:U50"/>
  <sheetViews>
    <sheetView showZeros="0" zoomScaleNormal="100" zoomScaleSheetLayoutView="100" workbookViewId="0">
      <selection activeCell="E14" sqref="E14:F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196" t="s">
        <v>0</v>
      </c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666"/>
    </row>
    <row r="4" spans="1:21" ht="17.25" x14ac:dyDescent="0.15">
      <c r="B4" s="1196" t="s">
        <v>1</v>
      </c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96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150" t="s">
        <v>2</v>
      </c>
      <c r="C7" s="1150"/>
      <c r="D7" s="1150"/>
      <c r="E7" s="1150" t="s">
        <v>1209</v>
      </c>
      <c r="F7" s="1150"/>
      <c r="G7" s="1150" t="s">
        <v>3</v>
      </c>
      <c r="H7" s="1150"/>
      <c r="I7" s="1150"/>
      <c r="J7" s="1197" t="s">
        <v>1208</v>
      </c>
      <c r="K7" s="1198"/>
      <c r="L7" s="1198"/>
      <c r="M7" s="119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191" t="s">
        <v>159</v>
      </c>
      <c r="C10" s="1191"/>
      <c r="D10" s="1191"/>
      <c r="E10" s="1191"/>
      <c r="F10" s="1191"/>
      <c r="G10" s="1191"/>
    </row>
    <row r="11" spans="1:21" x14ac:dyDescent="0.15">
      <c r="B11" s="3"/>
    </row>
    <row r="12" spans="1:21" ht="24" customHeight="1" x14ac:dyDescent="0.15">
      <c r="A12" s="52" t="s">
        <v>590</v>
      </c>
      <c r="B12" s="1192" t="s">
        <v>4</v>
      </c>
      <c r="C12" s="1193"/>
      <c r="D12" s="1193"/>
      <c r="E12" s="1194" t="s">
        <v>5</v>
      </c>
      <c r="F12" s="1193"/>
      <c r="G12" s="667" t="s">
        <v>6</v>
      </c>
      <c r="H12" s="96" t="s">
        <v>7</v>
      </c>
      <c r="I12" s="1194" t="s">
        <v>8</v>
      </c>
      <c r="J12" s="1194"/>
      <c r="K12" s="1193" t="s">
        <v>9</v>
      </c>
      <c r="L12" s="1193"/>
      <c r="M12" s="1193"/>
      <c r="N12" s="25" t="s">
        <v>10</v>
      </c>
      <c r="R12" s="1195"/>
      <c r="S12" s="1195"/>
    </row>
    <row r="13" spans="1:21" ht="30" customHeight="1" x14ac:dyDescent="0.15">
      <c r="A13" s="549">
        <v>1</v>
      </c>
      <c r="B13" s="1222" t="s">
        <v>1211</v>
      </c>
      <c r="C13" s="1222"/>
      <c r="D13" s="1222"/>
      <c r="E13" s="1228" t="s">
        <v>711</v>
      </c>
      <c r="F13" s="1222"/>
      <c r="G13" s="665" t="s">
        <v>104</v>
      </c>
      <c r="H13" s="548">
        <v>129</v>
      </c>
      <c r="I13" s="1186"/>
      <c r="J13" s="1187"/>
      <c r="K13" s="1188"/>
      <c r="L13" s="1189"/>
      <c r="M13" s="1190"/>
      <c r="N13" s="26"/>
      <c r="P13" s="20"/>
      <c r="Q13" s="21"/>
      <c r="R13" s="22"/>
    </row>
    <row r="14" spans="1:21" ht="30" customHeight="1" x14ac:dyDescent="0.15">
      <c r="A14" s="549">
        <v>2</v>
      </c>
      <c r="B14" s="1222" t="s">
        <v>1212</v>
      </c>
      <c r="C14" s="1222"/>
      <c r="D14" s="1222"/>
      <c r="E14" s="1228" t="s">
        <v>711</v>
      </c>
      <c r="F14" s="1222"/>
      <c r="G14" s="665" t="s">
        <v>104</v>
      </c>
      <c r="H14" s="548">
        <v>1</v>
      </c>
      <c r="I14" s="1186"/>
      <c r="J14" s="1187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222" t="s">
        <v>1213</v>
      </c>
      <c r="C15" s="1222"/>
      <c r="D15" s="1222"/>
      <c r="E15" s="1228" t="s">
        <v>1210</v>
      </c>
      <c r="F15" s="1222"/>
      <c r="G15" s="665" t="s">
        <v>104</v>
      </c>
      <c r="H15" s="548">
        <v>17</v>
      </c>
      <c r="I15" s="1186"/>
      <c r="J15" s="1187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222" t="s">
        <v>1214</v>
      </c>
      <c r="C16" s="1222"/>
      <c r="D16" s="1222"/>
      <c r="E16" s="1228" t="s">
        <v>711</v>
      </c>
      <c r="F16" s="1222"/>
      <c r="G16" s="665" t="s">
        <v>104</v>
      </c>
      <c r="H16" s="548">
        <v>2</v>
      </c>
      <c r="I16" s="1186"/>
      <c r="J16" s="1187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222" t="s">
        <v>1214</v>
      </c>
      <c r="C17" s="1222"/>
      <c r="D17" s="1222"/>
      <c r="E17" s="1228" t="s">
        <v>711</v>
      </c>
      <c r="F17" s="1222"/>
      <c r="G17" s="665" t="s">
        <v>104</v>
      </c>
      <c r="H17" s="548">
        <v>3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222" t="s">
        <v>1215</v>
      </c>
      <c r="C18" s="1222"/>
      <c r="D18" s="1222"/>
      <c r="E18" s="1228" t="s">
        <v>711</v>
      </c>
      <c r="F18" s="1222"/>
      <c r="G18" s="665" t="s">
        <v>104</v>
      </c>
      <c r="H18" s="548">
        <v>3</v>
      </c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/>
      <c r="B19" s="1222"/>
      <c r="C19" s="1222"/>
      <c r="D19" s="1222"/>
      <c r="E19" s="1226" t="s">
        <v>35</v>
      </c>
      <c r="F19" s="1227"/>
      <c r="G19" s="665"/>
      <c r="H19" s="95"/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/>
      <c r="B20" s="1222"/>
      <c r="C20" s="1222"/>
      <c r="D20" s="1222"/>
      <c r="E20" s="1228"/>
      <c r="F20" s="1222"/>
      <c r="G20" s="665"/>
      <c r="H20" s="548"/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/>
      <c r="B21" s="1222"/>
      <c r="C21" s="1222"/>
      <c r="D21" s="1222"/>
      <c r="E21" s="1228"/>
      <c r="F21" s="1222"/>
      <c r="G21" s="665"/>
      <c r="H21" s="548"/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/>
      <c r="B22" s="1222"/>
      <c r="C22" s="1222"/>
      <c r="D22" s="1222"/>
      <c r="E22" s="1228"/>
      <c r="F22" s="1222"/>
      <c r="G22" s="665"/>
      <c r="H22" s="548"/>
      <c r="I22" s="1151"/>
      <c r="J22" s="1152"/>
      <c r="K22" s="1153"/>
      <c r="L22" s="1154"/>
      <c r="M22" s="1155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222"/>
      <c r="C23" s="1222"/>
      <c r="D23" s="1222"/>
      <c r="E23" s="1226"/>
      <c r="F23" s="1227"/>
      <c r="G23" s="665"/>
      <c r="H23" s="95"/>
      <c r="I23" s="1151"/>
      <c r="J23" s="1152"/>
      <c r="K23" s="1153"/>
      <c r="L23" s="1154"/>
      <c r="M23" s="1155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243" t="s">
        <v>11</v>
      </c>
      <c r="B24" s="1244"/>
      <c r="C24" s="1244"/>
      <c r="D24" s="1245"/>
      <c r="E24" s="1158" t="s">
        <v>34</v>
      </c>
      <c r="F24" s="1158"/>
      <c r="G24" s="1158"/>
      <c r="H24" s="1158"/>
      <c r="I24" s="1159" t="s">
        <v>12</v>
      </c>
      <c r="J24" s="1160"/>
      <c r="K24" s="1161">
        <v>44865</v>
      </c>
      <c r="L24" s="1161"/>
      <c r="M24" s="1161"/>
      <c r="N24" s="1162"/>
      <c r="O24" s="16"/>
      <c r="P24" s="20"/>
      <c r="Q24" s="21"/>
      <c r="R24" s="23"/>
      <c r="U24" s="2"/>
    </row>
    <row r="25" spans="1:21" s="17" customFormat="1" ht="24" customHeight="1" x14ac:dyDescent="0.15">
      <c r="A25" s="1243" t="s">
        <v>13</v>
      </c>
      <c r="B25" s="1244"/>
      <c r="C25" s="1244"/>
      <c r="D25" s="1245"/>
      <c r="E25" s="1141" t="s">
        <v>14</v>
      </c>
      <c r="F25" s="1141"/>
      <c r="G25" s="1141"/>
      <c r="H25" s="1142" t="s">
        <v>15</v>
      </c>
      <c r="I25" s="1143"/>
      <c r="J25" s="1143"/>
      <c r="K25" s="1143"/>
      <c r="L25" s="1144"/>
      <c r="M25" s="1145"/>
      <c r="N25" s="1146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136" t="s">
        <v>867</v>
      </c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6"/>
      <c r="Q31" s="21"/>
      <c r="R31" s="22"/>
      <c r="U31" s="2"/>
    </row>
    <row r="32" spans="1:21" s="17" customFormat="1" ht="14.25" customHeight="1" x14ac:dyDescent="0.15">
      <c r="B32" s="1136" t="s">
        <v>869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6"/>
      <c r="Q32" s="21"/>
      <c r="R32" s="22"/>
      <c r="U32" s="2"/>
    </row>
    <row r="33" spans="2:21" s="17" customFormat="1" ht="14.25" customHeight="1" x14ac:dyDescent="0.15">
      <c r="B33" s="1136" t="s">
        <v>868</v>
      </c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137" t="s">
        <v>114</v>
      </c>
      <c r="C37" s="1137"/>
      <c r="D37" s="1137"/>
      <c r="E37" s="1137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138"/>
      <c r="Q50" s="1138"/>
      <c r="R50" s="1138"/>
      <c r="S50" s="1138"/>
      <c r="T50" s="1138"/>
      <c r="U50" s="1138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1205</v>
      </c>
      <c r="E7" s="1150"/>
      <c r="F7" s="1150" t="s">
        <v>3</v>
      </c>
      <c r="G7" s="1150"/>
      <c r="H7" s="1150"/>
      <c r="I7" s="1197" t="s">
        <v>1204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1206</v>
      </c>
      <c r="B13" s="1222"/>
      <c r="C13" s="1222"/>
      <c r="D13" s="1228" t="s">
        <v>711</v>
      </c>
      <c r="E13" s="1222"/>
      <c r="F13" s="66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1207</v>
      </c>
      <c r="B14" s="1222"/>
      <c r="C14" s="1222"/>
      <c r="D14" s="1228" t="s">
        <v>711</v>
      </c>
      <c r="E14" s="1222"/>
      <c r="F14" s="665" t="s">
        <v>104</v>
      </c>
      <c r="G14" s="548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6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44883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9"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1758</v>
      </c>
      <c r="E7" s="1150"/>
      <c r="F7" s="1150" t="s">
        <v>3</v>
      </c>
      <c r="G7" s="1150"/>
      <c r="H7" s="1150"/>
      <c r="I7" s="1197" t="s">
        <v>1759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1743</v>
      </c>
      <c r="B13" s="1182"/>
      <c r="C13" s="1183"/>
      <c r="D13" s="1199" t="s">
        <v>38</v>
      </c>
      <c r="E13" s="1200"/>
      <c r="F13" s="1013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 t="s">
        <v>1743</v>
      </c>
      <c r="B14" s="1175"/>
      <c r="C14" s="1179"/>
      <c r="D14" s="1180" t="s">
        <v>38</v>
      </c>
      <c r="E14" s="1178"/>
      <c r="F14" s="1013" t="s">
        <v>1344</v>
      </c>
      <c r="G14" s="774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 t="s">
        <v>1743</v>
      </c>
      <c r="B15" s="1175"/>
      <c r="C15" s="1179"/>
      <c r="D15" s="1180" t="s">
        <v>38</v>
      </c>
      <c r="E15" s="1178"/>
      <c r="F15" s="1013" t="s">
        <v>1344</v>
      </c>
      <c r="G15" s="774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 t="s">
        <v>1743</v>
      </c>
      <c r="B16" s="1175"/>
      <c r="C16" s="1176"/>
      <c r="D16" s="1177" t="s">
        <v>38</v>
      </c>
      <c r="E16" s="1178"/>
      <c r="F16" s="1013" t="s">
        <v>1344</v>
      </c>
      <c r="G16" s="774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 t="s">
        <v>1743</v>
      </c>
      <c r="B17" s="1175"/>
      <c r="C17" s="1176"/>
      <c r="D17" s="1177" t="s">
        <v>38</v>
      </c>
      <c r="E17" s="1178"/>
      <c r="F17" s="1013" t="s">
        <v>1344</v>
      </c>
      <c r="G17" s="774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 t="s">
        <v>1338</v>
      </c>
      <c r="E18" s="1167"/>
      <c r="F18" s="101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1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1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1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1198</v>
      </c>
      <c r="E7" s="1150"/>
      <c r="F7" s="1150" t="s">
        <v>3</v>
      </c>
      <c r="G7" s="1150"/>
      <c r="H7" s="1150"/>
      <c r="I7" s="1197" t="s">
        <v>1199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1203</v>
      </c>
      <c r="B13" s="1222"/>
      <c r="C13" s="1222"/>
      <c r="D13" s="1228" t="s">
        <v>1200</v>
      </c>
      <c r="E13" s="1222"/>
      <c r="F13" s="665" t="s">
        <v>104</v>
      </c>
      <c r="G13" s="548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1203</v>
      </c>
      <c r="B14" s="1222"/>
      <c r="C14" s="1222"/>
      <c r="D14" s="1228" t="s">
        <v>1201</v>
      </c>
      <c r="E14" s="1222"/>
      <c r="F14" s="665" t="s">
        <v>104</v>
      </c>
      <c r="G14" s="548">
        <v>5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1203</v>
      </c>
      <c r="B15" s="1222"/>
      <c r="C15" s="1222"/>
      <c r="D15" s="1228" t="s">
        <v>1202</v>
      </c>
      <c r="E15" s="1222"/>
      <c r="F15" s="665" t="s">
        <v>104</v>
      </c>
      <c r="G15" s="548">
        <v>3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6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3"/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P34" s="21"/>
      <c r="Q34" s="22"/>
    </row>
    <row r="35" spans="1:20" ht="21" customHeight="1" x14ac:dyDescent="0.15">
      <c r="A35" s="3"/>
      <c r="H35" s="664" t="s">
        <v>103</v>
      </c>
      <c r="P35" s="21"/>
      <c r="Q35" s="22"/>
    </row>
    <row r="36" spans="1:20" s="664" customFormat="1" ht="8.25" customHeight="1" x14ac:dyDescent="0.15">
      <c r="N36" s="16"/>
      <c r="O36" s="24"/>
      <c r="P36" s="21"/>
      <c r="Q36" s="22"/>
      <c r="R36" s="17"/>
      <c r="S36" s="24"/>
    </row>
    <row r="37" spans="1:20" s="6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4" customFormat="1" ht="16.5" customHeight="1" x14ac:dyDescent="0.15">
      <c r="A38" s="664" t="s">
        <v>24</v>
      </c>
      <c r="N38" s="16"/>
      <c r="O38" s="24"/>
      <c r="P38" s="21"/>
      <c r="Q38" s="22"/>
      <c r="R38" s="17"/>
      <c r="S38" s="24"/>
    </row>
    <row r="39" spans="1:20" s="664" customFormat="1" ht="16.5" customHeight="1" x14ac:dyDescent="0.15">
      <c r="A39" s="664" t="s">
        <v>413</v>
      </c>
      <c r="N39" s="16"/>
      <c r="O39" s="24"/>
      <c r="P39" s="21"/>
      <c r="Q39" s="22"/>
      <c r="R39" s="17"/>
      <c r="S39" s="24"/>
    </row>
    <row r="40" spans="1:20" s="664" customFormat="1" ht="7.5" customHeight="1" x14ac:dyDescent="0.15">
      <c r="N40" s="16"/>
      <c r="O40" s="24"/>
      <c r="P40" s="21"/>
      <c r="Q40" s="22"/>
      <c r="R40" s="17"/>
      <c r="S40" s="24"/>
    </row>
    <row r="41" spans="1:20" s="664" customFormat="1" ht="6.75" customHeight="1" x14ac:dyDescent="0.15">
      <c r="N41" s="16"/>
      <c r="O41" s="24"/>
      <c r="P41" s="21"/>
      <c r="Q41" s="22"/>
      <c r="R41" s="17"/>
      <c r="S41" s="24"/>
    </row>
    <row r="42" spans="1:20" s="66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>
    <tabColor rgb="FFFF0000"/>
  </sheetPr>
  <dimension ref="A1:U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3.37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9" style="2" customWidth="1"/>
    <col min="9" max="10" width="4.125" style="2" customWidth="1"/>
    <col min="11" max="12" width="6.375" style="2" customWidth="1"/>
    <col min="13" max="13" width="4.5" style="2" customWidth="1"/>
    <col min="14" max="14" width="7.12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14.25" x14ac:dyDescent="0.15">
      <c r="B1" s="664"/>
      <c r="Q1" s="18"/>
      <c r="R1" s="19"/>
    </row>
    <row r="2" spans="1:21" x14ac:dyDescent="0.15">
      <c r="B2" s="3"/>
      <c r="P2" s="18"/>
      <c r="R2" s="16"/>
    </row>
    <row r="3" spans="1:21" ht="17.25" x14ac:dyDescent="0.15">
      <c r="B3" s="1196" t="s">
        <v>0</v>
      </c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666"/>
    </row>
    <row r="4" spans="1:21" ht="17.25" x14ac:dyDescent="0.15">
      <c r="B4" s="1196" t="s">
        <v>1</v>
      </c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96"/>
      <c r="N4" s="666"/>
    </row>
    <row r="5" spans="1:21" x14ac:dyDescent="0.15">
      <c r="B5" s="3"/>
    </row>
    <row r="6" spans="1:21" x14ac:dyDescent="0.15">
      <c r="B6" s="3"/>
    </row>
    <row r="7" spans="1:21" ht="54.75" customHeight="1" x14ac:dyDescent="0.15">
      <c r="B7" s="1150" t="s">
        <v>2</v>
      </c>
      <c r="C7" s="1150"/>
      <c r="D7" s="1150"/>
      <c r="E7" s="1150" t="s">
        <v>1185</v>
      </c>
      <c r="F7" s="1150"/>
      <c r="G7" s="1150" t="s">
        <v>3</v>
      </c>
      <c r="H7" s="1150"/>
      <c r="I7" s="1150"/>
      <c r="J7" s="1197" t="s">
        <v>1186</v>
      </c>
      <c r="K7" s="1198"/>
      <c r="L7" s="1198"/>
      <c r="M7" s="1198"/>
      <c r="N7" s="5"/>
    </row>
    <row r="8" spans="1:21" x14ac:dyDescent="0.15">
      <c r="B8" s="3"/>
    </row>
    <row r="9" spans="1:21" x14ac:dyDescent="0.15">
      <c r="B9" s="3"/>
    </row>
    <row r="10" spans="1:21" ht="27" customHeight="1" x14ac:dyDescent="0.15">
      <c r="B10" s="1191" t="s">
        <v>159</v>
      </c>
      <c r="C10" s="1191"/>
      <c r="D10" s="1191"/>
      <c r="E10" s="1191"/>
      <c r="F10" s="1191"/>
      <c r="G10" s="1191"/>
    </row>
    <row r="11" spans="1:21" x14ac:dyDescent="0.15">
      <c r="B11" s="3"/>
    </row>
    <row r="12" spans="1:21" ht="24" customHeight="1" x14ac:dyDescent="0.15">
      <c r="A12" s="52" t="s">
        <v>590</v>
      </c>
      <c r="B12" s="1192" t="s">
        <v>4</v>
      </c>
      <c r="C12" s="1193"/>
      <c r="D12" s="1193"/>
      <c r="E12" s="1194" t="s">
        <v>5</v>
      </c>
      <c r="F12" s="1193"/>
      <c r="G12" s="667" t="s">
        <v>6</v>
      </c>
      <c r="H12" s="96" t="s">
        <v>7</v>
      </c>
      <c r="I12" s="1194" t="s">
        <v>8</v>
      </c>
      <c r="J12" s="1194"/>
      <c r="K12" s="1193" t="s">
        <v>9</v>
      </c>
      <c r="L12" s="1193"/>
      <c r="M12" s="1193"/>
      <c r="N12" s="25" t="s">
        <v>10</v>
      </c>
      <c r="R12" s="1195"/>
      <c r="S12" s="1195"/>
    </row>
    <row r="13" spans="1:21" ht="30" customHeight="1" x14ac:dyDescent="0.15">
      <c r="A13" s="549">
        <v>1</v>
      </c>
      <c r="B13" s="1222" t="s">
        <v>1187</v>
      </c>
      <c r="C13" s="1222"/>
      <c r="D13" s="1222"/>
      <c r="E13" s="1228" t="s">
        <v>1188</v>
      </c>
      <c r="F13" s="1222"/>
      <c r="G13" s="665" t="s">
        <v>104</v>
      </c>
      <c r="H13" s="548">
        <v>1</v>
      </c>
      <c r="I13" s="1186"/>
      <c r="J13" s="1187"/>
      <c r="K13" s="1188"/>
      <c r="L13" s="1189"/>
      <c r="M13" s="1190"/>
      <c r="N13" s="26"/>
      <c r="P13" s="20"/>
      <c r="Q13" s="21"/>
      <c r="R13" s="22"/>
    </row>
    <row r="14" spans="1:21" ht="30" customHeight="1" x14ac:dyDescent="0.15">
      <c r="A14" s="549">
        <v>2</v>
      </c>
      <c r="B14" s="1222" t="s">
        <v>1187</v>
      </c>
      <c r="C14" s="1222"/>
      <c r="D14" s="1222"/>
      <c r="E14" s="1228" t="s">
        <v>1189</v>
      </c>
      <c r="F14" s="1222"/>
      <c r="G14" s="665" t="s">
        <v>104</v>
      </c>
      <c r="H14" s="548">
        <v>4</v>
      </c>
      <c r="I14" s="1186"/>
      <c r="J14" s="1187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3</v>
      </c>
      <c r="B15" s="1222" t="s">
        <v>1187</v>
      </c>
      <c r="C15" s="1222"/>
      <c r="D15" s="1222"/>
      <c r="E15" s="1228" t="s">
        <v>1190</v>
      </c>
      <c r="F15" s="1222"/>
      <c r="G15" s="665" t="s">
        <v>104</v>
      </c>
      <c r="H15" s="548">
        <v>4</v>
      </c>
      <c r="I15" s="1186"/>
      <c r="J15" s="1187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4</v>
      </c>
      <c r="B16" s="1222" t="s">
        <v>1187</v>
      </c>
      <c r="C16" s="1222"/>
      <c r="D16" s="1222"/>
      <c r="E16" s="1228" t="s">
        <v>1191</v>
      </c>
      <c r="F16" s="1222"/>
      <c r="G16" s="665" t="s">
        <v>104</v>
      </c>
      <c r="H16" s="548">
        <v>4</v>
      </c>
      <c r="I16" s="1186"/>
      <c r="J16" s="1187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5</v>
      </c>
      <c r="B17" s="1222" t="s">
        <v>1187</v>
      </c>
      <c r="C17" s="1222"/>
      <c r="D17" s="1222"/>
      <c r="E17" s="1228" t="s">
        <v>1192</v>
      </c>
      <c r="F17" s="1222"/>
      <c r="G17" s="665" t="s">
        <v>104</v>
      </c>
      <c r="H17" s="548">
        <v>4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6</v>
      </c>
      <c r="B18" s="1222" t="s">
        <v>1187</v>
      </c>
      <c r="C18" s="1222"/>
      <c r="D18" s="1222"/>
      <c r="E18" s="1228" t="s">
        <v>1193</v>
      </c>
      <c r="F18" s="1222"/>
      <c r="G18" s="665" t="s">
        <v>104</v>
      </c>
      <c r="H18" s="548">
        <v>4</v>
      </c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7</v>
      </c>
      <c r="B19" s="1222" t="s">
        <v>1187</v>
      </c>
      <c r="C19" s="1222"/>
      <c r="D19" s="1222"/>
      <c r="E19" s="1228" t="s">
        <v>1194</v>
      </c>
      <c r="F19" s="1222"/>
      <c r="G19" s="665" t="s">
        <v>104</v>
      </c>
      <c r="H19" s="548">
        <v>4</v>
      </c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8</v>
      </c>
      <c r="B20" s="1222" t="s">
        <v>1187</v>
      </c>
      <c r="C20" s="1222"/>
      <c r="D20" s="1222"/>
      <c r="E20" s="1228" t="s">
        <v>1195</v>
      </c>
      <c r="F20" s="1222"/>
      <c r="G20" s="665" t="s">
        <v>104</v>
      </c>
      <c r="H20" s="548">
        <v>4</v>
      </c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9</v>
      </c>
      <c r="B21" s="1222" t="s">
        <v>1187</v>
      </c>
      <c r="C21" s="1222"/>
      <c r="D21" s="1222"/>
      <c r="E21" s="1228" t="s">
        <v>1196</v>
      </c>
      <c r="F21" s="1222"/>
      <c r="G21" s="665" t="s">
        <v>104</v>
      </c>
      <c r="H21" s="548">
        <v>4</v>
      </c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10</v>
      </c>
      <c r="B22" s="1222" t="s">
        <v>1187</v>
      </c>
      <c r="C22" s="1222"/>
      <c r="D22" s="1222"/>
      <c r="E22" s="1228" t="s">
        <v>1197</v>
      </c>
      <c r="F22" s="1222"/>
      <c r="G22" s="665" t="s">
        <v>104</v>
      </c>
      <c r="H22" s="548">
        <v>4</v>
      </c>
      <c r="I22" s="1151"/>
      <c r="J22" s="1152"/>
      <c r="K22" s="1153"/>
      <c r="L22" s="1154"/>
      <c r="M22" s="1155"/>
      <c r="N22" s="28"/>
      <c r="O22" s="16"/>
      <c r="P22" s="20"/>
      <c r="Q22" s="21"/>
      <c r="R22" s="20"/>
      <c r="U22" s="2"/>
    </row>
    <row r="23" spans="1:21" s="17" customFormat="1" ht="30" customHeight="1" x14ac:dyDescent="0.15">
      <c r="A23" s="549"/>
      <c r="B23" s="1222"/>
      <c r="C23" s="1222"/>
      <c r="D23" s="1222"/>
      <c r="E23" s="1226" t="s">
        <v>35</v>
      </c>
      <c r="F23" s="1227"/>
      <c r="G23" s="665"/>
      <c r="H23" s="95"/>
      <c r="I23" s="1151"/>
      <c r="J23" s="1152"/>
      <c r="K23" s="1153"/>
      <c r="L23" s="1154"/>
      <c r="M23" s="1155"/>
      <c r="N23" s="27"/>
      <c r="O23" s="16"/>
      <c r="P23" s="20"/>
      <c r="Q23" s="21"/>
      <c r="R23" s="22"/>
      <c r="U23" s="2"/>
    </row>
    <row r="24" spans="1:21" s="17" customFormat="1" ht="24" customHeight="1" x14ac:dyDescent="0.15">
      <c r="A24" s="1243" t="s">
        <v>11</v>
      </c>
      <c r="B24" s="1244"/>
      <c r="C24" s="1244"/>
      <c r="D24" s="1245"/>
      <c r="E24" s="1158" t="s">
        <v>34</v>
      </c>
      <c r="F24" s="1158"/>
      <c r="G24" s="1158"/>
      <c r="H24" s="1158"/>
      <c r="I24" s="1159" t="s">
        <v>12</v>
      </c>
      <c r="J24" s="1160"/>
      <c r="K24" s="1161">
        <v>44865</v>
      </c>
      <c r="L24" s="1161"/>
      <c r="M24" s="1161"/>
      <c r="N24" s="1162"/>
      <c r="O24" s="16"/>
      <c r="P24" s="20"/>
      <c r="Q24" s="21"/>
      <c r="R24" s="23"/>
      <c r="U24" s="2"/>
    </row>
    <row r="25" spans="1:21" s="17" customFormat="1" ht="24" customHeight="1" x14ac:dyDescent="0.15">
      <c r="A25" s="1243" t="s">
        <v>13</v>
      </c>
      <c r="B25" s="1244"/>
      <c r="C25" s="1244"/>
      <c r="D25" s="1245"/>
      <c r="E25" s="1141" t="s">
        <v>14</v>
      </c>
      <c r="F25" s="1141"/>
      <c r="G25" s="1141"/>
      <c r="H25" s="1142" t="s">
        <v>15</v>
      </c>
      <c r="I25" s="1143"/>
      <c r="J25" s="1143"/>
      <c r="K25" s="1143"/>
      <c r="L25" s="1144"/>
      <c r="M25" s="1145"/>
      <c r="N25" s="1146"/>
      <c r="O25" s="16"/>
      <c r="Q25" s="21"/>
      <c r="R25" s="22"/>
      <c r="U25" s="2"/>
    </row>
    <row r="26" spans="1:21" s="17" customFormat="1" ht="18" customHeight="1" x14ac:dyDescent="0.15">
      <c r="B26" s="664" t="s">
        <v>865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6"/>
      <c r="Q26" s="21"/>
      <c r="R26" s="20"/>
      <c r="U26" s="2"/>
    </row>
    <row r="27" spans="1:21" s="17" customFormat="1" ht="14.25" customHeight="1" x14ac:dyDescent="0.15">
      <c r="B27" s="664" t="s">
        <v>864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6"/>
      <c r="Q27" s="21"/>
      <c r="R27" s="20"/>
      <c r="U27" s="2"/>
    </row>
    <row r="28" spans="1:21" s="17" customFormat="1" ht="14.25" x14ac:dyDescent="0.15">
      <c r="B28" s="664" t="s">
        <v>870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16"/>
      <c r="Q28" s="21"/>
      <c r="R28" s="22"/>
      <c r="U28" s="2"/>
    </row>
    <row r="29" spans="1:21" s="17" customFormat="1" ht="14.25" x14ac:dyDescent="0.15">
      <c r="B29" s="664" t="s">
        <v>866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16"/>
      <c r="Q29" s="21"/>
      <c r="R29" s="20"/>
      <c r="U29" s="2"/>
    </row>
    <row r="30" spans="1:21" s="17" customFormat="1" ht="14.25" x14ac:dyDescent="0.15">
      <c r="B30" s="664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16"/>
      <c r="Q30" s="21"/>
      <c r="R30" s="22"/>
      <c r="U30" s="2"/>
    </row>
    <row r="31" spans="1:21" s="17" customFormat="1" ht="14.25" customHeight="1" x14ac:dyDescent="0.15">
      <c r="B31" s="1136" t="s">
        <v>867</v>
      </c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136"/>
      <c r="O31" s="16"/>
      <c r="Q31" s="21"/>
      <c r="R31" s="22"/>
      <c r="U31" s="2"/>
    </row>
    <row r="32" spans="1:21" s="17" customFormat="1" ht="14.25" customHeight="1" x14ac:dyDescent="0.15">
      <c r="B32" s="1136" t="s">
        <v>869</v>
      </c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136"/>
      <c r="O32" s="16"/>
      <c r="Q32" s="21"/>
      <c r="R32" s="22"/>
      <c r="U32" s="2"/>
    </row>
    <row r="33" spans="2:21" s="17" customFormat="1" ht="14.25" customHeight="1" x14ac:dyDescent="0.15">
      <c r="B33" s="1136" t="s">
        <v>868</v>
      </c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6"/>
      <c r="Q33" s="21"/>
      <c r="R33" s="22"/>
      <c r="U33" s="2"/>
    </row>
    <row r="34" spans="2:21" ht="14.25" customHeight="1" x14ac:dyDescent="0.15">
      <c r="B34" s="663"/>
      <c r="C34" s="663"/>
      <c r="D34" s="663"/>
      <c r="E34" s="663"/>
      <c r="F34" s="663"/>
      <c r="G34" s="663"/>
      <c r="H34" s="663"/>
      <c r="I34" s="663"/>
      <c r="J34" s="663"/>
      <c r="K34" s="663"/>
      <c r="L34" s="663"/>
      <c r="M34" s="663"/>
      <c r="N34" s="663"/>
      <c r="Q34" s="21"/>
      <c r="R34" s="22"/>
    </row>
    <row r="35" spans="2:21" ht="21" customHeight="1" x14ac:dyDescent="0.15">
      <c r="B35" s="3"/>
      <c r="I35" s="664" t="s">
        <v>103</v>
      </c>
      <c r="Q35" s="21"/>
      <c r="R35" s="22"/>
    </row>
    <row r="36" spans="2:21" s="664" customFormat="1" ht="8.25" customHeight="1" x14ac:dyDescent="0.15">
      <c r="O36" s="16"/>
      <c r="P36" s="24"/>
      <c r="Q36" s="21"/>
      <c r="R36" s="22"/>
      <c r="S36" s="17"/>
      <c r="T36" s="24"/>
    </row>
    <row r="37" spans="2:21" s="664" customFormat="1" ht="16.5" customHeight="1" x14ac:dyDescent="0.15">
      <c r="B37" s="1137" t="s">
        <v>114</v>
      </c>
      <c r="C37" s="1137"/>
      <c r="D37" s="1137"/>
      <c r="E37" s="1137"/>
      <c r="O37" s="16"/>
      <c r="P37" s="24"/>
      <c r="Q37" s="21"/>
      <c r="R37" s="22"/>
      <c r="S37" s="17"/>
      <c r="T37" s="24"/>
    </row>
    <row r="38" spans="2:21" s="664" customFormat="1" ht="16.5" customHeight="1" x14ac:dyDescent="0.15">
      <c r="B38" s="664" t="s">
        <v>24</v>
      </c>
      <c r="O38" s="16"/>
      <c r="P38" s="24"/>
      <c r="Q38" s="21"/>
      <c r="R38" s="22"/>
      <c r="S38" s="17"/>
      <c r="T38" s="24"/>
    </row>
    <row r="39" spans="2:21" s="664" customFormat="1" ht="16.5" customHeight="1" x14ac:dyDescent="0.15">
      <c r="B39" s="664" t="s">
        <v>413</v>
      </c>
      <c r="O39" s="16"/>
      <c r="P39" s="24"/>
      <c r="Q39" s="21"/>
      <c r="R39" s="22"/>
      <c r="S39" s="17"/>
      <c r="T39" s="24"/>
    </row>
    <row r="40" spans="2:21" s="664" customFormat="1" ht="7.5" customHeight="1" x14ac:dyDescent="0.15">
      <c r="O40" s="16"/>
      <c r="P40" s="24"/>
      <c r="Q40" s="21"/>
      <c r="R40" s="22"/>
      <c r="S40" s="17"/>
      <c r="T40" s="24"/>
    </row>
    <row r="41" spans="2:21" s="664" customFormat="1" ht="6.75" customHeight="1" x14ac:dyDescent="0.15">
      <c r="O41" s="16"/>
      <c r="P41" s="24"/>
      <c r="Q41" s="21"/>
      <c r="R41" s="22"/>
      <c r="S41" s="17"/>
      <c r="T41" s="24"/>
    </row>
    <row r="42" spans="2:21" s="664" customFormat="1" ht="20.25" customHeight="1" x14ac:dyDescent="0.15">
      <c r="F42" s="10" t="s">
        <v>403</v>
      </c>
      <c r="O42" s="16"/>
      <c r="P42" s="24"/>
      <c r="Q42" s="24"/>
      <c r="R42" s="24"/>
      <c r="S42" s="24"/>
      <c r="T42" s="24"/>
    </row>
    <row r="43" spans="2:21" s="664" customFormat="1" ht="20.25" customHeight="1" x14ac:dyDescent="0.15">
      <c r="F43" s="10" t="s">
        <v>27</v>
      </c>
      <c r="G43" s="11"/>
      <c r="O43" s="16"/>
      <c r="P43" s="24"/>
      <c r="Q43" s="24"/>
      <c r="R43" s="24"/>
      <c r="S43" s="24"/>
      <c r="T43" s="24"/>
    </row>
    <row r="44" spans="2:21" ht="20.25" customHeight="1" x14ac:dyDescent="0.15">
      <c r="B44" s="3"/>
      <c r="F44" s="10" t="s">
        <v>28</v>
      </c>
      <c r="G44" s="166"/>
      <c r="H44" s="167"/>
      <c r="M44" s="2" t="s">
        <v>113</v>
      </c>
    </row>
    <row r="45" spans="2:21" ht="14.25" x14ac:dyDescent="0.15">
      <c r="B45" s="664"/>
    </row>
    <row r="50" spans="16:21" ht="24" x14ac:dyDescent="0.15">
      <c r="P50" s="1138"/>
      <c r="Q50" s="1138"/>
      <c r="R50" s="1138"/>
      <c r="S50" s="1138"/>
      <c r="T50" s="1138"/>
      <c r="U50" s="1138"/>
    </row>
  </sheetData>
  <mergeCells count="69">
    <mergeCell ref="B33:N33"/>
    <mergeCell ref="B37:E37"/>
    <mergeCell ref="P50:U50"/>
    <mergeCell ref="A25:D25"/>
    <mergeCell ref="E25:G25"/>
    <mergeCell ref="H25:K25"/>
    <mergeCell ref="L25:N25"/>
    <mergeCell ref="B31:N31"/>
    <mergeCell ref="B32:N32"/>
    <mergeCell ref="B23:D23"/>
    <mergeCell ref="E23:F23"/>
    <mergeCell ref="I23:J23"/>
    <mergeCell ref="K23:M23"/>
    <mergeCell ref="A24:D24"/>
    <mergeCell ref="E24:H24"/>
    <mergeCell ref="I24:J24"/>
    <mergeCell ref="K24:N24"/>
    <mergeCell ref="B21:D21"/>
    <mergeCell ref="E21:F21"/>
    <mergeCell ref="I21:J21"/>
    <mergeCell ref="K21:M21"/>
    <mergeCell ref="B22:D22"/>
    <mergeCell ref="E22:F22"/>
    <mergeCell ref="I22:J22"/>
    <mergeCell ref="K22:M2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B13:D13"/>
    <mergeCell ref="E13:F13"/>
    <mergeCell ref="I13:J13"/>
    <mergeCell ref="K13:M13"/>
    <mergeCell ref="B14:D14"/>
    <mergeCell ref="E14:F14"/>
    <mergeCell ref="I14:J14"/>
    <mergeCell ref="K14:M14"/>
    <mergeCell ref="R12:S12"/>
    <mergeCell ref="B3:M3"/>
    <mergeCell ref="B4:M4"/>
    <mergeCell ref="B7:D7"/>
    <mergeCell ref="E7:F7"/>
    <mergeCell ref="G7:I7"/>
    <mergeCell ref="J7:M7"/>
    <mergeCell ref="B10:G10"/>
    <mergeCell ref="B12:D12"/>
    <mergeCell ref="E12:F12"/>
    <mergeCell ref="I12:J12"/>
    <mergeCell ref="K12:M12"/>
  </mergeCells>
  <phoneticPr fontId="3"/>
  <pageMargins left="0.7" right="0.7" top="0.75" bottom="0.75" header="0.3" footer="0.3"/>
  <pageSetup paperSize="9" scale="88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>
    <tabColor rgb="FFFF0000"/>
  </sheetPr>
  <dimension ref="A1:T50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1175</v>
      </c>
      <c r="E7" s="1150"/>
      <c r="F7" s="1150" t="s">
        <v>3</v>
      </c>
      <c r="G7" s="1150"/>
      <c r="H7" s="1150"/>
      <c r="I7" s="1197" t="s">
        <v>1174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1034</v>
      </c>
      <c r="B13" s="1222"/>
      <c r="C13" s="1222"/>
      <c r="D13" s="1228" t="s">
        <v>1033</v>
      </c>
      <c r="E13" s="1222"/>
      <c r="F13" s="658" t="s">
        <v>104</v>
      </c>
      <c r="G13" s="548">
        <v>40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58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58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5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5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5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5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5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5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6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6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60"/>
      <c r="B34" s="660"/>
      <c r="C34" s="660"/>
      <c r="D34" s="660"/>
      <c r="E34" s="660"/>
      <c r="F34" s="660"/>
      <c r="G34" s="660"/>
      <c r="H34" s="660"/>
      <c r="I34" s="660"/>
      <c r="J34" s="660"/>
      <c r="K34" s="660"/>
      <c r="L34" s="660"/>
      <c r="M34" s="660"/>
      <c r="P34" s="21"/>
      <c r="Q34" s="22"/>
    </row>
    <row r="35" spans="1:20" ht="21" customHeight="1" x14ac:dyDescent="0.15">
      <c r="A35" s="3"/>
      <c r="H35" s="661" t="s">
        <v>103</v>
      </c>
      <c r="P35" s="21"/>
      <c r="Q35" s="22"/>
    </row>
    <row r="36" spans="1:20" s="661" customFormat="1" ht="8.25" customHeight="1" x14ac:dyDescent="0.15">
      <c r="N36" s="16"/>
      <c r="O36" s="24"/>
      <c r="P36" s="21"/>
      <c r="Q36" s="22"/>
      <c r="R36" s="17"/>
      <c r="S36" s="24"/>
    </row>
    <row r="37" spans="1:20" s="66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61" customFormat="1" ht="16.5" customHeight="1" x14ac:dyDescent="0.15">
      <c r="A38" s="661" t="s">
        <v>24</v>
      </c>
      <c r="N38" s="16"/>
      <c r="O38" s="24"/>
      <c r="P38" s="21"/>
      <c r="Q38" s="22"/>
      <c r="R38" s="17"/>
      <c r="S38" s="24"/>
    </row>
    <row r="39" spans="1:20" s="661" customFormat="1" ht="16.5" customHeight="1" x14ac:dyDescent="0.15">
      <c r="A39" s="661" t="s">
        <v>413</v>
      </c>
      <c r="N39" s="16"/>
      <c r="O39" s="24"/>
      <c r="P39" s="21"/>
      <c r="Q39" s="22"/>
      <c r="R39" s="17"/>
      <c r="S39" s="24"/>
    </row>
    <row r="40" spans="1:20" s="661" customFormat="1" ht="7.5" customHeight="1" x14ac:dyDescent="0.15">
      <c r="N40" s="16"/>
      <c r="O40" s="24"/>
      <c r="P40" s="21"/>
      <c r="Q40" s="22"/>
      <c r="R40" s="17"/>
      <c r="S40" s="24"/>
    </row>
    <row r="41" spans="1:20" s="661" customFormat="1" ht="6.75" customHeight="1" x14ac:dyDescent="0.15">
      <c r="N41" s="16"/>
      <c r="O41" s="24"/>
      <c r="P41" s="21"/>
      <c r="Q41" s="22"/>
      <c r="R41" s="17"/>
      <c r="S41" s="24"/>
    </row>
    <row r="42" spans="1:20" s="6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6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>
    <tabColor rgb="FFFF0000"/>
  </sheetPr>
  <dimension ref="A1:T50"/>
  <sheetViews>
    <sheetView showZeros="0" topLeftCell="A3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5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5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5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1166</v>
      </c>
      <c r="E7" s="1150"/>
      <c r="F7" s="1150" t="s">
        <v>3</v>
      </c>
      <c r="G7" s="1150"/>
      <c r="H7" s="1150"/>
      <c r="I7" s="1197" t="s">
        <v>1165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5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1167</v>
      </c>
      <c r="B13" s="1222"/>
      <c r="C13" s="1222"/>
      <c r="D13" s="1242" t="s">
        <v>1168</v>
      </c>
      <c r="E13" s="1229"/>
      <c r="F13" s="653" t="s">
        <v>32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5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5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5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5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5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5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5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5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5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5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5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5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5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5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5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51"/>
      <c r="B34" s="651"/>
      <c r="C34" s="651"/>
      <c r="D34" s="651"/>
      <c r="E34" s="651"/>
      <c r="F34" s="651"/>
      <c r="G34" s="651"/>
      <c r="H34" s="651"/>
      <c r="I34" s="651"/>
      <c r="J34" s="651"/>
      <c r="K34" s="651"/>
      <c r="L34" s="651"/>
      <c r="M34" s="651"/>
      <c r="P34" s="21"/>
      <c r="Q34" s="22"/>
    </row>
    <row r="35" spans="1:20" ht="21" customHeight="1" x14ac:dyDescent="0.15">
      <c r="A35" s="3"/>
      <c r="H35" s="652" t="s">
        <v>103</v>
      </c>
      <c r="P35" s="21"/>
      <c r="Q35" s="22"/>
    </row>
    <row r="36" spans="1:20" s="652" customFormat="1" ht="8.25" customHeight="1" x14ac:dyDescent="0.15">
      <c r="N36" s="16"/>
      <c r="O36" s="24"/>
      <c r="P36" s="21"/>
      <c r="Q36" s="22"/>
      <c r="R36" s="17"/>
      <c r="S36" s="24"/>
    </row>
    <row r="37" spans="1:20" s="65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52" customFormat="1" ht="16.5" customHeight="1" x14ac:dyDescent="0.15">
      <c r="A38" s="652" t="s">
        <v>24</v>
      </c>
      <c r="N38" s="16"/>
      <c r="O38" s="24"/>
      <c r="P38" s="21"/>
      <c r="Q38" s="22"/>
      <c r="R38" s="17"/>
      <c r="S38" s="24"/>
    </row>
    <row r="39" spans="1:20" s="652" customFormat="1" ht="16.5" customHeight="1" x14ac:dyDescent="0.15">
      <c r="A39" s="652" t="s">
        <v>413</v>
      </c>
      <c r="N39" s="16"/>
      <c r="O39" s="24"/>
      <c r="P39" s="21"/>
      <c r="Q39" s="22"/>
      <c r="R39" s="17"/>
      <c r="S39" s="24"/>
    </row>
    <row r="40" spans="1:20" s="652" customFormat="1" ht="7.5" customHeight="1" x14ac:dyDescent="0.15">
      <c r="N40" s="16"/>
      <c r="O40" s="24"/>
      <c r="P40" s="21"/>
      <c r="Q40" s="22"/>
      <c r="R40" s="17"/>
      <c r="S40" s="24"/>
    </row>
    <row r="41" spans="1:20" s="652" customFormat="1" ht="6.75" customHeight="1" x14ac:dyDescent="0.15">
      <c r="N41" s="16"/>
      <c r="O41" s="24"/>
      <c r="P41" s="21"/>
      <c r="Q41" s="22"/>
      <c r="R41" s="17"/>
      <c r="S41" s="24"/>
    </row>
    <row r="42" spans="1:20" s="65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5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5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4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1157</v>
      </c>
      <c r="E7" s="1150"/>
      <c r="F7" s="1150" t="s">
        <v>3</v>
      </c>
      <c r="G7" s="1150"/>
      <c r="H7" s="1150"/>
      <c r="I7" s="1197" t="s">
        <v>1156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4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1158</v>
      </c>
      <c r="B13" s="1222"/>
      <c r="C13" s="1222"/>
      <c r="D13" s="1228" t="s">
        <v>1159</v>
      </c>
      <c r="E13" s="1222"/>
      <c r="F13" s="644" t="s">
        <v>1160</v>
      </c>
      <c r="G13" s="95">
        <v>280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4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44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4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4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4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4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4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4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4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4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4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4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4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4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39"/>
      <c r="B34" s="639"/>
      <c r="C34" s="639"/>
      <c r="D34" s="639"/>
      <c r="E34" s="639"/>
      <c r="F34" s="639"/>
      <c r="G34" s="639"/>
      <c r="H34" s="639"/>
      <c r="I34" s="639"/>
      <c r="J34" s="639"/>
      <c r="K34" s="639"/>
      <c r="L34" s="639"/>
      <c r="M34" s="639"/>
      <c r="P34" s="21"/>
      <c r="Q34" s="22"/>
    </row>
    <row r="35" spans="1:20" ht="21" customHeight="1" x14ac:dyDescent="0.15">
      <c r="A35" s="3"/>
      <c r="H35" s="640" t="s">
        <v>103</v>
      </c>
      <c r="P35" s="21"/>
      <c r="Q35" s="22"/>
    </row>
    <row r="36" spans="1:20" s="640" customFormat="1" ht="8.25" customHeight="1" x14ac:dyDescent="0.15">
      <c r="N36" s="16"/>
      <c r="O36" s="24"/>
      <c r="P36" s="21"/>
      <c r="Q36" s="22"/>
      <c r="R36" s="17"/>
      <c r="S36" s="24"/>
    </row>
    <row r="37" spans="1:20" s="64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40" customFormat="1" ht="16.5" customHeight="1" x14ac:dyDescent="0.15">
      <c r="A38" s="640" t="s">
        <v>24</v>
      </c>
      <c r="N38" s="16"/>
      <c r="O38" s="24"/>
      <c r="P38" s="21"/>
      <c r="Q38" s="22"/>
      <c r="R38" s="17"/>
      <c r="S38" s="24"/>
    </row>
    <row r="39" spans="1:20" s="640" customFormat="1" ht="16.5" customHeight="1" x14ac:dyDescent="0.15">
      <c r="A39" s="640" t="s">
        <v>413</v>
      </c>
      <c r="N39" s="16"/>
      <c r="O39" s="24"/>
      <c r="P39" s="21"/>
      <c r="Q39" s="22"/>
      <c r="R39" s="17"/>
      <c r="S39" s="24"/>
    </row>
    <row r="40" spans="1:20" s="640" customFormat="1" ht="7.5" customHeight="1" x14ac:dyDescent="0.15">
      <c r="N40" s="16"/>
      <c r="O40" s="24"/>
      <c r="P40" s="21"/>
      <c r="Q40" s="22"/>
      <c r="R40" s="17"/>
      <c r="S40" s="24"/>
    </row>
    <row r="41" spans="1:20" s="640" customFormat="1" ht="6.75" customHeight="1" x14ac:dyDescent="0.15">
      <c r="N41" s="16"/>
      <c r="O41" s="24"/>
      <c r="P41" s="21"/>
      <c r="Q41" s="22"/>
      <c r="R41" s="17"/>
      <c r="S41" s="24"/>
    </row>
    <row r="42" spans="1:20" s="6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4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>
    <tabColor rgb="FFFF0000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3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3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1155</v>
      </c>
      <c r="E7" s="1150"/>
      <c r="F7" s="1150" t="s">
        <v>3</v>
      </c>
      <c r="G7" s="1150"/>
      <c r="H7" s="1150"/>
      <c r="I7" s="1197" t="s">
        <v>1154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755</v>
      </c>
      <c r="B13" s="1222"/>
      <c r="C13" s="1222"/>
      <c r="D13" s="1228" t="s">
        <v>711</v>
      </c>
      <c r="E13" s="1222"/>
      <c r="F13" s="634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3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34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3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3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3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3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3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3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3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3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3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3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3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3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3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36"/>
      <c r="B34" s="636"/>
      <c r="C34" s="636"/>
      <c r="D34" s="636"/>
      <c r="E34" s="636"/>
      <c r="F34" s="636"/>
      <c r="G34" s="636"/>
      <c r="H34" s="636"/>
      <c r="I34" s="636"/>
      <c r="J34" s="636"/>
      <c r="K34" s="636"/>
      <c r="L34" s="636"/>
      <c r="M34" s="636"/>
      <c r="P34" s="21"/>
      <c r="Q34" s="22"/>
    </row>
    <row r="35" spans="1:20" ht="21" customHeight="1" x14ac:dyDescent="0.15">
      <c r="A35" s="3"/>
      <c r="H35" s="637" t="s">
        <v>103</v>
      </c>
      <c r="P35" s="21"/>
      <c r="Q35" s="22"/>
    </row>
    <row r="36" spans="1:20" s="637" customFormat="1" ht="8.25" customHeight="1" x14ac:dyDescent="0.15">
      <c r="N36" s="16"/>
      <c r="O36" s="24"/>
      <c r="P36" s="21"/>
      <c r="Q36" s="22"/>
      <c r="R36" s="17"/>
      <c r="S36" s="24"/>
    </row>
    <row r="37" spans="1:20" s="63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37" customFormat="1" ht="16.5" customHeight="1" x14ac:dyDescent="0.15">
      <c r="A38" s="637" t="s">
        <v>24</v>
      </c>
      <c r="N38" s="16"/>
      <c r="O38" s="24"/>
      <c r="P38" s="21"/>
      <c r="Q38" s="22"/>
      <c r="R38" s="17"/>
      <c r="S38" s="24"/>
    </row>
    <row r="39" spans="1:20" s="637" customFormat="1" ht="16.5" customHeight="1" x14ac:dyDescent="0.15">
      <c r="A39" s="637" t="s">
        <v>413</v>
      </c>
      <c r="N39" s="16"/>
      <c r="O39" s="24"/>
      <c r="P39" s="21"/>
      <c r="Q39" s="22"/>
      <c r="R39" s="17"/>
      <c r="S39" s="24"/>
    </row>
    <row r="40" spans="1:20" s="637" customFormat="1" ht="7.5" customHeight="1" x14ac:dyDescent="0.15">
      <c r="N40" s="16"/>
      <c r="O40" s="24"/>
      <c r="P40" s="21"/>
      <c r="Q40" s="22"/>
      <c r="R40" s="17"/>
      <c r="S40" s="24"/>
    </row>
    <row r="41" spans="1:20" s="637" customFormat="1" ht="6.75" customHeight="1" x14ac:dyDescent="0.15">
      <c r="N41" s="16"/>
      <c r="O41" s="24"/>
      <c r="P41" s="21"/>
      <c r="Q41" s="22"/>
      <c r="R41" s="17"/>
      <c r="S41" s="24"/>
    </row>
    <row r="42" spans="1:20" s="63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3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3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2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1142</v>
      </c>
      <c r="E7" s="1150"/>
      <c r="F7" s="1150" t="s">
        <v>3</v>
      </c>
      <c r="G7" s="1150"/>
      <c r="H7" s="1150"/>
      <c r="I7" s="1197" t="s">
        <v>1141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2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1143</v>
      </c>
      <c r="B13" s="1222"/>
      <c r="C13" s="1222"/>
      <c r="D13" s="1228" t="s">
        <v>711</v>
      </c>
      <c r="E13" s="1222"/>
      <c r="F13" s="624" t="s">
        <v>587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62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624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62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2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2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2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2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2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2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2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1144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22"/>
      <c r="B34" s="622"/>
      <c r="C34" s="622"/>
      <c r="D34" s="622"/>
      <c r="E34" s="622"/>
      <c r="F34" s="622"/>
      <c r="G34" s="622"/>
      <c r="H34" s="622"/>
      <c r="I34" s="622"/>
      <c r="J34" s="622"/>
      <c r="K34" s="622"/>
      <c r="L34" s="622"/>
      <c r="M34" s="622"/>
      <c r="P34" s="21"/>
      <c r="Q34" s="22"/>
    </row>
    <row r="35" spans="1:20" ht="21" customHeight="1" x14ac:dyDescent="0.15">
      <c r="A35" s="3"/>
      <c r="H35" s="623" t="s">
        <v>103</v>
      </c>
      <c r="P35" s="21"/>
      <c r="Q35" s="22"/>
    </row>
    <row r="36" spans="1:20" s="623" customFormat="1" ht="8.25" customHeight="1" x14ac:dyDescent="0.15">
      <c r="N36" s="16"/>
      <c r="O36" s="24"/>
      <c r="P36" s="21"/>
      <c r="Q36" s="22"/>
      <c r="R36" s="17"/>
      <c r="S36" s="24"/>
    </row>
    <row r="37" spans="1:20" s="6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23" customFormat="1" ht="16.5" customHeight="1" x14ac:dyDescent="0.15">
      <c r="A38" s="623" t="s">
        <v>24</v>
      </c>
      <c r="N38" s="16"/>
      <c r="O38" s="24"/>
      <c r="P38" s="21"/>
      <c r="Q38" s="22"/>
      <c r="R38" s="17"/>
      <c r="S38" s="24"/>
    </row>
    <row r="39" spans="1:20" s="623" customFormat="1" ht="16.5" customHeight="1" x14ac:dyDescent="0.15">
      <c r="A39" s="623" t="s">
        <v>413</v>
      </c>
      <c r="N39" s="16"/>
      <c r="O39" s="24"/>
      <c r="P39" s="21"/>
      <c r="Q39" s="22"/>
      <c r="R39" s="17"/>
      <c r="S39" s="24"/>
    </row>
    <row r="40" spans="1:20" s="623" customFormat="1" ht="7.5" customHeight="1" x14ac:dyDescent="0.15">
      <c r="N40" s="16"/>
      <c r="O40" s="24"/>
      <c r="P40" s="21"/>
      <c r="Q40" s="22"/>
      <c r="R40" s="17"/>
      <c r="S40" s="24"/>
    </row>
    <row r="41" spans="1:20" s="623" customFormat="1" ht="6.75" customHeight="1" x14ac:dyDescent="0.15">
      <c r="N41" s="16"/>
      <c r="O41" s="24"/>
      <c r="P41" s="21"/>
      <c r="Q41" s="22"/>
      <c r="R41" s="17"/>
      <c r="S41" s="24"/>
    </row>
    <row r="42" spans="1:20" s="6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>
    <tabColor rgb="FFFF0000"/>
  </sheetPr>
  <dimension ref="A1:T50"/>
  <sheetViews>
    <sheetView showZeros="0" topLeftCell="A8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60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6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1134</v>
      </c>
      <c r="E7" s="1150"/>
      <c r="F7" s="1150" t="s">
        <v>3</v>
      </c>
      <c r="G7" s="1150"/>
      <c r="H7" s="1150"/>
      <c r="I7" s="1197" t="s">
        <v>1133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0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849</v>
      </c>
      <c r="B13" s="1222"/>
      <c r="C13" s="1222"/>
      <c r="D13" s="1228" t="s">
        <v>846</v>
      </c>
      <c r="E13" s="1222"/>
      <c r="F13" s="607" t="s">
        <v>104</v>
      </c>
      <c r="G13" s="95">
        <v>12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850</v>
      </c>
      <c r="B14" s="1222"/>
      <c r="C14" s="1222"/>
      <c r="D14" s="1301" t="s">
        <v>847</v>
      </c>
      <c r="E14" s="1250"/>
      <c r="F14" s="607" t="s">
        <v>104</v>
      </c>
      <c r="G14" s="95">
        <v>4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851</v>
      </c>
      <c r="B15" s="1222"/>
      <c r="C15" s="1222"/>
      <c r="D15" s="1302" t="s">
        <v>848</v>
      </c>
      <c r="E15" s="1302"/>
      <c r="F15" s="607" t="s">
        <v>104</v>
      </c>
      <c r="G15" s="95">
        <v>5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60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60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60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60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60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60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0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0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0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04"/>
      <c r="B34" s="604"/>
      <c r="C34" s="604"/>
      <c r="D34" s="604"/>
      <c r="E34" s="604"/>
      <c r="F34" s="604"/>
      <c r="G34" s="604"/>
      <c r="H34" s="604"/>
      <c r="I34" s="604"/>
      <c r="J34" s="604"/>
      <c r="K34" s="604"/>
      <c r="L34" s="604"/>
      <c r="M34" s="604"/>
      <c r="P34" s="21"/>
      <c r="Q34" s="22"/>
    </row>
    <row r="35" spans="1:20" ht="21" customHeight="1" x14ac:dyDescent="0.15">
      <c r="A35" s="3"/>
      <c r="H35" s="605" t="s">
        <v>103</v>
      </c>
      <c r="P35" s="21"/>
      <c r="Q35" s="22"/>
    </row>
    <row r="36" spans="1:20" s="605" customFormat="1" ht="8.25" customHeight="1" x14ac:dyDescent="0.15">
      <c r="N36" s="16"/>
      <c r="O36" s="24"/>
      <c r="P36" s="21"/>
      <c r="Q36" s="22"/>
      <c r="R36" s="17"/>
      <c r="S36" s="24"/>
    </row>
    <row r="37" spans="1:20" s="60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05" customFormat="1" ht="16.5" customHeight="1" x14ac:dyDescent="0.15">
      <c r="A38" s="605" t="s">
        <v>24</v>
      </c>
      <c r="N38" s="16"/>
      <c r="O38" s="24"/>
      <c r="P38" s="21"/>
      <c r="Q38" s="22"/>
      <c r="R38" s="17"/>
      <c r="S38" s="24"/>
    </row>
    <row r="39" spans="1:20" s="605" customFormat="1" ht="16.5" customHeight="1" x14ac:dyDescent="0.15">
      <c r="A39" s="605" t="s">
        <v>413</v>
      </c>
      <c r="N39" s="16"/>
      <c r="O39" s="24"/>
      <c r="P39" s="21"/>
      <c r="Q39" s="22"/>
      <c r="R39" s="17"/>
      <c r="S39" s="24"/>
    </row>
    <row r="40" spans="1:20" s="605" customFormat="1" ht="7.5" customHeight="1" x14ac:dyDescent="0.15">
      <c r="N40" s="16"/>
      <c r="O40" s="24"/>
      <c r="P40" s="21"/>
      <c r="Q40" s="22"/>
      <c r="R40" s="17"/>
      <c r="S40" s="24"/>
    </row>
    <row r="41" spans="1:20" s="605" customFormat="1" ht="6.75" customHeight="1" x14ac:dyDescent="0.15">
      <c r="N41" s="16"/>
      <c r="O41" s="24"/>
      <c r="P41" s="21"/>
      <c r="Q41" s="22"/>
      <c r="R41" s="17"/>
      <c r="S41" s="24"/>
    </row>
    <row r="42" spans="1:20" s="6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>
    <tabColor rgb="FFFF0000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60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1132</v>
      </c>
      <c r="E7" s="1150"/>
      <c r="F7" s="1150" t="s">
        <v>3</v>
      </c>
      <c r="G7" s="1150"/>
      <c r="H7" s="1150"/>
      <c r="I7" s="1197" t="s">
        <v>1131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60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518</v>
      </c>
      <c r="B13" s="1222"/>
      <c r="C13" s="1222"/>
      <c r="D13" s="1228" t="s">
        <v>711</v>
      </c>
      <c r="E13" s="1222"/>
      <c r="F13" s="59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9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9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9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9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9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9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9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9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60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60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60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60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60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60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60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601"/>
      <c r="B34" s="601"/>
      <c r="C34" s="601"/>
      <c r="D34" s="601"/>
      <c r="E34" s="601"/>
      <c r="F34" s="601"/>
      <c r="G34" s="601"/>
      <c r="H34" s="601"/>
      <c r="I34" s="601"/>
      <c r="J34" s="601"/>
      <c r="K34" s="601"/>
      <c r="L34" s="601"/>
      <c r="M34" s="601"/>
      <c r="P34" s="21"/>
      <c r="Q34" s="22"/>
    </row>
    <row r="35" spans="1:20" ht="21" customHeight="1" x14ac:dyDescent="0.15">
      <c r="A35" s="3"/>
      <c r="H35" s="602" t="s">
        <v>103</v>
      </c>
      <c r="P35" s="21"/>
      <c r="Q35" s="22"/>
    </row>
    <row r="36" spans="1:20" s="602" customFormat="1" ht="8.25" customHeight="1" x14ac:dyDescent="0.15">
      <c r="N36" s="16"/>
      <c r="O36" s="24"/>
      <c r="P36" s="21"/>
      <c r="Q36" s="22"/>
      <c r="R36" s="17"/>
      <c r="S36" s="24"/>
    </row>
    <row r="37" spans="1:20" s="60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602" customFormat="1" ht="16.5" customHeight="1" x14ac:dyDescent="0.15">
      <c r="A38" s="602" t="s">
        <v>24</v>
      </c>
      <c r="N38" s="16"/>
      <c r="O38" s="24"/>
      <c r="P38" s="21"/>
      <c r="Q38" s="22"/>
      <c r="R38" s="17"/>
      <c r="S38" s="24"/>
    </row>
    <row r="39" spans="1:20" s="602" customFormat="1" ht="16.5" customHeight="1" x14ac:dyDescent="0.15">
      <c r="A39" s="602" t="s">
        <v>413</v>
      </c>
      <c r="N39" s="16"/>
      <c r="O39" s="24"/>
      <c r="P39" s="21"/>
      <c r="Q39" s="22"/>
      <c r="R39" s="17"/>
      <c r="S39" s="24"/>
    </row>
    <row r="40" spans="1:20" s="602" customFormat="1" ht="7.5" customHeight="1" x14ac:dyDescent="0.15">
      <c r="N40" s="16"/>
      <c r="O40" s="24"/>
      <c r="P40" s="21"/>
      <c r="Q40" s="22"/>
      <c r="R40" s="17"/>
      <c r="S40" s="24"/>
    </row>
    <row r="41" spans="1:20" s="602" customFormat="1" ht="6.75" customHeight="1" x14ac:dyDescent="0.15">
      <c r="N41" s="16"/>
      <c r="O41" s="24"/>
      <c r="P41" s="21"/>
      <c r="Q41" s="22"/>
      <c r="R41" s="17"/>
      <c r="S41" s="24"/>
    </row>
    <row r="42" spans="1:20" s="60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60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60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9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1121</v>
      </c>
      <c r="E7" s="1150"/>
      <c r="F7" s="1150" t="s">
        <v>3</v>
      </c>
      <c r="G7" s="1150"/>
      <c r="H7" s="1150"/>
      <c r="I7" s="1197" t="s">
        <v>1120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9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1122</v>
      </c>
      <c r="B13" s="1222"/>
      <c r="C13" s="1222"/>
      <c r="D13" s="1228" t="s">
        <v>711</v>
      </c>
      <c r="E13" s="1222"/>
      <c r="F13" s="59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9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9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9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9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9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9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9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9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9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9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478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92"/>
      <c r="B34" s="592"/>
      <c r="C34" s="592"/>
      <c r="D34" s="592"/>
      <c r="E34" s="592"/>
      <c r="F34" s="592"/>
      <c r="G34" s="592"/>
      <c r="H34" s="592"/>
      <c r="I34" s="592"/>
      <c r="J34" s="592"/>
      <c r="K34" s="592"/>
      <c r="L34" s="592"/>
      <c r="M34" s="592"/>
      <c r="P34" s="21"/>
      <c r="Q34" s="22"/>
    </row>
    <row r="35" spans="1:20" ht="21" customHeight="1" x14ac:dyDescent="0.15">
      <c r="A35" s="3"/>
      <c r="H35" s="593" t="s">
        <v>103</v>
      </c>
      <c r="P35" s="21"/>
      <c r="Q35" s="22"/>
    </row>
    <row r="36" spans="1:20" s="593" customFormat="1" ht="8.25" customHeight="1" x14ac:dyDescent="0.15">
      <c r="N36" s="16"/>
      <c r="O36" s="24"/>
      <c r="P36" s="21"/>
      <c r="Q36" s="22"/>
      <c r="R36" s="17"/>
      <c r="S36" s="24"/>
    </row>
    <row r="37" spans="1:20" s="59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93" customFormat="1" ht="16.5" customHeight="1" x14ac:dyDescent="0.15">
      <c r="A38" s="593" t="s">
        <v>24</v>
      </c>
      <c r="N38" s="16"/>
      <c r="O38" s="24"/>
      <c r="P38" s="21"/>
      <c r="Q38" s="22"/>
      <c r="R38" s="17"/>
      <c r="S38" s="24"/>
    </row>
    <row r="39" spans="1:20" s="593" customFormat="1" ht="16.5" customHeight="1" x14ac:dyDescent="0.15">
      <c r="A39" s="593" t="s">
        <v>413</v>
      </c>
      <c r="N39" s="16"/>
      <c r="O39" s="24"/>
      <c r="P39" s="21"/>
      <c r="Q39" s="22"/>
      <c r="R39" s="17"/>
      <c r="S39" s="24"/>
    </row>
    <row r="40" spans="1:20" s="593" customFormat="1" ht="7.5" customHeight="1" x14ac:dyDescent="0.15">
      <c r="N40" s="16"/>
      <c r="O40" s="24"/>
      <c r="P40" s="21"/>
      <c r="Q40" s="22"/>
      <c r="R40" s="17"/>
      <c r="S40" s="24"/>
    </row>
    <row r="41" spans="1:20" s="593" customFormat="1" ht="6.75" customHeight="1" x14ac:dyDescent="0.15">
      <c r="N41" s="16"/>
      <c r="O41" s="24"/>
      <c r="P41" s="21"/>
      <c r="Q41" s="22"/>
      <c r="R41" s="17"/>
      <c r="S41" s="24"/>
    </row>
    <row r="42" spans="1:20" s="5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9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0"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0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0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0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1738</v>
      </c>
      <c r="E7" s="1150"/>
      <c r="F7" s="1150" t="s">
        <v>3</v>
      </c>
      <c r="G7" s="1150"/>
      <c r="H7" s="1150"/>
      <c r="I7" s="1197" t="s">
        <v>1739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0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1737</v>
      </c>
      <c r="B13" s="1211"/>
      <c r="C13" s="1212"/>
      <c r="D13" s="1199" t="s">
        <v>1532</v>
      </c>
      <c r="E13" s="1200"/>
      <c r="F13" s="100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100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100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100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100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0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0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0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0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0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0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45093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0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0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0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0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0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04"/>
      <c r="B34" s="1004"/>
      <c r="C34" s="1004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P34" s="21"/>
      <c r="Q34" s="22"/>
    </row>
    <row r="35" spans="1:20" ht="21" customHeight="1" x14ac:dyDescent="0.15">
      <c r="A35" s="3"/>
      <c r="H35" s="1005" t="s">
        <v>103</v>
      </c>
      <c r="P35" s="21"/>
      <c r="Q35" s="22"/>
    </row>
    <row r="36" spans="1:20" s="1005" customFormat="1" ht="8.25" customHeight="1" x14ac:dyDescent="0.15">
      <c r="N36" s="16"/>
      <c r="O36" s="24"/>
      <c r="P36" s="21"/>
      <c r="Q36" s="22"/>
      <c r="R36" s="17"/>
      <c r="S36" s="24"/>
    </row>
    <row r="37" spans="1:20" s="100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05" customFormat="1" ht="16.5" customHeight="1" x14ac:dyDescent="0.15">
      <c r="A38" s="1005" t="s">
        <v>24</v>
      </c>
      <c r="N38" s="16"/>
      <c r="O38" s="24"/>
      <c r="P38" s="21"/>
      <c r="Q38" s="22"/>
      <c r="R38" s="17"/>
      <c r="S38" s="24"/>
    </row>
    <row r="39" spans="1:20" s="1005" customFormat="1" ht="16.5" customHeight="1" x14ac:dyDescent="0.15">
      <c r="A39" s="1005" t="s">
        <v>413</v>
      </c>
      <c r="N39" s="16"/>
      <c r="O39" s="24"/>
      <c r="P39" s="21"/>
      <c r="Q39" s="22"/>
      <c r="R39" s="17"/>
      <c r="S39" s="24"/>
    </row>
    <row r="40" spans="1:20" s="1005" customFormat="1" ht="7.5" customHeight="1" x14ac:dyDescent="0.15">
      <c r="N40" s="16"/>
      <c r="O40" s="24"/>
      <c r="P40" s="21"/>
      <c r="Q40" s="22"/>
      <c r="R40" s="17"/>
      <c r="S40" s="24"/>
    </row>
    <row r="41" spans="1:20" s="1005" customFormat="1" ht="6.75" customHeight="1" x14ac:dyDescent="0.15">
      <c r="N41" s="16"/>
      <c r="O41" s="24"/>
      <c r="P41" s="21"/>
      <c r="Q41" s="22"/>
      <c r="R41" s="17"/>
      <c r="S41" s="24"/>
    </row>
    <row r="42" spans="1:20" s="100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0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0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>
    <tabColor rgb="FFFF0000"/>
  </sheetPr>
  <dimension ref="A1:T50"/>
  <sheetViews>
    <sheetView showZeros="0" topLeftCell="A8" zoomScaleNormal="100" zoomScaleSheetLayoutView="100" workbookViewId="0">
      <selection activeCell="D21" sqref="D21:E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1100</v>
      </c>
      <c r="E7" s="1150"/>
      <c r="F7" s="1150" t="s">
        <v>3</v>
      </c>
      <c r="G7" s="1150"/>
      <c r="H7" s="1150"/>
      <c r="I7" s="1197" t="s">
        <v>1099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1101</v>
      </c>
      <c r="B13" s="1222"/>
      <c r="C13" s="1222"/>
      <c r="D13" s="1228" t="s">
        <v>711</v>
      </c>
      <c r="E13" s="1222"/>
      <c r="F13" s="58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3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83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83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83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44880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>
    <tabColor rgb="FFFF0000"/>
  </sheetPr>
  <dimension ref="A1:T50"/>
  <sheetViews>
    <sheetView showZeros="0" topLeftCell="A11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8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8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8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1097</v>
      </c>
      <c r="E7" s="1150"/>
      <c r="F7" s="1150" t="s">
        <v>3</v>
      </c>
      <c r="G7" s="1150"/>
      <c r="H7" s="1150"/>
      <c r="I7" s="1197" t="s">
        <v>1096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8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1098</v>
      </c>
      <c r="B13" s="1222"/>
      <c r="C13" s="1222"/>
      <c r="D13" s="1228" t="s">
        <v>711</v>
      </c>
      <c r="E13" s="1222"/>
      <c r="F13" s="58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83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83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83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83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8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8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44895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8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8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8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8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8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80"/>
      <c r="B34" s="580"/>
      <c r="C34" s="580"/>
      <c r="D34" s="580"/>
      <c r="E34" s="580"/>
      <c r="F34" s="580"/>
      <c r="G34" s="580"/>
      <c r="H34" s="580"/>
      <c r="I34" s="580"/>
      <c r="J34" s="580"/>
      <c r="K34" s="580"/>
      <c r="L34" s="580"/>
      <c r="M34" s="580"/>
      <c r="P34" s="21"/>
      <c r="Q34" s="22"/>
    </row>
    <row r="35" spans="1:20" ht="21" customHeight="1" x14ac:dyDescent="0.15">
      <c r="A35" s="3"/>
      <c r="H35" s="581" t="s">
        <v>103</v>
      </c>
      <c r="P35" s="21"/>
      <c r="Q35" s="22"/>
    </row>
    <row r="36" spans="1:20" s="581" customFormat="1" ht="8.25" customHeight="1" x14ac:dyDescent="0.15">
      <c r="N36" s="16"/>
      <c r="O36" s="24"/>
      <c r="P36" s="21"/>
      <c r="Q36" s="22"/>
      <c r="R36" s="17"/>
      <c r="S36" s="24"/>
    </row>
    <row r="37" spans="1:20" s="58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81" customFormat="1" ht="16.5" customHeight="1" x14ac:dyDescent="0.15">
      <c r="A38" s="581" t="s">
        <v>24</v>
      </c>
      <c r="N38" s="16"/>
      <c r="O38" s="24"/>
      <c r="P38" s="21"/>
      <c r="Q38" s="22"/>
      <c r="R38" s="17"/>
      <c r="S38" s="24"/>
    </row>
    <row r="39" spans="1:20" s="581" customFormat="1" ht="16.5" customHeight="1" x14ac:dyDescent="0.15">
      <c r="A39" s="581" t="s">
        <v>413</v>
      </c>
      <c r="N39" s="16"/>
      <c r="O39" s="24"/>
      <c r="P39" s="21"/>
      <c r="Q39" s="22"/>
      <c r="R39" s="17"/>
      <c r="S39" s="24"/>
    </row>
    <row r="40" spans="1:20" s="581" customFormat="1" ht="7.5" customHeight="1" x14ac:dyDescent="0.15">
      <c r="N40" s="16"/>
      <c r="O40" s="24"/>
      <c r="P40" s="21"/>
      <c r="Q40" s="22"/>
      <c r="R40" s="17"/>
      <c r="S40" s="24"/>
    </row>
    <row r="41" spans="1:20" s="581" customFormat="1" ht="6.75" customHeight="1" x14ac:dyDescent="0.15">
      <c r="N41" s="16"/>
      <c r="O41" s="24"/>
      <c r="P41" s="21"/>
      <c r="Q41" s="22"/>
      <c r="R41" s="17"/>
      <c r="S41" s="24"/>
    </row>
    <row r="42" spans="1:20" s="58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8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8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8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1094</v>
      </c>
      <c r="E7" s="1150"/>
      <c r="F7" s="1150" t="s">
        <v>3</v>
      </c>
      <c r="G7" s="1150"/>
      <c r="H7" s="1150"/>
      <c r="I7" s="1197" t="s">
        <v>1093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1095</v>
      </c>
      <c r="B13" s="1222"/>
      <c r="C13" s="1222"/>
      <c r="D13" s="1228" t="s">
        <v>711</v>
      </c>
      <c r="E13" s="1222"/>
      <c r="F13" s="57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1089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9">
    <tabColor rgb="FFFF0000"/>
  </sheetPr>
  <dimension ref="A1:T50"/>
  <sheetViews>
    <sheetView showZeros="0" topLeftCell="A10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1091</v>
      </c>
      <c r="E7" s="1150"/>
      <c r="F7" s="1150" t="s">
        <v>3</v>
      </c>
      <c r="G7" s="1150"/>
      <c r="H7" s="1150"/>
      <c r="I7" s="1197" t="s">
        <v>1090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1092</v>
      </c>
      <c r="B13" s="1222"/>
      <c r="C13" s="1222"/>
      <c r="D13" s="1228" t="s">
        <v>711</v>
      </c>
      <c r="E13" s="1222"/>
      <c r="F13" s="575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1089</v>
      </c>
      <c r="E24" s="1158"/>
      <c r="F24" s="1158"/>
      <c r="G24" s="1158"/>
      <c r="H24" s="1159" t="s">
        <v>12</v>
      </c>
      <c r="I24" s="1160"/>
      <c r="J24" s="1161">
        <v>44918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0">
    <tabColor rgb="FFFF0000"/>
  </sheetPr>
  <dimension ref="A1:T50"/>
  <sheetViews>
    <sheetView showZeros="0" topLeftCell="A9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1086</v>
      </c>
      <c r="E7" s="1150"/>
      <c r="F7" s="1150" t="s">
        <v>3</v>
      </c>
      <c r="G7" s="1150"/>
      <c r="H7" s="1150"/>
      <c r="I7" s="1197" t="s">
        <v>1085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1088</v>
      </c>
      <c r="B13" s="1222"/>
      <c r="C13" s="1222"/>
      <c r="D13" s="1228" t="s">
        <v>1087</v>
      </c>
      <c r="E13" s="1222"/>
      <c r="F13" s="575" t="s">
        <v>104</v>
      </c>
      <c r="G13" s="548">
        <v>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44876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1">
    <tabColor rgb="FFFF0000"/>
  </sheetPr>
  <dimension ref="A1:T50"/>
  <sheetViews>
    <sheetView showZeros="0" zoomScaleNormal="100" zoomScaleSheetLayoutView="100" workbookViewId="0">
      <selection activeCell="L8" sqref="L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1083</v>
      </c>
      <c r="E7" s="1150"/>
      <c r="F7" s="1150" t="s">
        <v>3</v>
      </c>
      <c r="G7" s="1150"/>
      <c r="H7" s="1150"/>
      <c r="I7" s="1197" t="s">
        <v>1084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1081</v>
      </c>
      <c r="B13" s="1222"/>
      <c r="C13" s="1222"/>
      <c r="D13" s="1228" t="s">
        <v>1082</v>
      </c>
      <c r="E13" s="1222"/>
      <c r="F13" s="575" t="s">
        <v>104</v>
      </c>
      <c r="G13" s="548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FF0000"/>
  </sheetPr>
  <dimension ref="A1:T50"/>
  <sheetViews>
    <sheetView showZeros="0" topLeftCell="A7" zoomScaleNormal="100" zoomScaleSheetLayoutView="100" workbookViewId="0">
      <selection activeCell="J39" sqref="J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7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1078</v>
      </c>
      <c r="E7" s="1150"/>
      <c r="F7" s="1150" t="s">
        <v>3</v>
      </c>
      <c r="G7" s="1150"/>
      <c r="H7" s="1150"/>
      <c r="I7" s="1197" t="s">
        <v>1077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1079</v>
      </c>
      <c r="B13" s="1222"/>
      <c r="C13" s="1222"/>
      <c r="D13" s="1228" t="s">
        <v>1080</v>
      </c>
      <c r="E13" s="1222"/>
      <c r="F13" s="575" t="s">
        <v>104</v>
      </c>
      <c r="G13" s="548">
        <v>11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5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5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5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5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7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7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7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7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7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77"/>
      <c r="B34" s="577"/>
      <c r="C34" s="577"/>
      <c r="D34" s="577"/>
      <c r="E34" s="577"/>
      <c r="F34" s="577"/>
      <c r="G34" s="577"/>
      <c r="H34" s="577"/>
      <c r="I34" s="577"/>
      <c r="J34" s="577"/>
      <c r="K34" s="577"/>
      <c r="L34" s="577"/>
      <c r="M34" s="577"/>
      <c r="P34" s="21"/>
      <c r="Q34" s="22"/>
    </row>
    <row r="35" spans="1:20" ht="21" customHeight="1" x14ac:dyDescent="0.15">
      <c r="A35" s="3"/>
      <c r="H35" s="578" t="s">
        <v>103</v>
      </c>
      <c r="P35" s="21"/>
      <c r="Q35" s="22"/>
    </row>
    <row r="36" spans="1:20" s="578" customFormat="1" ht="8.25" customHeight="1" x14ac:dyDescent="0.15">
      <c r="N36" s="16"/>
      <c r="O36" s="24"/>
      <c r="P36" s="21"/>
      <c r="Q36" s="22"/>
      <c r="R36" s="17"/>
      <c r="S36" s="24"/>
    </row>
    <row r="37" spans="1:20" s="57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78" customFormat="1" ht="16.5" customHeight="1" x14ac:dyDescent="0.15">
      <c r="A38" s="578" t="s">
        <v>24</v>
      </c>
      <c r="N38" s="16"/>
      <c r="O38" s="24"/>
      <c r="P38" s="21"/>
      <c r="Q38" s="22"/>
      <c r="R38" s="17"/>
      <c r="S38" s="24"/>
    </row>
    <row r="39" spans="1:20" s="578" customFormat="1" ht="16.5" customHeight="1" x14ac:dyDescent="0.15">
      <c r="A39" s="578" t="s">
        <v>413</v>
      </c>
      <c r="N39" s="16"/>
      <c r="O39" s="24"/>
      <c r="P39" s="21"/>
      <c r="Q39" s="22"/>
      <c r="R39" s="17"/>
      <c r="S39" s="24"/>
    </row>
    <row r="40" spans="1:20" s="578" customFormat="1" ht="7.5" customHeight="1" x14ac:dyDescent="0.15">
      <c r="N40" s="16"/>
      <c r="O40" s="24"/>
      <c r="P40" s="21"/>
      <c r="Q40" s="22"/>
      <c r="R40" s="17"/>
      <c r="S40" s="24"/>
    </row>
    <row r="41" spans="1:20" s="578" customFormat="1" ht="6.75" customHeight="1" x14ac:dyDescent="0.15">
      <c r="N41" s="16"/>
      <c r="O41" s="24"/>
      <c r="P41" s="21"/>
      <c r="Q41" s="22"/>
      <c r="R41" s="17"/>
      <c r="S41" s="24"/>
    </row>
    <row r="42" spans="1:20" s="57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7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7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3">
    <tabColor rgb="FFFF0000"/>
  </sheetPr>
  <dimension ref="A1:T50"/>
  <sheetViews>
    <sheetView showZeros="0" topLeftCell="A5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1058</v>
      </c>
      <c r="E7" s="1150"/>
      <c r="F7" s="1150" t="s">
        <v>3</v>
      </c>
      <c r="G7" s="1150"/>
      <c r="H7" s="1150"/>
      <c r="I7" s="1197" t="s">
        <v>1057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1060</v>
      </c>
      <c r="B13" s="1222"/>
      <c r="C13" s="1222"/>
      <c r="D13" s="1228" t="s">
        <v>1059</v>
      </c>
      <c r="E13" s="1222"/>
      <c r="F13" s="571" t="s">
        <v>104</v>
      </c>
      <c r="G13" s="548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71"/>
      <c r="G14" s="548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8"/>
      <c r="E15" s="1222"/>
      <c r="F15" s="571"/>
      <c r="G15" s="548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8"/>
      <c r="E16" s="1222"/>
      <c r="F16" s="571"/>
      <c r="G16" s="548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8"/>
      <c r="E17" s="1222"/>
      <c r="F17" s="571"/>
      <c r="G17" s="548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4">
    <tabColor rgb="FFFF0000"/>
  </sheetPr>
  <dimension ref="A1:T50"/>
  <sheetViews>
    <sheetView showZeros="0" topLeftCell="A7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1047</v>
      </c>
      <c r="E7" s="1150"/>
      <c r="F7" s="1150" t="s">
        <v>3</v>
      </c>
      <c r="G7" s="1150"/>
      <c r="H7" s="1150"/>
      <c r="I7" s="1197" t="s">
        <v>1048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339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1049</v>
      </c>
      <c r="B13" s="1222"/>
      <c r="C13" s="1222"/>
      <c r="D13" s="1228" t="s">
        <v>1055</v>
      </c>
      <c r="E13" s="1222"/>
      <c r="F13" s="57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1050</v>
      </c>
      <c r="B14" s="1222"/>
      <c r="C14" s="1222"/>
      <c r="D14" s="1228" t="s">
        <v>1054</v>
      </c>
      <c r="E14" s="1222"/>
      <c r="F14" s="571" t="s">
        <v>104</v>
      </c>
      <c r="G14" s="548">
        <v>10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1051</v>
      </c>
      <c r="B15" s="1222"/>
      <c r="C15" s="1222"/>
      <c r="D15" s="1228" t="s">
        <v>1053</v>
      </c>
      <c r="E15" s="1222"/>
      <c r="F15" s="571" t="s">
        <v>104</v>
      </c>
      <c r="G15" s="548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1056</v>
      </c>
      <c r="B16" s="1222"/>
      <c r="C16" s="1222"/>
      <c r="D16" s="1228" t="s">
        <v>1052</v>
      </c>
      <c r="E16" s="1222"/>
      <c r="F16" s="571" t="s">
        <v>104</v>
      </c>
      <c r="G16" s="548">
        <v>2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1043</v>
      </c>
      <c r="B17" s="1222"/>
      <c r="C17" s="1222"/>
      <c r="D17" s="1228" t="s">
        <v>1044</v>
      </c>
      <c r="E17" s="1222"/>
      <c r="F17" s="571" t="s">
        <v>104</v>
      </c>
      <c r="G17" s="548">
        <v>2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 t="s">
        <v>35</v>
      </c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5">
    <tabColor rgb="FFFF0000"/>
  </sheetPr>
  <dimension ref="A1:T50"/>
  <sheetViews>
    <sheetView showZeros="0" topLeftCell="A6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7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7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1046</v>
      </c>
      <c r="E7" s="1150"/>
      <c r="F7" s="1150" t="s">
        <v>3</v>
      </c>
      <c r="G7" s="1150"/>
      <c r="H7" s="1150"/>
      <c r="I7" s="1197" t="s">
        <v>1045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339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7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1031</v>
      </c>
      <c r="B13" s="1222"/>
      <c r="C13" s="1222"/>
      <c r="D13" s="1228" t="s">
        <v>1030</v>
      </c>
      <c r="E13" s="1222"/>
      <c r="F13" s="571" t="s">
        <v>104</v>
      </c>
      <c r="G13" s="548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1043</v>
      </c>
      <c r="B14" s="1222"/>
      <c r="C14" s="1222"/>
      <c r="D14" s="1228" t="s">
        <v>1044</v>
      </c>
      <c r="E14" s="1222"/>
      <c r="F14" s="571" t="s">
        <v>104</v>
      </c>
      <c r="G14" s="548">
        <v>4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44886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8"/>
      <c r="B34" s="568"/>
      <c r="C34" s="568"/>
      <c r="D34" s="568"/>
      <c r="E34" s="568"/>
      <c r="F34" s="568"/>
      <c r="G34" s="568"/>
      <c r="H34" s="568"/>
      <c r="I34" s="568"/>
      <c r="J34" s="568"/>
      <c r="K34" s="568"/>
      <c r="L34" s="568"/>
      <c r="M34" s="568"/>
      <c r="P34" s="21"/>
      <c r="Q34" s="22"/>
    </row>
    <row r="35" spans="1:20" ht="21" customHeight="1" x14ac:dyDescent="0.15">
      <c r="A35" s="3"/>
      <c r="H35" s="569" t="s">
        <v>103</v>
      </c>
      <c r="P35" s="21"/>
      <c r="Q35" s="22"/>
    </row>
    <row r="36" spans="1:20" s="569" customFormat="1" ht="8.25" customHeight="1" x14ac:dyDescent="0.15">
      <c r="N36" s="16"/>
      <c r="O36" s="24"/>
      <c r="P36" s="21"/>
      <c r="Q36" s="22"/>
      <c r="R36" s="17"/>
      <c r="S36" s="24"/>
    </row>
    <row r="37" spans="1:20" s="5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9" customFormat="1" ht="16.5" customHeight="1" x14ac:dyDescent="0.15">
      <c r="A38" s="569" t="s">
        <v>24</v>
      </c>
      <c r="N38" s="16"/>
      <c r="O38" s="24"/>
      <c r="P38" s="21"/>
      <c r="Q38" s="22"/>
      <c r="R38" s="17"/>
      <c r="S38" s="24"/>
    </row>
    <row r="39" spans="1:20" s="569" customFormat="1" ht="16.5" customHeight="1" x14ac:dyDescent="0.15">
      <c r="A39" s="569" t="s">
        <v>413</v>
      </c>
      <c r="N39" s="16"/>
      <c r="O39" s="24"/>
      <c r="P39" s="21"/>
      <c r="Q39" s="22"/>
      <c r="R39" s="17"/>
      <c r="S39" s="24"/>
    </row>
    <row r="40" spans="1:20" s="569" customFormat="1" ht="7.5" customHeight="1" x14ac:dyDescent="0.15">
      <c r="N40" s="16"/>
      <c r="O40" s="24"/>
      <c r="P40" s="21"/>
      <c r="Q40" s="22"/>
      <c r="R40" s="17"/>
      <c r="S40" s="24"/>
    </row>
    <row r="41" spans="1:20" s="569" customFormat="1" ht="6.75" customHeight="1" x14ac:dyDescent="0.15">
      <c r="N41" s="16"/>
      <c r="O41" s="24"/>
      <c r="P41" s="21"/>
      <c r="Q41" s="22"/>
      <c r="R41" s="17"/>
      <c r="S41" s="24"/>
    </row>
    <row r="42" spans="1:20" s="5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1">
    <tabColor rgb="FFFF0000"/>
    <pageSetUpPr fitToPage="1"/>
  </sheetPr>
  <dimension ref="A1:T50"/>
  <sheetViews>
    <sheetView showZeros="0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0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1736</v>
      </c>
      <c r="E7" s="1150"/>
      <c r="F7" s="1150" t="s">
        <v>3</v>
      </c>
      <c r="G7" s="1150"/>
      <c r="H7" s="1150"/>
      <c r="I7" s="1197" t="s">
        <v>1735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1130</v>
      </c>
      <c r="B13" s="1211"/>
      <c r="C13" s="1212"/>
      <c r="D13" s="1199" t="s">
        <v>38</v>
      </c>
      <c r="E13" s="1200"/>
      <c r="F13" s="1001" t="s">
        <v>259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100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100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100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100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0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0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0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0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0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0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9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98"/>
      <c r="B34" s="998"/>
      <c r="C34" s="998"/>
      <c r="D34" s="998"/>
      <c r="E34" s="998"/>
      <c r="F34" s="998"/>
      <c r="G34" s="998"/>
      <c r="H34" s="998"/>
      <c r="I34" s="998"/>
      <c r="J34" s="998"/>
      <c r="K34" s="998"/>
      <c r="L34" s="998"/>
      <c r="M34" s="998"/>
      <c r="P34" s="21"/>
      <c r="Q34" s="22"/>
    </row>
    <row r="35" spans="1:20" ht="21" customHeight="1" x14ac:dyDescent="0.15">
      <c r="A35" s="3"/>
      <c r="H35" s="999" t="s">
        <v>103</v>
      </c>
      <c r="P35" s="21"/>
      <c r="Q35" s="22"/>
    </row>
    <row r="36" spans="1:20" s="999" customFormat="1" ht="8.25" customHeight="1" x14ac:dyDescent="0.15">
      <c r="N36" s="16"/>
      <c r="O36" s="24"/>
      <c r="P36" s="21"/>
      <c r="Q36" s="22"/>
      <c r="R36" s="17"/>
      <c r="S36" s="24"/>
    </row>
    <row r="37" spans="1:20" s="99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99" customFormat="1" ht="16.5" customHeight="1" x14ac:dyDescent="0.15">
      <c r="A38" s="999" t="s">
        <v>24</v>
      </c>
      <c r="N38" s="16"/>
      <c r="O38" s="24"/>
      <c r="P38" s="21"/>
      <c r="Q38" s="22"/>
      <c r="R38" s="17"/>
      <c r="S38" s="24"/>
    </row>
    <row r="39" spans="1:20" s="999" customFormat="1" ht="16.5" customHeight="1" x14ac:dyDescent="0.15">
      <c r="A39" s="999" t="s">
        <v>413</v>
      </c>
      <c r="N39" s="16"/>
      <c r="O39" s="24"/>
      <c r="P39" s="21"/>
      <c r="Q39" s="22"/>
      <c r="R39" s="17"/>
      <c r="S39" s="24"/>
    </row>
    <row r="40" spans="1:20" s="999" customFormat="1" ht="7.5" customHeight="1" x14ac:dyDescent="0.15">
      <c r="N40" s="16"/>
      <c r="O40" s="24"/>
      <c r="P40" s="21"/>
      <c r="Q40" s="22"/>
      <c r="R40" s="17"/>
      <c r="S40" s="24"/>
    </row>
    <row r="41" spans="1:20" s="999" customFormat="1" ht="6.75" customHeight="1" x14ac:dyDescent="0.15">
      <c r="N41" s="16"/>
      <c r="O41" s="24"/>
      <c r="P41" s="21"/>
      <c r="Q41" s="22"/>
      <c r="R41" s="17"/>
      <c r="S41" s="24"/>
    </row>
    <row r="42" spans="1:20" s="99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6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1003</v>
      </c>
      <c r="E7" s="1150"/>
      <c r="F7" s="1150" t="s">
        <v>3</v>
      </c>
      <c r="G7" s="1150"/>
      <c r="H7" s="1150"/>
      <c r="I7" s="1197" t="s">
        <v>1036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1006</v>
      </c>
      <c r="B13" s="1222"/>
      <c r="C13" s="1222"/>
      <c r="D13" s="1228" t="s">
        <v>1004</v>
      </c>
      <c r="E13" s="1222"/>
      <c r="F13" s="561" t="s">
        <v>104</v>
      </c>
      <c r="G13" s="548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1007</v>
      </c>
      <c r="B14" s="1222"/>
      <c r="C14" s="1222"/>
      <c r="D14" s="1228" t="s">
        <v>1005</v>
      </c>
      <c r="E14" s="1222"/>
      <c r="F14" s="561" t="s">
        <v>104</v>
      </c>
      <c r="G14" s="548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44862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7">
    <tabColor rgb="FFFF0000"/>
  </sheetPr>
  <dimension ref="A1:T50"/>
  <sheetViews>
    <sheetView showZeros="0" zoomScaleNormal="100" zoomScaleSheetLayoutView="100" workbookViewId="0">
      <selection activeCell="A31" sqref="A31:M3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1000</v>
      </c>
      <c r="E7" s="1150"/>
      <c r="F7" s="1150" t="s">
        <v>3</v>
      </c>
      <c r="G7" s="1150"/>
      <c r="H7" s="1150"/>
      <c r="I7" s="1197" t="s">
        <v>1028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5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1001</v>
      </c>
      <c r="B13" s="1222"/>
      <c r="C13" s="1222"/>
      <c r="D13" s="1228" t="s">
        <v>711</v>
      </c>
      <c r="E13" s="1222"/>
      <c r="F13" s="561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757</v>
      </c>
      <c r="E24" s="1158"/>
      <c r="F24" s="1158"/>
      <c r="G24" s="1158"/>
      <c r="H24" s="1159" t="s">
        <v>12</v>
      </c>
      <c r="I24" s="1160"/>
      <c r="J24" s="1161">
        <v>44865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56"/>
      <c r="B34" s="556"/>
      <c r="C34" s="556"/>
      <c r="D34" s="556"/>
      <c r="E34" s="556"/>
      <c r="F34" s="556"/>
      <c r="G34" s="556"/>
      <c r="H34" s="556"/>
      <c r="I34" s="556"/>
      <c r="J34" s="556"/>
      <c r="K34" s="556"/>
      <c r="L34" s="556"/>
      <c r="M34" s="556"/>
      <c r="P34" s="21"/>
      <c r="Q34" s="22"/>
    </row>
    <row r="35" spans="1:20" ht="21" customHeight="1" x14ac:dyDescent="0.15">
      <c r="A35" s="3"/>
      <c r="H35" s="557" t="s">
        <v>103</v>
      </c>
      <c r="P35" s="21"/>
      <c r="Q35" s="22"/>
    </row>
    <row r="36" spans="1:20" s="557" customFormat="1" ht="8.25" customHeight="1" x14ac:dyDescent="0.15">
      <c r="N36" s="16"/>
      <c r="O36" s="24"/>
      <c r="P36" s="21"/>
      <c r="Q36" s="22"/>
      <c r="R36" s="17"/>
      <c r="S36" s="24"/>
    </row>
    <row r="37" spans="1:20" s="55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57" customFormat="1" ht="16.5" customHeight="1" x14ac:dyDescent="0.15">
      <c r="A38" s="557" t="s">
        <v>24</v>
      </c>
      <c r="N38" s="16"/>
      <c r="O38" s="24"/>
      <c r="P38" s="21"/>
      <c r="Q38" s="22"/>
      <c r="R38" s="17"/>
      <c r="S38" s="24"/>
    </row>
    <row r="39" spans="1:20" s="557" customFormat="1" ht="16.5" customHeight="1" x14ac:dyDescent="0.15">
      <c r="A39" s="557" t="s">
        <v>413</v>
      </c>
      <c r="N39" s="16"/>
      <c r="O39" s="24"/>
      <c r="P39" s="21"/>
      <c r="Q39" s="22"/>
      <c r="R39" s="17"/>
      <c r="S39" s="24"/>
    </row>
    <row r="40" spans="1:20" s="557" customFormat="1" ht="7.5" customHeight="1" x14ac:dyDescent="0.15">
      <c r="N40" s="16"/>
      <c r="O40" s="24"/>
      <c r="P40" s="21"/>
      <c r="Q40" s="22"/>
      <c r="R40" s="17"/>
      <c r="S40" s="24"/>
    </row>
    <row r="41" spans="1:20" s="557" customFormat="1" ht="6.75" customHeight="1" x14ac:dyDescent="0.15">
      <c r="N41" s="16"/>
      <c r="O41" s="24"/>
      <c r="P41" s="21"/>
      <c r="Q41" s="22"/>
      <c r="R41" s="17"/>
      <c r="S41" s="24"/>
    </row>
    <row r="42" spans="1:20" s="5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8">
    <tabColor rgb="FFFF0000"/>
  </sheetPr>
  <dimension ref="A1:T50"/>
  <sheetViews>
    <sheetView showZeros="0" topLeftCell="A6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1032</v>
      </c>
      <c r="E7" s="1150"/>
      <c r="F7" s="1150" t="s">
        <v>3</v>
      </c>
      <c r="G7" s="1150"/>
      <c r="H7" s="1150"/>
      <c r="I7" s="1197" t="s">
        <v>1002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6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1034</v>
      </c>
      <c r="B13" s="1222"/>
      <c r="C13" s="1222"/>
      <c r="D13" s="1228" t="s">
        <v>1033</v>
      </c>
      <c r="E13" s="1222"/>
      <c r="F13" s="56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6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6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6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6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9">
    <tabColor rgb="FFFF0000"/>
  </sheetPr>
  <dimension ref="A1:T50"/>
  <sheetViews>
    <sheetView showZeros="0" topLeftCell="A3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6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1029</v>
      </c>
      <c r="E7" s="1150"/>
      <c r="F7" s="1150" t="s">
        <v>3</v>
      </c>
      <c r="G7" s="1150"/>
      <c r="H7" s="1150"/>
      <c r="I7" s="1197" t="s">
        <v>999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6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1031</v>
      </c>
      <c r="B13" s="1222"/>
      <c r="C13" s="1222"/>
      <c r="D13" s="1228" t="s">
        <v>1030</v>
      </c>
      <c r="E13" s="1222"/>
      <c r="F13" s="563" t="s">
        <v>104</v>
      </c>
      <c r="G13" s="548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6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6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6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6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6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6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6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6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6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6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565"/>
      <c r="M34" s="565"/>
      <c r="P34" s="21"/>
      <c r="Q34" s="22"/>
    </row>
    <row r="35" spans="1:20" ht="21" customHeight="1" x14ac:dyDescent="0.15">
      <c r="A35" s="3"/>
      <c r="H35" s="566" t="s">
        <v>103</v>
      </c>
      <c r="P35" s="21"/>
      <c r="Q35" s="22"/>
    </row>
    <row r="36" spans="1:20" s="566" customFormat="1" ht="8.25" customHeight="1" x14ac:dyDescent="0.15">
      <c r="N36" s="16"/>
      <c r="O36" s="24"/>
      <c r="P36" s="21"/>
      <c r="Q36" s="22"/>
      <c r="R36" s="17"/>
      <c r="S36" s="24"/>
    </row>
    <row r="37" spans="1:20" s="56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66" customFormat="1" ht="16.5" customHeight="1" x14ac:dyDescent="0.15">
      <c r="A38" s="566" t="s">
        <v>24</v>
      </c>
      <c r="N38" s="16"/>
      <c r="O38" s="24"/>
      <c r="P38" s="21"/>
      <c r="Q38" s="22"/>
      <c r="R38" s="17"/>
      <c r="S38" s="24"/>
    </row>
    <row r="39" spans="1:20" s="566" customFormat="1" ht="16.5" customHeight="1" x14ac:dyDescent="0.15">
      <c r="A39" s="566" t="s">
        <v>413</v>
      </c>
      <c r="N39" s="16"/>
      <c r="O39" s="24"/>
      <c r="P39" s="21"/>
      <c r="Q39" s="22"/>
      <c r="R39" s="17"/>
      <c r="S39" s="24"/>
    </row>
    <row r="40" spans="1:20" s="566" customFormat="1" ht="7.5" customHeight="1" x14ac:dyDescent="0.15">
      <c r="N40" s="16"/>
      <c r="O40" s="24"/>
      <c r="P40" s="21"/>
      <c r="Q40" s="22"/>
      <c r="R40" s="17"/>
      <c r="S40" s="24"/>
    </row>
    <row r="41" spans="1:20" s="566" customFormat="1" ht="6.75" customHeight="1" x14ac:dyDescent="0.15">
      <c r="N41" s="16"/>
      <c r="O41" s="24"/>
      <c r="P41" s="21"/>
      <c r="Q41" s="22"/>
      <c r="R41" s="17"/>
      <c r="S41" s="24"/>
    </row>
    <row r="42" spans="1:20" s="5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6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0">
    <tabColor rgb="FFFF0000"/>
  </sheetPr>
  <dimension ref="A1:T50"/>
  <sheetViews>
    <sheetView showZeros="0" zoomScaleNormal="100" zoomScaleSheetLayoutView="100" workbookViewId="0">
      <selection activeCell="H13" sqref="H13:I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973</v>
      </c>
      <c r="E7" s="1150"/>
      <c r="F7" s="1150" t="s">
        <v>3</v>
      </c>
      <c r="G7" s="1150"/>
      <c r="H7" s="1150"/>
      <c r="I7" s="1197" t="s">
        <v>972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4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975</v>
      </c>
      <c r="B13" s="1222"/>
      <c r="C13" s="1222"/>
      <c r="D13" s="1228" t="s">
        <v>974</v>
      </c>
      <c r="E13" s="1222"/>
      <c r="F13" s="545" t="s">
        <v>104</v>
      </c>
      <c r="G13" s="548">
        <v>50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4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4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4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4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1">
    <tabColor rgb="FFFF0000"/>
  </sheetPr>
  <dimension ref="A1:T50"/>
  <sheetViews>
    <sheetView showZeros="0" topLeftCell="A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969</v>
      </c>
      <c r="E7" s="1150"/>
      <c r="F7" s="1150" t="s">
        <v>3</v>
      </c>
      <c r="G7" s="1150"/>
      <c r="H7" s="1150"/>
      <c r="I7" s="1197" t="s">
        <v>968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4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971</v>
      </c>
      <c r="B13" s="1222"/>
      <c r="C13" s="1222"/>
      <c r="D13" s="1228" t="s">
        <v>970</v>
      </c>
      <c r="E13" s="1222"/>
      <c r="F13" s="545" t="s">
        <v>104</v>
      </c>
      <c r="G13" s="95">
        <v>20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4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4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4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4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42"/>
      <c r="B34" s="542"/>
      <c r="C34" s="542"/>
      <c r="D34" s="542"/>
      <c r="E34" s="542"/>
      <c r="F34" s="542"/>
      <c r="G34" s="542"/>
      <c r="H34" s="542"/>
      <c r="I34" s="542"/>
      <c r="J34" s="542"/>
      <c r="K34" s="542"/>
      <c r="L34" s="542"/>
      <c r="M34" s="542"/>
      <c r="P34" s="21"/>
      <c r="Q34" s="22"/>
    </row>
    <row r="35" spans="1:20" ht="21" customHeight="1" x14ac:dyDescent="0.15">
      <c r="A35" s="3"/>
      <c r="H35" s="543" t="s">
        <v>103</v>
      </c>
      <c r="P35" s="21"/>
      <c r="Q35" s="22"/>
    </row>
    <row r="36" spans="1:20" s="543" customFormat="1" ht="8.25" customHeight="1" x14ac:dyDescent="0.15">
      <c r="N36" s="16"/>
      <c r="O36" s="24"/>
      <c r="P36" s="21"/>
      <c r="Q36" s="22"/>
      <c r="R36" s="17"/>
      <c r="S36" s="24"/>
    </row>
    <row r="37" spans="1:20" s="54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3" customFormat="1" ht="16.5" customHeight="1" x14ac:dyDescent="0.15">
      <c r="A38" s="543" t="s">
        <v>24</v>
      </c>
      <c r="N38" s="16"/>
      <c r="O38" s="24"/>
      <c r="P38" s="21"/>
      <c r="Q38" s="22"/>
      <c r="R38" s="17"/>
      <c r="S38" s="24"/>
    </row>
    <row r="39" spans="1:20" s="543" customFormat="1" ht="16.5" customHeight="1" x14ac:dyDescent="0.15">
      <c r="A39" s="543" t="s">
        <v>413</v>
      </c>
      <c r="N39" s="16"/>
      <c r="O39" s="24"/>
      <c r="P39" s="21"/>
      <c r="Q39" s="22"/>
      <c r="R39" s="17"/>
      <c r="S39" s="24"/>
    </row>
    <row r="40" spans="1:20" s="543" customFormat="1" ht="7.5" customHeight="1" x14ac:dyDescent="0.15">
      <c r="N40" s="16"/>
      <c r="O40" s="24"/>
      <c r="P40" s="21"/>
      <c r="Q40" s="22"/>
      <c r="R40" s="17"/>
      <c r="S40" s="24"/>
    </row>
    <row r="41" spans="1:20" s="543" customFormat="1" ht="6.75" customHeight="1" x14ac:dyDescent="0.15">
      <c r="N41" s="16"/>
      <c r="O41" s="24"/>
      <c r="P41" s="21"/>
      <c r="Q41" s="22"/>
      <c r="R41" s="17"/>
      <c r="S41" s="24"/>
    </row>
    <row r="42" spans="1:20" s="54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908</v>
      </c>
      <c r="E7" s="1150"/>
      <c r="F7" s="1150" t="s">
        <v>3</v>
      </c>
      <c r="G7" s="1150"/>
      <c r="H7" s="1150"/>
      <c r="I7" s="1197" t="s">
        <v>907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909</v>
      </c>
      <c r="B13" s="1222"/>
      <c r="C13" s="1222"/>
      <c r="D13" s="1228" t="s">
        <v>711</v>
      </c>
      <c r="E13" s="1222"/>
      <c r="F13" s="53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4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4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44778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3">
    <tabColor rgb="FFFF0000"/>
    <pageSetUpPr fitToPage="1"/>
  </sheetPr>
  <dimension ref="A1:U38"/>
  <sheetViews>
    <sheetView showZeros="0" topLeftCell="A28" zoomScaleNormal="100" zoomScaleSheetLayoutView="100" workbookViewId="0">
      <selection activeCell="H30" sqref="H30"/>
    </sheetView>
  </sheetViews>
  <sheetFormatPr defaultRowHeight="13.5" x14ac:dyDescent="0.15"/>
  <cols>
    <col min="1" max="1" width="4.125" style="2" customWidth="1"/>
    <col min="2" max="2" width="8.5" style="2" customWidth="1"/>
    <col min="3" max="3" width="9" style="2" customWidth="1"/>
    <col min="4" max="4" width="7.75" style="2" customWidth="1"/>
    <col min="5" max="6" width="10.75" style="2" customWidth="1"/>
    <col min="7" max="7" width="6.125" style="2" customWidth="1"/>
    <col min="8" max="8" width="7.625" style="2" customWidth="1"/>
    <col min="9" max="10" width="4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x14ac:dyDescent="0.15">
      <c r="B1" s="3"/>
    </row>
    <row r="2" spans="1:21" ht="27.75" customHeight="1" x14ac:dyDescent="0.15">
      <c r="A2" s="1303" t="s">
        <v>906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</row>
    <row r="3" spans="1:21" x14ac:dyDescent="0.15">
      <c r="B3" s="3"/>
    </row>
    <row r="4" spans="1:21" ht="24" customHeight="1" x14ac:dyDescent="0.15">
      <c r="A4" s="52" t="s">
        <v>590</v>
      </c>
      <c r="B4" s="1192" t="s">
        <v>4</v>
      </c>
      <c r="C4" s="1193"/>
      <c r="D4" s="1193"/>
      <c r="E4" s="1194" t="s">
        <v>5</v>
      </c>
      <c r="F4" s="1193"/>
      <c r="G4" s="538" t="s">
        <v>6</v>
      </c>
      <c r="H4" s="96" t="s">
        <v>7</v>
      </c>
      <c r="I4" s="1194" t="s">
        <v>8</v>
      </c>
      <c r="J4" s="1194"/>
      <c r="K4" s="1193" t="s">
        <v>9</v>
      </c>
      <c r="L4" s="1193"/>
      <c r="M4" s="1193"/>
      <c r="N4" s="25" t="s">
        <v>10</v>
      </c>
      <c r="R4" s="1195"/>
      <c r="S4" s="1195"/>
    </row>
    <row r="5" spans="1:21" ht="30" customHeight="1" x14ac:dyDescent="0.15">
      <c r="A5" s="549">
        <v>1</v>
      </c>
      <c r="B5" s="1222" t="s">
        <v>916</v>
      </c>
      <c r="C5" s="1222"/>
      <c r="D5" s="1222"/>
      <c r="E5" s="1294" t="s">
        <v>942</v>
      </c>
      <c r="F5" s="1295"/>
      <c r="G5" s="537" t="s">
        <v>104</v>
      </c>
      <c r="H5" s="548">
        <v>2</v>
      </c>
      <c r="I5" s="1186"/>
      <c r="J5" s="1187"/>
      <c r="K5" s="1188"/>
      <c r="L5" s="1189"/>
      <c r="M5" s="1190"/>
      <c r="N5" s="26"/>
      <c r="P5" s="20"/>
      <c r="Q5" s="21"/>
      <c r="R5" s="22"/>
    </row>
    <row r="6" spans="1:21" ht="30" customHeight="1" x14ac:dyDescent="0.15">
      <c r="A6" s="549">
        <v>2</v>
      </c>
      <c r="B6" s="1222" t="s">
        <v>917</v>
      </c>
      <c r="C6" s="1222"/>
      <c r="D6" s="1222"/>
      <c r="E6" s="1292" t="s">
        <v>943</v>
      </c>
      <c r="F6" s="1293"/>
      <c r="G6" s="537" t="s">
        <v>104</v>
      </c>
      <c r="H6" s="548">
        <v>5</v>
      </c>
      <c r="I6" s="1151"/>
      <c r="J6" s="1152"/>
      <c r="K6" s="1153"/>
      <c r="L6" s="1154"/>
      <c r="M6" s="1155"/>
      <c r="N6" s="27"/>
      <c r="P6" s="20"/>
      <c r="Q6" s="21"/>
      <c r="R6" s="20"/>
    </row>
    <row r="7" spans="1:21" ht="30" customHeight="1" x14ac:dyDescent="0.15">
      <c r="A7" s="549">
        <v>3</v>
      </c>
      <c r="B7" s="1222" t="s">
        <v>918</v>
      </c>
      <c r="C7" s="1222"/>
      <c r="D7" s="1222"/>
      <c r="E7" s="1292" t="s">
        <v>944</v>
      </c>
      <c r="F7" s="1293"/>
      <c r="G7" s="537" t="s">
        <v>104</v>
      </c>
      <c r="H7" s="548">
        <v>5</v>
      </c>
      <c r="I7" s="1151"/>
      <c r="J7" s="1152"/>
      <c r="K7" s="1153"/>
      <c r="L7" s="1154"/>
      <c r="M7" s="1155"/>
      <c r="N7" s="27"/>
      <c r="P7" s="20"/>
      <c r="Q7" s="21"/>
      <c r="R7" s="20"/>
    </row>
    <row r="8" spans="1:21" ht="30" customHeight="1" x14ac:dyDescent="0.15">
      <c r="A8" s="549">
        <v>4</v>
      </c>
      <c r="B8" s="1222" t="s">
        <v>919</v>
      </c>
      <c r="C8" s="1222"/>
      <c r="D8" s="1222"/>
      <c r="E8" s="1292" t="s">
        <v>945</v>
      </c>
      <c r="F8" s="1293"/>
      <c r="G8" s="537" t="s">
        <v>104</v>
      </c>
      <c r="H8" s="548">
        <v>10</v>
      </c>
      <c r="I8" s="1151"/>
      <c r="J8" s="1152"/>
      <c r="K8" s="1153"/>
      <c r="L8" s="1154"/>
      <c r="M8" s="1155"/>
      <c r="N8" s="27"/>
      <c r="P8" s="20"/>
      <c r="Q8" s="21"/>
      <c r="R8" s="20"/>
    </row>
    <row r="9" spans="1:21" ht="30" customHeight="1" x14ac:dyDescent="0.15">
      <c r="A9" s="549">
        <v>5</v>
      </c>
      <c r="B9" s="1222" t="s">
        <v>920</v>
      </c>
      <c r="C9" s="1222"/>
      <c r="D9" s="1222"/>
      <c r="E9" s="1292" t="s">
        <v>946</v>
      </c>
      <c r="F9" s="1293"/>
      <c r="G9" s="537" t="s">
        <v>104</v>
      </c>
      <c r="H9" s="548">
        <v>30</v>
      </c>
      <c r="I9" s="1151"/>
      <c r="J9" s="1152"/>
      <c r="K9" s="1153"/>
      <c r="L9" s="1154"/>
      <c r="M9" s="1155"/>
      <c r="N9" s="27"/>
      <c r="P9" s="20"/>
      <c r="Q9" s="21"/>
      <c r="R9" s="20"/>
    </row>
    <row r="10" spans="1:21" ht="30" customHeight="1" x14ac:dyDescent="0.15">
      <c r="A10" s="549">
        <v>6</v>
      </c>
      <c r="B10" s="1222" t="s">
        <v>921</v>
      </c>
      <c r="C10" s="1222"/>
      <c r="D10" s="1222"/>
      <c r="E10" s="1292" t="s">
        <v>947</v>
      </c>
      <c r="F10" s="1293"/>
      <c r="G10" s="537" t="s">
        <v>104</v>
      </c>
      <c r="H10" s="548">
        <v>8</v>
      </c>
      <c r="I10" s="1151"/>
      <c r="J10" s="1152"/>
      <c r="K10" s="1153"/>
      <c r="L10" s="1154"/>
      <c r="M10" s="1155"/>
      <c r="N10" s="27"/>
      <c r="P10" s="20"/>
      <c r="Q10" s="21"/>
      <c r="R10" s="20"/>
    </row>
    <row r="11" spans="1:21" ht="30" customHeight="1" x14ac:dyDescent="0.15">
      <c r="A11" s="549">
        <v>7</v>
      </c>
      <c r="B11" s="1228" t="s">
        <v>922</v>
      </c>
      <c r="C11" s="1222"/>
      <c r="D11" s="1222"/>
      <c r="E11" s="1292" t="s">
        <v>948</v>
      </c>
      <c r="F11" s="1293"/>
      <c r="G11" s="537" t="s">
        <v>104</v>
      </c>
      <c r="H11" s="548">
        <v>2</v>
      </c>
      <c r="I11" s="1151"/>
      <c r="J11" s="1152"/>
      <c r="K11" s="1153"/>
      <c r="L11" s="1154"/>
      <c r="M11" s="1155"/>
      <c r="N11" s="27"/>
      <c r="P11" s="20"/>
      <c r="Q11" s="21"/>
      <c r="R11" s="20"/>
    </row>
    <row r="12" spans="1:21" ht="30" customHeight="1" x14ac:dyDescent="0.15">
      <c r="A12" s="549">
        <v>8</v>
      </c>
      <c r="B12" s="1222" t="s">
        <v>923</v>
      </c>
      <c r="C12" s="1222"/>
      <c r="D12" s="1222"/>
      <c r="E12" s="1292" t="s">
        <v>949</v>
      </c>
      <c r="F12" s="1293"/>
      <c r="G12" s="537" t="s">
        <v>104</v>
      </c>
      <c r="H12" s="548">
        <v>40</v>
      </c>
      <c r="I12" s="1151"/>
      <c r="J12" s="1152"/>
      <c r="K12" s="1153"/>
      <c r="L12" s="1154"/>
      <c r="M12" s="1155"/>
      <c r="N12" s="27"/>
      <c r="P12" s="20"/>
      <c r="Q12" s="21"/>
      <c r="R12" s="20"/>
    </row>
    <row r="13" spans="1:21" ht="30" customHeight="1" x14ac:dyDescent="0.15">
      <c r="A13" s="549">
        <v>9</v>
      </c>
      <c r="B13" s="1228" t="s">
        <v>924</v>
      </c>
      <c r="C13" s="1222"/>
      <c r="D13" s="1222"/>
      <c r="E13" s="1292" t="s">
        <v>950</v>
      </c>
      <c r="F13" s="1293"/>
      <c r="G13" s="537" t="s">
        <v>104</v>
      </c>
      <c r="H13" s="548">
        <v>10</v>
      </c>
      <c r="I13" s="1151"/>
      <c r="J13" s="1152"/>
      <c r="K13" s="1153"/>
      <c r="L13" s="1154"/>
      <c r="M13" s="1155"/>
      <c r="N13" s="27"/>
      <c r="P13" s="20"/>
      <c r="Q13" s="21"/>
      <c r="R13" s="20"/>
    </row>
    <row r="14" spans="1:21" ht="30" customHeight="1" x14ac:dyDescent="0.15">
      <c r="A14" s="549">
        <v>10</v>
      </c>
      <c r="B14" s="1222" t="s">
        <v>925</v>
      </c>
      <c r="C14" s="1222"/>
      <c r="D14" s="1222"/>
      <c r="E14" s="1292" t="s">
        <v>951</v>
      </c>
      <c r="F14" s="1293"/>
      <c r="G14" s="537" t="s">
        <v>104</v>
      </c>
      <c r="H14" s="548">
        <v>5</v>
      </c>
      <c r="I14" s="1151"/>
      <c r="J14" s="1152"/>
      <c r="K14" s="1153"/>
      <c r="L14" s="1154"/>
      <c r="M14" s="1155"/>
      <c r="N14" s="27"/>
      <c r="P14" s="20"/>
      <c r="Q14" s="21"/>
      <c r="R14" s="20"/>
    </row>
    <row r="15" spans="1:21" s="17" customFormat="1" ht="30" customHeight="1" x14ac:dyDescent="0.15">
      <c r="A15" s="549">
        <v>11</v>
      </c>
      <c r="B15" s="1228" t="s">
        <v>926</v>
      </c>
      <c r="C15" s="1222"/>
      <c r="D15" s="1222"/>
      <c r="E15" s="1294" t="s">
        <v>952</v>
      </c>
      <c r="F15" s="1295"/>
      <c r="G15" s="537" t="s">
        <v>104</v>
      </c>
      <c r="H15" s="548">
        <v>5</v>
      </c>
      <c r="I15" s="1151"/>
      <c r="J15" s="1152"/>
      <c r="K15" s="1153"/>
      <c r="L15" s="1154"/>
      <c r="M15" s="1155"/>
      <c r="N15" s="26"/>
      <c r="O15" s="16"/>
      <c r="P15" s="20"/>
      <c r="Q15" s="21"/>
      <c r="U15" s="2"/>
    </row>
    <row r="16" spans="1:21" s="17" customFormat="1" ht="30" customHeight="1" x14ac:dyDescent="0.15">
      <c r="A16" s="549">
        <v>12</v>
      </c>
      <c r="B16" s="1228" t="s">
        <v>927</v>
      </c>
      <c r="C16" s="1222"/>
      <c r="D16" s="1222"/>
      <c r="E16" s="1294" t="s">
        <v>953</v>
      </c>
      <c r="F16" s="1295"/>
      <c r="G16" s="537" t="s">
        <v>104</v>
      </c>
      <c r="H16" s="548">
        <v>5</v>
      </c>
      <c r="I16" s="1151"/>
      <c r="J16" s="1152"/>
      <c r="K16" s="1153"/>
      <c r="L16" s="1154"/>
      <c r="M16" s="1155"/>
      <c r="N16" s="27"/>
      <c r="O16" s="16"/>
      <c r="P16" s="20"/>
      <c r="Q16" s="21"/>
      <c r="R16" s="22"/>
      <c r="U16" s="2"/>
    </row>
    <row r="17" spans="1:21" s="17" customFormat="1" ht="30" customHeight="1" x14ac:dyDescent="0.15">
      <c r="A17" s="549">
        <v>13</v>
      </c>
      <c r="B17" s="1228" t="s">
        <v>928</v>
      </c>
      <c r="C17" s="1222"/>
      <c r="D17" s="1222"/>
      <c r="E17" s="1294" t="s">
        <v>954</v>
      </c>
      <c r="F17" s="1295"/>
      <c r="G17" s="537" t="s">
        <v>104</v>
      </c>
      <c r="H17" s="548">
        <v>2</v>
      </c>
      <c r="I17" s="1151"/>
      <c r="J17" s="1152"/>
      <c r="K17" s="1153"/>
      <c r="L17" s="1154"/>
      <c r="M17" s="1155"/>
      <c r="N17" s="27"/>
      <c r="O17" s="16"/>
      <c r="P17" s="20"/>
      <c r="Q17" s="21"/>
      <c r="R17" s="22"/>
      <c r="U17" s="2"/>
    </row>
    <row r="18" spans="1:21" s="17" customFormat="1" ht="30" customHeight="1" x14ac:dyDescent="0.15">
      <c r="A18" s="549">
        <v>14</v>
      </c>
      <c r="B18" s="1222" t="s">
        <v>929</v>
      </c>
      <c r="C18" s="1222"/>
      <c r="D18" s="1222"/>
      <c r="E18" s="1292" t="s">
        <v>955</v>
      </c>
      <c r="F18" s="1293"/>
      <c r="G18" s="537" t="s">
        <v>104</v>
      </c>
      <c r="H18" s="548">
        <v>10</v>
      </c>
      <c r="I18" s="1151"/>
      <c r="J18" s="1152"/>
      <c r="K18" s="1153"/>
      <c r="L18" s="1154"/>
      <c r="M18" s="1155"/>
      <c r="N18" s="27"/>
      <c r="O18" s="16"/>
      <c r="P18" s="20"/>
      <c r="Q18" s="21"/>
      <c r="R18" s="22"/>
      <c r="U18" s="2"/>
    </row>
    <row r="19" spans="1:21" s="17" customFormat="1" ht="30" customHeight="1" x14ac:dyDescent="0.15">
      <c r="A19" s="549">
        <v>15</v>
      </c>
      <c r="B19" s="1222" t="s">
        <v>930</v>
      </c>
      <c r="C19" s="1222"/>
      <c r="D19" s="1222"/>
      <c r="E19" s="1294" t="s">
        <v>956</v>
      </c>
      <c r="F19" s="1295"/>
      <c r="G19" s="537" t="s">
        <v>104</v>
      </c>
      <c r="H19" s="548">
        <v>10</v>
      </c>
      <c r="I19" s="1151"/>
      <c r="J19" s="1152"/>
      <c r="K19" s="1153"/>
      <c r="L19" s="1154"/>
      <c r="M19" s="1155"/>
      <c r="N19" s="27"/>
      <c r="O19" s="16"/>
      <c r="P19" s="20"/>
      <c r="Q19" s="21"/>
      <c r="R19" s="22"/>
      <c r="U19" s="2"/>
    </row>
    <row r="20" spans="1:21" s="17" customFormat="1" ht="30" customHeight="1" x14ac:dyDescent="0.15">
      <c r="A20" s="549">
        <v>16</v>
      </c>
      <c r="B20" s="1296" t="s">
        <v>931</v>
      </c>
      <c r="C20" s="1297"/>
      <c r="D20" s="1298"/>
      <c r="E20" s="1292" t="s">
        <v>957</v>
      </c>
      <c r="F20" s="1293"/>
      <c r="G20" s="537" t="s">
        <v>104</v>
      </c>
      <c r="H20" s="548">
        <v>5</v>
      </c>
      <c r="I20" s="1151"/>
      <c r="J20" s="1152"/>
      <c r="K20" s="1153"/>
      <c r="L20" s="1154"/>
      <c r="M20" s="1155"/>
      <c r="N20" s="27"/>
      <c r="O20" s="16"/>
      <c r="P20" s="20"/>
      <c r="Q20" s="21"/>
      <c r="R20" s="20"/>
      <c r="U20" s="2"/>
    </row>
    <row r="21" spans="1:21" s="17" customFormat="1" ht="30" customHeight="1" x14ac:dyDescent="0.15">
      <c r="A21" s="549">
        <v>17</v>
      </c>
      <c r="B21" s="1296" t="s">
        <v>932</v>
      </c>
      <c r="C21" s="1297"/>
      <c r="D21" s="1298"/>
      <c r="E21" s="1292" t="s">
        <v>958</v>
      </c>
      <c r="F21" s="1293"/>
      <c r="G21" s="537" t="s">
        <v>104</v>
      </c>
      <c r="H21" s="548">
        <v>12</v>
      </c>
      <c r="I21" s="1151"/>
      <c r="J21" s="1152"/>
      <c r="K21" s="1153"/>
      <c r="L21" s="1154"/>
      <c r="M21" s="1155"/>
      <c r="N21" s="27"/>
      <c r="O21" s="16"/>
      <c r="P21" s="20"/>
      <c r="Q21" s="21"/>
      <c r="R21" s="20"/>
      <c r="U21" s="2"/>
    </row>
    <row r="22" spans="1:21" s="17" customFormat="1" ht="30" customHeight="1" x14ac:dyDescent="0.15">
      <c r="A22" s="549">
        <v>18</v>
      </c>
      <c r="B22" s="1296" t="s">
        <v>933</v>
      </c>
      <c r="C22" s="1297"/>
      <c r="D22" s="1298"/>
      <c r="E22" s="1292" t="s">
        <v>959</v>
      </c>
      <c r="F22" s="1293"/>
      <c r="G22" s="537" t="s">
        <v>104</v>
      </c>
      <c r="H22" s="548">
        <v>5</v>
      </c>
      <c r="I22" s="1151"/>
      <c r="J22" s="1152"/>
      <c r="K22" s="1153"/>
      <c r="L22" s="1154"/>
      <c r="M22" s="1155"/>
      <c r="N22" s="27"/>
      <c r="O22" s="16"/>
      <c r="P22" s="20"/>
      <c r="Q22" s="21"/>
      <c r="R22" s="20"/>
      <c r="U22" s="2"/>
    </row>
    <row r="23" spans="1:21" s="17" customFormat="1" ht="30" customHeight="1" x14ac:dyDescent="0.15">
      <c r="A23" s="549">
        <v>19</v>
      </c>
      <c r="B23" s="1296" t="s">
        <v>934</v>
      </c>
      <c r="C23" s="1297"/>
      <c r="D23" s="1298"/>
      <c r="E23" s="1292" t="s">
        <v>960</v>
      </c>
      <c r="F23" s="1293"/>
      <c r="G23" s="537" t="s">
        <v>104</v>
      </c>
      <c r="H23" s="548">
        <v>3</v>
      </c>
      <c r="I23" s="1151"/>
      <c r="J23" s="1152"/>
      <c r="K23" s="1153"/>
      <c r="L23" s="1154"/>
      <c r="M23" s="1155"/>
      <c r="N23" s="27"/>
      <c r="O23" s="16"/>
      <c r="P23" s="20"/>
      <c r="Q23" s="21"/>
      <c r="R23" s="20"/>
      <c r="U23" s="2"/>
    </row>
    <row r="24" spans="1:21" s="17" customFormat="1" ht="30" customHeight="1" x14ac:dyDescent="0.15">
      <c r="A24" s="549">
        <v>20</v>
      </c>
      <c r="B24" s="1296" t="s">
        <v>935</v>
      </c>
      <c r="C24" s="1297"/>
      <c r="D24" s="1298"/>
      <c r="E24" s="1292" t="s">
        <v>961</v>
      </c>
      <c r="F24" s="1293"/>
      <c r="G24" s="537" t="s">
        <v>104</v>
      </c>
      <c r="H24" s="548">
        <v>5</v>
      </c>
      <c r="I24" s="1151"/>
      <c r="J24" s="1152"/>
      <c r="K24" s="1153"/>
      <c r="L24" s="1154"/>
      <c r="M24" s="1155"/>
      <c r="N24" s="27"/>
      <c r="O24" s="16"/>
      <c r="P24" s="20"/>
      <c r="Q24" s="21"/>
      <c r="R24" s="20"/>
      <c r="U24" s="2"/>
    </row>
    <row r="25" spans="1:21" s="17" customFormat="1" ht="30" customHeight="1" x14ac:dyDescent="0.15">
      <c r="A25" s="549">
        <v>21</v>
      </c>
      <c r="B25" s="1296" t="s">
        <v>936</v>
      </c>
      <c r="C25" s="1297"/>
      <c r="D25" s="1298"/>
      <c r="E25" s="1292" t="s">
        <v>962</v>
      </c>
      <c r="F25" s="1293"/>
      <c r="G25" s="537" t="s">
        <v>104</v>
      </c>
      <c r="H25" s="548">
        <v>1</v>
      </c>
      <c r="I25" s="1151"/>
      <c r="J25" s="1152"/>
      <c r="K25" s="1153"/>
      <c r="L25" s="1154"/>
      <c r="M25" s="1155"/>
      <c r="N25" s="27"/>
      <c r="O25" s="16"/>
      <c r="P25" s="20"/>
      <c r="Q25" s="21"/>
      <c r="R25" s="20"/>
      <c r="U25" s="2"/>
    </row>
    <row r="26" spans="1:21" s="17" customFormat="1" ht="30" customHeight="1" x14ac:dyDescent="0.15">
      <c r="A26" s="549">
        <v>22</v>
      </c>
      <c r="B26" s="1296" t="s">
        <v>937</v>
      </c>
      <c r="C26" s="1297"/>
      <c r="D26" s="1298"/>
      <c r="E26" s="1292" t="s">
        <v>963</v>
      </c>
      <c r="F26" s="1293"/>
      <c r="G26" s="537" t="s">
        <v>104</v>
      </c>
      <c r="H26" s="548">
        <v>1</v>
      </c>
      <c r="I26" s="1151"/>
      <c r="J26" s="1152"/>
      <c r="K26" s="1153"/>
      <c r="L26" s="1154"/>
      <c r="M26" s="1155"/>
      <c r="N26" s="27"/>
      <c r="O26" s="16"/>
      <c r="P26" s="20"/>
      <c r="Q26" s="21"/>
      <c r="R26" s="20"/>
      <c r="U26" s="2"/>
    </row>
    <row r="27" spans="1:21" s="17" customFormat="1" ht="30" customHeight="1" x14ac:dyDescent="0.15">
      <c r="A27" s="549">
        <v>23</v>
      </c>
      <c r="B27" s="1296" t="s">
        <v>938</v>
      </c>
      <c r="C27" s="1297"/>
      <c r="D27" s="1298"/>
      <c r="E27" s="1292" t="s">
        <v>964</v>
      </c>
      <c r="F27" s="1293"/>
      <c r="G27" s="537" t="s">
        <v>104</v>
      </c>
      <c r="H27" s="548">
        <v>1</v>
      </c>
      <c r="I27" s="1151"/>
      <c r="J27" s="1152"/>
      <c r="K27" s="1153"/>
      <c r="L27" s="1154"/>
      <c r="M27" s="1155"/>
      <c r="N27" s="27"/>
      <c r="O27" s="16"/>
      <c r="P27" s="20"/>
      <c r="Q27" s="21"/>
      <c r="R27" s="20"/>
      <c r="U27" s="2"/>
    </row>
    <row r="28" spans="1:21" s="17" customFormat="1" ht="30" customHeight="1" x14ac:dyDescent="0.15">
      <c r="A28" s="549">
        <v>24</v>
      </c>
      <c r="B28" s="1296" t="s">
        <v>939</v>
      </c>
      <c r="C28" s="1297"/>
      <c r="D28" s="1298"/>
      <c r="E28" s="1292" t="s">
        <v>965</v>
      </c>
      <c r="F28" s="1293"/>
      <c r="G28" s="537" t="s">
        <v>104</v>
      </c>
      <c r="H28" s="548">
        <v>1</v>
      </c>
      <c r="I28" s="1151"/>
      <c r="J28" s="1152"/>
      <c r="K28" s="1153"/>
      <c r="L28" s="1154"/>
      <c r="M28" s="1155"/>
      <c r="N28" s="27"/>
      <c r="O28" s="16"/>
      <c r="P28" s="20"/>
      <c r="Q28" s="21"/>
      <c r="R28" s="20"/>
      <c r="U28" s="2"/>
    </row>
    <row r="29" spans="1:21" s="17" customFormat="1" ht="30" customHeight="1" x14ac:dyDescent="0.15">
      <c r="A29" s="549">
        <v>25</v>
      </c>
      <c r="B29" s="1296" t="s">
        <v>940</v>
      </c>
      <c r="C29" s="1297"/>
      <c r="D29" s="1298"/>
      <c r="E29" s="1292" t="s">
        <v>966</v>
      </c>
      <c r="F29" s="1293"/>
      <c r="G29" s="537" t="s">
        <v>104</v>
      </c>
      <c r="H29" s="548">
        <v>1</v>
      </c>
      <c r="I29" s="1151"/>
      <c r="J29" s="1152"/>
      <c r="K29" s="1153"/>
      <c r="L29" s="1154"/>
      <c r="M29" s="1155"/>
      <c r="N29" s="27"/>
      <c r="O29" s="16"/>
      <c r="P29" s="20"/>
      <c r="Q29" s="21"/>
      <c r="R29" s="20"/>
      <c r="U29" s="2"/>
    </row>
    <row r="30" spans="1:21" s="17" customFormat="1" ht="30" customHeight="1" x14ac:dyDescent="0.15">
      <c r="A30" s="549">
        <v>26</v>
      </c>
      <c r="B30" s="1296" t="s">
        <v>941</v>
      </c>
      <c r="C30" s="1297"/>
      <c r="D30" s="1298"/>
      <c r="E30" s="1292" t="s">
        <v>967</v>
      </c>
      <c r="F30" s="1293"/>
      <c r="G30" s="537" t="s">
        <v>104</v>
      </c>
      <c r="H30" s="548">
        <v>1</v>
      </c>
      <c r="I30" s="1151"/>
      <c r="J30" s="1152"/>
      <c r="K30" s="1153"/>
      <c r="L30" s="1154"/>
      <c r="M30" s="1155"/>
      <c r="N30" s="27"/>
      <c r="O30" s="16"/>
      <c r="P30" s="20"/>
      <c r="Q30" s="21"/>
      <c r="R30" s="20"/>
      <c r="U30" s="2"/>
    </row>
    <row r="31" spans="1:21" s="17" customFormat="1" ht="30" customHeight="1" x14ac:dyDescent="0.15">
      <c r="A31" s="401"/>
      <c r="B31" s="1223"/>
      <c r="C31" s="1224"/>
      <c r="D31" s="1225"/>
      <c r="E31" s="1226" t="s">
        <v>35</v>
      </c>
      <c r="F31" s="1227"/>
      <c r="G31" s="537"/>
      <c r="H31" s="95"/>
      <c r="I31" s="1151"/>
      <c r="J31" s="1152"/>
      <c r="K31" s="1153"/>
      <c r="L31" s="1154"/>
      <c r="M31" s="1155"/>
      <c r="N31" s="27"/>
      <c r="O31" s="16"/>
      <c r="P31" s="20"/>
      <c r="Q31" s="21"/>
      <c r="R31" s="20"/>
      <c r="U31" s="2"/>
    </row>
    <row r="32" spans="1:21" s="17" customFormat="1" ht="30" customHeight="1" x14ac:dyDescent="0.15">
      <c r="A32" s="401"/>
      <c r="B32" s="1213"/>
      <c r="C32" s="1214"/>
      <c r="D32" s="1215"/>
      <c r="E32" s="1150"/>
      <c r="F32" s="1150"/>
      <c r="G32" s="537"/>
      <c r="H32" s="95"/>
      <c r="I32" s="1151"/>
      <c r="J32" s="1152"/>
      <c r="K32" s="1153"/>
      <c r="L32" s="1154"/>
      <c r="M32" s="1155"/>
      <c r="N32" s="27"/>
      <c r="O32" s="16"/>
      <c r="P32" s="20"/>
      <c r="Q32" s="21"/>
      <c r="R32" s="20"/>
      <c r="U32" s="2"/>
    </row>
    <row r="33" spans="2:21" ht="14.25" x14ac:dyDescent="0.15">
      <c r="B33" s="540"/>
    </row>
    <row r="38" spans="2:21" ht="24" x14ac:dyDescent="0.15">
      <c r="P38" s="1138"/>
      <c r="Q38" s="1138"/>
      <c r="R38" s="1138"/>
      <c r="S38" s="1138"/>
      <c r="T38" s="1138"/>
      <c r="U38" s="1138"/>
    </row>
  </sheetData>
  <mergeCells count="119">
    <mergeCell ref="B4:D4"/>
    <mergeCell ref="E4:F4"/>
    <mergeCell ref="I4:J4"/>
    <mergeCell ref="K4:M4"/>
    <mergeCell ref="R4:S4"/>
    <mergeCell ref="B15:D15"/>
    <mergeCell ref="E15:F15"/>
    <mergeCell ref="I15:J15"/>
    <mergeCell ref="K15:M15"/>
    <mergeCell ref="B18:D18"/>
    <mergeCell ref="E18:F18"/>
    <mergeCell ref="I18:J18"/>
    <mergeCell ref="K18:M18"/>
    <mergeCell ref="B16:D16"/>
    <mergeCell ref="E16:F16"/>
    <mergeCell ref="I16:J16"/>
    <mergeCell ref="K16:M16"/>
    <mergeCell ref="B5:D5"/>
    <mergeCell ref="E5:F5"/>
    <mergeCell ref="I5:J5"/>
    <mergeCell ref="K5:M5"/>
    <mergeCell ref="B6:D6"/>
    <mergeCell ref="E6:F6"/>
    <mergeCell ref="I6:J6"/>
    <mergeCell ref="K6:M6"/>
    <mergeCell ref="B11:D11"/>
    <mergeCell ref="K13:M13"/>
    <mergeCell ref="P38:U38"/>
    <mergeCell ref="B7:D7"/>
    <mergeCell ref="B8:D8"/>
    <mergeCell ref="B9:D9"/>
    <mergeCell ref="B10:D10"/>
    <mergeCell ref="B13:D13"/>
    <mergeCell ref="B12:D12"/>
    <mergeCell ref="B22:D22"/>
    <mergeCell ref="B32:D32"/>
    <mergeCell ref="E32:F32"/>
    <mergeCell ref="I32:J32"/>
    <mergeCell ref="K32:M32"/>
    <mergeCell ref="B19:D19"/>
    <mergeCell ref="E19:F19"/>
    <mergeCell ref="I19:J19"/>
    <mergeCell ref="K19:M19"/>
    <mergeCell ref="B20:D20"/>
    <mergeCell ref="E20:F20"/>
    <mergeCell ref="I20:J20"/>
    <mergeCell ref="K20:M20"/>
    <mergeCell ref="B17:D17"/>
    <mergeCell ref="E17:F17"/>
    <mergeCell ref="I17:J17"/>
    <mergeCell ref="K17:M17"/>
    <mergeCell ref="A2:N2"/>
    <mergeCell ref="B24:D24"/>
    <mergeCell ref="B25:D25"/>
    <mergeCell ref="B26:D26"/>
    <mergeCell ref="B27:D27"/>
    <mergeCell ref="B28:D28"/>
    <mergeCell ref="K25:M25"/>
    <mergeCell ref="I26:J26"/>
    <mergeCell ref="K26:M26"/>
    <mergeCell ref="I27:J27"/>
    <mergeCell ref="E7:F7"/>
    <mergeCell ref="E8:F8"/>
    <mergeCell ref="E9:F9"/>
    <mergeCell ref="E10:F10"/>
    <mergeCell ref="E11:F11"/>
    <mergeCell ref="E12:F12"/>
    <mergeCell ref="B14:D14"/>
    <mergeCell ref="B21:D21"/>
    <mergeCell ref="B23:D23"/>
    <mergeCell ref="E21:F21"/>
    <mergeCell ref="E22:F22"/>
    <mergeCell ref="E23:F23"/>
    <mergeCell ref="E13:F13"/>
    <mergeCell ref="E14:F14"/>
    <mergeCell ref="B29:D29"/>
    <mergeCell ref="B30:D30"/>
    <mergeCell ref="B31:D31"/>
    <mergeCell ref="E24:F24"/>
    <mergeCell ref="E25:F25"/>
    <mergeCell ref="E26:F26"/>
    <mergeCell ref="E27:F27"/>
    <mergeCell ref="E28:F28"/>
    <mergeCell ref="E29:F29"/>
    <mergeCell ref="E30:F30"/>
    <mergeCell ref="E31:F31"/>
    <mergeCell ref="I21:J21"/>
    <mergeCell ref="K21:M21"/>
    <mergeCell ref="I22:J22"/>
    <mergeCell ref="K22:M22"/>
    <mergeCell ref="I23:J23"/>
    <mergeCell ref="K23:M23"/>
    <mergeCell ref="I24:J24"/>
    <mergeCell ref="K24:M24"/>
    <mergeCell ref="I25:J25"/>
    <mergeCell ref="I31:J31"/>
    <mergeCell ref="K31:M31"/>
    <mergeCell ref="I7:J7"/>
    <mergeCell ref="K7:M7"/>
    <mergeCell ref="I8:J8"/>
    <mergeCell ref="K8:M8"/>
    <mergeCell ref="I9:J9"/>
    <mergeCell ref="K9:M9"/>
    <mergeCell ref="I10:J10"/>
    <mergeCell ref="K10:M10"/>
    <mergeCell ref="K27:M27"/>
    <mergeCell ref="I28:J28"/>
    <mergeCell ref="K28:M28"/>
    <mergeCell ref="I29:J29"/>
    <mergeCell ref="K29:M29"/>
    <mergeCell ref="I30:J30"/>
    <mergeCell ref="K30:M30"/>
    <mergeCell ref="I14:J14"/>
    <mergeCell ref="K14:M14"/>
    <mergeCell ref="I11:J11"/>
    <mergeCell ref="K11:M11"/>
    <mergeCell ref="I12:J12"/>
    <mergeCell ref="K12:M12"/>
    <mergeCell ref="I13:J13"/>
  </mergeCells>
  <phoneticPr fontId="3"/>
  <pageMargins left="1.299212598425197" right="0.51181102362204722" top="0.74803149606299213" bottom="0.74803149606299213" header="0.31496062992125984" footer="0.31496062992125984"/>
  <pageSetup paperSize="9" scale="89" fitToHeight="0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4">
    <tabColor rgb="FFFF0000"/>
  </sheetPr>
  <dimension ref="A1:T50"/>
  <sheetViews>
    <sheetView showZeros="0" topLeftCell="A2" zoomScaleNormal="100" zoomScaleSheetLayoutView="100" workbookViewId="0">
      <selection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4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903</v>
      </c>
      <c r="E7" s="1150"/>
      <c r="F7" s="1150" t="s">
        <v>3</v>
      </c>
      <c r="G7" s="1150"/>
      <c r="H7" s="1150"/>
      <c r="I7" s="1197" t="s">
        <v>902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904</v>
      </c>
      <c r="B13" s="1222"/>
      <c r="C13" s="1222"/>
      <c r="D13" s="1228" t="s">
        <v>905</v>
      </c>
      <c r="E13" s="1222"/>
      <c r="F13" s="537"/>
      <c r="G13" s="95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4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4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4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4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4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4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4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9"/>
      <c r="B34" s="539"/>
      <c r="C34" s="539"/>
      <c r="D34" s="539"/>
      <c r="E34" s="539"/>
      <c r="F34" s="539"/>
      <c r="G34" s="539"/>
      <c r="H34" s="539"/>
      <c r="I34" s="539"/>
      <c r="J34" s="539"/>
      <c r="K34" s="539"/>
      <c r="L34" s="539"/>
      <c r="M34" s="539"/>
      <c r="P34" s="21"/>
      <c r="Q34" s="22"/>
    </row>
    <row r="35" spans="1:20" ht="21" customHeight="1" x14ac:dyDescent="0.15">
      <c r="A35" s="3"/>
      <c r="H35" s="540" t="s">
        <v>103</v>
      </c>
      <c r="P35" s="21"/>
      <c r="Q35" s="22"/>
    </row>
    <row r="36" spans="1:20" s="540" customFormat="1" ht="8.25" customHeight="1" x14ac:dyDescent="0.15">
      <c r="N36" s="16"/>
      <c r="O36" s="24"/>
      <c r="P36" s="21"/>
      <c r="Q36" s="22"/>
      <c r="R36" s="17"/>
      <c r="S36" s="24"/>
    </row>
    <row r="37" spans="1:20" s="54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40" customFormat="1" ht="16.5" customHeight="1" x14ac:dyDescent="0.15">
      <c r="A38" s="540" t="s">
        <v>24</v>
      </c>
      <c r="N38" s="16"/>
      <c r="O38" s="24"/>
      <c r="P38" s="21"/>
      <c r="Q38" s="22"/>
      <c r="R38" s="17"/>
      <c r="S38" s="24"/>
    </row>
    <row r="39" spans="1:20" s="540" customFormat="1" ht="16.5" customHeight="1" x14ac:dyDescent="0.15">
      <c r="A39" s="540" t="s">
        <v>413</v>
      </c>
      <c r="N39" s="16"/>
      <c r="O39" s="24"/>
      <c r="P39" s="21"/>
      <c r="Q39" s="22"/>
      <c r="R39" s="17"/>
      <c r="S39" s="24"/>
    </row>
    <row r="40" spans="1:20" s="540" customFormat="1" ht="7.5" customHeight="1" x14ac:dyDescent="0.15">
      <c r="N40" s="16"/>
      <c r="O40" s="24"/>
      <c r="P40" s="21"/>
      <c r="Q40" s="22"/>
      <c r="R40" s="17"/>
      <c r="S40" s="24"/>
    </row>
    <row r="41" spans="1:20" s="540" customFormat="1" ht="6.75" customHeight="1" x14ac:dyDescent="0.15">
      <c r="N41" s="16"/>
      <c r="O41" s="24"/>
      <c r="P41" s="21"/>
      <c r="Q41" s="22"/>
      <c r="R41" s="17"/>
      <c r="S41" s="24"/>
    </row>
    <row r="42" spans="1:20" s="54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4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4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5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900</v>
      </c>
      <c r="E7" s="1150"/>
      <c r="F7" s="1150" t="s">
        <v>3</v>
      </c>
      <c r="G7" s="1150"/>
      <c r="H7" s="1150"/>
      <c r="I7" s="1197" t="s">
        <v>899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518</v>
      </c>
      <c r="B13" s="1222"/>
      <c r="C13" s="1222"/>
      <c r="D13" s="1228" t="s">
        <v>711</v>
      </c>
      <c r="E13" s="1222"/>
      <c r="F13" s="53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2"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9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9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9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1732</v>
      </c>
      <c r="E7" s="1150"/>
      <c r="F7" s="1150" t="s">
        <v>3</v>
      </c>
      <c r="G7" s="1150"/>
      <c r="H7" s="1150"/>
      <c r="I7" s="1197" t="s">
        <v>1733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9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1734</v>
      </c>
      <c r="B13" s="1211"/>
      <c r="C13" s="1212"/>
      <c r="D13" s="1199" t="s">
        <v>1631</v>
      </c>
      <c r="E13" s="1200"/>
      <c r="F13" s="995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9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9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9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9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9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9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9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9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9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9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9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9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9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9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9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92"/>
      <c r="B34" s="992"/>
      <c r="C34" s="992"/>
      <c r="D34" s="992"/>
      <c r="E34" s="992"/>
      <c r="F34" s="992"/>
      <c r="G34" s="992"/>
      <c r="H34" s="992"/>
      <c r="I34" s="992"/>
      <c r="J34" s="992"/>
      <c r="K34" s="992"/>
      <c r="L34" s="992"/>
      <c r="M34" s="992"/>
      <c r="P34" s="21"/>
      <c r="Q34" s="22"/>
    </row>
    <row r="35" spans="1:20" ht="21" customHeight="1" x14ac:dyDescent="0.15">
      <c r="A35" s="3"/>
      <c r="H35" s="993" t="s">
        <v>103</v>
      </c>
      <c r="P35" s="21"/>
      <c r="Q35" s="22"/>
    </row>
    <row r="36" spans="1:20" s="993" customFormat="1" ht="8.25" customHeight="1" x14ac:dyDescent="0.15">
      <c r="N36" s="16"/>
      <c r="O36" s="24"/>
      <c r="P36" s="21"/>
      <c r="Q36" s="22"/>
      <c r="R36" s="17"/>
      <c r="S36" s="24"/>
    </row>
    <row r="37" spans="1:20" s="99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93" customFormat="1" ht="16.5" customHeight="1" x14ac:dyDescent="0.15">
      <c r="A38" s="993" t="s">
        <v>24</v>
      </c>
      <c r="N38" s="16"/>
      <c r="O38" s="24"/>
      <c r="P38" s="21"/>
      <c r="Q38" s="22"/>
      <c r="R38" s="17"/>
      <c r="S38" s="24"/>
    </row>
    <row r="39" spans="1:20" s="993" customFormat="1" ht="16.5" customHeight="1" x14ac:dyDescent="0.15">
      <c r="A39" s="993" t="s">
        <v>413</v>
      </c>
      <c r="N39" s="16"/>
      <c r="O39" s="24"/>
      <c r="P39" s="21"/>
      <c r="Q39" s="22"/>
      <c r="R39" s="17"/>
      <c r="S39" s="24"/>
    </row>
    <row r="40" spans="1:20" s="993" customFormat="1" ht="7.5" customHeight="1" x14ac:dyDescent="0.15">
      <c r="N40" s="16"/>
      <c r="O40" s="24"/>
      <c r="P40" s="21"/>
      <c r="Q40" s="22"/>
      <c r="R40" s="17"/>
      <c r="S40" s="24"/>
    </row>
    <row r="41" spans="1:20" s="993" customFormat="1" ht="6.75" customHeight="1" x14ac:dyDescent="0.15">
      <c r="N41" s="16"/>
      <c r="O41" s="24"/>
      <c r="P41" s="21"/>
      <c r="Q41" s="22"/>
      <c r="R41" s="17"/>
      <c r="S41" s="24"/>
    </row>
    <row r="42" spans="1:20" s="99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9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9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6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897</v>
      </c>
      <c r="E7" s="1150"/>
      <c r="F7" s="1150" t="s">
        <v>3</v>
      </c>
      <c r="G7" s="1150"/>
      <c r="H7" s="1150"/>
      <c r="I7" s="1197" t="s">
        <v>896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901</v>
      </c>
      <c r="B13" s="1222"/>
      <c r="C13" s="1222"/>
      <c r="D13" s="1228" t="s">
        <v>898</v>
      </c>
      <c r="E13" s="1222"/>
      <c r="F13" s="53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7">
    <tabColor rgb="FFFF0000"/>
  </sheetPr>
  <dimension ref="A1:T50"/>
  <sheetViews>
    <sheetView showZeros="0" topLeftCell="A1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894</v>
      </c>
      <c r="E7" s="1150"/>
      <c r="F7" s="1150" t="s">
        <v>3</v>
      </c>
      <c r="G7" s="1150"/>
      <c r="H7" s="1150"/>
      <c r="I7" s="1197" t="s">
        <v>895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782</v>
      </c>
      <c r="B13" s="1222"/>
      <c r="C13" s="1222"/>
      <c r="D13" s="1228" t="s">
        <v>711</v>
      </c>
      <c r="E13" s="1222"/>
      <c r="F13" s="533" t="s">
        <v>269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893</v>
      </c>
      <c r="E7" s="1150"/>
      <c r="F7" s="1150" t="s">
        <v>3</v>
      </c>
      <c r="G7" s="1150"/>
      <c r="H7" s="1150"/>
      <c r="I7" s="1197" t="s">
        <v>892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752</v>
      </c>
      <c r="B13" s="1222"/>
      <c r="C13" s="1222"/>
      <c r="D13" s="1228" t="s">
        <v>711</v>
      </c>
      <c r="E13" s="1222"/>
      <c r="F13" s="533" t="s">
        <v>269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9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3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3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3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890</v>
      </c>
      <c r="E7" s="1150"/>
      <c r="F7" s="1150" t="s">
        <v>3</v>
      </c>
      <c r="G7" s="1150"/>
      <c r="H7" s="1150"/>
      <c r="I7" s="1197" t="s">
        <v>889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3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891</v>
      </c>
      <c r="B13" s="1222"/>
      <c r="C13" s="1222"/>
      <c r="D13" s="1228" t="s">
        <v>711</v>
      </c>
      <c r="E13" s="1222"/>
      <c r="F13" s="53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3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3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3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763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30"/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P34" s="21"/>
      <c r="Q34" s="22"/>
    </row>
    <row r="35" spans="1:20" ht="21" customHeight="1" x14ac:dyDescent="0.15">
      <c r="A35" s="3"/>
      <c r="H35" s="531" t="s">
        <v>103</v>
      </c>
      <c r="P35" s="21"/>
      <c r="Q35" s="22"/>
    </row>
    <row r="36" spans="1:20" s="531" customFormat="1" ht="8.25" customHeight="1" x14ac:dyDescent="0.15">
      <c r="N36" s="16"/>
      <c r="O36" s="24"/>
      <c r="P36" s="21"/>
      <c r="Q36" s="22"/>
      <c r="R36" s="17"/>
      <c r="S36" s="24"/>
    </row>
    <row r="37" spans="1:20" s="53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31" customFormat="1" ht="16.5" customHeight="1" x14ac:dyDescent="0.15">
      <c r="A38" s="531" t="s">
        <v>24</v>
      </c>
      <c r="N38" s="16"/>
      <c r="O38" s="24"/>
      <c r="P38" s="21"/>
      <c r="Q38" s="22"/>
      <c r="R38" s="17"/>
      <c r="S38" s="24"/>
    </row>
    <row r="39" spans="1:20" s="531" customFormat="1" ht="16.5" customHeight="1" x14ac:dyDescent="0.15">
      <c r="A39" s="531" t="s">
        <v>413</v>
      </c>
      <c r="N39" s="16"/>
      <c r="O39" s="24"/>
      <c r="P39" s="21"/>
      <c r="Q39" s="22"/>
      <c r="R39" s="17"/>
      <c r="S39" s="24"/>
    </row>
    <row r="40" spans="1:20" s="531" customFormat="1" ht="7.5" customHeight="1" x14ac:dyDescent="0.15">
      <c r="N40" s="16"/>
      <c r="O40" s="24"/>
      <c r="P40" s="21"/>
      <c r="Q40" s="22"/>
      <c r="R40" s="17"/>
      <c r="S40" s="24"/>
    </row>
    <row r="41" spans="1:20" s="531" customFormat="1" ht="6.75" customHeight="1" x14ac:dyDescent="0.15">
      <c r="N41" s="16"/>
      <c r="O41" s="24"/>
      <c r="P41" s="21"/>
      <c r="Q41" s="22"/>
      <c r="R41" s="17"/>
      <c r="S41" s="24"/>
    </row>
    <row r="42" spans="1:20" s="53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3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3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0">
    <tabColor rgb="FFFF0000"/>
  </sheetPr>
  <dimension ref="A1:T50"/>
  <sheetViews>
    <sheetView showZeros="0" topLeftCell="A11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2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873</v>
      </c>
      <c r="E7" s="1150"/>
      <c r="F7" s="1150" t="s">
        <v>3</v>
      </c>
      <c r="G7" s="1150"/>
      <c r="H7" s="1150"/>
      <c r="I7" s="1197" t="s">
        <v>872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2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874</v>
      </c>
      <c r="B13" s="1222"/>
      <c r="C13" s="1222"/>
      <c r="D13" s="1228" t="s">
        <v>875</v>
      </c>
      <c r="E13" s="1222"/>
      <c r="F13" s="52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2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2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2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2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2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2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2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2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2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2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24"/>
      <c r="B34" s="524"/>
      <c r="C34" s="524"/>
      <c r="D34" s="524"/>
      <c r="E34" s="524"/>
      <c r="F34" s="524"/>
      <c r="G34" s="524"/>
      <c r="H34" s="524"/>
      <c r="I34" s="524"/>
      <c r="J34" s="524"/>
      <c r="K34" s="524"/>
      <c r="L34" s="524"/>
      <c r="M34" s="524"/>
      <c r="P34" s="21"/>
      <c r="Q34" s="22"/>
    </row>
    <row r="35" spans="1:20" ht="21" customHeight="1" x14ac:dyDescent="0.15">
      <c r="A35" s="3"/>
      <c r="H35" s="525" t="s">
        <v>103</v>
      </c>
      <c r="P35" s="21"/>
      <c r="Q35" s="22"/>
    </row>
    <row r="36" spans="1:20" s="525" customFormat="1" ht="8.25" customHeight="1" x14ac:dyDescent="0.15">
      <c r="N36" s="16"/>
      <c r="O36" s="24"/>
      <c r="P36" s="21"/>
      <c r="Q36" s="22"/>
      <c r="R36" s="17"/>
      <c r="S36" s="24"/>
    </row>
    <row r="37" spans="1:20" s="52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25" customFormat="1" ht="16.5" customHeight="1" x14ac:dyDescent="0.15">
      <c r="A38" s="525" t="s">
        <v>24</v>
      </c>
      <c r="N38" s="16"/>
      <c r="O38" s="24"/>
      <c r="P38" s="21"/>
      <c r="Q38" s="22"/>
      <c r="R38" s="17"/>
      <c r="S38" s="24"/>
    </row>
    <row r="39" spans="1:20" s="525" customFormat="1" ht="16.5" customHeight="1" x14ac:dyDescent="0.15">
      <c r="A39" s="525" t="s">
        <v>413</v>
      </c>
      <c r="N39" s="16"/>
      <c r="O39" s="24"/>
      <c r="P39" s="21"/>
      <c r="Q39" s="22"/>
      <c r="R39" s="17"/>
      <c r="S39" s="24"/>
    </row>
    <row r="40" spans="1:20" s="525" customFormat="1" ht="7.5" customHeight="1" x14ac:dyDescent="0.15">
      <c r="N40" s="16"/>
      <c r="O40" s="24"/>
      <c r="P40" s="21"/>
      <c r="Q40" s="22"/>
      <c r="R40" s="17"/>
      <c r="S40" s="24"/>
    </row>
    <row r="41" spans="1:20" s="525" customFormat="1" ht="6.75" customHeight="1" x14ac:dyDescent="0.15">
      <c r="N41" s="16"/>
      <c r="O41" s="24"/>
      <c r="P41" s="21"/>
      <c r="Q41" s="22"/>
      <c r="R41" s="17"/>
      <c r="S41" s="24"/>
    </row>
    <row r="42" spans="1:20" s="5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2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1">
    <tabColor rgb="FFFF0000"/>
  </sheetPr>
  <dimension ref="A1:T50"/>
  <sheetViews>
    <sheetView showZeros="0" zoomScaleNormal="100" zoomScaleSheetLayoutView="100" workbookViewId="0">
      <selection activeCell="A26" sqref="A26:M3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5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50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5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853</v>
      </c>
      <c r="E7" s="1150"/>
      <c r="F7" s="1150" t="s">
        <v>3</v>
      </c>
      <c r="G7" s="1150"/>
      <c r="H7" s="1150"/>
      <c r="I7" s="1197" t="s">
        <v>852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50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854</v>
      </c>
      <c r="B13" s="1222"/>
      <c r="C13" s="1222"/>
      <c r="D13" s="1228" t="s">
        <v>871</v>
      </c>
      <c r="E13" s="1222"/>
      <c r="F13" s="50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50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50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50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50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50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50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50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50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50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50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53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53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53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53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53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500"/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P34" s="21"/>
      <c r="Q34" s="22"/>
    </row>
    <row r="35" spans="1:20" ht="21" customHeight="1" x14ac:dyDescent="0.15">
      <c r="A35" s="3"/>
      <c r="H35" s="501" t="s">
        <v>103</v>
      </c>
      <c r="P35" s="21"/>
      <c r="Q35" s="22"/>
    </row>
    <row r="36" spans="1:20" s="501" customFormat="1" ht="8.25" customHeight="1" x14ac:dyDescent="0.15">
      <c r="N36" s="16"/>
      <c r="O36" s="24"/>
      <c r="P36" s="21"/>
      <c r="Q36" s="22"/>
      <c r="R36" s="17"/>
      <c r="S36" s="24"/>
    </row>
    <row r="37" spans="1:20" s="50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501" customFormat="1" ht="16.5" customHeight="1" x14ac:dyDescent="0.15">
      <c r="A38" s="501" t="s">
        <v>24</v>
      </c>
      <c r="N38" s="16"/>
      <c r="O38" s="24"/>
      <c r="P38" s="21"/>
      <c r="Q38" s="22"/>
      <c r="R38" s="17"/>
      <c r="S38" s="24"/>
    </row>
    <row r="39" spans="1:20" s="501" customFormat="1" ht="16.5" customHeight="1" x14ac:dyDescent="0.15">
      <c r="A39" s="501" t="s">
        <v>413</v>
      </c>
      <c r="N39" s="16"/>
      <c r="O39" s="24"/>
      <c r="P39" s="21"/>
      <c r="Q39" s="22"/>
      <c r="R39" s="17"/>
      <c r="S39" s="24"/>
    </row>
    <row r="40" spans="1:20" s="501" customFormat="1" ht="7.5" customHeight="1" x14ac:dyDescent="0.15">
      <c r="N40" s="16"/>
      <c r="O40" s="24"/>
      <c r="P40" s="21"/>
      <c r="Q40" s="22"/>
      <c r="R40" s="17"/>
      <c r="S40" s="24"/>
    </row>
    <row r="41" spans="1:20" s="501" customFormat="1" ht="6.75" customHeight="1" x14ac:dyDescent="0.15">
      <c r="N41" s="16"/>
      <c r="O41" s="24"/>
      <c r="P41" s="21"/>
      <c r="Q41" s="22"/>
      <c r="R41" s="17"/>
      <c r="S41" s="24"/>
    </row>
    <row r="42" spans="1:20" s="5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5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50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2">
    <tabColor rgb="FFFF0000"/>
  </sheetPr>
  <dimension ref="A1:T50"/>
  <sheetViews>
    <sheetView showZeros="0" topLeftCell="A6" zoomScaleNormal="100" zoomScaleSheetLayoutView="100" workbookViewId="0">
      <selection activeCell="H17" sqref="H17:I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844</v>
      </c>
      <c r="E7" s="1150"/>
      <c r="F7" s="1150" t="s">
        <v>3</v>
      </c>
      <c r="G7" s="1150"/>
      <c r="H7" s="1150"/>
      <c r="I7" s="1197" t="s">
        <v>845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849</v>
      </c>
      <c r="B13" s="1222"/>
      <c r="C13" s="1222"/>
      <c r="D13" s="1228" t="s">
        <v>846</v>
      </c>
      <c r="E13" s="1222"/>
      <c r="F13" s="497" t="s">
        <v>104</v>
      </c>
      <c r="G13" s="95">
        <v>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850</v>
      </c>
      <c r="B14" s="1222"/>
      <c r="C14" s="1222"/>
      <c r="D14" s="1301" t="s">
        <v>847</v>
      </c>
      <c r="E14" s="1250"/>
      <c r="F14" s="497" t="s">
        <v>104</v>
      </c>
      <c r="G14" s="95">
        <v>5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851</v>
      </c>
      <c r="B15" s="1222"/>
      <c r="C15" s="1222"/>
      <c r="D15" s="1302" t="s">
        <v>848</v>
      </c>
      <c r="E15" s="1302"/>
      <c r="F15" s="497" t="s">
        <v>104</v>
      </c>
      <c r="G15" s="95">
        <v>2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44771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3">
    <tabColor rgb="FFFF0000"/>
  </sheetPr>
  <dimension ref="A1:T50"/>
  <sheetViews>
    <sheetView showZeros="0" topLeftCell="A3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841</v>
      </c>
      <c r="E7" s="1150"/>
      <c r="F7" s="1150" t="s">
        <v>3</v>
      </c>
      <c r="G7" s="1150"/>
      <c r="H7" s="1150"/>
      <c r="I7" s="1197" t="s">
        <v>840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843</v>
      </c>
      <c r="B13" s="1222"/>
      <c r="C13" s="1222"/>
      <c r="D13" s="1228" t="s">
        <v>842</v>
      </c>
      <c r="E13" s="1222"/>
      <c r="F13" s="49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837</v>
      </c>
      <c r="E7" s="1150"/>
      <c r="F7" s="1150" t="s">
        <v>3</v>
      </c>
      <c r="G7" s="1150"/>
      <c r="H7" s="1150"/>
      <c r="I7" s="1197" t="s">
        <v>836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839</v>
      </c>
      <c r="B13" s="1222"/>
      <c r="C13" s="1222"/>
      <c r="D13" s="1228" t="s">
        <v>838</v>
      </c>
      <c r="E13" s="1222"/>
      <c r="F13" s="497" t="s">
        <v>104</v>
      </c>
      <c r="G13" s="95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44771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5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833</v>
      </c>
      <c r="E7" s="1150"/>
      <c r="F7" s="1150" t="s">
        <v>3</v>
      </c>
      <c r="G7" s="1150"/>
      <c r="H7" s="1150"/>
      <c r="I7" s="1197" t="s">
        <v>832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835</v>
      </c>
      <c r="B13" s="1222"/>
      <c r="C13" s="1222"/>
      <c r="D13" s="1228" t="s">
        <v>834</v>
      </c>
      <c r="E13" s="1222"/>
      <c r="F13" s="49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44764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3">
    <tabColor rgb="FFFF0000"/>
    <pageSetUpPr fitToPage="1"/>
  </sheetPr>
  <dimension ref="A1:T50"/>
  <sheetViews>
    <sheetView showZeros="0" topLeftCell="A1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9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1730</v>
      </c>
      <c r="E7" s="1150"/>
      <c r="F7" s="1150" t="s">
        <v>3</v>
      </c>
      <c r="G7" s="1150"/>
      <c r="H7" s="1150"/>
      <c r="I7" s="1197" t="s">
        <v>1729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9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1731</v>
      </c>
      <c r="B13" s="1211"/>
      <c r="C13" s="1212"/>
      <c r="D13" s="1199" t="s">
        <v>38</v>
      </c>
      <c r="E13" s="1200"/>
      <c r="F13" s="98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8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8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8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8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8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8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8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8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8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8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8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86"/>
      <c r="B34" s="986"/>
      <c r="C34" s="986"/>
      <c r="D34" s="986"/>
      <c r="E34" s="986"/>
      <c r="F34" s="986"/>
      <c r="G34" s="986"/>
      <c r="H34" s="986"/>
      <c r="I34" s="986"/>
      <c r="J34" s="986"/>
      <c r="K34" s="986"/>
      <c r="L34" s="986"/>
      <c r="M34" s="986"/>
      <c r="P34" s="21"/>
      <c r="Q34" s="22"/>
    </row>
    <row r="35" spans="1:20" ht="21" customHeight="1" x14ac:dyDescent="0.15">
      <c r="A35" s="3"/>
      <c r="H35" s="987" t="s">
        <v>103</v>
      </c>
      <c r="P35" s="21"/>
      <c r="Q35" s="22"/>
    </row>
    <row r="36" spans="1:20" s="987" customFormat="1" ht="8.25" customHeight="1" x14ac:dyDescent="0.15">
      <c r="N36" s="16"/>
      <c r="O36" s="24"/>
      <c r="P36" s="21"/>
      <c r="Q36" s="22"/>
      <c r="R36" s="17"/>
      <c r="S36" s="24"/>
    </row>
    <row r="37" spans="1:20" s="98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87" customFormat="1" ht="16.5" customHeight="1" x14ac:dyDescent="0.15">
      <c r="A38" s="987" t="s">
        <v>24</v>
      </c>
      <c r="N38" s="16"/>
      <c r="O38" s="24"/>
      <c r="P38" s="21"/>
      <c r="Q38" s="22"/>
      <c r="R38" s="17"/>
      <c r="S38" s="24"/>
    </row>
    <row r="39" spans="1:20" s="987" customFormat="1" ht="16.5" customHeight="1" x14ac:dyDescent="0.15">
      <c r="A39" s="987" t="s">
        <v>413</v>
      </c>
      <c r="N39" s="16"/>
      <c r="O39" s="24"/>
      <c r="P39" s="21"/>
      <c r="Q39" s="22"/>
      <c r="R39" s="17"/>
      <c r="S39" s="24"/>
    </row>
    <row r="40" spans="1:20" s="987" customFormat="1" ht="7.5" customHeight="1" x14ac:dyDescent="0.15">
      <c r="N40" s="16"/>
      <c r="O40" s="24"/>
      <c r="P40" s="21"/>
      <c r="Q40" s="22"/>
      <c r="R40" s="17"/>
      <c r="S40" s="24"/>
    </row>
    <row r="41" spans="1:20" s="987" customFormat="1" ht="6.75" customHeight="1" x14ac:dyDescent="0.15">
      <c r="N41" s="16"/>
      <c r="O41" s="24"/>
      <c r="P41" s="21"/>
      <c r="Q41" s="22"/>
      <c r="R41" s="17"/>
      <c r="S41" s="24"/>
    </row>
    <row r="42" spans="1:20" s="98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6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829</v>
      </c>
      <c r="E7" s="1150"/>
      <c r="F7" s="1150" t="s">
        <v>3</v>
      </c>
      <c r="G7" s="1150"/>
      <c r="H7" s="1150"/>
      <c r="I7" s="1197" t="s">
        <v>828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831</v>
      </c>
      <c r="B13" s="1222"/>
      <c r="C13" s="1222"/>
      <c r="D13" s="1228" t="s">
        <v>830</v>
      </c>
      <c r="E13" s="1222"/>
      <c r="F13" s="49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44813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7">
    <tabColor rgb="FFFF0000"/>
  </sheetPr>
  <dimension ref="A1:T50"/>
  <sheetViews>
    <sheetView showZeros="0" topLeftCell="A10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9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9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825</v>
      </c>
      <c r="E7" s="1150"/>
      <c r="F7" s="1150" t="s">
        <v>3</v>
      </c>
      <c r="G7" s="1150"/>
      <c r="H7" s="1150"/>
      <c r="I7" s="1197" t="s">
        <v>824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826</v>
      </c>
      <c r="B13" s="1222"/>
      <c r="C13" s="1222"/>
      <c r="D13" s="1228" t="s">
        <v>827</v>
      </c>
      <c r="E13" s="1222"/>
      <c r="F13" s="497" t="s">
        <v>104</v>
      </c>
      <c r="G13" s="95">
        <v>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9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9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9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9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9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9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9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44764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4"/>
      <c r="B34" s="494"/>
      <c r="C34" s="494"/>
      <c r="D34" s="494"/>
      <c r="E34" s="494"/>
      <c r="F34" s="494"/>
      <c r="G34" s="494"/>
      <c r="H34" s="494"/>
      <c r="I34" s="494"/>
      <c r="J34" s="494"/>
      <c r="K34" s="494"/>
      <c r="L34" s="494"/>
      <c r="M34" s="494"/>
      <c r="P34" s="21"/>
      <c r="Q34" s="22"/>
    </row>
    <row r="35" spans="1:20" ht="21" customHeight="1" x14ac:dyDescent="0.15">
      <c r="A35" s="3"/>
      <c r="H35" s="495" t="s">
        <v>103</v>
      </c>
      <c r="P35" s="21"/>
      <c r="Q35" s="22"/>
    </row>
    <row r="36" spans="1:20" s="495" customFormat="1" ht="8.25" customHeight="1" x14ac:dyDescent="0.15">
      <c r="N36" s="16"/>
      <c r="O36" s="24"/>
      <c r="P36" s="21"/>
      <c r="Q36" s="22"/>
      <c r="R36" s="17"/>
      <c r="S36" s="24"/>
    </row>
    <row r="37" spans="1:20" s="4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5" customFormat="1" ht="16.5" customHeight="1" x14ac:dyDescent="0.15">
      <c r="A38" s="495" t="s">
        <v>24</v>
      </c>
      <c r="N38" s="16"/>
      <c r="O38" s="24"/>
      <c r="P38" s="21"/>
      <c r="Q38" s="22"/>
      <c r="R38" s="17"/>
      <c r="S38" s="24"/>
    </row>
    <row r="39" spans="1:20" s="495" customFormat="1" ht="16.5" customHeight="1" x14ac:dyDescent="0.15">
      <c r="A39" s="495" t="s">
        <v>413</v>
      </c>
      <c r="N39" s="16"/>
      <c r="O39" s="24"/>
      <c r="P39" s="21"/>
      <c r="Q39" s="22"/>
      <c r="R39" s="17"/>
      <c r="S39" s="24"/>
    </row>
    <row r="40" spans="1:20" s="495" customFormat="1" ht="7.5" customHeight="1" x14ac:dyDescent="0.15">
      <c r="N40" s="16"/>
      <c r="O40" s="24"/>
      <c r="P40" s="21"/>
      <c r="Q40" s="22"/>
      <c r="R40" s="17"/>
      <c r="S40" s="24"/>
    </row>
    <row r="41" spans="1:20" s="495" customFormat="1" ht="6.75" customHeight="1" x14ac:dyDescent="0.15">
      <c r="N41" s="16"/>
      <c r="O41" s="24"/>
      <c r="P41" s="21"/>
      <c r="Q41" s="22"/>
      <c r="R41" s="17"/>
      <c r="S41" s="24"/>
    </row>
    <row r="42" spans="1:20" s="4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8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822</v>
      </c>
      <c r="E7" s="1150"/>
      <c r="F7" s="1150" t="s">
        <v>3</v>
      </c>
      <c r="G7" s="1150"/>
      <c r="H7" s="1150"/>
      <c r="I7" s="1197" t="s">
        <v>821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820</v>
      </c>
      <c r="B13" s="1222"/>
      <c r="C13" s="1222"/>
      <c r="D13" s="1228" t="s">
        <v>711</v>
      </c>
      <c r="E13" s="1222"/>
      <c r="F13" s="48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8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44819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9">
    <tabColor rgb="FFFF0000"/>
  </sheetPr>
  <dimension ref="A1:T50"/>
  <sheetViews>
    <sheetView showZeros="0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8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8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818</v>
      </c>
      <c r="E7" s="1150"/>
      <c r="F7" s="1150" t="s">
        <v>3</v>
      </c>
      <c r="G7" s="1150"/>
      <c r="H7" s="1150"/>
      <c r="I7" s="1197" t="s">
        <v>817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9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823</v>
      </c>
      <c r="B13" s="1222"/>
      <c r="C13" s="1222"/>
      <c r="D13" s="1228" t="s">
        <v>759</v>
      </c>
      <c r="E13" s="1222"/>
      <c r="F13" s="48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8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819</v>
      </c>
      <c r="E24" s="1158"/>
      <c r="F24" s="1158"/>
      <c r="G24" s="1158"/>
      <c r="H24" s="1159" t="s">
        <v>12</v>
      </c>
      <c r="I24" s="1160"/>
      <c r="J24" s="1161">
        <v>44773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91"/>
      <c r="B34" s="491"/>
      <c r="C34" s="491"/>
      <c r="D34" s="491"/>
      <c r="E34" s="491"/>
      <c r="F34" s="491"/>
      <c r="G34" s="491"/>
      <c r="H34" s="491"/>
      <c r="I34" s="491"/>
      <c r="J34" s="491"/>
      <c r="K34" s="491"/>
      <c r="L34" s="491"/>
      <c r="M34" s="491"/>
      <c r="P34" s="21"/>
      <c r="Q34" s="22"/>
    </row>
    <row r="35" spans="1:20" ht="21" customHeight="1" x14ac:dyDescent="0.15">
      <c r="A35" s="3"/>
      <c r="H35" s="492" t="s">
        <v>103</v>
      </c>
      <c r="P35" s="21"/>
      <c r="Q35" s="22"/>
    </row>
    <row r="36" spans="1:20" s="492" customFormat="1" ht="8.25" customHeight="1" x14ac:dyDescent="0.15">
      <c r="N36" s="16"/>
      <c r="O36" s="24"/>
      <c r="P36" s="21"/>
      <c r="Q36" s="22"/>
      <c r="R36" s="17"/>
      <c r="S36" s="24"/>
    </row>
    <row r="37" spans="1:20" s="49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92" customFormat="1" ht="16.5" customHeight="1" x14ac:dyDescent="0.15">
      <c r="A38" s="492" t="s">
        <v>24</v>
      </c>
      <c r="N38" s="16"/>
      <c r="O38" s="24"/>
      <c r="P38" s="21"/>
      <c r="Q38" s="22"/>
      <c r="R38" s="17"/>
      <c r="S38" s="24"/>
    </row>
    <row r="39" spans="1:20" s="492" customFormat="1" ht="16.5" customHeight="1" x14ac:dyDescent="0.15">
      <c r="A39" s="492" t="s">
        <v>413</v>
      </c>
      <c r="N39" s="16"/>
      <c r="O39" s="24"/>
      <c r="P39" s="21"/>
      <c r="Q39" s="22"/>
      <c r="R39" s="17"/>
      <c r="S39" s="24"/>
    </row>
    <row r="40" spans="1:20" s="492" customFormat="1" ht="7.5" customHeight="1" x14ac:dyDescent="0.15">
      <c r="N40" s="16"/>
      <c r="O40" s="24"/>
      <c r="P40" s="21"/>
      <c r="Q40" s="22"/>
      <c r="R40" s="17"/>
      <c r="S40" s="24"/>
    </row>
    <row r="41" spans="1:20" s="492" customFormat="1" ht="6.75" customHeight="1" x14ac:dyDescent="0.15">
      <c r="N41" s="16"/>
      <c r="O41" s="24"/>
      <c r="P41" s="21"/>
      <c r="Q41" s="22"/>
      <c r="R41" s="17"/>
      <c r="S41" s="24"/>
    </row>
    <row r="42" spans="1:20" s="49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9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9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0">
    <tabColor rgb="FFFF0000"/>
  </sheetPr>
  <dimension ref="A1:T50"/>
  <sheetViews>
    <sheetView showZeros="0" zoomScaleNormal="100" zoomScaleSheetLayoutView="100" workbookViewId="0">
      <selection activeCell="A13" sqref="A13: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6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781</v>
      </c>
      <c r="E7" s="1150"/>
      <c r="F7" s="1150" t="s">
        <v>3</v>
      </c>
      <c r="G7" s="1150"/>
      <c r="H7" s="1150"/>
      <c r="I7" s="1197" t="s">
        <v>780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782</v>
      </c>
      <c r="B13" s="1222"/>
      <c r="C13" s="1222"/>
      <c r="D13" s="1228" t="s">
        <v>711</v>
      </c>
      <c r="E13" s="1222"/>
      <c r="F13" s="465" t="s">
        <v>269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44834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6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6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6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6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6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67"/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467"/>
      <c r="P34" s="21"/>
      <c r="Q34" s="22"/>
    </row>
    <row r="35" spans="1:20" ht="21" customHeight="1" x14ac:dyDescent="0.15">
      <c r="A35" s="3"/>
      <c r="H35" s="468" t="s">
        <v>103</v>
      </c>
      <c r="P35" s="21"/>
      <c r="Q35" s="22"/>
    </row>
    <row r="36" spans="1:20" s="468" customFormat="1" ht="8.25" customHeight="1" x14ac:dyDescent="0.15">
      <c r="N36" s="16"/>
      <c r="O36" s="24"/>
      <c r="P36" s="21"/>
      <c r="Q36" s="22"/>
      <c r="R36" s="17"/>
      <c r="S36" s="24"/>
    </row>
    <row r="37" spans="1:20" s="46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68" customFormat="1" ht="16.5" customHeight="1" x14ac:dyDescent="0.15">
      <c r="A38" s="468" t="s">
        <v>24</v>
      </c>
      <c r="N38" s="16"/>
      <c r="O38" s="24"/>
      <c r="P38" s="21"/>
      <c r="Q38" s="22"/>
      <c r="R38" s="17"/>
      <c r="S38" s="24"/>
    </row>
    <row r="39" spans="1:20" s="468" customFormat="1" ht="16.5" customHeight="1" x14ac:dyDescent="0.15">
      <c r="A39" s="468" t="s">
        <v>413</v>
      </c>
      <c r="N39" s="16"/>
      <c r="O39" s="24"/>
      <c r="P39" s="21"/>
      <c r="Q39" s="22"/>
      <c r="R39" s="17"/>
      <c r="S39" s="24"/>
    </row>
    <row r="40" spans="1:20" s="468" customFormat="1" ht="7.5" customHeight="1" x14ac:dyDescent="0.15">
      <c r="N40" s="16"/>
      <c r="O40" s="24"/>
      <c r="P40" s="21"/>
      <c r="Q40" s="22"/>
      <c r="R40" s="17"/>
      <c r="S40" s="24"/>
    </row>
    <row r="41" spans="1:20" s="468" customFormat="1" ht="6.75" customHeight="1" x14ac:dyDescent="0.15">
      <c r="N41" s="16"/>
      <c r="O41" s="24"/>
      <c r="P41" s="21"/>
      <c r="Q41" s="22"/>
      <c r="R41" s="17"/>
      <c r="S41" s="24"/>
    </row>
    <row r="42" spans="1:20" s="46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6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6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1">
    <tabColor rgb="FFFF0000"/>
  </sheetPr>
  <dimension ref="A1:T50"/>
  <sheetViews>
    <sheetView showZeros="0" topLeftCell="A3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765</v>
      </c>
      <c r="E7" s="1150"/>
      <c r="F7" s="1150" t="s">
        <v>3</v>
      </c>
      <c r="G7" s="1150"/>
      <c r="H7" s="1150"/>
      <c r="I7" s="1197" t="s">
        <v>764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766</v>
      </c>
      <c r="B13" s="1222"/>
      <c r="C13" s="1222"/>
      <c r="D13" s="1228" t="s">
        <v>711</v>
      </c>
      <c r="E13" s="1222"/>
      <c r="F13" s="4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763</v>
      </c>
      <c r="E24" s="1158"/>
      <c r="F24" s="1158"/>
      <c r="G24" s="1158"/>
      <c r="H24" s="1159" t="s">
        <v>12</v>
      </c>
      <c r="I24" s="1160"/>
      <c r="J24" s="1161">
        <v>44773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2">
    <tabColor rgb="FFFF0000"/>
  </sheetPr>
  <dimension ref="A1:T50"/>
  <sheetViews>
    <sheetView showZeros="0" zoomScaleNormal="100" zoomScaleSheetLayoutView="100" workbookViewId="0">
      <selection activeCell="J1" sqref="J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754</v>
      </c>
      <c r="E7" s="1150"/>
      <c r="F7" s="1150" t="s">
        <v>3</v>
      </c>
      <c r="G7" s="1150"/>
      <c r="H7" s="1150"/>
      <c r="I7" s="1197" t="s">
        <v>753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755</v>
      </c>
      <c r="B13" s="1222"/>
      <c r="C13" s="1222"/>
      <c r="D13" s="1228" t="s">
        <v>711</v>
      </c>
      <c r="E13" s="1222"/>
      <c r="F13" s="4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44783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3">
    <tabColor rgb="FFFF0000"/>
  </sheetPr>
  <dimension ref="A1:T50"/>
  <sheetViews>
    <sheetView showZeros="0" topLeftCell="A8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746</v>
      </c>
      <c r="E7" s="1150"/>
      <c r="F7" s="1150" t="s">
        <v>3</v>
      </c>
      <c r="G7" s="1150"/>
      <c r="H7" s="1150"/>
      <c r="I7" s="1197" t="s">
        <v>750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749</v>
      </c>
      <c r="B13" s="1222"/>
      <c r="C13" s="1222"/>
      <c r="D13" s="1228" t="s">
        <v>748</v>
      </c>
      <c r="E13" s="1222"/>
      <c r="F13" s="461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44757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>
    <tabColor rgb="FFFF0000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770</v>
      </c>
      <c r="E7" s="1150"/>
      <c r="F7" s="1150" t="s">
        <v>3</v>
      </c>
      <c r="G7" s="1150"/>
      <c r="H7" s="1150"/>
      <c r="I7" s="1197" t="s">
        <v>771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762</v>
      </c>
      <c r="B13" s="1222"/>
      <c r="C13" s="1222"/>
      <c r="D13" s="1228" t="s">
        <v>711</v>
      </c>
      <c r="E13" s="1222"/>
      <c r="F13" s="4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761</v>
      </c>
      <c r="E24" s="1158"/>
      <c r="F24" s="1158"/>
      <c r="G24" s="1158"/>
      <c r="H24" s="1159" t="s">
        <v>12</v>
      </c>
      <c r="I24" s="1160"/>
      <c r="J24" s="1161">
        <v>44742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>
    <tabColor rgb="FFFF0000"/>
  </sheetPr>
  <dimension ref="A1:T50"/>
  <sheetViews>
    <sheetView showZeros="0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758</v>
      </c>
      <c r="E7" s="1150"/>
      <c r="F7" s="1150" t="s">
        <v>3</v>
      </c>
      <c r="G7" s="1150"/>
      <c r="H7" s="1150"/>
      <c r="I7" s="1197" t="s">
        <v>756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760</v>
      </c>
      <c r="B13" s="1222"/>
      <c r="C13" s="1222"/>
      <c r="D13" s="1228" t="s">
        <v>759</v>
      </c>
      <c r="E13" s="1222"/>
      <c r="F13" s="4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757</v>
      </c>
      <c r="E24" s="1158"/>
      <c r="F24" s="1158"/>
      <c r="G24" s="1158"/>
      <c r="H24" s="1159" t="s">
        <v>12</v>
      </c>
      <c r="I24" s="1160"/>
      <c r="J24" s="1161">
        <v>44742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8"/>
      <c r="B34" s="458"/>
      <c r="C34" s="458"/>
      <c r="D34" s="458"/>
      <c r="E34" s="458"/>
      <c r="F34" s="458"/>
      <c r="G34" s="458"/>
      <c r="H34" s="458"/>
      <c r="I34" s="458"/>
      <c r="J34" s="458"/>
      <c r="K34" s="458"/>
      <c r="L34" s="458"/>
      <c r="M34" s="458"/>
      <c r="P34" s="21"/>
      <c r="Q34" s="22"/>
    </row>
    <row r="35" spans="1:20" ht="21" customHeight="1" x14ac:dyDescent="0.15">
      <c r="A35" s="3"/>
      <c r="H35" s="459" t="s">
        <v>103</v>
      </c>
      <c r="P35" s="21"/>
      <c r="Q35" s="22"/>
    </row>
    <row r="36" spans="1:20" s="459" customFormat="1" ht="8.25" customHeight="1" x14ac:dyDescent="0.15">
      <c r="N36" s="16"/>
      <c r="O36" s="24"/>
      <c r="P36" s="21"/>
      <c r="Q36" s="22"/>
      <c r="R36" s="17"/>
      <c r="S36" s="24"/>
    </row>
    <row r="37" spans="1:20" s="4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9" customFormat="1" ht="16.5" customHeight="1" x14ac:dyDescent="0.15">
      <c r="A38" s="459" t="s">
        <v>24</v>
      </c>
      <c r="N38" s="16"/>
      <c r="O38" s="24"/>
      <c r="P38" s="21"/>
      <c r="Q38" s="22"/>
      <c r="R38" s="17"/>
      <c r="S38" s="24"/>
    </row>
    <row r="39" spans="1:20" s="459" customFormat="1" ht="16.5" customHeight="1" x14ac:dyDescent="0.15">
      <c r="A39" s="459" t="s">
        <v>413</v>
      </c>
      <c r="N39" s="16"/>
      <c r="O39" s="24"/>
      <c r="P39" s="21"/>
      <c r="Q39" s="22"/>
      <c r="R39" s="17"/>
      <c r="S39" s="24"/>
    </row>
    <row r="40" spans="1:20" s="459" customFormat="1" ht="7.5" customHeight="1" x14ac:dyDescent="0.15">
      <c r="N40" s="16"/>
      <c r="O40" s="24"/>
      <c r="P40" s="21"/>
      <c r="Q40" s="22"/>
      <c r="R40" s="17"/>
      <c r="S40" s="24"/>
    </row>
    <row r="41" spans="1:20" s="459" customFormat="1" ht="6.75" customHeight="1" x14ac:dyDescent="0.15">
      <c r="N41" s="16"/>
      <c r="O41" s="24"/>
      <c r="P41" s="21"/>
      <c r="Q41" s="22"/>
      <c r="R41" s="17"/>
      <c r="S41" s="24"/>
    </row>
    <row r="42" spans="1:20" s="4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4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8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1725</v>
      </c>
      <c r="E7" s="1150"/>
      <c r="F7" s="1150" t="s">
        <v>3</v>
      </c>
      <c r="G7" s="1150"/>
      <c r="H7" s="1150"/>
      <c r="I7" s="1197" t="s">
        <v>1726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8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1727</v>
      </c>
      <c r="B13" s="1211"/>
      <c r="C13" s="1212"/>
      <c r="D13" s="1199" t="s">
        <v>1631</v>
      </c>
      <c r="E13" s="1200"/>
      <c r="F13" s="981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8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8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8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8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8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8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8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8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8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8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8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8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8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8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83"/>
      <c r="B34" s="983"/>
      <c r="C34" s="983"/>
      <c r="D34" s="983"/>
      <c r="E34" s="983"/>
      <c r="F34" s="983"/>
      <c r="G34" s="983"/>
      <c r="H34" s="983"/>
      <c r="I34" s="983"/>
      <c r="J34" s="983"/>
      <c r="K34" s="983"/>
      <c r="L34" s="983"/>
      <c r="M34" s="983"/>
      <c r="P34" s="21"/>
      <c r="Q34" s="22"/>
    </row>
    <row r="35" spans="1:20" ht="21" customHeight="1" x14ac:dyDescent="0.15">
      <c r="A35" s="3"/>
      <c r="H35" s="984" t="s">
        <v>103</v>
      </c>
      <c r="P35" s="21"/>
      <c r="Q35" s="22"/>
    </row>
    <row r="36" spans="1:20" s="984" customFormat="1" ht="8.25" customHeight="1" x14ac:dyDescent="0.15">
      <c r="N36" s="16"/>
      <c r="O36" s="24"/>
      <c r="P36" s="21"/>
      <c r="Q36" s="22"/>
      <c r="R36" s="17"/>
      <c r="S36" s="24"/>
    </row>
    <row r="37" spans="1:20" s="98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84" customFormat="1" ht="16.5" customHeight="1" x14ac:dyDescent="0.15">
      <c r="A38" s="984" t="s">
        <v>24</v>
      </c>
      <c r="N38" s="16"/>
      <c r="O38" s="24"/>
      <c r="P38" s="21"/>
      <c r="Q38" s="22"/>
      <c r="R38" s="17"/>
      <c r="S38" s="24"/>
    </row>
    <row r="39" spans="1:20" s="984" customFormat="1" ht="16.5" customHeight="1" x14ac:dyDescent="0.15">
      <c r="A39" s="984" t="s">
        <v>413</v>
      </c>
      <c r="N39" s="16"/>
      <c r="O39" s="24"/>
      <c r="P39" s="21"/>
      <c r="Q39" s="22"/>
      <c r="R39" s="17"/>
      <c r="S39" s="24"/>
    </row>
    <row r="40" spans="1:20" s="984" customFormat="1" ht="7.5" customHeight="1" x14ac:dyDescent="0.15">
      <c r="N40" s="16"/>
      <c r="O40" s="24"/>
      <c r="P40" s="21"/>
      <c r="Q40" s="22"/>
      <c r="R40" s="17"/>
      <c r="S40" s="24"/>
    </row>
    <row r="41" spans="1:20" s="984" customFormat="1" ht="6.75" customHeight="1" x14ac:dyDescent="0.15">
      <c r="N41" s="16"/>
      <c r="O41" s="24"/>
      <c r="P41" s="21"/>
      <c r="Q41" s="22"/>
      <c r="R41" s="17"/>
      <c r="S41" s="24"/>
    </row>
    <row r="42" spans="1:20" s="98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8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6">
    <tabColor rgb="FFFF0000"/>
  </sheetPr>
  <dimension ref="A1:T50"/>
  <sheetViews>
    <sheetView showZeros="0" topLeftCell="A7" zoomScaleNormal="100" zoomScaleSheetLayoutView="100" workbookViewId="0">
      <selection activeCell="A13" sqref="A13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751</v>
      </c>
      <c r="E7" s="1150"/>
      <c r="F7" s="1150" t="s">
        <v>3</v>
      </c>
      <c r="G7" s="1150"/>
      <c r="H7" s="1150"/>
      <c r="I7" s="1197" t="s">
        <v>747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752</v>
      </c>
      <c r="B13" s="1222"/>
      <c r="C13" s="1222"/>
      <c r="D13" s="1228" t="s">
        <v>711</v>
      </c>
      <c r="E13" s="1222"/>
      <c r="F13" s="455" t="s">
        <v>269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5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5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5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5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5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5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5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5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44753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52"/>
      <c r="B34" s="452"/>
      <c r="C34" s="452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P34" s="21"/>
      <c r="Q34" s="22"/>
    </row>
    <row r="35" spans="1:20" ht="21" customHeight="1" x14ac:dyDescent="0.15">
      <c r="A35" s="3"/>
      <c r="H35" s="453" t="s">
        <v>103</v>
      </c>
      <c r="P35" s="21"/>
      <c r="Q35" s="22"/>
    </row>
    <row r="36" spans="1:20" s="453" customFormat="1" ht="8.25" customHeight="1" x14ac:dyDescent="0.15">
      <c r="N36" s="16"/>
      <c r="O36" s="24"/>
      <c r="P36" s="21"/>
      <c r="Q36" s="22"/>
      <c r="R36" s="17"/>
      <c r="S36" s="24"/>
    </row>
    <row r="37" spans="1:20" s="45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53" customFormat="1" ht="16.5" customHeight="1" x14ac:dyDescent="0.15">
      <c r="A38" s="453" t="s">
        <v>24</v>
      </c>
      <c r="N38" s="16"/>
      <c r="O38" s="24"/>
      <c r="P38" s="21"/>
      <c r="Q38" s="22"/>
      <c r="R38" s="17"/>
      <c r="S38" s="24"/>
    </row>
    <row r="39" spans="1:20" s="453" customFormat="1" ht="16.5" customHeight="1" x14ac:dyDescent="0.15">
      <c r="A39" s="453" t="s">
        <v>413</v>
      </c>
      <c r="N39" s="16"/>
      <c r="O39" s="24"/>
      <c r="P39" s="21"/>
      <c r="Q39" s="22"/>
      <c r="R39" s="17"/>
      <c r="S39" s="24"/>
    </row>
    <row r="40" spans="1:20" s="453" customFormat="1" ht="7.5" customHeight="1" x14ac:dyDescent="0.15">
      <c r="N40" s="16"/>
      <c r="O40" s="24"/>
      <c r="P40" s="21"/>
      <c r="Q40" s="22"/>
      <c r="R40" s="17"/>
      <c r="S40" s="24"/>
    </row>
    <row r="41" spans="1:20" s="453" customFormat="1" ht="6.75" customHeight="1" x14ac:dyDescent="0.15">
      <c r="N41" s="16"/>
      <c r="O41" s="24"/>
      <c r="P41" s="21"/>
      <c r="Q41" s="22"/>
      <c r="R41" s="17"/>
      <c r="S41" s="24"/>
    </row>
    <row r="42" spans="1:20" s="4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7">
    <tabColor rgb="FFFF0000"/>
  </sheetPr>
  <dimension ref="A1:T50"/>
  <sheetViews>
    <sheetView showZeros="0" zoomScaleNormal="100" zoomScaleSheetLayoutView="100" workbookViewId="0">
      <selection activeCell="A13" sqref="A13: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731</v>
      </c>
      <c r="E7" s="1150"/>
      <c r="F7" s="1150" t="s">
        <v>3</v>
      </c>
      <c r="G7" s="1150"/>
      <c r="H7" s="1150"/>
      <c r="I7" s="1197" t="s">
        <v>732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518</v>
      </c>
      <c r="B13" s="1222"/>
      <c r="C13" s="1222"/>
      <c r="D13" s="1228" t="s">
        <v>711</v>
      </c>
      <c r="E13" s="1222"/>
      <c r="F13" s="44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4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4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4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4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4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4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4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4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4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4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726</v>
      </c>
      <c r="E24" s="1158"/>
      <c r="F24" s="1158"/>
      <c r="G24" s="1158"/>
      <c r="H24" s="1159" t="s">
        <v>12</v>
      </c>
      <c r="I24" s="1160"/>
      <c r="J24" s="1161">
        <v>44712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8">
    <tabColor rgb="FFFF0000"/>
  </sheetPr>
  <dimension ref="A1:T50"/>
  <sheetViews>
    <sheetView showZeros="0" zoomScaleNormal="100" zoomScaleSheetLayoutView="100" workbookViewId="0">
      <selection activeCell="C38" sqref="C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5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727</v>
      </c>
      <c r="E7" s="1150"/>
      <c r="F7" s="1150" t="s">
        <v>3</v>
      </c>
      <c r="G7" s="1150"/>
      <c r="H7" s="1150"/>
      <c r="I7" s="1197" t="s">
        <v>728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5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729</v>
      </c>
      <c r="B13" s="1222"/>
      <c r="C13" s="1222"/>
      <c r="D13" s="1228" t="s">
        <v>711</v>
      </c>
      <c r="E13" s="1222"/>
      <c r="F13" s="44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4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4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4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4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4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4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4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4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4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4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730</v>
      </c>
      <c r="E24" s="1158"/>
      <c r="F24" s="1158"/>
      <c r="G24" s="1158"/>
      <c r="H24" s="1159" t="s">
        <v>12</v>
      </c>
      <c r="I24" s="1160"/>
      <c r="J24" s="1161">
        <v>44742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46"/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P34" s="21"/>
      <c r="Q34" s="22"/>
    </row>
    <row r="35" spans="1:20" ht="21" customHeight="1" x14ac:dyDescent="0.15">
      <c r="A35" s="3"/>
      <c r="H35" s="447" t="s">
        <v>103</v>
      </c>
      <c r="P35" s="21"/>
      <c r="Q35" s="22"/>
    </row>
    <row r="36" spans="1:20" s="447" customFormat="1" ht="8.25" customHeight="1" x14ac:dyDescent="0.15">
      <c r="N36" s="16"/>
      <c r="O36" s="24"/>
      <c r="P36" s="21"/>
      <c r="Q36" s="22"/>
      <c r="R36" s="17"/>
      <c r="S36" s="24"/>
    </row>
    <row r="37" spans="1:20" s="44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47" customFormat="1" ht="16.5" customHeight="1" x14ac:dyDescent="0.15">
      <c r="A38" s="447" t="s">
        <v>24</v>
      </c>
      <c r="N38" s="16"/>
      <c r="O38" s="24"/>
      <c r="P38" s="21"/>
      <c r="Q38" s="22"/>
      <c r="R38" s="17"/>
      <c r="S38" s="24"/>
    </row>
    <row r="39" spans="1:20" s="447" customFormat="1" ht="16.5" customHeight="1" x14ac:dyDescent="0.15">
      <c r="A39" s="447" t="s">
        <v>413</v>
      </c>
      <c r="N39" s="16"/>
      <c r="O39" s="24"/>
      <c r="P39" s="21"/>
      <c r="Q39" s="22"/>
      <c r="R39" s="17"/>
      <c r="S39" s="24"/>
    </row>
    <row r="40" spans="1:20" s="447" customFormat="1" ht="7.5" customHeight="1" x14ac:dyDescent="0.15">
      <c r="N40" s="16"/>
      <c r="O40" s="24"/>
      <c r="P40" s="21"/>
      <c r="Q40" s="22"/>
      <c r="R40" s="17"/>
      <c r="S40" s="24"/>
    </row>
    <row r="41" spans="1:20" s="447" customFormat="1" ht="6.75" customHeight="1" x14ac:dyDescent="0.15">
      <c r="N41" s="16"/>
      <c r="O41" s="24"/>
      <c r="P41" s="21"/>
      <c r="Q41" s="22"/>
      <c r="R41" s="17"/>
      <c r="S41" s="24"/>
    </row>
    <row r="42" spans="1:20" s="4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4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9">
    <tabColor rgb="FFFF0000"/>
  </sheetPr>
  <dimension ref="A1:T50"/>
  <sheetViews>
    <sheetView showZeros="0" topLeftCell="A3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1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701</v>
      </c>
      <c r="E7" s="1150"/>
      <c r="F7" s="1150" t="s">
        <v>3</v>
      </c>
      <c r="G7" s="1150"/>
      <c r="H7" s="1150"/>
      <c r="I7" s="1197" t="s">
        <v>700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1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699</v>
      </c>
      <c r="B13" s="1222"/>
      <c r="C13" s="1222"/>
      <c r="D13" s="1222" t="s">
        <v>38</v>
      </c>
      <c r="E13" s="1222"/>
      <c r="F13" s="415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1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15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1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1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1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1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1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1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0">
    <tabColor rgb="FFFF0000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1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697</v>
      </c>
      <c r="E7" s="1150"/>
      <c r="F7" s="1150" t="s">
        <v>3</v>
      </c>
      <c r="G7" s="1150"/>
      <c r="H7" s="1150"/>
      <c r="I7" s="1197" t="s">
        <v>572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1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698</v>
      </c>
      <c r="B13" s="1222"/>
      <c r="C13" s="1222"/>
      <c r="D13" s="1222" t="s">
        <v>38</v>
      </c>
      <c r="E13" s="1222"/>
      <c r="F13" s="415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1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15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1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1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1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1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1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1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10"/>
      <c r="B34" s="410"/>
      <c r="C34" s="410"/>
      <c r="D34" s="410"/>
      <c r="E34" s="410"/>
      <c r="F34" s="410"/>
      <c r="G34" s="410"/>
      <c r="H34" s="410"/>
      <c r="I34" s="410"/>
      <c r="J34" s="410"/>
      <c r="K34" s="410"/>
      <c r="L34" s="410"/>
      <c r="M34" s="410"/>
      <c r="P34" s="21"/>
      <c r="Q34" s="22"/>
    </row>
    <row r="35" spans="1:20" ht="21" customHeight="1" x14ac:dyDescent="0.15">
      <c r="A35" s="3"/>
      <c r="H35" s="411" t="s">
        <v>103</v>
      </c>
      <c r="P35" s="21"/>
      <c r="Q35" s="22"/>
    </row>
    <row r="36" spans="1:20" s="411" customFormat="1" ht="8.25" customHeight="1" x14ac:dyDescent="0.15">
      <c r="N36" s="16"/>
      <c r="O36" s="24"/>
      <c r="P36" s="21"/>
      <c r="Q36" s="22"/>
      <c r="R36" s="17"/>
      <c r="S36" s="24"/>
    </row>
    <row r="37" spans="1:20" s="4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11" customFormat="1" ht="16.5" customHeight="1" x14ac:dyDescent="0.15">
      <c r="A38" s="411" t="s">
        <v>24</v>
      </c>
      <c r="N38" s="16"/>
      <c r="O38" s="24"/>
      <c r="P38" s="21"/>
      <c r="Q38" s="22"/>
      <c r="R38" s="17"/>
      <c r="S38" s="24"/>
    </row>
    <row r="39" spans="1:20" s="411" customFormat="1" ht="16.5" customHeight="1" x14ac:dyDescent="0.15">
      <c r="A39" s="411" t="s">
        <v>413</v>
      </c>
      <c r="N39" s="16"/>
      <c r="O39" s="24"/>
      <c r="P39" s="21"/>
      <c r="Q39" s="22"/>
      <c r="R39" s="17"/>
      <c r="S39" s="24"/>
    </row>
    <row r="40" spans="1:20" s="411" customFormat="1" ht="7.5" customHeight="1" x14ac:dyDescent="0.15">
      <c r="N40" s="16"/>
      <c r="O40" s="24"/>
      <c r="P40" s="21"/>
      <c r="Q40" s="22"/>
      <c r="R40" s="17"/>
      <c r="S40" s="24"/>
    </row>
    <row r="41" spans="1:20" s="411" customFormat="1" ht="6.75" customHeight="1" x14ac:dyDescent="0.15">
      <c r="N41" s="16"/>
      <c r="O41" s="24"/>
      <c r="P41" s="21"/>
      <c r="Q41" s="22"/>
      <c r="R41" s="17"/>
      <c r="S41" s="24"/>
    </row>
    <row r="42" spans="1:20" s="4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1">
    <tabColor rgb="FFFF0000"/>
  </sheetPr>
  <dimension ref="A1:T50"/>
  <sheetViews>
    <sheetView showZeros="0" topLeftCell="A20" zoomScaleNormal="100" zoomScaleSheetLayoutView="100" workbookViewId="0">
      <selection activeCell="A34" sqref="A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1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1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696</v>
      </c>
      <c r="E7" s="1150"/>
      <c r="F7" s="1150" t="s">
        <v>3</v>
      </c>
      <c r="G7" s="1150"/>
      <c r="H7" s="1150"/>
      <c r="I7" s="1197" t="s">
        <v>558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713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409</v>
      </c>
      <c r="B13" s="1222"/>
      <c r="C13" s="1222"/>
      <c r="D13" s="1222" t="s">
        <v>38</v>
      </c>
      <c r="E13" s="1222"/>
      <c r="F13" s="312" t="s">
        <v>408</v>
      </c>
      <c r="G13" s="95">
        <v>1</v>
      </c>
      <c r="H13" s="1186"/>
      <c r="I13" s="1187"/>
      <c r="J13" s="1188">
        <v>15000</v>
      </c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12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12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12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12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12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12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12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12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1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1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44610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15"/>
      <c r="B34" s="315"/>
      <c r="C34" s="315"/>
      <c r="D34" s="315"/>
      <c r="E34" s="315"/>
      <c r="F34" s="315"/>
      <c r="G34" s="315"/>
      <c r="H34" s="315"/>
      <c r="I34" s="315"/>
      <c r="J34" s="315"/>
      <c r="K34" s="315"/>
      <c r="L34" s="315"/>
      <c r="M34" s="315"/>
      <c r="P34" s="21"/>
      <c r="Q34" s="22"/>
    </row>
    <row r="35" spans="1:20" ht="21" customHeight="1" x14ac:dyDescent="0.15">
      <c r="A35" s="3"/>
      <c r="H35" s="311" t="s">
        <v>103</v>
      </c>
      <c r="P35" s="21"/>
      <c r="Q35" s="22"/>
    </row>
    <row r="36" spans="1:20" s="311" customFormat="1" ht="8.25" customHeight="1" x14ac:dyDescent="0.15">
      <c r="N36" s="16"/>
      <c r="O36" s="24"/>
      <c r="P36" s="21"/>
      <c r="Q36" s="22"/>
      <c r="R36" s="17"/>
      <c r="S36" s="24"/>
    </row>
    <row r="37" spans="1:20" s="3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11" customFormat="1" ht="16.5" customHeight="1" x14ac:dyDescent="0.15">
      <c r="A38" s="311" t="s">
        <v>24</v>
      </c>
      <c r="N38" s="16"/>
      <c r="O38" s="24"/>
      <c r="P38" s="21"/>
      <c r="Q38" s="22"/>
      <c r="R38" s="17"/>
      <c r="S38" s="24"/>
    </row>
    <row r="39" spans="1:20" s="311" customFormat="1" ht="16.5" customHeight="1" x14ac:dyDescent="0.15">
      <c r="A39" s="409" t="s">
        <v>413</v>
      </c>
      <c r="N39" s="16"/>
      <c r="O39" s="24"/>
      <c r="P39" s="21"/>
      <c r="Q39" s="22"/>
      <c r="R39" s="17"/>
      <c r="S39" s="24"/>
    </row>
    <row r="40" spans="1:20" s="311" customFormat="1" ht="7.5" customHeight="1" x14ac:dyDescent="0.15">
      <c r="N40" s="16"/>
      <c r="O40" s="24"/>
      <c r="P40" s="21"/>
      <c r="Q40" s="22"/>
      <c r="R40" s="17"/>
      <c r="S40" s="24"/>
    </row>
    <row r="41" spans="1:20" s="311" customFormat="1" ht="6.75" customHeight="1" x14ac:dyDescent="0.15">
      <c r="N41" s="16"/>
      <c r="O41" s="24"/>
      <c r="P41" s="21"/>
      <c r="Q41" s="22"/>
      <c r="R41" s="17"/>
      <c r="S41" s="24"/>
    </row>
    <row r="42" spans="1:20" s="3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2">
    <tabColor rgb="FFFF0000"/>
  </sheetPr>
  <dimension ref="A1:T50"/>
  <sheetViews>
    <sheetView showZeros="0" topLeftCell="A26" zoomScaleNormal="100" zoomScaleSheetLayoutView="100" workbookViewId="0">
      <selection activeCell="A39" sqref="A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0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677</v>
      </c>
      <c r="E7" s="1150"/>
      <c r="F7" s="1150" t="s">
        <v>3</v>
      </c>
      <c r="G7" s="1150"/>
      <c r="H7" s="1150"/>
      <c r="I7" s="1197" t="s">
        <v>676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651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0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678</v>
      </c>
      <c r="B13" s="1222"/>
      <c r="C13" s="1222"/>
      <c r="D13" s="1304" t="s">
        <v>685</v>
      </c>
      <c r="E13" s="1304"/>
      <c r="F13" s="404" t="s">
        <v>589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678</v>
      </c>
      <c r="B14" s="1222"/>
      <c r="C14" s="1222"/>
      <c r="D14" s="1304" t="s">
        <v>686</v>
      </c>
      <c r="E14" s="1304"/>
      <c r="F14" s="404" t="s">
        <v>589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678</v>
      </c>
      <c r="B15" s="1222"/>
      <c r="C15" s="1222"/>
      <c r="D15" s="1304" t="s">
        <v>687</v>
      </c>
      <c r="E15" s="1304"/>
      <c r="F15" s="404" t="s">
        <v>589</v>
      </c>
      <c r="G15" s="95">
        <v>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679</v>
      </c>
      <c r="B16" s="1222"/>
      <c r="C16" s="1222"/>
      <c r="D16" s="1305" t="s">
        <v>688</v>
      </c>
      <c r="E16" s="1305"/>
      <c r="F16" s="404" t="s">
        <v>32</v>
      </c>
      <c r="G16" s="95">
        <v>10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679</v>
      </c>
      <c r="B17" s="1222"/>
      <c r="C17" s="1222"/>
      <c r="D17" s="1305" t="s">
        <v>689</v>
      </c>
      <c r="E17" s="1305"/>
      <c r="F17" s="404" t="s">
        <v>32</v>
      </c>
      <c r="G17" s="95">
        <v>10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680</v>
      </c>
      <c r="B18" s="1222"/>
      <c r="C18" s="1222"/>
      <c r="D18" s="1306" t="s">
        <v>690</v>
      </c>
      <c r="E18" s="1306"/>
      <c r="F18" s="404" t="s">
        <v>146</v>
      </c>
      <c r="G18" s="95">
        <v>20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 t="s">
        <v>681</v>
      </c>
      <c r="B19" s="1222"/>
      <c r="C19" s="1222"/>
      <c r="D19" s="1306" t="s">
        <v>691</v>
      </c>
      <c r="E19" s="1306"/>
      <c r="F19" s="404" t="s">
        <v>32</v>
      </c>
      <c r="G19" s="95">
        <v>20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2" t="s">
        <v>682</v>
      </c>
      <c r="B20" s="1222"/>
      <c r="C20" s="1222"/>
      <c r="D20" s="1306" t="s">
        <v>692</v>
      </c>
      <c r="E20" s="1306"/>
      <c r="F20" s="404" t="s">
        <v>32</v>
      </c>
      <c r="G20" s="394">
        <v>20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22" t="s">
        <v>683</v>
      </c>
      <c r="B21" s="1222"/>
      <c r="C21" s="1222"/>
      <c r="D21" s="1306" t="s">
        <v>693</v>
      </c>
      <c r="E21" s="1306"/>
      <c r="F21" s="404" t="s">
        <v>146</v>
      </c>
      <c r="G21" s="394">
        <v>19</v>
      </c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222" t="s">
        <v>684</v>
      </c>
      <c r="B22" s="1222"/>
      <c r="C22" s="1222"/>
      <c r="D22" s="1305" t="s">
        <v>694</v>
      </c>
      <c r="E22" s="1305"/>
      <c r="F22" s="408" t="s">
        <v>145</v>
      </c>
      <c r="G22" s="394">
        <v>2</v>
      </c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222" t="s">
        <v>684</v>
      </c>
      <c r="B23" s="1222"/>
      <c r="C23" s="1222"/>
      <c r="D23" s="1305" t="s">
        <v>695</v>
      </c>
      <c r="E23" s="1305"/>
      <c r="F23" s="408" t="s">
        <v>145</v>
      </c>
      <c r="G23" s="394">
        <v>2</v>
      </c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648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3">
    <tabColor rgb="FFFF0000"/>
  </sheetPr>
  <dimension ref="A1:T50"/>
  <sheetViews>
    <sheetView showZeros="0" topLeftCell="A19" zoomScaleNormal="100" zoomScaleSheetLayoutView="100" workbookViewId="0">
      <selection activeCell="A23" sqref="A23:C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0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670</v>
      </c>
      <c r="E7" s="1150"/>
      <c r="F7" s="1150" t="s">
        <v>3</v>
      </c>
      <c r="G7" s="1150"/>
      <c r="H7" s="1150"/>
      <c r="I7" s="1197" t="s">
        <v>669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651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0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672</v>
      </c>
      <c r="B13" s="1222"/>
      <c r="C13" s="1222"/>
      <c r="D13" s="1304" t="s">
        <v>673</v>
      </c>
      <c r="E13" s="1304"/>
      <c r="F13" s="404" t="s">
        <v>671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672</v>
      </c>
      <c r="B14" s="1222"/>
      <c r="C14" s="1222"/>
      <c r="D14" s="1304" t="s">
        <v>675</v>
      </c>
      <c r="E14" s="1304"/>
      <c r="F14" s="404" t="s">
        <v>671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672</v>
      </c>
      <c r="B15" s="1222"/>
      <c r="C15" s="1222"/>
      <c r="D15" s="1304" t="s">
        <v>674</v>
      </c>
      <c r="E15" s="1304"/>
      <c r="F15" s="404" t="s">
        <v>671</v>
      </c>
      <c r="G15" s="95">
        <v>2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40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6"/>
      <c r="E17" s="1227"/>
      <c r="F17" s="40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0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0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0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0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648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4">
    <tabColor rgb="FFFF0000"/>
  </sheetPr>
  <dimension ref="A1:T50"/>
  <sheetViews>
    <sheetView showZeros="0" topLeftCell="A7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0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662</v>
      </c>
      <c r="E7" s="1150"/>
      <c r="F7" s="1150" t="s">
        <v>3</v>
      </c>
      <c r="G7" s="1150"/>
      <c r="H7" s="1150"/>
      <c r="I7" s="1197" t="s">
        <v>661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651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0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663</v>
      </c>
      <c r="B13" s="1222"/>
      <c r="C13" s="1222"/>
      <c r="D13" s="1229" t="s">
        <v>668</v>
      </c>
      <c r="E13" s="1229"/>
      <c r="F13" s="404" t="s">
        <v>104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663</v>
      </c>
      <c r="B14" s="1222"/>
      <c r="C14" s="1222"/>
      <c r="D14" s="1229" t="s">
        <v>665</v>
      </c>
      <c r="E14" s="1229"/>
      <c r="F14" s="404" t="s">
        <v>104</v>
      </c>
      <c r="G14" s="95">
        <v>5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663</v>
      </c>
      <c r="B15" s="1222"/>
      <c r="C15" s="1222"/>
      <c r="D15" s="1229" t="s">
        <v>666</v>
      </c>
      <c r="E15" s="1229"/>
      <c r="F15" s="404" t="s">
        <v>104</v>
      </c>
      <c r="G15" s="95">
        <v>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664</v>
      </c>
      <c r="B16" s="1222"/>
      <c r="C16" s="1222"/>
      <c r="D16" s="1229" t="s">
        <v>667</v>
      </c>
      <c r="E16" s="1229"/>
      <c r="F16" s="404" t="s">
        <v>269</v>
      </c>
      <c r="G16" s="95">
        <v>2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6" t="s">
        <v>35</v>
      </c>
      <c r="E17" s="1227"/>
      <c r="F17" s="40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0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0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0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0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648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5">
    <tabColor rgb="FFFF0000"/>
  </sheetPr>
  <dimension ref="A1:T50"/>
  <sheetViews>
    <sheetView showZeros="0" zoomScaleNormal="100" zoomScaleSheetLayoutView="100" workbookViewId="0"/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0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0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653</v>
      </c>
      <c r="E7" s="1150"/>
      <c r="F7" s="1150" t="s">
        <v>3</v>
      </c>
      <c r="G7" s="1150"/>
      <c r="H7" s="1150"/>
      <c r="I7" s="1197" t="s">
        <v>652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651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0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654</v>
      </c>
      <c r="B13" s="1222"/>
      <c r="C13" s="1222"/>
      <c r="D13" s="1229" t="s">
        <v>657</v>
      </c>
      <c r="E13" s="1229"/>
      <c r="F13" s="404" t="s">
        <v>144</v>
      </c>
      <c r="G13" s="95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575</v>
      </c>
      <c r="B14" s="1222"/>
      <c r="C14" s="1222"/>
      <c r="D14" s="1305" t="s">
        <v>658</v>
      </c>
      <c r="E14" s="1305"/>
      <c r="F14" s="404" t="s">
        <v>104</v>
      </c>
      <c r="G14" s="95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655</v>
      </c>
      <c r="B15" s="1222"/>
      <c r="C15" s="1222"/>
      <c r="D15" s="1304" t="s">
        <v>659</v>
      </c>
      <c r="E15" s="1304"/>
      <c r="F15" s="404" t="s">
        <v>104</v>
      </c>
      <c r="G15" s="95">
        <v>2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656</v>
      </c>
      <c r="B16" s="1222"/>
      <c r="C16" s="1222"/>
      <c r="D16" s="1229" t="s">
        <v>660</v>
      </c>
      <c r="E16" s="1229"/>
      <c r="F16" s="404" t="s">
        <v>104</v>
      </c>
      <c r="G16" s="95">
        <v>6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6" t="s">
        <v>35</v>
      </c>
      <c r="E17" s="1227"/>
      <c r="F17" s="40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0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0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0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0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648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06"/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  <c r="P34" s="21"/>
      <c r="Q34" s="22"/>
    </row>
    <row r="35" spans="1:20" ht="21" customHeight="1" x14ac:dyDescent="0.15">
      <c r="A35" s="3"/>
      <c r="H35" s="407" t="s">
        <v>103</v>
      </c>
      <c r="P35" s="21"/>
      <c r="Q35" s="22"/>
    </row>
    <row r="36" spans="1:20" s="407" customFormat="1" ht="8.25" customHeight="1" x14ac:dyDescent="0.15">
      <c r="N36" s="16"/>
      <c r="O36" s="24"/>
      <c r="P36" s="21"/>
      <c r="Q36" s="22"/>
      <c r="R36" s="17"/>
      <c r="S36" s="24"/>
    </row>
    <row r="37" spans="1:20" s="4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07" customFormat="1" ht="16.5" customHeight="1" x14ac:dyDescent="0.15">
      <c r="A38" s="407" t="s">
        <v>24</v>
      </c>
      <c r="N38" s="16"/>
      <c r="O38" s="24"/>
      <c r="P38" s="21"/>
      <c r="Q38" s="22"/>
      <c r="R38" s="17"/>
      <c r="S38" s="24"/>
    </row>
    <row r="39" spans="1:20" s="407" customFormat="1" ht="16.5" customHeight="1" x14ac:dyDescent="0.15">
      <c r="A39" s="407" t="s">
        <v>413</v>
      </c>
      <c r="N39" s="16"/>
      <c r="O39" s="24"/>
      <c r="P39" s="21"/>
      <c r="Q39" s="22"/>
      <c r="R39" s="17"/>
      <c r="S39" s="24"/>
    </row>
    <row r="40" spans="1:20" s="407" customFormat="1" ht="7.5" customHeight="1" x14ac:dyDescent="0.15">
      <c r="N40" s="16"/>
      <c r="O40" s="24"/>
      <c r="P40" s="21"/>
      <c r="Q40" s="22"/>
      <c r="R40" s="17"/>
      <c r="S40" s="24"/>
    </row>
    <row r="41" spans="1:20" s="407" customFormat="1" ht="6.75" customHeight="1" x14ac:dyDescent="0.15">
      <c r="N41" s="16"/>
      <c r="O41" s="24"/>
      <c r="P41" s="21"/>
      <c r="Q41" s="22"/>
      <c r="R41" s="17"/>
      <c r="S41" s="24"/>
    </row>
    <row r="42" spans="1:20" s="4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5">
    <tabColor rgb="FFFF0000"/>
    <pageSetUpPr fitToPage="1"/>
  </sheetPr>
  <dimension ref="A1:T50"/>
  <sheetViews>
    <sheetView showZeros="0" zoomScaleNormal="100" zoomScaleSheetLayoutView="100" workbookViewId="0">
      <selection activeCell="M4" sqref="M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1722</v>
      </c>
      <c r="E7" s="1150"/>
      <c r="F7" s="1150" t="s">
        <v>3</v>
      </c>
      <c r="G7" s="1150"/>
      <c r="H7" s="1150"/>
      <c r="I7" s="1197" t="s">
        <v>1723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1664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1724</v>
      </c>
      <c r="B13" s="1211"/>
      <c r="C13" s="1212"/>
      <c r="D13" s="1199" t="s">
        <v>1631</v>
      </c>
      <c r="E13" s="1200"/>
      <c r="F13" s="97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45093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7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6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9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585</v>
      </c>
      <c r="E7" s="1150"/>
      <c r="F7" s="1150" t="s">
        <v>3</v>
      </c>
      <c r="G7" s="1150"/>
      <c r="H7" s="1150"/>
      <c r="I7" s="1197" t="s">
        <v>584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650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583</v>
      </c>
      <c r="B13" s="1222"/>
      <c r="C13" s="1222"/>
      <c r="D13" s="1222" t="s">
        <v>175</v>
      </c>
      <c r="E13" s="1222"/>
      <c r="F13" s="400"/>
      <c r="G13" s="95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00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00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0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0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0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0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0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0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9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9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648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9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9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9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9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9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95"/>
      <c r="B34" s="395"/>
      <c r="C34" s="395"/>
      <c r="D34" s="395"/>
      <c r="E34" s="395"/>
      <c r="F34" s="395"/>
      <c r="G34" s="395"/>
      <c r="H34" s="395"/>
      <c r="I34" s="395"/>
      <c r="J34" s="395"/>
      <c r="K34" s="395"/>
      <c r="L34" s="395"/>
      <c r="M34" s="395"/>
      <c r="P34" s="21"/>
      <c r="Q34" s="22"/>
    </row>
    <row r="35" spans="1:20" ht="21" customHeight="1" x14ac:dyDescent="0.15">
      <c r="A35" s="3"/>
      <c r="H35" s="396" t="s">
        <v>103</v>
      </c>
      <c r="P35" s="21"/>
      <c r="Q35" s="22"/>
    </row>
    <row r="36" spans="1:20" s="396" customFormat="1" ht="8.25" customHeight="1" x14ac:dyDescent="0.15">
      <c r="N36" s="16"/>
      <c r="O36" s="24"/>
      <c r="P36" s="21"/>
      <c r="Q36" s="22"/>
      <c r="R36" s="17"/>
      <c r="S36" s="24"/>
    </row>
    <row r="37" spans="1:20" s="39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96" customFormat="1" ht="16.5" customHeight="1" x14ac:dyDescent="0.15">
      <c r="A38" s="396" t="s">
        <v>24</v>
      </c>
      <c r="N38" s="16"/>
      <c r="O38" s="24"/>
      <c r="P38" s="21"/>
      <c r="Q38" s="22"/>
      <c r="R38" s="17"/>
      <c r="S38" s="24"/>
    </row>
    <row r="39" spans="1:20" s="396" customFormat="1" ht="16.5" customHeight="1" x14ac:dyDescent="0.15">
      <c r="A39" s="396" t="s">
        <v>413</v>
      </c>
      <c r="N39" s="16"/>
      <c r="O39" s="24"/>
      <c r="P39" s="21"/>
      <c r="Q39" s="22"/>
      <c r="R39" s="17"/>
      <c r="S39" s="24"/>
    </row>
    <row r="40" spans="1:20" s="396" customFormat="1" ht="7.5" customHeight="1" x14ac:dyDescent="0.15">
      <c r="N40" s="16"/>
      <c r="O40" s="24"/>
      <c r="P40" s="21"/>
      <c r="Q40" s="22"/>
      <c r="R40" s="17"/>
      <c r="S40" s="24"/>
    </row>
    <row r="41" spans="1:20" s="396" customFormat="1" ht="6.75" customHeight="1" x14ac:dyDescent="0.15">
      <c r="N41" s="16"/>
      <c r="O41" s="24"/>
      <c r="P41" s="21"/>
      <c r="Q41" s="22"/>
      <c r="R41" s="17"/>
      <c r="S41" s="24"/>
    </row>
    <row r="42" spans="1:20" s="39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9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9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7">
    <tabColor rgb="FFFF0000"/>
  </sheetPr>
  <dimension ref="A1:U37"/>
  <sheetViews>
    <sheetView showZeros="0" zoomScaleNormal="100" zoomScaleSheetLayoutView="100" workbookViewId="0">
      <selection activeCell="B34" sqref="B34:D34"/>
    </sheetView>
  </sheetViews>
  <sheetFormatPr defaultRowHeight="13.5" x14ac:dyDescent="0.15"/>
  <cols>
    <col min="1" max="1" width="4.625" style="2" customWidth="1"/>
    <col min="2" max="2" width="8.5" style="2" customWidth="1"/>
    <col min="3" max="3" width="9" style="2" customWidth="1"/>
    <col min="4" max="4" width="7.75" style="2" customWidth="1"/>
    <col min="5" max="6" width="11" style="2" customWidth="1"/>
    <col min="7" max="7" width="6.125" style="2" customWidth="1"/>
    <col min="8" max="8" width="5.625" style="2" customWidth="1"/>
    <col min="9" max="10" width="3.125" style="2" customWidth="1"/>
    <col min="11" max="12" width="6.375" style="2" customWidth="1"/>
    <col min="13" max="13" width="4.5" style="2" customWidth="1"/>
    <col min="14" max="14" width="7.5" style="2" customWidth="1"/>
    <col min="15" max="15" width="9" style="16"/>
    <col min="16" max="16" width="10.5" style="17" customWidth="1"/>
    <col min="17" max="17" width="9.25" style="17" customWidth="1"/>
    <col min="18" max="18" width="13.25" style="17" customWidth="1"/>
    <col min="19" max="19" width="5.25" style="17" customWidth="1"/>
    <col min="20" max="20" width="9" style="17"/>
    <col min="21" max="16384" width="9" style="2"/>
  </cols>
  <sheetData>
    <row r="1" spans="1:21" ht="25.5" customHeight="1" x14ac:dyDescent="0.15">
      <c r="A1" s="1196" t="s">
        <v>586</v>
      </c>
      <c r="B1" s="1196"/>
      <c r="C1" s="1196"/>
      <c r="D1" s="1196"/>
      <c r="E1" s="1196"/>
      <c r="F1" s="1196"/>
      <c r="G1" s="1196"/>
      <c r="H1" s="1196"/>
      <c r="I1" s="1196"/>
      <c r="J1" s="1196"/>
      <c r="K1" s="1196"/>
      <c r="L1" s="1196"/>
      <c r="M1" s="1196"/>
      <c r="N1" s="1196"/>
    </row>
    <row r="2" spans="1:21" ht="18.75" customHeight="1" x14ac:dyDescent="0.15">
      <c r="A2" s="52" t="s">
        <v>590</v>
      </c>
      <c r="B2" s="1192" t="s">
        <v>4</v>
      </c>
      <c r="C2" s="1193"/>
      <c r="D2" s="1193"/>
      <c r="E2" s="1194" t="s">
        <v>5</v>
      </c>
      <c r="F2" s="1193"/>
      <c r="G2" s="398" t="s">
        <v>6</v>
      </c>
      <c r="H2" s="96" t="s">
        <v>7</v>
      </c>
      <c r="I2" s="1194" t="s">
        <v>8</v>
      </c>
      <c r="J2" s="1194"/>
      <c r="K2" s="1193" t="s">
        <v>9</v>
      </c>
      <c r="L2" s="1193"/>
      <c r="M2" s="1193"/>
      <c r="N2" s="25" t="s">
        <v>10</v>
      </c>
      <c r="R2" s="1195"/>
      <c r="S2" s="1195"/>
    </row>
    <row r="3" spans="1:21" ht="24.75" customHeight="1" x14ac:dyDescent="0.15">
      <c r="A3" s="401">
        <v>1</v>
      </c>
      <c r="B3" s="1222" t="s">
        <v>591</v>
      </c>
      <c r="C3" s="1222"/>
      <c r="D3" s="1222"/>
      <c r="E3" s="1304" t="s">
        <v>614</v>
      </c>
      <c r="F3" s="1304"/>
      <c r="G3" s="400" t="s">
        <v>160</v>
      </c>
      <c r="H3" s="95">
        <v>5</v>
      </c>
      <c r="I3" s="1186"/>
      <c r="J3" s="1187"/>
      <c r="K3" s="1188"/>
      <c r="L3" s="1189"/>
      <c r="M3" s="1190"/>
      <c r="N3" s="26"/>
      <c r="P3" s="20"/>
      <c r="Q3" s="21"/>
      <c r="R3" s="22"/>
    </row>
    <row r="4" spans="1:21" ht="24.75" customHeight="1" x14ac:dyDescent="0.15">
      <c r="A4" s="401">
        <v>2</v>
      </c>
      <c r="B4" s="1222" t="s">
        <v>592</v>
      </c>
      <c r="C4" s="1222"/>
      <c r="D4" s="1222"/>
      <c r="E4" s="1304" t="s">
        <v>615</v>
      </c>
      <c r="F4" s="1304"/>
      <c r="G4" s="400" t="s">
        <v>269</v>
      </c>
      <c r="H4" s="95">
        <v>2</v>
      </c>
      <c r="I4" s="1151"/>
      <c r="J4" s="1152"/>
      <c r="K4" s="1153"/>
      <c r="L4" s="1154"/>
      <c r="M4" s="1155"/>
      <c r="N4" s="27"/>
      <c r="P4" s="20"/>
      <c r="Q4" s="21"/>
      <c r="R4" s="20"/>
    </row>
    <row r="5" spans="1:21" s="17" customFormat="1" ht="24.75" customHeight="1" x14ac:dyDescent="0.15">
      <c r="A5" s="401">
        <v>3</v>
      </c>
      <c r="B5" s="1222" t="s">
        <v>593</v>
      </c>
      <c r="C5" s="1222"/>
      <c r="D5" s="1222"/>
      <c r="E5" s="1304" t="s">
        <v>616</v>
      </c>
      <c r="F5" s="1304"/>
      <c r="G5" s="400" t="s">
        <v>269</v>
      </c>
      <c r="H5" s="95">
        <v>2</v>
      </c>
      <c r="I5" s="1186"/>
      <c r="J5" s="1187"/>
      <c r="K5" s="1188"/>
      <c r="L5" s="1189"/>
      <c r="M5" s="1190"/>
      <c r="N5" s="26"/>
      <c r="O5" s="16"/>
      <c r="P5" s="20"/>
      <c r="Q5" s="21"/>
      <c r="U5" s="2"/>
    </row>
    <row r="6" spans="1:21" s="17" customFormat="1" ht="24.75" customHeight="1" x14ac:dyDescent="0.15">
      <c r="A6" s="401">
        <v>4</v>
      </c>
      <c r="B6" s="1222" t="s">
        <v>594</v>
      </c>
      <c r="C6" s="1222"/>
      <c r="D6" s="1222"/>
      <c r="E6" s="1304" t="s">
        <v>617</v>
      </c>
      <c r="F6" s="1304"/>
      <c r="G6" s="400" t="s">
        <v>160</v>
      </c>
      <c r="H6" s="95">
        <v>3</v>
      </c>
      <c r="I6" s="1151"/>
      <c r="J6" s="1152"/>
      <c r="K6" s="1153"/>
      <c r="L6" s="1154"/>
      <c r="M6" s="1155"/>
      <c r="N6" s="27"/>
      <c r="O6" s="16"/>
      <c r="P6" s="20"/>
      <c r="Q6" s="21"/>
      <c r="R6" s="22"/>
      <c r="U6" s="2"/>
    </row>
    <row r="7" spans="1:21" s="17" customFormat="1" ht="24.75" customHeight="1" x14ac:dyDescent="0.15">
      <c r="A7" s="401">
        <v>5</v>
      </c>
      <c r="B7" s="1222" t="s">
        <v>595</v>
      </c>
      <c r="C7" s="1222"/>
      <c r="D7" s="1222"/>
      <c r="E7" s="1304" t="s">
        <v>618</v>
      </c>
      <c r="F7" s="1304"/>
      <c r="G7" s="400" t="s">
        <v>104</v>
      </c>
      <c r="H7" s="95">
        <v>1</v>
      </c>
      <c r="I7" s="1151"/>
      <c r="J7" s="1152"/>
      <c r="K7" s="1153"/>
      <c r="L7" s="1154"/>
      <c r="M7" s="1155"/>
      <c r="N7" s="27"/>
      <c r="O7" s="16"/>
      <c r="P7" s="20"/>
      <c r="Q7" s="21"/>
      <c r="R7" s="22"/>
      <c r="U7" s="2"/>
    </row>
    <row r="8" spans="1:21" s="17" customFormat="1" ht="24.75" customHeight="1" x14ac:dyDescent="0.15">
      <c r="A8" s="401">
        <v>6</v>
      </c>
      <c r="B8" s="1222" t="s">
        <v>595</v>
      </c>
      <c r="C8" s="1222"/>
      <c r="D8" s="1222"/>
      <c r="E8" s="1304" t="s">
        <v>619</v>
      </c>
      <c r="F8" s="1304"/>
      <c r="G8" s="400" t="s">
        <v>104</v>
      </c>
      <c r="H8" s="95">
        <v>1</v>
      </c>
      <c r="I8" s="1151"/>
      <c r="J8" s="1152"/>
      <c r="K8" s="1153"/>
      <c r="L8" s="1154"/>
      <c r="M8" s="1155"/>
      <c r="N8" s="27"/>
      <c r="O8" s="16"/>
      <c r="P8" s="20"/>
      <c r="Q8" s="21"/>
      <c r="R8" s="22"/>
      <c r="U8" s="2"/>
    </row>
    <row r="9" spans="1:21" s="17" customFormat="1" ht="24.75" customHeight="1" x14ac:dyDescent="0.15">
      <c r="A9" s="401">
        <v>7</v>
      </c>
      <c r="B9" s="1222" t="s">
        <v>596</v>
      </c>
      <c r="C9" s="1222"/>
      <c r="D9" s="1222"/>
      <c r="E9" s="1304" t="s">
        <v>620</v>
      </c>
      <c r="F9" s="1304"/>
      <c r="G9" s="400" t="s">
        <v>104</v>
      </c>
      <c r="H9" s="95">
        <v>2</v>
      </c>
      <c r="I9" s="1151"/>
      <c r="J9" s="1152"/>
      <c r="K9" s="1153"/>
      <c r="L9" s="1154"/>
      <c r="M9" s="1155"/>
      <c r="N9" s="27"/>
      <c r="O9" s="16"/>
      <c r="P9" s="20"/>
      <c r="Q9" s="21"/>
      <c r="R9" s="22"/>
      <c r="U9" s="2"/>
    </row>
    <row r="10" spans="1:21" s="17" customFormat="1" ht="24.75" customHeight="1" x14ac:dyDescent="0.15">
      <c r="A10" s="401">
        <v>8</v>
      </c>
      <c r="B10" s="1313" t="s">
        <v>597</v>
      </c>
      <c r="C10" s="1314"/>
      <c r="D10" s="1315"/>
      <c r="E10" s="1304" t="s">
        <v>621</v>
      </c>
      <c r="F10" s="1304"/>
      <c r="G10" s="400" t="s">
        <v>104</v>
      </c>
      <c r="H10" s="394">
        <v>2</v>
      </c>
      <c r="I10" s="1151"/>
      <c r="J10" s="1152"/>
      <c r="K10" s="1153"/>
      <c r="L10" s="1154"/>
      <c r="M10" s="1155"/>
      <c r="N10" s="27"/>
      <c r="O10" s="16"/>
      <c r="P10" s="20"/>
      <c r="Q10" s="21"/>
      <c r="R10" s="20"/>
      <c r="U10" s="2"/>
    </row>
    <row r="11" spans="1:21" s="17" customFormat="1" ht="24.75" customHeight="1" x14ac:dyDescent="0.15">
      <c r="A11" s="401">
        <v>9</v>
      </c>
      <c r="B11" s="1313" t="s">
        <v>598</v>
      </c>
      <c r="C11" s="1314"/>
      <c r="D11" s="1315"/>
      <c r="E11" s="1304" t="s">
        <v>622</v>
      </c>
      <c r="F11" s="1304"/>
      <c r="G11" s="400" t="s">
        <v>104</v>
      </c>
      <c r="H11" s="394">
        <v>1</v>
      </c>
      <c r="I11" s="1151"/>
      <c r="J11" s="1152"/>
      <c r="K11" s="1153"/>
      <c r="L11" s="1154"/>
      <c r="M11" s="1155"/>
      <c r="N11" s="27"/>
      <c r="O11" s="16"/>
      <c r="P11" s="20"/>
      <c r="Q11" s="21"/>
      <c r="R11" s="20"/>
      <c r="U11" s="2"/>
    </row>
    <row r="12" spans="1:21" s="17" customFormat="1" ht="24.75" customHeight="1" x14ac:dyDescent="0.15">
      <c r="A12" s="401">
        <v>10</v>
      </c>
      <c r="B12" s="1313" t="s">
        <v>598</v>
      </c>
      <c r="C12" s="1314"/>
      <c r="D12" s="1315"/>
      <c r="E12" s="1304" t="s">
        <v>623</v>
      </c>
      <c r="F12" s="1304"/>
      <c r="G12" s="402" t="s">
        <v>104</v>
      </c>
      <c r="H12" s="394">
        <v>1</v>
      </c>
      <c r="I12" s="1151"/>
      <c r="J12" s="1152"/>
      <c r="K12" s="1153"/>
      <c r="L12" s="1154"/>
      <c r="M12" s="1155"/>
      <c r="N12" s="27"/>
      <c r="O12" s="16"/>
      <c r="P12" s="20"/>
      <c r="Q12" s="21"/>
      <c r="R12" s="20"/>
      <c r="U12" s="2"/>
    </row>
    <row r="13" spans="1:21" s="17" customFormat="1" ht="24.75" customHeight="1" x14ac:dyDescent="0.15">
      <c r="A13" s="401">
        <v>11</v>
      </c>
      <c r="B13" s="1310" t="s">
        <v>599</v>
      </c>
      <c r="C13" s="1311"/>
      <c r="D13" s="1312"/>
      <c r="E13" s="1304" t="s">
        <v>624</v>
      </c>
      <c r="F13" s="1304"/>
      <c r="G13" s="402" t="s">
        <v>160</v>
      </c>
      <c r="H13" s="394">
        <v>2</v>
      </c>
      <c r="I13" s="1151"/>
      <c r="J13" s="1152"/>
      <c r="K13" s="1153"/>
      <c r="L13" s="1154"/>
      <c r="M13" s="1155"/>
      <c r="N13" s="27"/>
      <c r="O13" s="16"/>
      <c r="P13" s="20"/>
      <c r="Q13" s="21"/>
      <c r="R13" s="20"/>
      <c r="U13" s="2"/>
    </row>
    <row r="14" spans="1:21" s="17" customFormat="1" ht="24.75" customHeight="1" x14ac:dyDescent="0.15">
      <c r="A14" s="401">
        <v>12</v>
      </c>
      <c r="B14" s="1307" t="s">
        <v>600</v>
      </c>
      <c r="C14" s="1308"/>
      <c r="D14" s="1309"/>
      <c r="E14" s="1304" t="s">
        <v>649</v>
      </c>
      <c r="F14" s="1304"/>
      <c r="G14" s="402" t="s">
        <v>587</v>
      </c>
      <c r="H14" s="394">
        <v>1</v>
      </c>
      <c r="I14" s="1151"/>
      <c r="J14" s="1152"/>
      <c r="K14" s="1153"/>
      <c r="L14" s="1154"/>
      <c r="M14" s="1155"/>
      <c r="N14" s="28"/>
      <c r="O14" s="16"/>
      <c r="P14" s="20"/>
      <c r="Q14" s="21"/>
      <c r="R14" s="20"/>
      <c r="U14" s="2"/>
    </row>
    <row r="15" spans="1:21" s="17" customFormat="1" ht="24.75" customHeight="1" x14ac:dyDescent="0.15">
      <c r="A15" s="401">
        <v>13</v>
      </c>
      <c r="B15" s="1307" t="s">
        <v>601</v>
      </c>
      <c r="C15" s="1308"/>
      <c r="D15" s="1309"/>
      <c r="E15" s="1304" t="s">
        <v>625</v>
      </c>
      <c r="F15" s="1304"/>
      <c r="G15" s="402" t="s">
        <v>104</v>
      </c>
      <c r="H15" s="394">
        <v>4</v>
      </c>
      <c r="I15" s="1151"/>
      <c r="J15" s="1152"/>
      <c r="K15" s="1153"/>
      <c r="L15" s="1154"/>
      <c r="M15" s="1155"/>
      <c r="N15" s="28"/>
      <c r="O15" s="16"/>
      <c r="P15" s="20"/>
      <c r="Q15" s="21"/>
      <c r="R15" s="22"/>
      <c r="U15" s="2"/>
    </row>
    <row r="16" spans="1:21" s="17" customFormat="1" ht="24.75" customHeight="1" x14ac:dyDescent="0.15">
      <c r="A16" s="401">
        <v>14</v>
      </c>
      <c r="B16" s="1307" t="s">
        <v>601</v>
      </c>
      <c r="C16" s="1308"/>
      <c r="D16" s="1309"/>
      <c r="E16" s="1304" t="s">
        <v>626</v>
      </c>
      <c r="F16" s="1304"/>
      <c r="G16" s="402" t="s">
        <v>104</v>
      </c>
      <c r="H16" s="394">
        <v>12</v>
      </c>
      <c r="I16" s="1151"/>
      <c r="J16" s="1152"/>
      <c r="K16" s="1153"/>
      <c r="L16" s="1154"/>
      <c r="M16" s="1155"/>
      <c r="N16" s="28"/>
      <c r="O16" s="16"/>
      <c r="P16" s="20"/>
      <c r="Q16" s="21"/>
      <c r="R16" s="22"/>
      <c r="U16" s="2"/>
    </row>
    <row r="17" spans="1:21" s="17" customFormat="1" ht="24.75" customHeight="1" x14ac:dyDescent="0.15">
      <c r="A17" s="401">
        <v>15</v>
      </c>
      <c r="B17" s="1307" t="s">
        <v>601</v>
      </c>
      <c r="C17" s="1308"/>
      <c r="D17" s="1309"/>
      <c r="E17" s="1304" t="s">
        <v>627</v>
      </c>
      <c r="F17" s="1304"/>
      <c r="G17" s="402" t="s">
        <v>104</v>
      </c>
      <c r="H17" s="394">
        <v>12</v>
      </c>
      <c r="I17" s="1151"/>
      <c r="J17" s="1152"/>
      <c r="K17" s="1153"/>
      <c r="L17" s="1154"/>
      <c r="M17" s="1155"/>
      <c r="N17" s="28"/>
      <c r="O17" s="16"/>
      <c r="P17" s="20"/>
      <c r="Q17" s="21"/>
      <c r="R17" s="22"/>
      <c r="U17" s="2"/>
    </row>
    <row r="18" spans="1:21" s="17" customFormat="1" ht="24.75" customHeight="1" x14ac:dyDescent="0.15">
      <c r="A18" s="401">
        <v>16</v>
      </c>
      <c r="B18" s="1307" t="s">
        <v>602</v>
      </c>
      <c r="C18" s="1308"/>
      <c r="D18" s="1309"/>
      <c r="E18" s="1304" t="s">
        <v>628</v>
      </c>
      <c r="F18" s="1304"/>
      <c r="G18" s="402" t="s">
        <v>588</v>
      </c>
      <c r="H18" s="394">
        <v>2</v>
      </c>
      <c r="I18" s="1151"/>
      <c r="J18" s="1152"/>
      <c r="K18" s="1153"/>
      <c r="L18" s="1154"/>
      <c r="M18" s="1155"/>
      <c r="N18" s="28"/>
      <c r="O18" s="16"/>
      <c r="P18" s="20"/>
      <c r="Q18" s="21"/>
      <c r="R18" s="22"/>
      <c r="U18" s="2"/>
    </row>
    <row r="19" spans="1:21" ht="24.75" customHeight="1" x14ac:dyDescent="0.15">
      <c r="A19" s="401">
        <v>17</v>
      </c>
      <c r="B19" s="1307" t="s">
        <v>603</v>
      </c>
      <c r="C19" s="1308"/>
      <c r="D19" s="1309"/>
      <c r="E19" s="1304" t="s">
        <v>629</v>
      </c>
      <c r="F19" s="1304"/>
      <c r="G19" s="402" t="s">
        <v>160</v>
      </c>
      <c r="H19" s="394">
        <v>2</v>
      </c>
      <c r="I19" s="1151"/>
      <c r="J19" s="1152"/>
      <c r="K19" s="1153"/>
      <c r="L19" s="1154"/>
      <c r="M19" s="1155"/>
      <c r="N19" s="28"/>
    </row>
    <row r="20" spans="1:21" ht="24.75" customHeight="1" x14ac:dyDescent="0.15">
      <c r="A20" s="401">
        <v>18</v>
      </c>
      <c r="B20" s="1296" t="s">
        <v>604</v>
      </c>
      <c r="C20" s="1297"/>
      <c r="D20" s="1298"/>
      <c r="E20" s="1304" t="s">
        <v>630</v>
      </c>
      <c r="F20" s="1304"/>
      <c r="G20" s="402" t="s">
        <v>589</v>
      </c>
      <c r="H20" s="394">
        <v>2</v>
      </c>
      <c r="I20" s="1151"/>
      <c r="J20" s="1152"/>
      <c r="K20" s="1153"/>
      <c r="L20" s="1154"/>
      <c r="M20" s="1155"/>
      <c r="N20" s="28"/>
    </row>
    <row r="21" spans="1:21" ht="24.75" customHeight="1" x14ac:dyDescent="0.15">
      <c r="A21" s="401">
        <v>19</v>
      </c>
      <c r="B21" s="1310" t="s">
        <v>604</v>
      </c>
      <c r="C21" s="1311"/>
      <c r="D21" s="1312"/>
      <c r="E21" s="1304" t="s">
        <v>631</v>
      </c>
      <c r="F21" s="1304"/>
      <c r="G21" s="402" t="s">
        <v>589</v>
      </c>
      <c r="H21" s="394">
        <v>2</v>
      </c>
      <c r="I21" s="1151"/>
      <c r="J21" s="1152"/>
      <c r="K21" s="1153"/>
      <c r="L21" s="1154"/>
      <c r="M21" s="1155"/>
      <c r="N21" s="28"/>
    </row>
    <row r="22" spans="1:21" ht="24.75" customHeight="1" x14ac:dyDescent="0.15">
      <c r="A22" s="401">
        <v>20</v>
      </c>
      <c r="B22" s="1307" t="s">
        <v>601</v>
      </c>
      <c r="C22" s="1308"/>
      <c r="D22" s="1309"/>
      <c r="E22" s="1304" t="s">
        <v>632</v>
      </c>
      <c r="F22" s="1304"/>
      <c r="G22" s="402" t="s">
        <v>104</v>
      </c>
      <c r="H22" s="394">
        <v>20</v>
      </c>
      <c r="I22" s="1151"/>
      <c r="J22" s="1152"/>
      <c r="K22" s="1153"/>
      <c r="L22" s="1154"/>
      <c r="M22" s="1155"/>
      <c r="N22" s="28"/>
    </row>
    <row r="23" spans="1:21" ht="24.75" customHeight="1" x14ac:dyDescent="0.15">
      <c r="A23" s="401">
        <v>21</v>
      </c>
      <c r="B23" s="1307" t="s">
        <v>601</v>
      </c>
      <c r="C23" s="1308"/>
      <c r="D23" s="1309"/>
      <c r="E23" s="1304" t="s">
        <v>633</v>
      </c>
      <c r="F23" s="1304"/>
      <c r="G23" s="402" t="s">
        <v>104</v>
      </c>
      <c r="H23" s="394">
        <v>20</v>
      </c>
      <c r="I23" s="1151"/>
      <c r="J23" s="1152"/>
      <c r="K23" s="1153"/>
      <c r="L23" s="1154"/>
      <c r="M23" s="1155"/>
      <c r="N23" s="28"/>
    </row>
    <row r="24" spans="1:21" ht="24.75" customHeight="1" x14ac:dyDescent="0.15">
      <c r="A24" s="401">
        <v>22</v>
      </c>
      <c r="B24" s="1307" t="s">
        <v>601</v>
      </c>
      <c r="C24" s="1308"/>
      <c r="D24" s="1309"/>
      <c r="E24" s="1304" t="s">
        <v>634</v>
      </c>
      <c r="F24" s="1304"/>
      <c r="G24" s="402" t="s">
        <v>104</v>
      </c>
      <c r="H24" s="394">
        <v>20</v>
      </c>
      <c r="I24" s="1151"/>
      <c r="J24" s="1152"/>
      <c r="K24" s="1153"/>
      <c r="L24" s="1154"/>
      <c r="M24" s="1155"/>
      <c r="N24" s="28"/>
      <c r="P24" s="1138"/>
      <c r="Q24" s="1138"/>
      <c r="R24" s="1138"/>
      <c r="S24" s="1138"/>
      <c r="T24" s="1138"/>
      <c r="U24" s="1138"/>
    </row>
    <row r="25" spans="1:21" ht="24.75" customHeight="1" x14ac:dyDescent="0.15">
      <c r="A25" s="401">
        <v>23</v>
      </c>
      <c r="B25" s="1307" t="s">
        <v>601</v>
      </c>
      <c r="C25" s="1308"/>
      <c r="D25" s="1309"/>
      <c r="E25" s="1304" t="s">
        <v>635</v>
      </c>
      <c r="F25" s="1304"/>
      <c r="G25" s="402" t="s">
        <v>104</v>
      </c>
      <c r="H25" s="394">
        <v>36</v>
      </c>
      <c r="I25" s="1151"/>
      <c r="J25" s="1152"/>
      <c r="K25" s="1153"/>
      <c r="L25" s="1154"/>
      <c r="M25" s="1155"/>
      <c r="N25" s="28"/>
    </row>
    <row r="26" spans="1:21" ht="24.75" customHeight="1" x14ac:dyDescent="0.15">
      <c r="A26" s="401">
        <v>24</v>
      </c>
      <c r="B26" s="1307" t="s">
        <v>601</v>
      </c>
      <c r="C26" s="1308"/>
      <c r="D26" s="1309"/>
      <c r="E26" s="1304" t="s">
        <v>636</v>
      </c>
      <c r="F26" s="1304"/>
      <c r="G26" s="402" t="s">
        <v>104</v>
      </c>
      <c r="H26" s="394">
        <v>12</v>
      </c>
      <c r="I26" s="1151"/>
      <c r="J26" s="1152"/>
      <c r="K26" s="1153"/>
      <c r="L26" s="1154"/>
      <c r="M26" s="1155"/>
      <c r="N26" s="28"/>
    </row>
    <row r="27" spans="1:21" ht="24.75" customHeight="1" x14ac:dyDescent="0.15">
      <c r="A27" s="401">
        <v>25</v>
      </c>
      <c r="B27" s="1296" t="s">
        <v>605</v>
      </c>
      <c r="C27" s="1297"/>
      <c r="D27" s="1298"/>
      <c r="E27" s="1304" t="s">
        <v>637</v>
      </c>
      <c r="F27" s="1304"/>
      <c r="G27" s="402" t="s">
        <v>144</v>
      </c>
      <c r="H27" s="394">
        <v>3</v>
      </c>
      <c r="I27" s="1151"/>
      <c r="J27" s="1152"/>
      <c r="K27" s="1153"/>
      <c r="L27" s="1154"/>
      <c r="M27" s="1155"/>
      <c r="N27" s="28"/>
    </row>
    <row r="28" spans="1:21" ht="24.75" customHeight="1" x14ac:dyDescent="0.15">
      <c r="A28" s="401">
        <v>26</v>
      </c>
      <c r="B28" s="1310" t="s">
        <v>605</v>
      </c>
      <c r="C28" s="1311"/>
      <c r="D28" s="1312"/>
      <c r="E28" s="1304" t="s">
        <v>638</v>
      </c>
      <c r="F28" s="1304"/>
      <c r="G28" s="402" t="s">
        <v>144</v>
      </c>
      <c r="H28" s="394">
        <v>3</v>
      </c>
      <c r="I28" s="1151"/>
      <c r="J28" s="1152"/>
      <c r="K28" s="1153"/>
      <c r="L28" s="1154"/>
      <c r="M28" s="1155"/>
      <c r="N28" s="28"/>
    </row>
    <row r="29" spans="1:21" ht="24.75" customHeight="1" x14ac:dyDescent="0.15">
      <c r="A29" s="401">
        <v>27</v>
      </c>
      <c r="B29" s="1307" t="s">
        <v>605</v>
      </c>
      <c r="C29" s="1308"/>
      <c r="D29" s="1309"/>
      <c r="E29" s="1304" t="s">
        <v>639</v>
      </c>
      <c r="F29" s="1304"/>
      <c r="G29" s="402" t="s">
        <v>144</v>
      </c>
      <c r="H29" s="394">
        <v>3</v>
      </c>
      <c r="I29" s="1151"/>
      <c r="J29" s="1152"/>
      <c r="K29" s="1153"/>
      <c r="L29" s="1154"/>
      <c r="M29" s="1155"/>
      <c r="N29" s="28"/>
    </row>
    <row r="30" spans="1:21" ht="24.75" customHeight="1" x14ac:dyDescent="0.15">
      <c r="A30" s="401">
        <v>28</v>
      </c>
      <c r="B30" s="1307" t="s">
        <v>606</v>
      </c>
      <c r="C30" s="1308"/>
      <c r="D30" s="1309"/>
      <c r="E30" s="1304" t="s">
        <v>640</v>
      </c>
      <c r="F30" s="1304"/>
      <c r="G30" s="402" t="s">
        <v>144</v>
      </c>
      <c r="H30" s="394">
        <v>3</v>
      </c>
      <c r="I30" s="1151"/>
      <c r="J30" s="1152"/>
      <c r="K30" s="1153"/>
      <c r="L30" s="1154"/>
      <c r="M30" s="1155"/>
      <c r="N30" s="28"/>
    </row>
    <row r="31" spans="1:21" ht="24.75" customHeight="1" x14ac:dyDescent="0.15">
      <c r="A31" s="401">
        <v>29</v>
      </c>
      <c r="B31" s="1307" t="s">
        <v>607</v>
      </c>
      <c r="C31" s="1308"/>
      <c r="D31" s="1309"/>
      <c r="E31" s="1305" t="s">
        <v>641</v>
      </c>
      <c r="F31" s="1305"/>
      <c r="G31" s="402" t="s">
        <v>104</v>
      </c>
      <c r="H31" s="394">
        <v>1</v>
      </c>
      <c r="I31" s="1151"/>
      <c r="J31" s="1152"/>
      <c r="K31" s="1153"/>
      <c r="L31" s="1154"/>
      <c r="M31" s="1155"/>
      <c r="N31" s="28"/>
    </row>
    <row r="32" spans="1:21" ht="24.75" customHeight="1" x14ac:dyDescent="0.15">
      <c r="A32" s="401">
        <v>30</v>
      </c>
      <c r="B32" s="1307" t="s">
        <v>608</v>
      </c>
      <c r="C32" s="1308"/>
      <c r="D32" s="1309"/>
      <c r="E32" s="1304" t="s">
        <v>642</v>
      </c>
      <c r="F32" s="1304"/>
      <c r="G32" s="402" t="s">
        <v>104</v>
      </c>
      <c r="H32" s="394">
        <v>1</v>
      </c>
      <c r="I32" s="1151"/>
      <c r="J32" s="1152"/>
      <c r="K32" s="1153"/>
      <c r="L32" s="1154"/>
      <c r="M32" s="1155"/>
      <c r="N32" s="28"/>
    </row>
    <row r="33" spans="1:14" ht="24.75" customHeight="1" x14ac:dyDescent="0.15">
      <c r="A33" s="401">
        <v>31</v>
      </c>
      <c r="B33" s="1296" t="s">
        <v>609</v>
      </c>
      <c r="C33" s="1297"/>
      <c r="D33" s="1298"/>
      <c r="E33" s="1304" t="s">
        <v>643</v>
      </c>
      <c r="F33" s="1304"/>
      <c r="G33" s="402" t="s">
        <v>104</v>
      </c>
      <c r="H33" s="394">
        <v>1</v>
      </c>
      <c r="I33" s="1151"/>
      <c r="J33" s="1152"/>
      <c r="K33" s="1153"/>
      <c r="L33" s="1154"/>
      <c r="M33" s="1155"/>
      <c r="N33" s="28"/>
    </row>
    <row r="34" spans="1:14" ht="24.75" customHeight="1" x14ac:dyDescent="0.15">
      <c r="A34" s="401">
        <v>32</v>
      </c>
      <c r="B34" s="1310" t="s">
        <v>610</v>
      </c>
      <c r="C34" s="1311"/>
      <c r="D34" s="1312"/>
      <c r="E34" s="1304" t="s">
        <v>644</v>
      </c>
      <c r="F34" s="1304"/>
      <c r="G34" s="402" t="s">
        <v>146</v>
      </c>
      <c r="H34" s="394">
        <v>5</v>
      </c>
      <c r="I34" s="1151"/>
      <c r="J34" s="1152"/>
      <c r="K34" s="1153"/>
      <c r="L34" s="1154"/>
      <c r="M34" s="1155"/>
      <c r="N34" s="28"/>
    </row>
    <row r="35" spans="1:14" ht="24.75" customHeight="1" x14ac:dyDescent="0.15">
      <c r="A35" s="401">
        <v>33</v>
      </c>
      <c r="B35" s="1296" t="s">
        <v>611</v>
      </c>
      <c r="C35" s="1297"/>
      <c r="D35" s="1298"/>
      <c r="E35" s="1304" t="s">
        <v>645</v>
      </c>
      <c r="F35" s="1304"/>
      <c r="G35" s="402" t="s">
        <v>146</v>
      </c>
      <c r="H35" s="394">
        <v>10</v>
      </c>
      <c r="I35" s="1151"/>
      <c r="J35" s="1152"/>
      <c r="K35" s="1153"/>
      <c r="L35" s="1154"/>
      <c r="M35" s="1155"/>
      <c r="N35" s="28"/>
    </row>
    <row r="36" spans="1:14" ht="24.75" customHeight="1" x14ac:dyDescent="0.15">
      <c r="A36" s="401">
        <v>34</v>
      </c>
      <c r="B36" s="1310" t="s">
        <v>612</v>
      </c>
      <c r="C36" s="1311"/>
      <c r="D36" s="1312"/>
      <c r="E36" s="1304" t="s">
        <v>646</v>
      </c>
      <c r="F36" s="1304"/>
      <c r="G36" s="402" t="s">
        <v>146</v>
      </c>
      <c r="H36" s="394">
        <v>10</v>
      </c>
      <c r="I36" s="1151"/>
      <c r="J36" s="1152"/>
      <c r="K36" s="1153"/>
      <c r="L36" s="1154"/>
      <c r="M36" s="1155"/>
      <c r="N36" s="28"/>
    </row>
    <row r="37" spans="1:14" ht="24.75" customHeight="1" x14ac:dyDescent="0.15">
      <c r="A37" s="401">
        <v>35</v>
      </c>
      <c r="B37" s="1307" t="s">
        <v>613</v>
      </c>
      <c r="C37" s="1308"/>
      <c r="D37" s="1309"/>
      <c r="E37" s="1304" t="s">
        <v>647</v>
      </c>
      <c r="F37" s="1304"/>
      <c r="G37" s="402" t="s">
        <v>589</v>
      </c>
      <c r="H37" s="394">
        <v>3</v>
      </c>
      <c r="I37" s="1151"/>
      <c r="J37" s="1152"/>
      <c r="K37" s="1153"/>
      <c r="L37" s="1154"/>
      <c r="M37" s="1155"/>
      <c r="N37" s="28"/>
    </row>
  </sheetData>
  <mergeCells count="147">
    <mergeCell ref="B2:D2"/>
    <mergeCell ref="E2:F2"/>
    <mergeCell ref="I2:J2"/>
    <mergeCell ref="K2:M2"/>
    <mergeCell ref="R2:S2"/>
    <mergeCell ref="B5:D5"/>
    <mergeCell ref="E5:F5"/>
    <mergeCell ref="I5:J5"/>
    <mergeCell ref="K5:M5"/>
    <mergeCell ref="B6:D6"/>
    <mergeCell ref="E6:F6"/>
    <mergeCell ref="I6:J6"/>
    <mergeCell ref="K6:M6"/>
    <mergeCell ref="B3:D3"/>
    <mergeCell ref="E3:F3"/>
    <mergeCell ref="I3:J3"/>
    <mergeCell ref="K3:M3"/>
    <mergeCell ref="B4:D4"/>
    <mergeCell ref="E4:F4"/>
    <mergeCell ref="I4:J4"/>
    <mergeCell ref="K4:M4"/>
    <mergeCell ref="B9:D9"/>
    <mergeCell ref="E9:F9"/>
    <mergeCell ref="I9:J9"/>
    <mergeCell ref="K9:M9"/>
    <mergeCell ref="B10:D10"/>
    <mergeCell ref="E10:F10"/>
    <mergeCell ref="I10:J10"/>
    <mergeCell ref="K10:M10"/>
    <mergeCell ref="B7:D7"/>
    <mergeCell ref="E7:F7"/>
    <mergeCell ref="I7:J7"/>
    <mergeCell ref="K7:M7"/>
    <mergeCell ref="B8:D8"/>
    <mergeCell ref="E8:F8"/>
    <mergeCell ref="I8:J8"/>
    <mergeCell ref="K8:M8"/>
    <mergeCell ref="B13:D13"/>
    <mergeCell ref="E13:F13"/>
    <mergeCell ref="I13:J13"/>
    <mergeCell ref="K13:M13"/>
    <mergeCell ref="B14:D14"/>
    <mergeCell ref="E14:F14"/>
    <mergeCell ref="I14:J14"/>
    <mergeCell ref="K14:M14"/>
    <mergeCell ref="B11:D11"/>
    <mergeCell ref="E11:F11"/>
    <mergeCell ref="I11:J11"/>
    <mergeCell ref="K11:M11"/>
    <mergeCell ref="B12:D12"/>
    <mergeCell ref="E12:F12"/>
    <mergeCell ref="I12:J12"/>
    <mergeCell ref="K12:M12"/>
    <mergeCell ref="B17:D17"/>
    <mergeCell ref="E17:F17"/>
    <mergeCell ref="I17:J17"/>
    <mergeCell ref="K17:M17"/>
    <mergeCell ref="B18:D18"/>
    <mergeCell ref="E18:F18"/>
    <mergeCell ref="I18:J18"/>
    <mergeCell ref="K18:M18"/>
    <mergeCell ref="B15:D15"/>
    <mergeCell ref="E15:F15"/>
    <mergeCell ref="I15:J15"/>
    <mergeCell ref="K15:M15"/>
    <mergeCell ref="B16:D16"/>
    <mergeCell ref="E16:F16"/>
    <mergeCell ref="I16:J16"/>
    <mergeCell ref="K16:M16"/>
    <mergeCell ref="E20:F20"/>
    <mergeCell ref="I20:J20"/>
    <mergeCell ref="K20:M20"/>
    <mergeCell ref="B21:D21"/>
    <mergeCell ref="E21:F21"/>
    <mergeCell ref="I21:J21"/>
    <mergeCell ref="K21:M21"/>
    <mergeCell ref="P24:U24"/>
    <mergeCell ref="B19:D19"/>
    <mergeCell ref="E19:F19"/>
    <mergeCell ref="I19:J19"/>
    <mergeCell ref="K19:M19"/>
    <mergeCell ref="B20:D20"/>
    <mergeCell ref="B24:D24"/>
    <mergeCell ref="E24:F24"/>
    <mergeCell ref="I24:J24"/>
    <mergeCell ref="K24:M24"/>
    <mergeCell ref="E25:F25"/>
    <mergeCell ref="K25:M25"/>
    <mergeCell ref="B22:D22"/>
    <mergeCell ref="E22:F22"/>
    <mergeCell ref="I22:J22"/>
    <mergeCell ref="K22:M22"/>
    <mergeCell ref="B23:D23"/>
    <mergeCell ref="E23:F23"/>
    <mergeCell ref="I23:J23"/>
    <mergeCell ref="K23:M23"/>
    <mergeCell ref="B25:D25"/>
    <mergeCell ref="I25:J25"/>
    <mergeCell ref="K26:M26"/>
    <mergeCell ref="B27:D27"/>
    <mergeCell ref="E27:F27"/>
    <mergeCell ref="I27:J27"/>
    <mergeCell ref="K27:M27"/>
    <mergeCell ref="B28:D28"/>
    <mergeCell ref="E28:F28"/>
    <mergeCell ref="I28:J28"/>
    <mergeCell ref="K28:M28"/>
    <mergeCell ref="B26:D26"/>
    <mergeCell ref="E26:F26"/>
    <mergeCell ref="I26:J26"/>
    <mergeCell ref="K31:M31"/>
    <mergeCell ref="B32:D32"/>
    <mergeCell ref="E32:F32"/>
    <mergeCell ref="I32:J32"/>
    <mergeCell ref="K32:M32"/>
    <mergeCell ref="B29:D29"/>
    <mergeCell ref="E29:F29"/>
    <mergeCell ref="I29:J29"/>
    <mergeCell ref="K29:M29"/>
    <mergeCell ref="B30:D30"/>
    <mergeCell ref="E30:F30"/>
    <mergeCell ref="I30:J30"/>
    <mergeCell ref="K30:M30"/>
    <mergeCell ref="A1:N1"/>
    <mergeCell ref="B37:D37"/>
    <mergeCell ref="E37:F37"/>
    <mergeCell ref="I37:J37"/>
    <mergeCell ref="K37:M37"/>
    <mergeCell ref="B35:D35"/>
    <mergeCell ref="E35:F35"/>
    <mergeCell ref="I35:J35"/>
    <mergeCell ref="K35:M35"/>
    <mergeCell ref="B36:D36"/>
    <mergeCell ref="E36:F36"/>
    <mergeCell ref="I36:J36"/>
    <mergeCell ref="K36:M36"/>
    <mergeCell ref="B33:D33"/>
    <mergeCell ref="E33:F33"/>
    <mergeCell ref="I33:J33"/>
    <mergeCell ref="K33:M33"/>
    <mergeCell ref="B34:D34"/>
    <mergeCell ref="E34:F34"/>
    <mergeCell ref="I34:J34"/>
    <mergeCell ref="K34:M34"/>
    <mergeCell ref="B31:D31"/>
    <mergeCell ref="E31:F31"/>
    <mergeCell ref="I31:J3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8">
    <tabColor rgb="FFFF0000"/>
  </sheetPr>
  <dimension ref="A1:T52"/>
  <sheetViews>
    <sheetView showZeros="0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ht="17.25" x14ac:dyDescent="0.15">
      <c r="A2" s="1196" t="s">
        <v>0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391"/>
    </row>
    <row r="3" spans="1:20" ht="17.25" x14ac:dyDescent="0.15">
      <c r="A3" s="1196" t="s">
        <v>1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91"/>
    </row>
    <row r="4" spans="1:20" x14ac:dyDescent="0.15">
      <c r="A4" s="3"/>
    </row>
    <row r="5" spans="1:20" ht="27" customHeight="1" x14ac:dyDescent="0.15">
      <c r="A5" s="1150" t="s">
        <v>2</v>
      </c>
      <c r="B5" s="1150"/>
      <c r="C5" s="1150"/>
      <c r="D5" s="1150" t="s">
        <v>573</v>
      </c>
      <c r="E5" s="1150"/>
      <c r="F5" s="1150" t="s">
        <v>3</v>
      </c>
      <c r="G5" s="1150"/>
      <c r="H5" s="1150"/>
      <c r="I5" s="1197" t="s">
        <v>572</v>
      </c>
      <c r="J5" s="1198"/>
      <c r="K5" s="1198"/>
      <c r="L5" s="1198"/>
      <c r="M5" s="5"/>
    </row>
    <row r="6" spans="1:20" x14ac:dyDescent="0.15">
      <c r="A6" s="3"/>
    </row>
    <row r="7" spans="1:20" ht="27" customHeight="1" x14ac:dyDescent="0.15">
      <c r="A7" s="1191" t="s">
        <v>159</v>
      </c>
      <c r="B7" s="1191"/>
      <c r="C7" s="1191"/>
      <c r="D7" s="1191"/>
      <c r="E7" s="1191"/>
      <c r="F7" s="1191"/>
    </row>
    <row r="8" spans="1:20" x14ac:dyDescent="0.15">
      <c r="A8" s="3"/>
    </row>
    <row r="9" spans="1:20" ht="24" customHeight="1" x14ac:dyDescent="0.15">
      <c r="A9" s="1192" t="s">
        <v>4</v>
      </c>
      <c r="B9" s="1193"/>
      <c r="C9" s="1193"/>
      <c r="D9" s="1194" t="s">
        <v>5</v>
      </c>
      <c r="E9" s="1193"/>
      <c r="F9" s="392" t="s">
        <v>6</v>
      </c>
      <c r="G9" s="96" t="s">
        <v>7</v>
      </c>
      <c r="H9" s="1194" t="s">
        <v>8</v>
      </c>
      <c r="I9" s="1194"/>
      <c r="J9" s="1193" t="s">
        <v>9</v>
      </c>
      <c r="K9" s="1193"/>
      <c r="L9" s="1193"/>
      <c r="M9" s="25" t="s">
        <v>10</v>
      </c>
      <c r="Q9" s="1195"/>
      <c r="R9" s="1195"/>
    </row>
    <row r="10" spans="1:20" ht="26.25" customHeight="1" x14ac:dyDescent="0.15">
      <c r="A10" s="1222" t="s">
        <v>574</v>
      </c>
      <c r="B10" s="1222"/>
      <c r="C10" s="1222"/>
      <c r="D10" s="1222" t="s">
        <v>545</v>
      </c>
      <c r="E10" s="1222"/>
      <c r="F10" s="390" t="s">
        <v>160</v>
      </c>
      <c r="G10" s="95">
        <v>2</v>
      </c>
      <c r="H10" s="1186"/>
      <c r="I10" s="1187"/>
      <c r="J10" s="1188"/>
      <c r="K10" s="1189"/>
      <c r="L10" s="1190"/>
      <c r="M10" s="26"/>
      <c r="O10" s="20"/>
      <c r="P10" s="21"/>
      <c r="Q10" s="22"/>
    </row>
    <row r="11" spans="1:20" ht="26.25" customHeight="1" x14ac:dyDescent="0.15">
      <c r="A11" s="1222" t="s">
        <v>575</v>
      </c>
      <c r="B11" s="1222"/>
      <c r="C11" s="1222"/>
      <c r="D11" s="1222" t="s">
        <v>545</v>
      </c>
      <c r="E11" s="1222"/>
      <c r="F11" s="390" t="s">
        <v>211</v>
      </c>
      <c r="G11" s="95">
        <v>10</v>
      </c>
      <c r="H11" s="1151"/>
      <c r="I11" s="1152"/>
      <c r="J11" s="1153"/>
      <c r="K11" s="1154"/>
      <c r="L11" s="1155"/>
      <c r="M11" s="27"/>
      <c r="O11" s="20"/>
      <c r="P11" s="21"/>
      <c r="Q11" s="20"/>
    </row>
    <row r="12" spans="1:20" s="17" customFormat="1" ht="26.25" customHeight="1" x14ac:dyDescent="0.15">
      <c r="A12" s="1222" t="s">
        <v>575</v>
      </c>
      <c r="B12" s="1222"/>
      <c r="C12" s="1222"/>
      <c r="D12" s="1222" t="s">
        <v>545</v>
      </c>
      <c r="E12" s="1222"/>
      <c r="F12" s="393" t="s">
        <v>211</v>
      </c>
      <c r="G12" s="95">
        <v>10</v>
      </c>
      <c r="H12" s="1186"/>
      <c r="I12" s="1187"/>
      <c r="J12" s="1188"/>
      <c r="K12" s="1189"/>
      <c r="L12" s="1190"/>
      <c r="M12" s="26"/>
      <c r="N12" s="16"/>
      <c r="O12" s="20"/>
      <c r="P12" s="21"/>
      <c r="T12" s="2"/>
    </row>
    <row r="13" spans="1:20" s="17" customFormat="1" ht="26.25" customHeight="1" x14ac:dyDescent="0.15">
      <c r="A13" s="1222" t="s">
        <v>576</v>
      </c>
      <c r="B13" s="1222"/>
      <c r="C13" s="1222"/>
      <c r="D13" s="1222" t="s">
        <v>545</v>
      </c>
      <c r="E13" s="1222"/>
      <c r="F13" s="390" t="s">
        <v>104</v>
      </c>
      <c r="G13" s="95">
        <v>10</v>
      </c>
      <c r="H13" s="1151"/>
      <c r="I13" s="1152"/>
      <c r="J13" s="1153"/>
      <c r="K13" s="1154"/>
      <c r="L13" s="1155"/>
      <c r="M13" s="27"/>
      <c r="N13" s="16"/>
      <c r="O13" s="20"/>
      <c r="P13" s="21"/>
      <c r="Q13" s="22"/>
      <c r="T13" s="2"/>
    </row>
    <row r="14" spans="1:20" s="17" customFormat="1" ht="26.25" customHeight="1" x14ac:dyDescent="0.15">
      <c r="A14" s="1222" t="s">
        <v>577</v>
      </c>
      <c r="B14" s="1222"/>
      <c r="C14" s="1222"/>
      <c r="D14" s="1222" t="s">
        <v>545</v>
      </c>
      <c r="E14" s="1222"/>
      <c r="F14" s="393" t="s">
        <v>211</v>
      </c>
      <c r="G14" s="95">
        <v>2</v>
      </c>
      <c r="H14" s="1151"/>
      <c r="I14" s="1152"/>
      <c r="J14" s="1153"/>
      <c r="K14" s="1154"/>
      <c r="L14" s="1155"/>
      <c r="M14" s="27"/>
      <c r="N14" s="16"/>
      <c r="O14" s="20"/>
      <c r="P14" s="21"/>
      <c r="Q14" s="22"/>
      <c r="T14" s="2"/>
    </row>
    <row r="15" spans="1:20" s="17" customFormat="1" ht="26.25" customHeight="1" x14ac:dyDescent="0.15">
      <c r="A15" s="1222" t="s">
        <v>578</v>
      </c>
      <c r="B15" s="1222"/>
      <c r="C15" s="1222"/>
      <c r="D15" s="1222" t="s">
        <v>545</v>
      </c>
      <c r="E15" s="1222"/>
      <c r="F15" s="390" t="s">
        <v>104</v>
      </c>
      <c r="G15" s="95">
        <v>1</v>
      </c>
      <c r="H15" s="1151"/>
      <c r="I15" s="1152"/>
      <c r="J15" s="1153"/>
      <c r="K15" s="1154"/>
      <c r="L15" s="1155"/>
      <c r="M15" s="27"/>
      <c r="N15" s="16"/>
      <c r="O15" s="20"/>
      <c r="P15" s="21"/>
      <c r="Q15" s="22"/>
      <c r="T15" s="2"/>
    </row>
    <row r="16" spans="1:20" s="17" customFormat="1" ht="26.25" customHeight="1" x14ac:dyDescent="0.15">
      <c r="A16" s="1222" t="s">
        <v>579</v>
      </c>
      <c r="B16" s="1222"/>
      <c r="C16" s="1222"/>
      <c r="D16" s="1222" t="s">
        <v>545</v>
      </c>
      <c r="E16" s="1222"/>
      <c r="F16" s="390" t="s">
        <v>104</v>
      </c>
      <c r="G16" s="95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26.25" customHeight="1" x14ac:dyDescent="0.15">
      <c r="A17" s="1313" t="s">
        <v>580</v>
      </c>
      <c r="B17" s="1314"/>
      <c r="C17" s="1315"/>
      <c r="D17" s="1222" t="s">
        <v>545</v>
      </c>
      <c r="E17" s="1222"/>
      <c r="F17" s="390" t="s">
        <v>104</v>
      </c>
      <c r="G17" s="394">
        <v>2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0"/>
      <c r="T17" s="2"/>
    </row>
    <row r="18" spans="1:20" s="17" customFormat="1" ht="26.25" customHeight="1" x14ac:dyDescent="0.15">
      <c r="A18" s="1313" t="s">
        <v>581</v>
      </c>
      <c r="B18" s="1314"/>
      <c r="C18" s="1315"/>
      <c r="D18" s="1222" t="s">
        <v>545</v>
      </c>
      <c r="E18" s="1222"/>
      <c r="F18" s="393" t="s">
        <v>211</v>
      </c>
      <c r="G18" s="394">
        <v>10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0"/>
      <c r="T18" s="2"/>
    </row>
    <row r="19" spans="1:20" s="17" customFormat="1" ht="26.25" customHeight="1" x14ac:dyDescent="0.15">
      <c r="A19" s="1313" t="s">
        <v>561</v>
      </c>
      <c r="B19" s="1314"/>
      <c r="C19" s="1315"/>
      <c r="D19" s="1222" t="s">
        <v>545</v>
      </c>
      <c r="E19" s="1222"/>
      <c r="F19" s="390" t="s">
        <v>104</v>
      </c>
      <c r="G19" s="394">
        <v>5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0"/>
      <c r="T19" s="2"/>
    </row>
    <row r="20" spans="1:20" s="17" customFormat="1" ht="26.25" customHeight="1" x14ac:dyDescent="0.15">
      <c r="A20" s="1316" t="s">
        <v>582</v>
      </c>
      <c r="B20" s="1317"/>
      <c r="C20" s="1318"/>
      <c r="D20" s="1222" t="s">
        <v>545</v>
      </c>
      <c r="E20" s="1222"/>
      <c r="F20" s="393" t="s">
        <v>160</v>
      </c>
      <c r="G20" s="394">
        <v>3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26.25" customHeight="1" x14ac:dyDescent="0.15">
      <c r="A21" s="1316" t="s">
        <v>582</v>
      </c>
      <c r="B21" s="1317"/>
      <c r="C21" s="1318"/>
      <c r="D21" s="1222" t="s">
        <v>545</v>
      </c>
      <c r="E21" s="1222"/>
      <c r="F21" s="393" t="s">
        <v>160</v>
      </c>
      <c r="G21" s="394">
        <v>2</v>
      </c>
      <c r="H21" s="1151"/>
      <c r="I21" s="1152"/>
      <c r="J21" s="1153"/>
      <c r="K21" s="1154"/>
      <c r="L21" s="1155"/>
      <c r="M21" s="28"/>
      <c r="N21" s="16"/>
      <c r="O21" s="20"/>
      <c r="P21" s="21"/>
      <c r="Q21" s="20"/>
      <c r="T21" s="2"/>
    </row>
    <row r="22" spans="1:20" s="17" customFormat="1" ht="26.25" customHeight="1" x14ac:dyDescent="0.15">
      <c r="A22" s="1316" t="s">
        <v>582</v>
      </c>
      <c r="B22" s="1317"/>
      <c r="C22" s="1318"/>
      <c r="D22" s="1222" t="s">
        <v>545</v>
      </c>
      <c r="E22" s="1222"/>
      <c r="F22" s="393" t="s">
        <v>160</v>
      </c>
      <c r="G22" s="394">
        <v>3</v>
      </c>
      <c r="H22" s="1151"/>
      <c r="I22" s="1152"/>
      <c r="J22" s="1153"/>
      <c r="K22" s="1154"/>
      <c r="L22" s="1155"/>
      <c r="M22" s="28"/>
      <c r="N22" s="16"/>
      <c r="O22" s="20"/>
      <c r="P22" s="21"/>
      <c r="Q22" s="22"/>
      <c r="T22" s="2"/>
    </row>
    <row r="23" spans="1:20" s="17" customFormat="1" ht="26.25" customHeight="1" x14ac:dyDescent="0.15">
      <c r="A23" s="1316" t="s">
        <v>582</v>
      </c>
      <c r="B23" s="1317"/>
      <c r="C23" s="1318"/>
      <c r="D23" s="1222" t="s">
        <v>545</v>
      </c>
      <c r="E23" s="1222"/>
      <c r="F23" s="393" t="s">
        <v>160</v>
      </c>
      <c r="G23" s="394">
        <v>1</v>
      </c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6.25" customHeight="1" x14ac:dyDescent="0.15">
      <c r="A24" s="1316" t="s">
        <v>582</v>
      </c>
      <c r="B24" s="1317"/>
      <c r="C24" s="1318"/>
      <c r="D24" s="1222" t="s">
        <v>545</v>
      </c>
      <c r="E24" s="1222"/>
      <c r="F24" s="393" t="s">
        <v>160</v>
      </c>
      <c r="G24" s="394">
        <v>1</v>
      </c>
      <c r="H24" s="1151"/>
      <c r="I24" s="1152"/>
      <c r="J24" s="1153"/>
      <c r="K24" s="1154"/>
      <c r="L24" s="1155"/>
      <c r="M24" s="28"/>
      <c r="N24" s="16"/>
      <c r="O24" s="20"/>
      <c r="P24" s="21"/>
      <c r="Q24" s="22"/>
      <c r="T24" s="2"/>
    </row>
    <row r="25" spans="1:20" s="17" customFormat="1" ht="26.25" customHeight="1" x14ac:dyDescent="0.15">
      <c r="A25" s="1316" t="s">
        <v>582</v>
      </c>
      <c r="B25" s="1317"/>
      <c r="C25" s="1318"/>
      <c r="D25" s="1222" t="s">
        <v>545</v>
      </c>
      <c r="E25" s="1222"/>
      <c r="F25" s="393" t="s">
        <v>160</v>
      </c>
      <c r="G25" s="394">
        <v>1</v>
      </c>
      <c r="H25" s="1151"/>
      <c r="I25" s="1152"/>
      <c r="J25" s="1153"/>
      <c r="K25" s="1154"/>
      <c r="L25" s="1155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156" t="s">
        <v>11</v>
      </c>
      <c r="B26" s="1157"/>
      <c r="C26" s="1157"/>
      <c r="D26" s="1158" t="s">
        <v>34</v>
      </c>
      <c r="E26" s="1158"/>
      <c r="F26" s="1158"/>
      <c r="G26" s="1158"/>
      <c r="H26" s="1159" t="s">
        <v>12</v>
      </c>
      <c r="I26" s="1160"/>
      <c r="J26" s="1161">
        <v>44645</v>
      </c>
      <c r="K26" s="1161"/>
      <c r="L26" s="1161"/>
      <c r="M26" s="1162"/>
      <c r="N26" s="16"/>
      <c r="O26" s="20"/>
      <c r="P26" s="21"/>
      <c r="Q26" s="23"/>
      <c r="T26" s="2"/>
    </row>
    <row r="27" spans="1:20" s="17" customFormat="1" ht="24" customHeight="1" x14ac:dyDescent="0.15">
      <c r="A27" s="1139" t="s">
        <v>13</v>
      </c>
      <c r="B27" s="1140"/>
      <c r="C27" s="1140"/>
      <c r="D27" s="1141" t="s">
        <v>14</v>
      </c>
      <c r="E27" s="1141"/>
      <c r="F27" s="1141"/>
      <c r="G27" s="1142" t="s">
        <v>15</v>
      </c>
      <c r="H27" s="1143"/>
      <c r="I27" s="1143"/>
      <c r="J27" s="1143"/>
      <c r="K27" s="1144"/>
      <c r="L27" s="1145"/>
      <c r="M27" s="1146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136" t="s">
        <v>20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s="17" customFormat="1" ht="14.25" customHeight="1" x14ac:dyDescent="0.15">
      <c r="A34" s="1136" t="s">
        <v>21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6"/>
      <c r="P34" s="21"/>
      <c r="Q34" s="22"/>
      <c r="T34" s="2"/>
    </row>
    <row r="35" spans="1:20" s="17" customFormat="1" ht="14.25" customHeight="1" x14ac:dyDescent="0.15">
      <c r="A35" s="1136" t="s">
        <v>22</v>
      </c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137" t="s">
        <v>114</v>
      </c>
      <c r="B39" s="1137"/>
      <c r="C39" s="1137"/>
      <c r="D39" s="1137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138"/>
      <c r="P52" s="1138"/>
      <c r="Q52" s="1138"/>
      <c r="R52" s="1138"/>
      <c r="S52" s="1138"/>
      <c r="T52" s="1138"/>
    </row>
  </sheetData>
  <mergeCells count="89">
    <mergeCell ref="Q9:R9"/>
    <mergeCell ref="A2:L2"/>
    <mergeCell ref="A3:L3"/>
    <mergeCell ref="A5:C5"/>
    <mergeCell ref="D5:E5"/>
    <mergeCell ref="F5:H5"/>
    <mergeCell ref="I5:L5"/>
    <mergeCell ref="A7:F7"/>
    <mergeCell ref="A9:C9"/>
    <mergeCell ref="D9:E9"/>
    <mergeCell ref="H9:I9"/>
    <mergeCell ref="J9:L9"/>
    <mergeCell ref="A10:C10"/>
    <mergeCell ref="D10:E10"/>
    <mergeCell ref="H10:I10"/>
    <mergeCell ref="J10:L10"/>
    <mergeCell ref="A11:C11"/>
    <mergeCell ref="D11:E11"/>
    <mergeCell ref="H11:I11"/>
    <mergeCell ref="J11:L11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35:M35"/>
    <mergeCell ref="A26:C26"/>
    <mergeCell ref="D26:G26"/>
    <mergeCell ref="H26:I26"/>
    <mergeCell ref="J26:M26"/>
    <mergeCell ref="J23:L23"/>
    <mergeCell ref="H24:I24"/>
    <mergeCell ref="J25:L25"/>
    <mergeCell ref="J24:L24"/>
    <mergeCell ref="H25:I25"/>
    <mergeCell ref="A39:D39"/>
    <mergeCell ref="O52:T52"/>
    <mergeCell ref="A23:C23"/>
    <mergeCell ref="A24:C24"/>
    <mergeCell ref="A25:C25"/>
    <mergeCell ref="D23:E23"/>
    <mergeCell ref="D24:E24"/>
    <mergeCell ref="D25:E25"/>
    <mergeCell ref="H23:I23"/>
    <mergeCell ref="A27:C27"/>
    <mergeCell ref="D27:F27"/>
    <mergeCell ref="G27:J27"/>
    <mergeCell ref="K27:M27"/>
    <mergeCell ref="A33:M33"/>
    <mergeCell ref="A34:M34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9">
    <tabColor rgb="FFFF0000"/>
  </sheetPr>
  <dimension ref="A1:T52"/>
  <sheetViews>
    <sheetView showZeros="0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9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9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559</v>
      </c>
      <c r="E7" s="1150"/>
      <c r="F7" s="1150" t="s">
        <v>3</v>
      </c>
      <c r="G7" s="1150"/>
      <c r="H7" s="1150"/>
      <c r="I7" s="1197" t="s">
        <v>558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9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27" customHeight="1" x14ac:dyDescent="0.15">
      <c r="A13" s="1222" t="s">
        <v>560</v>
      </c>
      <c r="B13" s="1222"/>
      <c r="C13" s="1222"/>
      <c r="D13" s="1222" t="s">
        <v>545</v>
      </c>
      <c r="E13" s="1222"/>
      <c r="F13" s="390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27" customHeight="1" x14ac:dyDescent="0.15">
      <c r="A14" s="1222" t="s">
        <v>561</v>
      </c>
      <c r="B14" s="1222"/>
      <c r="C14" s="1222"/>
      <c r="D14" s="1222" t="s">
        <v>545</v>
      </c>
      <c r="E14" s="1222"/>
      <c r="F14" s="390" t="s">
        <v>104</v>
      </c>
      <c r="G14" s="95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27" customHeight="1" x14ac:dyDescent="0.15">
      <c r="A15" s="1222" t="s">
        <v>562</v>
      </c>
      <c r="B15" s="1222"/>
      <c r="C15" s="1222"/>
      <c r="D15" s="1222" t="s">
        <v>545</v>
      </c>
      <c r="E15" s="1222"/>
      <c r="F15" s="390" t="s">
        <v>104</v>
      </c>
      <c r="G15" s="95">
        <v>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27" customHeight="1" x14ac:dyDescent="0.15">
      <c r="A16" s="1222" t="s">
        <v>563</v>
      </c>
      <c r="B16" s="1222"/>
      <c r="C16" s="1222"/>
      <c r="D16" s="1222" t="s">
        <v>545</v>
      </c>
      <c r="E16" s="1222"/>
      <c r="F16" s="390" t="s">
        <v>104</v>
      </c>
      <c r="G16" s="95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27" customHeight="1" x14ac:dyDescent="0.15">
      <c r="A17" s="1222" t="s">
        <v>564</v>
      </c>
      <c r="B17" s="1222"/>
      <c r="C17" s="1222"/>
      <c r="D17" s="1222" t="s">
        <v>545</v>
      </c>
      <c r="E17" s="1222"/>
      <c r="F17" s="390" t="s">
        <v>104</v>
      </c>
      <c r="G17" s="95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27" customHeight="1" x14ac:dyDescent="0.15">
      <c r="A18" s="1222" t="s">
        <v>565</v>
      </c>
      <c r="B18" s="1222"/>
      <c r="C18" s="1222"/>
      <c r="D18" s="1222" t="s">
        <v>545</v>
      </c>
      <c r="E18" s="1222"/>
      <c r="F18" s="390" t="s">
        <v>104</v>
      </c>
      <c r="G18" s="95">
        <v>5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27" customHeight="1" x14ac:dyDescent="0.15">
      <c r="A19" s="1222" t="s">
        <v>566</v>
      </c>
      <c r="B19" s="1222"/>
      <c r="C19" s="1222"/>
      <c r="D19" s="1222" t="s">
        <v>545</v>
      </c>
      <c r="E19" s="1222"/>
      <c r="F19" s="390" t="s">
        <v>104</v>
      </c>
      <c r="G19" s="95">
        <v>10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27" customHeight="1" x14ac:dyDescent="0.15">
      <c r="A20" s="1313" t="s">
        <v>567</v>
      </c>
      <c r="B20" s="1314"/>
      <c r="C20" s="1315"/>
      <c r="D20" s="1222" t="s">
        <v>545</v>
      </c>
      <c r="E20" s="1222"/>
      <c r="F20" s="390" t="s">
        <v>104</v>
      </c>
      <c r="G20" s="394">
        <v>5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27" customHeight="1" x14ac:dyDescent="0.15">
      <c r="A21" s="1313" t="s">
        <v>568</v>
      </c>
      <c r="B21" s="1314"/>
      <c r="C21" s="1315"/>
      <c r="D21" s="1222" t="s">
        <v>545</v>
      </c>
      <c r="E21" s="1222"/>
      <c r="F21" s="390" t="s">
        <v>104</v>
      </c>
      <c r="G21" s="394">
        <v>15</v>
      </c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27" customHeight="1" x14ac:dyDescent="0.15">
      <c r="A22" s="1313" t="s">
        <v>569</v>
      </c>
      <c r="B22" s="1314"/>
      <c r="C22" s="1315"/>
      <c r="D22" s="1222" t="s">
        <v>545</v>
      </c>
      <c r="E22" s="1222"/>
      <c r="F22" s="390" t="s">
        <v>104</v>
      </c>
      <c r="G22" s="394">
        <v>1</v>
      </c>
      <c r="H22" s="1151"/>
      <c r="I22" s="1152"/>
      <c r="J22" s="1153"/>
      <c r="K22" s="1154"/>
      <c r="L22" s="1155"/>
      <c r="M22" s="27"/>
      <c r="N22" s="16"/>
      <c r="O22" s="20"/>
      <c r="P22" s="21"/>
      <c r="Q22" s="20"/>
      <c r="T22" s="2"/>
    </row>
    <row r="23" spans="1:20" s="17" customFormat="1" ht="27" customHeight="1" x14ac:dyDescent="0.15">
      <c r="A23" s="1313" t="s">
        <v>569</v>
      </c>
      <c r="B23" s="1314"/>
      <c r="C23" s="1315"/>
      <c r="D23" s="1222" t="s">
        <v>545</v>
      </c>
      <c r="E23" s="1222"/>
      <c r="F23" s="390" t="s">
        <v>104</v>
      </c>
      <c r="G23" s="394">
        <v>1</v>
      </c>
      <c r="H23" s="1151"/>
      <c r="I23" s="1152"/>
      <c r="J23" s="1153"/>
      <c r="K23" s="1154"/>
      <c r="L23" s="1155"/>
      <c r="M23" s="27"/>
      <c r="N23" s="16"/>
      <c r="O23" s="20"/>
      <c r="P23" s="21"/>
      <c r="Q23" s="20"/>
      <c r="T23" s="2"/>
    </row>
    <row r="24" spans="1:20" s="17" customFormat="1" ht="27" customHeight="1" x14ac:dyDescent="0.15">
      <c r="A24" s="1319" t="s">
        <v>570</v>
      </c>
      <c r="B24" s="1320"/>
      <c r="C24" s="1321"/>
      <c r="D24" s="1222" t="s">
        <v>545</v>
      </c>
      <c r="E24" s="1222"/>
      <c r="F24" s="390" t="s">
        <v>104</v>
      </c>
      <c r="G24" s="394">
        <v>1</v>
      </c>
      <c r="H24" s="1151"/>
      <c r="I24" s="1152"/>
      <c r="J24" s="1153"/>
      <c r="K24" s="1154"/>
      <c r="L24" s="1155"/>
      <c r="M24" s="28"/>
      <c r="N24" s="16"/>
      <c r="O24" s="20"/>
      <c r="P24" s="21"/>
      <c r="Q24" s="20"/>
      <c r="T24" s="2"/>
    </row>
    <row r="25" spans="1:20" s="17" customFormat="1" ht="27" customHeight="1" x14ac:dyDescent="0.15">
      <c r="A25" s="1319" t="s">
        <v>571</v>
      </c>
      <c r="B25" s="1320"/>
      <c r="C25" s="1321"/>
      <c r="D25" s="1222" t="s">
        <v>545</v>
      </c>
      <c r="E25" s="1222"/>
      <c r="F25" s="390" t="s">
        <v>104</v>
      </c>
      <c r="G25" s="394">
        <v>1</v>
      </c>
      <c r="H25" s="1151"/>
      <c r="I25" s="1152"/>
      <c r="J25" s="1153"/>
      <c r="K25" s="1154"/>
      <c r="L25" s="1155"/>
      <c r="M25" s="28"/>
      <c r="N25" s="16"/>
      <c r="O25" s="20"/>
      <c r="P25" s="21"/>
      <c r="Q25" s="22"/>
      <c r="T25" s="2"/>
    </row>
    <row r="26" spans="1:20" s="17" customFormat="1" ht="24" customHeight="1" x14ac:dyDescent="0.15">
      <c r="A26" s="1156" t="s">
        <v>11</v>
      </c>
      <c r="B26" s="1157"/>
      <c r="C26" s="1157"/>
      <c r="D26" s="1158" t="s">
        <v>34</v>
      </c>
      <c r="E26" s="1158"/>
      <c r="F26" s="1158"/>
      <c r="G26" s="1158"/>
      <c r="H26" s="1159" t="s">
        <v>12</v>
      </c>
      <c r="I26" s="1160"/>
      <c r="J26" s="1161">
        <v>44645</v>
      </c>
      <c r="K26" s="1161"/>
      <c r="L26" s="1161"/>
      <c r="M26" s="1162"/>
      <c r="N26" s="16"/>
      <c r="O26" s="20"/>
      <c r="P26" s="21"/>
      <c r="Q26" s="23"/>
      <c r="T26" s="2"/>
    </row>
    <row r="27" spans="1:20" s="17" customFormat="1" ht="24" customHeight="1" x14ac:dyDescent="0.15">
      <c r="A27" s="1139" t="s">
        <v>13</v>
      </c>
      <c r="B27" s="1140"/>
      <c r="C27" s="1140"/>
      <c r="D27" s="1141" t="s">
        <v>14</v>
      </c>
      <c r="E27" s="1141"/>
      <c r="F27" s="1141"/>
      <c r="G27" s="1142" t="s">
        <v>15</v>
      </c>
      <c r="H27" s="1143"/>
      <c r="I27" s="1143"/>
      <c r="J27" s="1143"/>
      <c r="K27" s="1144"/>
      <c r="L27" s="1145"/>
      <c r="M27" s="1146"/>
      <c r="N27" s="16"/>
      <c r="P27" s="21"/>
      <c r="Q27" s="22"/>
      <c r="T27" s="2"/>
    </row>
    <row r="28" spans="1:20" s="17" customFormat="1" ht="18" customHeight="1" x14ac:dyDescent="0.15">
      <c r="A28" s="389" t="s">
        <v>16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0"/>
      <c r="T28" s="2"/>
    </row>
    <row r="29" spans="1:20" s="17" customFormat="1" ht="14.25" customHeight="1" x14ac:dyDescent="0.15">
      <c r="A29" s="389" t="s">
        <v>17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9" t="s">
        <v>18</v>
      </c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x14ac:dyDescent="0.15">
      <c r="A31" s="389" t="s">
        <v>19</v>
      </c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16"/>
      <c r="P31" s="21"/>
      <c r="Q31" s="20"/>
      <c r="T31" s="2"/>
    </row>
    <row r="32" spans="1:20" s="17" customFormat="1" ht="14.25" x14ac:dyDescent="0.15">
      <c r="A32" s="389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16"/>
      <c r="P32" s="21"/>
      <c r="Q32" s="22"/>
      <c r="T32" s="2"/>
    </row>
    <row r="33" spans="1:20" s="17" customFormat="1" ht="14.25" customHeight="1" x14ac:dyDescent="0.15">
      <c r="A33" s="1136" t="s">
        <v>20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s="17" customFormat="1" ht="14.25" customHeight="1" x14ac:dyDescent="0.15">
      <c r="A34" s="1136" t="s">
        <v>21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N34" s="16"/>
      <c r="P34" s="21"/>
      <c r="Q34" s="22"/>
      <c r="T34" s="2"/>
    </row>
    <row r="35" spans="1:20" s="17" customFormat="1" ht="14.25" customHeight="1" x14ac:dyDescent="0.15">
      <c r="A35" s="1136" t="s">
        <v>22</v>
      </c>
      <c r="B35" s="1136"/>
      <c r="C35" s="1136"/>
      <c r="D35" s="1136"/>
      <c r="E35" s="1136"/>
      <c r="F35" s="1136"/>
      <c r="G35" s="1136"/>
      <c r="H35" s="1136"/>
      <c r="I35" s="1136"/>
      <c r="J35" s="1136"/>
      <c r="K35" s="1136"/>
      <c r="L35" s="1136"/>
      <c r="M35" s="1136"/>
      <c r="N35" s="16"/>
      <c r="P35" s="21"/>
      <c r="Q35" s="22"/>
      <c r="T35" s="2"/>
    </row>
    <row r="36" spans="1:20" ht="14.25" customHeight="1" x14ac:dyDescent="0.15">
      <c r="A36" s="388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P36" s="21"/>
      <c r="Q36" s="22"/>
    </row>
    <row r="37" spans="1:20" ht="21" customHeight="1" x14ac:dyDescent="0.15">
      <c r="A37" s="3"/>
      <c r="H37" s="389" t="s">
        <v>103</v>
      </c>
      <c r="P37" s="21"/>
      <c r="Q37" s="22"/>
    </row>
    <row r="38" spans="1:20" s="389" customFormat="1" ht="8.25" customHeight="1" x14ac:dyDescent="0.15">
      <c r="N38" s="16"/>
      <c r="O38" s="24"/>
      <c r="P38" s="21"/>
      <c r="Q38" s="22"/>
      <c r="R38" s="17"/>
      <c r="S38" s="24"/>
    </row>
    <row r="39" spans="1:20" s="389" customFormat="1" ht="16.5" customHeight="1" x14ac:dyDescent="0.15">
      <c r="A39" s="1137" t="s">
        <v>114</v>
      </c>
      <c r="B39" s="1137"/>
      <c r="C39" s="1137"/>
      <c r="D39" s="1137"/>
      <c r="N39" s="16"/>
      <c r="O39" s="24"/>
      <c r="P39" s="21"/>
      <c r="Q39" s="22"/>
      <c r="R39" s="17"/>
      <c r="S39" s="24"/>
    </row>
    <row r="40" spans="1:20" s="389" customFormat="1" ht="16.5" customHeight="1" x14ac:dyDescent="0.15">
      <c r="A40" s="389" t="s">
        <v>24</v>
      </c>
      <c r="N40" s="16"/>
      <c r="O40" s="24"/>
      <c r="P40" s="21"/>
      <c r="Q40" s="22"/>
      <c r="R40" s="17"/>
      <c r="S40" s="24"/>
    </row>
    <row r="41" spans="1:20" s="389" customFormat="1" ht="16.5" customHeight="1" x14ac:dyDescent="0.15">
      <c r="A41" s="389" t="s">
        <v>413</v>
      </c>
      <c r="N41" s="16"/>
      <c r="O41" s="24"/>
      <c r="P41" s="21"/>
      <c r="Q41" s="22"/>
      <c r="R41" s="17"/>
      <c r="S41" s="24"/>
    </row>
    <row r="42" spans="1:20" s="389" customFormat="1" ht="7.5" customHeight="1" x14ac:dyDescent="0.15">
      <c r="N42" s="16"/>
      <c r="O42" s="24"/>
      <c r="P42" s="21"/>
      <c r="Q42" s="22"/>
      <c r="R42" s="17"/>
      <c r="S42" s="24"/>
    </row>
    <row r="43" spans="1:20" s="389" customFormat="1" ht="6.75" customHeight="1" x14ac:dyDescent="0.15">
      <c r="N43" s="16"/>
      <c r="O43" s="24"/>
      <c r="P43" s="21"/>
      <c r="Q43" s="22"/>
      <c r="R43" s="17"/>
      <c r="S43" s="24"/>
    </row>
    <row r="44" spans="1:20" s="389" customFormat="1" ht="20.25" customHeight="1" x14ac:dyDescent="0.15">
      <c r="E44" s="10" t="s">
        <v>403</v>
      </c>
      <c r="N44" s="16"/>
      <c r="O44" s="24"/>
      <c r="P44" s="24"/>
      <c r="Q44" s="24"/>
      <c r="R44" s="24"/>
      <c r="S44" s="24"/>
    </row>
    <row r="45" spans="1:20" s="389" customFormat="1" ht="20.25" customHeight="1" x14ac:dyDescent="0.15">
      <c r="E45" s="10" t="s">
        <v>27</v>
      </c>
      <c r="F45" s="11"/>
      <c r="N45" s="16"/>
      <c r="O45" s="24"/>
      <c r="P45" s="24"/>
      <c r="Q45" s="24"/>
      <c r="R45" s="24"/>
      <c r="S45" s="24"/>
    </row>
    <row r="46" spans="1:20" ht="20.25" customHeight="1" x14ac:dyDescent="0.15">
      <c r="A46" s="3"/>
      <c r="E46" s="10" t="s">
        <v>28</v>
      </c>
      <c r="F46" s="166"/>
      <c r="G46" s="167"/>
      <c r="L46" s="2" t="s">
        <v>113</v>
      </c>
    </row>
    <row r="47" spans="1:20" ht="14.25" x14ac:dyDescent="0.15">
      <c r="A47" s="389"/>
    </row>
    <row r="52" spans="15:20" ht="24" x14ac:dyDescent="0.15">
      <c r="O52" s="1138"/>
      <c r="P52" s="1138"/>
      <c r="Q52" s="1138"/>
      <c r="R52" s="1138"/>
      <c r="S52" s="1138"/>
      <c r="T52" s="1138"/>
    </row>
  </sheetData>
  <mergeCells count="7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3:C23"/>
    <mergeCell ref="D23:E23"/>
    <mergeCell ref="H23:I23"/>
    <mergeCell ref="J23:L23"/>
    <mergeCell ref="A24:C24"/>
    <mergeCell ref="D24:E24"/>
    <mergeCell ref="H24:I24"/>
    <mergeCell ref="J24:L24"/>
    <mergeCell ref="A34:M34"/>
    <mergeCell ref="A25:C25"/>
    <mergeCell ref="D25:E25"/>
    <mergeCell ref="H25:I25"/>
    <mergeCell ref="J25:L25"/>
    <mergeCell ref="A26:C26"/>
    <mergeCell ref="D26:G26"/>
    <mergeCell ref="H26:I26"/>
    <mergeCell ref="J26:M26"/>
    <mergeCell ref="J22:L22"/>
    <mergeCell ref="A35:M35"/>
    <mergeCell ref="A39:D39"/>
    <mergeCell ref="O52:T52"/>
    <mergeCell ref="A21:C21"/>
    <mergeCell ref="D21:E21"/>
    <mergeCell ref="H21:I21"/>
    <mergeCell ref="J21:L21"/>
    <mergeCell ref="A22:C22"/>
    <mergeCell ref="D22:E22"/>
    <mergeCell ref="H22:I22"/>
    <mergeCell ref="A27:C27"/>
    <mergeCell ref="D27:F27"/>
    <mergeCell ref="G27:J27"/>
    <mergeCell ref="K27:M27"/>
    <mergeCell ref="A33:M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0">
    <tabColor rgb="FFFF0000"/>
  </sheetPr>
  <dimension ref="A1:T50"/>
  <sheetViews>
    <sheetView showZeros="0" zoomScaleNormal="100" zoomScaleSheetLayoutView="100" workbookViewId="0">
      <selection activeCell="D9" sqref="D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8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8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8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557</v>
      </c>
      <c r="E7" s="1150"/>
      <c r="F7" s="1150" t="s">
        <v>3</v>
      </c>
      <c r="G7" s="1150"/>
      <c r="H7" s="1150"/>
      <c r="I7" s="1197" t="s">
        <v>555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8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556</v>
      </c>
      <c r="B13" s="1222"/>
      <c r="C13" s="1222"/>
      <c r="D13" s="1222" t="s">
        <v>545</v>
      </c>
      <c r="E13" s="1222"/>
      <c r="F13" s="383" t="s">
        <v>115</v>
      </c>
      <c r="G13" s="95">
        <v>18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8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8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8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8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8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8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8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8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8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8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8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8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8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8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8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85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P34" s="21"/>
      <c r="Q34" s="22"/>
    </row>
    <row r="35" spans="1:20" ht="21" customHeight="1" x14ac:dyDescent="0.15">
      <c r="A35" s="3"/>
      <c r="H35" s="386" t="s">
        <v>103</v>
      </c>
      <c r="P35" s="21"/>
      <c r="Q35" s="22"/>
    </row>
    <row r="36" spans="1:20" s="386" customFormat="1" ht="8.25" customHeight="1" x14ac:dyDescent="0.15">
      <c r="N36" s="16"/>
      <c r="O36" s="24"/>
      <c r="P36" s="21"/>
      <c r="Q36" s="22"/>
      <c r="R36" s="17"/>
      <c r="S36" s="24"/>
    </row>
    <row r="37" spans="1:20" s="38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86" customFormat="1" ht="16.5" customHeight="1" x14ac:dyDescent="0.15">
      <c r="A38" s="386" t="s">
        <v>24</v>
      </c>
      <c r="N38" s="16"/>
      <c r="O38" s="24"/>
      <c r="P38" s="21"/>
      <c r="Q38" s="22"/>
      <c r="R38" s="17"/>
      <c r="S38" s="24"/>
    </row>
    <row r="39" spans="1:20" s="386" customFormat="1" ht="16.5" customHeight="1" x14ac:dyDescent="0.15">
      <c r="A39" s="386" t="s">
        <v>413</v>
      </c>
      <c r="N39" s="16"/>
      <c r="O39" s="24"/>
      <c r="P39" s="21"/>
      <c r="Q39" s="22"/>
      <c r="R39" s="17"/>
      <c r="S39" s="24"/>
    </row>
    <row r="40" spans="1:20" s="386" customFormat="1" ht="7.5" customHeight="1" x14ac:dyDescent="0.15">
      <c r="N40" s="16"/>
      <c r="O40" s="24"/>
      <c r="P40" s="21"/>
      <c r="Q40" s="22"/>
      <c r="R40" s="17"/>
      <c r="S40" s="24"/>
    </row>
    <row r="41" spans="1:20" s="386" customFormat="1" ht="6.75" customHeight="1" x14ac:dyDescent="0.15">
      <c r="N41" s="16"/>
      <c r="O41" s="24"/>
      <c r="P41" s="21"/>
      <c r="Q41" s="22"/>
      <c r="R41" s="17"/>
      <c r="S41" s="24"/>
    </row>
    <row r="42" spans="1:20" s="38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8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8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1">
    <tabColor rgb="FFFF0000"/>
  </sheetPr>
  <dimension ref="A1:T50"/>
  <sheetViews>
    <sheetView showZeros="0" topLeftCell="A4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2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710</v>
      </c>
      <c r="E7" s="1150"/>
      <c r="F7" s="1150" t="s">
        <v>3</v>
      </c>
      <c r="G7" s="1150"/>
      <c r="H7" s="1150"/>
      <c r="I7" s="1197" t="s">
        <v>709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2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712</v>
      </c>
      <c r="B13" s="1222"/>
      <c r="C13" s="1222"/>
      <c r="D13" s="1228" t="s">
        <v>711</v>
      </c>
      <c r="E13" s="1222"/>
      <c r="F13" s="425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2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2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2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2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2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2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2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2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2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2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2">
    <tabColor rgb="FFFF0000"/>
  </sheetPr>
  <dimension ref="A1:T50"/>
  <sheetViews>
    <sheetView showZeros="0" topLeftCell="A27" zoomScaleNormal="100" zoomScaleSheetLayoutView="100" workbookViewId="0">
      <selection activeCell="G46" sqref="G4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2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2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719</v>
      </c>
      <c r="E7" s="1150"/>
      <c r="F7" s="1150" t="s">
        <v>3</v>
      </c>
      <c r="G7" s="1150"/>
      <c r="H7" s="1150"/>
      <c r="I7" s="1197" t="s">
        <v>718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2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705</v>
      </c>
      <c r="B13" s="1222"/>
      <c r="C13" s="1222"/>
      <c r="D13" s="1228" t="s">
        <v>707</v>
      </c>
      <c r="E13" s="1222"/>
      <c r="F13" s="425" t="s">
        <v>104</v>
      </c>
      <c r="G13" s="95">
        <v>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706</v>
      </c>
      <c r="B14" s="1222"/>
      <c r="C14" s="1222"/>
      <c r="D14" s="1228" t="s">
        <v>708</v>
      </c>
      <c r="E14" s="1222"/>
      <c r="F14" s="425" t="s">
        <v>104</v>
      </c>
      <c r="G14" s="95">
        <v>50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42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2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2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2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2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2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2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2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2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22"/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  <c r="P34" s="21"/>
      <c r="Q34" s="22"/>
    </row>
    <row r="35" spans="1:20" ht="21" customHeight="1" x14ac:dyDescent="0.15">
      <c r="A35" s="3"/>
      <c r="H35" s="423" t="s">
        <v>103</v>
      </c>
      <c r="P35" s="21"/>
      <c r="Q35" s="22"/>
    </row>
    <row r="36" spans="1:20" s="423" customFormat="1" ht="8.25" customHeight="1" x14ac:dyDescent="0.15">
      <c r="N36" s="16"/>
      <c r="O36" s="24"/>
      <c r="P36" s="21"/>
      <c r="Q36" s="22"/>
      <c r="R36" s="17"/>
      <c r="S36" s="24"/>
    </row>
    <row r="37" spans="1:20" s="42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23" customFormat="1" ht="16.5" customHeight="1" x14ac:dyDescent="0.15">
      <c r="A38" s="423" t="s">
        <v>24</v>
      </c>
      <c r="N38" s="16"/>
      <c r="O38" s="24"/>
      <c r="P38" s="21"/>
      <c r="Q38" s="22"/>
      <c r="R38" s="17"/>
      <c r="S38" s="24"/>
    </row>
    <row r="39" spans="1:20" s="423" customFormat="1" ht="16.5" customHeight="1" x14ac:dyDescent="0.15">
      <c r="A39" s="423" t="s">
        <v>413</v>
      </c>
      <c r="N39" s="16"/>
      <c r="O39" s="24"/>
      <c r="P39" s="21"/>
      <c r="Q39" s="22"/>
      <c r="R39" s="17"/>
      <c r="S39" s="24"/>
    </row>
    <row r="40" spans="1:20" s="423" customFormat="1" ht="7.5" customHeight="1" x14ac:dyDescent="0.15">
      <c r="N40" s="16"/>
      <c r="O40" s="24"/>
      <c r="P40" s="21"/>
      <c r="Q40" s="22"/>
      <c r="R40" s="17"/>
      <c r="S40" s="24"/>
    </row>
    <row r="41" spans="1:20" s="423" customFormat="1" ht="6.75" customHeight="1" x14ac:dyDescent="0.15">
      <c r="N41" s="16"/>
      <c r="O41" s="24"/>
      <c r="P41" s="21"/>
      <c r="Q41" s="22"/>
      <c r="R41" s="17"/>
      <c r="S41" s="24"/>
    </row>
    <row r="42" spans="1:20" s="4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3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1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2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2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703</v>
      </c>
      <c r="E7" s="1150"/>
      <c r="F7" s="1150" t="s">
        <v>3</v>
      </c>
      <c r="G7" s="1150"/>
      <c r="H7" s="1150"/>
      <c r="I7" s="1197" t="s">
        <v>702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494</v>
      </c>
      <c r="B13" s="1222"/>
      <c r="C13" s="1222"/>
      <c r="D13" s="1228" t="s">
        <v>704</v>
      </c>
      <c r="E13" s="1222"/>
      <c r="F13" s="419" t="s">
        <v>104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1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19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1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1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41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1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1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1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41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1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1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1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1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1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1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16"/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  <c r="P34" s="21"/>
      <c r="Q34" s="22"/>
    </row>
    <row r="35" spans="1:20" ht="21" customHeight="1" x14ac:dyDescent="0.15">
      <c r="A35" s="3"/>
      <c r="H35" s="417" t="s">
        <v>103</v>
      </c>
      <c r="P35" s="21"/>
      <c r="Q35" s="22"/>
    </row>
    <row r="36" spans="1:20" s="417" customFormat="1" ht="8.25" customHeight="1" x14ac:dyDescent="0.15">
      <c r="N36" s="16"/>
      <c r="O36" s="24"/>
      <c r="P36" s="21"/>
      <c r="Q36" s="22"/>
      <c r="R36" s="17"/>
      <c r="S36" s="24"/>
    </row>
    <row r="37" spans="1:20" s="41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17" customFormat="1" ht="16.5" customHeight="1" x14ac:dyDescent="0.15">
      <c r="A38" s="417" t="s">
        <v>24</v>
      </c>
      <c r="N38" s="16"/>
      <c r="O38" s="24"/>
      <c r="P38" s="21"/>
      <c r="Q38" s="22"/>
      <c r="R38" s="17"/>
      <c r="S38" s="24"/>
    </row>
    <row r="39" spans="1:20" s="417" customFormat="1" ht="16.5" customHeight="1" x14ac:dyDescent="0.15">
      <c r="A39" s="417" t="s">
        <v>413</v>
      </c>
      <c r="N39" s="16"/>
      <c r="O39" s="24"/>
      <c r="P39" s="21"/>
      <c r="Q39" s="22"/>
      <c r="R39" s="17"/>
      <c r="S39" s="24"/>
    </row>
    <row r="40" spans="1:20" s="417" customFormat="1" ht="7.5" customHeight="1" x14ac:dyDescent="0.15">
      <c r="N40" s="16"/>
      <c r="O40" s="24"/>
      <c r="P40" s="21"/>
      <c r="Q40" s="22"/>
      <c r="R40" s="17"/>
      <c r="S40" s="24"/>
    </row>
    <row r="41" spans="1:20" s="417" customFormat="1" ht="6.75" customHeight="1" x14ac:dyDescent="0.15">
      <c r="N41" s="16"/>
      <c r="O41" s="24"/>
      <c r="P41" s="21"/>
      <c r="Q41" s="22"/>
      <c r="R41" s="17"/>
      <c r="S41" s="24"/>
    </row>
    <row r="42" spans="1:20" s="41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1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1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550</v>
      </c>
      <c r="E7" s="1150"/>
      <c r="F7" s="1150" t="s">
        <v>3</v>
      </c>
      <c r="G7" s="1150"/>
      <c r="H7" s="1150"/>
      <c r="I7" s="1197" t="s">
        <v>548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551</v>
      </c>
      <c r="B13" s="1222"/>
      <c r="C13" s="1222"/>
      <c r="D13" s="1222" t="s">
        <v>38</v>
      </c>
      <c r="E13" s="1222"/>
      <c r="F13" s="37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7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5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542</v>
      </c>
      <c r="E7" s="1150"/>
      <c r="F7" s="1150" t="s">
        <v>3</v>
      </c>
      <c r="G7" s="1150"/>
      <c r="H7" s="1150"/>
      <c r="I7" s="1197" t="s">
        <v>543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544</v>
      </c>
      <c r="B13" s="1222"/>
      <c r="C13" s="1222"/>
      <c r="D13" s="1222" t="s">
        <v>545</v>
      </c>
      <c r="E13" s="1222"/>
      <c r="F13" s="37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549</v>
      </c>
      <c r="B14" s="1222"/>
      <c r="C14" s="1222"/>
      <c r="D14" s="1222" t="s">
        <v>545</v>
      </c>
      <c r="E14" s="1222"/>
      <c r="F14" s="371" t="s">
        <v>104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546</v>
      </c>
      <c r="B15" s="1222"/>
      <c r="C15" s="1222"/>
      <c r="D15" s="1222" t="s">
        <v>545</v>
      </c>
      <c r="E15" s="1222"/>
      <c r="F15" s="371" t="s">
        <v>104</v>
      </c>
      <c r="G15" s="95">
        <v>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547</v>
      </c>
      <c r="B16" s="1222"/>
      <c r="C16" s="1222"/>
      <c r="D16" s="1222" t="s">
        <v>545</v>
      </c>
      <c r="E16" s="1222"/>
      <c r="F16" s="371" t="s">
        <v>104</v>
      </c>
      <c r="G16" s="95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6" t="s">
        <v>35</v>
      </c>
      <c r="E17" s="1227"/>
      <c r="F17" s="3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topLeftCell="A10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0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1859</v>
      </c>
      <c r="E7" s="1150"/>
      <c r="F7" s="1150" t="s">
        <v>3</v>
      </c>
      <c r="G7" s="1150"/>
      <c r="H7" s="1150"/>
      <c r="I7" s="1197" t="s">
        <v>1879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0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1863</v>
      </c>
      <c r="B13" s="1182"/>
      <c r="C13" s="1183"/>
      <c r="D13" s="1184" t="s">
        <v>1864</v>
      </c>
      <c r="E13" s="1185"/>
      <c r="F13" s="1103" t="s">
        <v>160</v>
      </c>
      <c r="G13" s="774">
        <v>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10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10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10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10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0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10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10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10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0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0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0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00"/>
      <c r="B34" s="1100"/>
      <c r="C34" s="1100"/>
      <c r="D34" s="1100"/>
      <c r="E34" s="1100"/>
      <c r="F34" s="1100"/>
      <c r="G34" s="1100"/>
      <c r="H34" s="1100"/>
      <c r="I34" s="1100"/>
      <c r="J34" s="1100"/>
      <c r="K34" s="1100"/>
      <c r="L34" s="1100"/>
      <c r="M34" s="1100"/>
      <c r="P34" s="21"/>
      <c r="Q34" s="22"/>
    </row>
    <row r="35" spans="1:20" ht="21" customHeight="1" x14ac:dyDescent="0.15">
      <c r="A35" s="3"/>
      <c r="H35" s="1101" t="s">
        <v>103</v>
      </c>
      <c r="P35" s="21"/>
      <c r="Q35" s="22"/>
    </row>
    <row r="36" spans="1:20" s="1101" customFormat="1" ht="8.25" customHeight="1" x14ac:dyDescent="0.15">
      <c r="N36" s="16"/>
      <c r="O36" s="24"/>
      <c r="P36" s="21"/>
      <c r="Q36" s="22"/>
      <c r="R36" s="17"/>
      <c r="S36" s="24"/>
    </row>
    <row r="37" spans="1:20" s="110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01" customFormat="1" ht="16.5" customHeight="1" x14ac:dyDescent="0.15">
      <c r="A38" s="1101" t="s">
        <v>24</v>
      </c>
      <c r="N38" s="16"/>
      <c r="O38" s="24"/>
      <c r="P38" s="21"/>
      <c r="Q38" s="22"/>
      <c r="R38" s="17"/>
      <c r="S38" s="24"/>
    </row>
    <row r="39" spans="1:20" s="1101" customFormat="1" ht="16.5" customHeight="1" x14ac:dyDescent="0.15">
      <c r="A39" s="1101" t="s">
        <v>413</v>
      </c>
      <c r="N39" s="16"/>
      <c r="O39" s="24"/>
      <c r="P39" s="21"/>
      <c r="Q39" s="22"/>
      <c r="R39" s="17"/>
      <c r="S39" s="24"/>
    </row>
    <row r="40" spans="1:20" s="1101" customFormat="1" ht="7.5" customHeight="1" x14ac:dyDescent="0.15">
      <c r="N40" s="16"/>
      <c r="O40" s="24"/>
      <c r="P40" s="21"/>
      <c r="Q40" s="22"/>
      <c r="R40" s="17"/>
      <c r="S40" s="24"/>
    </row>
    <row r="41" spans="1:20" s="1101" customFormat="1" ht="6.75" customHeight="1" x14ac:dyDescent="0.15">
      <c r="N41" s="16"/>
      <c r="O41" s="24"/>
      <c r="P41" s="21"/>
      <c r="Q41" s="22"/>
      <c r="R41" s="17"/>
      <c r="S41" s="24"/>
    </row>
    <row r="42" spans="1:20" s="11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6">
    <tabColor rgb="FFFF0000"/>
    <pageSetUpPr fitToPage="1"/>
  </sheetPr>
  <dimension ref="A1:T50"/>
  <sheetViews>
    <sheetView showZeros="0" zoomScaleNormal="100" zoomScaleSheetLayoutView="100" workbookViewId="0">
      <selection activeCell="F8" sqref="F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1716</v>
      </c>
      <c r="E7" s="1150"/>
      <c r="F7" s="1150" t="s">
        <v>3</v>
      </c>
      <c r="G7" s="1150"/>
      <c r="H7" s="1150"/>
      <c r="I7" s="1197" t="s">
        <v>1717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1718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6">
    <tabColor rgb="FFFF0000"/>
  </sheetPr>
  <dimension ref="A1:T50"/>
  <sheetViews>
    <sheetView showZeros="0" topLeftCell="A21" zoomScaleNormal="100" zoomScaleSheetLayoutView="100" workbookViewId="0">
      <selection activeCell="D18" sqref="D18:E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535</v>
      </c>
      <c r="E7" s="1150"/>
      <c r="F7" s="1150" t="s">
        <v>3</v>
      </c>
      <c r="G7" s="1150"/>
      <c r="H7" s="1150"/>
      <c r="I7" s="1197" t="s">
        <v>534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536</v>
      </c>
      <c r="B13" s="1222"/>
      <c r="C13" s="1222"/>
      <c r="D13" s="1222" t="s">
        <v>537</v>
      </c>
      <c r="E13" s="1222"/>
      <c r="F13" s="371" t="s">
        <v>104</v>
      </c>
      <c r="G13" s="95">
        <v>30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536</v>
      </c>
      <c r="B14" s="1222"/>
      <c r="C14" s="1222"/>
      <c r="D14" s="1222" t="s">
        <v>538</v>
      </c>
      <c r="E14" s="1222"/>
      <c r="F14" s="371" t="s">
        <v>104</v>
      </c>
      <c r="G14" s="95">
        <v>30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536</v>
      </c>
      <c r="B15" s="1222"/>
      <c r="C15" s="1222"/>
      <c r="D15" s="1222" t="s">
        <v>539</v>
      </c>
      <c r="E15" s="1222"/>
      <c r="F15" s="371" t="s">
        <v>104</v>
      </c>
      <c r="G15" s="95">
        <v>50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536</v>
      </c>
      <c r="B16" s="1222"/>
      <c r="C16" s="1222"/>
      <c r="D16" s="1222" t="s">
        <v>540</v>
      </c>
      <c r="E16" s="1222"/>
      <c r="F16" s="371" t="s">
        <v>104</v>
      </c>
      <c r="G16" s="95">
        <v>30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536</v>
      </c>
      <c r="B17" s="1222"/>
      <c r="C17" s="1222"/>
      <c r="D17" s="1222" t="s">
        <v>541</v>
      </c>
      <c r="E17" s="1222"/>
      <c r="F17" s="371" t="s">
        <v>104</v>
      </c>
      <c r="G17" s="95">
        <v>30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 t="s">
        <v>35</v>
      </c>
      <c r="E18" s="1227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7">
    <tabColor rgb="FFFF0000"/>
  </sheetPr>
  <dimension ref="A1:T50"/>
  <sheetViews>
    <sheetView showZeros="0" topLeftCell="A5" zoomScaleNormal="100" zoomScaleSheetLayoutView="100" workbookViewId="0">
      <selection activeCell="F13" sqref="F13: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528</v>
      </c>
      <c r="E7" s="1150"/>
      <c r="F7" s="1150" t="s">
        <v>3</v>
      </c>
      <c r="G7" s="1150"/>
      <c r="H7" s="1150"/>
      <c r="I7" s="1197" t="s">
        <v>527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531</v>
      </c>
      <c r="B13" s="1222"/>
      <c r="C13" s="1222"/>
      <c r="D13" s="1222" t="s">
        <v>529</v>
      </c>
      <c r="E13" s="1222"/>
      <c r="F13" s="371" t="s">
        <v>104</v>
      </c>
      <c r="G13" s="95">
        <v>50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532</v>
      </c>
      <c r="B14" s="1222"/>
      <c r="C14" s="1222"/>
      <c r="D14" s="1222" t="s">
        <v>529</v>
      </c>
      <c r="E14" s="1222"/>
      <c r="F14" s="371" t="s">
        <v>104</v>
      </c>
      <c r="G14" s="95">
        <v>50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533</v>
      </c>
      <c r="B15" s="1222"/>
      <c r="C15" s="1222"/>
      <c r="D15" s="1222" t="s">
        <v>530</v>
      </c>
      <c r="E15" s="1222"/>
      <c r="F15" s="371" t="s">
        <v>104</v>
      </c>
      <c r="G15" s="95">
        <v>15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3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8">
    <tabColor rgb="FFFF0000"/>
  </sheetPr>
  <dimension ref="A1:T50"/>
  <sheetViews>
    <sheetView showZeros="0" topLeftCell="A6" zoomScaleNormal="100" zoomScaleSheetLayoutView="100" workbookViewId="0">
      <selection activeCell="A18" sqref="A18:C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521</v>
      </c>
      <c r="E7" s="1150"/>
      <c r="F7" s="1150" t="s">
        <v>3</v>
      </c>
      <c r="G7" s="1150"/>
      <c r="H7" s="1150"/>
      <c r="I7" s="1197" t="s">
        <v>520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522</v>
      </c>
      <c r="B13" s="1222"/>
      <c r="C13" s="1222"/>
      <c r="D13" s="1222" t="s">
        <v>38</v>
      </c>
      <c r="E13" s="1222"/>
      <c r="F13" s="371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523</v>
      </c>
      <c r="B14" s="1222"/>
      <c r="C14" s="1222"/>
      <c r="D14" s="1222" t="s">
        <v>38</v>
      </c>
      <c r="E14" s="1222"/>
      <c r="F14" s="371" t="s">
        <v>115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524</v>
      </c>
      <c r="B15" s="1222"/>
      <c r="C15" s="1222"/>
      <c r="D15" s="1222" t="s">
        <v>38</v>
      </c>
      <c r="E15" s="1222"/>
      <c r="F15" s="371" t="s">
        <v>115</v>
      </c>
      <c r="G15" s="95">
        <v>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525</v>
      </c>
      <c r="B16" s="1222"/>
      <c r="C16" s="1222"/>
      <c r="D16" s="1222" t="s">
        <v>38</v>
      </c>
      <c r="E16" s="1222"/>
      <c r="F16" s="371" t="s">
        <v>115</v>
      </c>
      <c r="G16" s="95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526</v>
      </c>
      <c r="B17" s="1222"/>
      <c r="C17" s="1222"/>
      <c r="D17" s="1222" t="s">
        <v>38</v>
      </c>
      <c r="E17" s="1222"/>
      <c r="F17" s="371" t="s">
        <v>115</v>
      </c>
      <c r="G17" s="95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 t="s">
        <v>35</v>
      </c>
      <c r="E18" s="1227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9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509</v>
      </c>
      <c r="E7" s="1150"/>
      <c r="F7" s="1150" t="s">
        <v>3</v>
      </c>
      <c r="G7" s="1150"/>
      <c r="H7" s="1150"/>
      <c r="I7" s="1197" t="s">
        <v>508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304" t="s">
        <v>511</v>
      </c>
      <c r="B13" s="1304"/>
      <c r="C13" s="1304"/>
      <c r="D13" s="1222" t="s">
        <v>510</v>
      </c>
      <c r="E13" s="1222"/>
      <c r="F13" s="367" t="s">
        <v>104</v>
      </c>
      <c r="G13" s="95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367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0">
    <tabColor rgb="FFFF0000"/>
  </sheetPr>
  <dimension ref="A1:T50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491</v>
      </c>
      <c r="E7" s="1150"/>
      <c r="F7" s="1150" t="s">
        <v>3</v>
      </c>
      <c r="G7" s="1150"/>
      <c r="H7" s="1150"/>
      <c r="I7" s="1197" t="s">
        <v>490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419</v>
      </c>
      <c r="B13" s="1222"/>
      <c r="C13" s="1222"/>
      <c r="D13" s="1222" t="s">
        <v>492</v>
      </c>
      <c r="E13" s="1222"/>
      <c r="F13" s="361" t="s">
        <v>104</v>
      </c>
      <c r="G13" s="95">
        <v>40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494</v>
      </c>
      <c r="B14" s="1222"/>
      <c r="C14" s="1222"/>
      <c r="D14" s="1222" t="s">
        <v>493</v>
      </c>
      <c r="E14" s="1222"/>
      <c r="F14" s="361" t="s">
        <v>104</v>
      </c>
      <c r="G14" s="95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36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1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489</v>
      </c>
      <c r="E7" s="1150"/>
      <c r="F7" s="1150" t="s">
        <v>3</v>
      </c>
      <c r="G7" s="1150"/>
      <c r="H7" s="1150"/>
      <c r="I7" s="1197" t="s">
        <v>488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9" t="s">
        <v>486</v>
      </c>
      <c r="B13" s="1229"/>
      <c r="C13" s="1229"/>
      <c r="D13" s="1222" t="s">
        <v>38</v>
      </c>
      <c r="E13" s="1222"/>
      <c r="F13" s="3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2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485</v>
      </c>
      <c r="E7" s="1150"/>
      <c r="F7" s="1150" t="s">
        <v>3</v>
      </c>
      <c r="G7" s="1150"/>
      <c r="H7" s="1150"/>
      <c r="I7" s="1197" t="s">
        <v>484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9" t="s">
        <v>486</v>
      </c>
      <c r="B13" s="1229"/>
      <c r="C13" s="1229"/>
      <c r="D13" s="1222" t="s">
        <v>38</v>
      </c>
      <c r="E13" s="1222"/>
      <c r="F13" s="3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3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483</v>
      </c>
      <c r="E7" s="1150"/>
      <c r="F7" s="1150" t="s">
        <v>3</v>
      </c>
      <c r="G7" s="1150"/>
      <c r="H7" s="1150"/>
      <c r="I7" s="1197" t="s">
        <v>482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487</v>
      </c>
      <c r="B13" s="1222"/>
      <c r="C13" s="1222"/>
      <c r="D13" s="1222" t="s">
        <v>38</v>
      </c>
      <c r="E13" s="1222"/>
      <c r="F13" s="361" t="s">
        <v>104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4">
    <tabColor rgb="FFFF0000"/>
  </sheetPr>
  <dimension ref="A1:T50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481</v>
      </c>
      <c r="E7" s="1150"/>
      <c r="F7" s="1150" t="s">
        <v>3</v>
      </c>
      <c r="G7" s="1150"/>
      <c r="H7" s="1150"/>
      <c r="I7" s="1197" t="s">
        <v>480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477</v>
      </c>
      <c r="B13" s="1222"/>
      <c r="C13" s="1222"/>
      <c r="D13" s="1222" t="s">
        <v>38</v>
      </c>
      <c r="E13" s="1222"/>
      <c r="F13" s="3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5">
    <tabColor rgb="FFFF0000"/>
  </sheetPr>
  <dimension ref="A1:T50"/>
  <sheetViews>
    <sheetView showZeros="0" zoomScaleNormal="100" zoomScaleSheetLayoutView="100" workbookViewId="0">
      <selection activeCell="A20" sqref="A20:C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476</v>
      </c>
      <c r="E7" s="1150"/>
      <c r="F7" s="1150" t="s">
        <v>3</v>
      </c>
      <c r="G7" s="1150"/>
      <c r="H7" s="1150"/>
      <c r="I7" s="1197" t="s">
        <v>475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477</v>
      </c>
      <c r="B13" s="1222"/>
      <c r="C13" s="1222"/>
      <c r="D13" s="1222" t="s">
        <v>38</v>
      </c>
      <c r="E13" s="1222"/>
      <c r="F13" s="3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7">
    <tabColor rgb="FFFF0000"/>
    <pageSetUpPr fitToPage="1"/>
  </sheetPr>
  <dimension ref="A1:T50"/>
  <sheetViews>
    <sheetView showZeros="0" topLeftCell="A16" zoomScaleNormal="100" zoomScaleSheetLayoutView="100" workbookViewId="0">
      <selection activeCell="J26" sqref="J2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1713</v>
      </c>
      <c r="E7" s="1150"/>
      <c r="F7" s="1150" t="s">
        <v>3</v>
      </c>
      <c r="G7" s="1150"/>
      <c r="H7" s="1150"/>
      <c r="I7" s="1197" t="s">
        <v>1714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1715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6">
    <tabColor rgb="FFFF0000"/>
  </sheetPr>
  <dimension ref="A1:T50"/>
  <sheetViews>
    <sheetView showZeros="0" topLeftCell="A5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473</v>
      </c>
      <c r="E7" s="1150"/>
      <c r="F7" s="1150" t="s">
        <v>3</v>
      </c>
      <c r="G7" s="1150"/>
      <c r="H7" s="1150"/>
      <c r="I7" s="1197" t="s">
        <v>472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474</v>
      </c>
      <c r="B13" s="1222"/>
      <c r="C13" s="1222"/>
      <c r="D13" s="1222" t="s">
        <v>38</v>
      </c>
      <c r="E13" s="1222"/>
      <c r="F13" s="36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1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3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479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7">
    <tabColor rgb="FFFF0000"/>
  </sheetPr>
  <dimension ref="A1:T50"/>
  <sheetViews>
    <sheetView showZeros="0" topLeftCell="A20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5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458</v>
      </c>
      <c r="E7" s="1150"/>
      <c r="F7" s="1150" t="s">
        <v>3</v>
      </c>
      <c r="G7" s="1150"/>
      <c r="H7" s="1150"/>
      <c r="I7" s="1197" t="s">
        <v>457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5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459</v>
      </c>
      <c r="B13" s="1222"/>
      <c r="C13" s="1222"/>
      <c r="D13" s="1248" t="s">
        <v>460</v>
      </c>
      <c r="E13" s="1248"/>
      <c r="F13" s="353" t="s">
        <v>104</v>
      </c>
      <c r="G13" s="95">
        <v>24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461</v>
      </c>
      <c r="B14" s="1222"/>
      <c r="C14" s="1222"/>
      <c r="D14" s="1248" t="s">
        <v>465</v>
      </c>
      <c r="E14" s="1248"/>
      <c r="F14" s="353" t="s">
        <v>104</v>
      </c>
      <c r="G14" s="95">
        <v>96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462</v>
      </c>
      <c r="B15" s="1222"/>
      <c r="C15" s="1222"/>
      <c r="D15" s="1248" t="s">
        <v>466</v>
      </c>
      <c r="E15" s="1248"/>
      <c r="F15" s="353" t="s">
        <v>104</v>
      </c>
      <c r="G15" s="95">
        <v>48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463</v>
      </c>
      <c r="B16" s="1222"/>
      <c r="C16" s="1222"/>
      <c r="D16" s="1248" t="s">
        <v>467</v>
      </c>
      <c r="E16" s="1248"/>
      <c r="F16" s="353" t="s">
        <v>104</v>
      </c>
      <c r="G16" s="95">
        <v>12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464</v>
      </c>
      <c r="B17" s="1222"/>
      <c r="C17" s="1222"/>
      <c r="D17" s="1248" t="s">
        <v>468</v>
      </c>
      <c r="E17" s="1248"/>
      <c r="F17" s="353" t="s">
        <v>104</v>
      </c>
      <c r="G17" s="95">
        <v>3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 t="s">
        <v>35</v>
      </c>
      <c r="E18" s="1227"/>
      <c r="F18" s="35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5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5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5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5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5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8">
    <tabColor rgb="FFFF0000"/>
  </sheetPr>
  <dimension ref="A1:T50"/>
  <sheetViews>
    <sheetView showZeros="0" topLeftCell="A5" zoomScaleNormal="100" zoomScaleSheetLayoutView="100" workbookViewId="0">
      <selection activeCell="D12" sqref="D12:E1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455</v>
      </c>
      <c r="E7" s="1150"/>
      <c r="F7" s="1150" t="s">
        <v>3</v>
      </c>
      <c r="G7" s="1150"/>
      <c r="H7" s="1150"/>
      <c r="I7" s="1197" t="s">
        <v>454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456</v>
      </c>
      <c r="B13" s="1222"/>
      <c r="C13" s="1222"/>
      <c r="D13" s="1222" t="s">
        <v>38</v>
      </c>
      <c r="E13" s="1222"/>
      <c r="F13" s="43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3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37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3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3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3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3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3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34"/>
      <c r="B34" s="434"/>
      <c r="C34" s="434"/>
      <c r="D34" s="434"/>
      <c r="E34" s="434"/>
      <c r="F34" s="434"/>
      <c r="G34" s="434"/>
      <c r="H34" s="434"/>
      <c r="I34" s="434"/>
      <c r="J34" s="434"/>
      <c r="K34" s="434"/>
      <c r="L34" s="434"/>
      <c r="M34" s="434"/>
      <c r="P34" s="21"/>
      <c r="Q34" s="22"/>
    </row>
    <row r="35" spans="1:20" ht="21" customHeight="1" x14ac:dyDescent="0.15">
      <c r="A35" s="3"/>
      <c r="H35" s="435" t="s">
        <v>103</v>
      </c>
      <c r="P35" s="21"/>
      <c r="Q35" s="22"/>
    </row>
    <row r="36" spans="1:20" s="435" customFormat="1" ht="8.25" customHeight="1" x14ac:dyDescent="0.15">
      <c r="N36" s="16"/>
      <c r="O36" s="24"/>
      <c r="P36" s="21"/>
      <c r="Q36" s="22"/>
      <c r="R36" s="17"/>
      <c r="S36" s="24"/>
    </row>
    <row r="37" spans="1:20" s="43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35" customFormat="1" ht="16.5" customHeight="1" x14ac:dyDescent="0.15">
      <c r="A38" s="435" t="s">
        <v>24</v>
      </c>
      <c r="N38" s="16"/>
      <c r="O38" s="24"/>
      <c r="P38" s="21"/>
      <c r="Q38" s="22"/>
      <c r="R38" s="17"/>
      <c r="S38" s="24"/>
    </row>
    <row r="39" spans="1:20" s="435" customFormat="1" ht="16.5" customHeight="1" x14ac:dyDescent="0.15">
      <c r="A39" s="435" t="s">
        <v>413</v>
      </c>
      <c r="N39" s="16"/>
      <c r="O39" s="24"/>
      <c r="P39" s="21"/>
      <c r="Q39" s="22"/>
      <c r="R39" s="17"/>
      <c r="S39" s="24"/>
    </row>
    <row r="40" spans="1:20" s="435" customFormat="1" ht="7.5" customHeight="1" x14ac:dyDescent="0.15">
      <c r="N40" s="16"/>
      <c r="O40" s="24"/>
      <c r="P40" s="21"/>
      <c r="Q40" s="22"/>
      <c r="R40" s="17"/>
      <c r="S40" s="24"/>
    </row>
    <row r="41" spans="1:20" s="435" customFormat="1" ht="6.75" customHeight="1" x14ac:dyDescent="0.15">
      <c r="N41" s="16"/>
      <c r="O41" s="24"/>
      <c r="P41" s="21"/>
      <c r="Q41" s="22"/>
      <c r="R41" s="17"/>
      <c r="S41" s="24"/>
    </row>
    <row r="42" spans="1:20" s="4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9">
    <tabColor rgb="FFFF0000"/>
  </sheetPr>
  <dimension ref="A1:T50"/>
  <sheetViews>
    <sheetView showZeros="0" topLeftCell="A23" zoomScaleNormal="100" zoomScaleSheetLayoutView="100" workbookViewId="0">
      <selection activeCell="A29" sqref="A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5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720</v>
      </c>
      <c r="E7" s="1150"/>
      <c r="F7" s="1150" t="s">
        <v>3</v>
      </c>
      <c r="G7" s="1150"/>
      <c r="H7" s="1150"/>
      <c r="I7" s="1197" t="s">
        <v>721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5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722</v>
      </c>
      <c r="B13" s="1222"/>
      <c r="C13" s="1222"/>
      <c r="D13" s="1222" t="s">
        <v>38</v>
      </c>
      <c r="E13" s="1222"/>
      <c r="F13" s="353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5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5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5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5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5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5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5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5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5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5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5"/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P34" s="21"/>
      <c r="Q34" s="22"/>
    </row>
    <row r="35" spans="1:20" ht="21" customHeight="1" x14ac:dyDescent="0.15">
      <c r="A35" s="3"/>
      <c r="H35" s="356" t="s">
        <v>103</v>
      </c>
      <c r="P35" s="21"/>
      <c r="Q35" s="22"/>
    </row>
    <row r="36" spans="1:20" s="356" customFormat="1" ht="8.25" customHeight="1" x14ac:dyDescent="0.15">
      <c r="N36" s="16"/>
      <c r="O36" s="24"/>
      <c r="P36" s="21"/>
      <c r="Q36" s="22"/>
      <c r="R36" s="17"/>
      <c r="S36" s="24"/>
    </row>
    <row r="37" spans="1:20" s="35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6" customFormat="1" ht="16.5" customHeight="1" x14ac:dyDescent="0.15">
      <c r="A38" s="356" t="s">
        <v>24</v>
      </c>
      <c r="N38" s="16"/>
      <c r="O38" s="24"/>
      <c r="P38" s="21"/>
      <c r="Q38" s="22"/>
      <c r="R38" s="17"/>
      <c r="S38" s="24"/>
    </row>
    <row r="39" spans="1:20" s="356" customFormat="1" ht="16.5" customHeight="1" x14ac:dyDescent="0.15">
      <c r="A39" s="356" t="s">
        <v>413</v>
      </c>
      <c r="N39" s="16"/>
      <c r="O39" s="24"/>
      <c r="P39" s="21"/>
      <c r="Q39" s="22"/>
      <c r="R39" s="17"/>
      <c r="S39" s="24"/>
    </row>
    <row r="40" spans="1:20" s="356" customFormat="1" ht="7.5" customHeight="1" x14ac:dyDescent="0.15">
      <c r="N40" s="16"/>
      <c r="O40" s="24"/>
      <c r="P40" s="21"/>
      <c r="Q40" s="22"/>
      <c r="R40" s="17"/>
      <c r="S40" s="24"/>
    </row>
    <row r="41" spans="1:20" s="356" customFormat="1" ht="6.75" customHeight="1" x14ac:dyDescent="0.15">
      <c r="N41" s="16"/>
      <c r="O41" s="24"/>
      <c r="P41" s="21"/>
      <c r="Q41" s="22"/>
      <c r="R41" s="17"/>
      <c r="S41" s="24"/>
    </row>
    <row r="42" spans="1:20" s="35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0">
    <tabColor rgb="FFFF0000"/>
  </sheetPr>
  <dimension ref="A1:T50"/>
  <sheetViews>
    <sheetView showZeros="0" topLeftCell="A2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4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3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715</v>
      </c>
      <c r="E7" s="1150"/>
      <c r="F7" s="1150" t="s">
        <v>3</v>
      </c>
      <c r="G7" s="1150"/>
      <c r="H7" s="1150"/>
      <c r="I7" s="1197" t="s">
        <v>714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43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717</v>
      </c>
      <c r="B13" s="1222"/>
      <c r="C13" s="1222"/>
      <c r="D13" s="1248" t="s">
        <v>716</v>
      </c>
      <c r="E13" s="1248"/>
      <c r="F13" s="431" t="s">
        <v>104</v>
      </c>
      <c r="G13" s="95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43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43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43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43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43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43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43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43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43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43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4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4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4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4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4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428"/>
      <c r="B34" s="428"/>
      <c r="C34" s="428"/>
      <c r="D34" s="428"/>
      <c r="E34" s="428"/>
      <c r="F34" s="428"/>
      <c r="G34" s="428"/>
      <c r="H34" s="428"/>
      <c r="I34" s="428"/>
      <c r="J34" s="428"/>
      <c r="K34" s="428"/>
      <c r="L34" s="428"/>
      <c r="M34" s="428"/>
      <c r="P34" s="21"/>
      <c r="Q34" s="22"/>
    </row>
    <row r="35" spans="1:20" ht="21" customHeight="1" x14ac:dyDescent="0.15">
      <c r="A35" s="3"/>
      <c r="H35" s="429" t="s">
        <v>103</v>
      </c>
      <c r="P35" s="21"/>
      <c r="Q35" s="22"/>
    </row>
    <row r="36" spans="1:20" s="429" customFormat="1" ht="8.25" customHeight="1" x14ac:dyDescent="0.15">
      <c r="N36" s="16"/>
      <c r="O36" s="24"/>
      <c r="P36" s="21"/>
      <c r="Q36" s="22"/>
      <c r="R36" s="17"/>
      <c r="S36" s="24"/>
    </row>
    <row r="37" spans="1:20" s="42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429" customFormat="1" ht="16.5" customHeight="1" x14ac:dyDescent="0.15">
      <c r="A38" s="429" t="s">
        <v>24</v>
      </c>
      <c r="N38" s="16"/>
      <c r="O38" s="24"/>
      <c r="P38" s="21"/>
      <c r="Q38" s="22"/>
      <c r="R38" s="17"/>
      <c r="S38" s="24"/>
    </row>
    <row r="39" spans="1:20" s="429" customFormat="1" ht="16.5" customHeight="1" x14ac:dyDescent="0.15">
      <c r="A39" s="429" t="s">
        <v>413</v>
      </c>
      <c r="N39" s="16"/>
      <c r="O39" s="24"/>
      <c r="P39" s="21"/>
      <c r="Q39" s="22"/>
      <c r="R39" s="17"/>
      <c r="S39" s="24"/>
    </row>
    <row r="40" spans="1:20" s="429" customFormat="1" ht="7.5" customHeight="1" x14ac:dyDescent="0.15">
      <c r="N40" s="16"/>
      <c r="O40" s="24"/>
      <c r="P40" s="21"/>
      <c r="Q40" s="22"/>
      <c r="R40" s="17"/>
      <c r="S40" s="24"/>
    </row>
    <row r="41" spans="1:20" s="429" customFormat="1" ht="6.75" customHeight="1" x14ac:dyDescent="0.15">
      <c r="N41" s="16"/>
      <c r="O41" s="24"/>
      <c r="P41" s="21"/>
      <c r="Q41" s="22"/>
      <c r="R41" s="17"/>
      <c r="S41" s="24"/>
    </row>
    <row r="42" spans="1:20" s="4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4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42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1">
    <tabColor rgb="FFFF0000"/>
  </sheetPr>
  <dimension ref="A1:T50"/>
  <sheetViews>
    <sheetView showZeros="0" zoomScaleNormal="100" zoomScaleSheetLayoutView="100" workbookViewId="0">
      <selection activeCell="D20" sqref="D20:E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517</v>
      </c>
      <c r="E7" s="1150"/>
      <c r="F7" s="1150" t="s">
        <v>3</v>
      </c>
      <c r="G7" s="1150"/>
      <c r="H7" s="1150"/>
      <c r="I7" s="1197" t="s">
        <v>516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518</v>
      </c>
      <c r="B13" s="1222"/>
      <c r="C13" s="1222"/>
      <c r="D13" s="1222" t="s">
        <v>38</v>
      </c>
      <c r="E13" s="1222"/>
      <c r="F13" s="37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7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519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2">
    <tabColor rgb="FFFF0000"/>
  </sheetPr>
  <dimension ref="A1:T50"/>
  <sheetViews>
    <sheetView showZeros="0" topLeftCell="A3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7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7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513</v>
      </c>
      <c r="E7" s="1150"/>
      <c r="F7" s="1150" t="s">
        <v>3</v>
      </c>
      <c r="G7" s="1150"/>
      <c r="H7" s="1150"/>
      <c r="I7" s="1197" t="s">
        <v>512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514</v>
      </c>
      <c r="B13" s="1222"/>
      <c r="C13" s="1222"/>
      <c r="D13" s="1222" t="s">
        <v>38</v>
      </c>
      <c r="E13" s="1222"/>
      <c r="F13" s="371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7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515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3"/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P34" s="21"/>
      <c r="Q34" s="22"/>
    </row>
    <row r="35" spans="1:20" ht="21" customHeight="1" x14ac:dyDescent="0.15">
      <c r="A35" s="3"/>
      <c r="H35" s="374" t="s">
        <v>103</v>
      </c>
      <c r="P35" s="21"/>
      <c r="Q35" s="22"/>
    </row>
    <row r="36" spans="1:20" s="374" customFormat="1" ht="8.25" customHeight="1" x14ac:dyDescent="0.15">
      <c r="N36" s="16"/>
      <c r="O36" s="24"/>
      <c r="P36" s="21"/>
      <c r="Q36" s="22"/>
      <c r="R36" s="17"/>
      <c r="S36" s="24"/>
    </row>
    <row r="37" spans="1:20" s="37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4" customFormat="1" ht="16.5" customHeight="1" x14ac:dyDescent="0.15">
      <c r="A38" s="374" t="s">
        <v>24</v>
      </c>
      <c r="N38" s="16"/>
      <c r="O38" s="24"/>
      <c r="P38" s="21"/>
      <c r="Q38" s="22"/>
      <c r="R38" s="17"/>
      <c r="S38" s="24"/>
    </row>
    <row r="39" spans="1:20" s="374" customFormat="1" ht="16.5" customHeight="1" x14ac:dyDescent="0.15">
      <c r="A39" s="374" t="s">
        <v>413</v>
      </c>
      <c r="N39" s="16"/>
      <c r="O39" s="24"/>
      <c r="P39" s="21"/>
      <c r="Q39" s="22"/>
      <c r="R39" s="17"/>
      <c r="S39" s="24"/>
    </row>
    <row r="40" spans="1:20" s="374" customFormat="1" ht="7.5" customHeight="1" x14ac:dyDescent="0.15">
      <c r="N40" s="16"/>
      <c r="O40" s="24"/>
      <c r="P40" s="21"/>
      <c r="Q40" s="22"/>
      <c r="R40" s="17"/>
      <c r="S40" s="24"/>
    </row>
    <row r="41" spans="1:20" s="374" customFormat="1" ht="6.75" customHeight="1" x14ac:dyDescent="0.15">
      <c r="N41" s="16"/>
      <c r="O41" s="24"/>
      <c r="P41" s="21"/>
      <c r="Q41" s="22"/>
      <c r="R41" s="17"/>
      <c r="S41" s="24"/>
    </row>
    <row r="42" spans="1:20" s="37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3">
    <tabColor rgb="FFFF0000"/>
  </sheetPr>
  <dimension ref="A1:T50"/>
  <sheetViews>
    <sheetView showZeros="0" zoomScaleNormal="100" zoomScaleSheetLayoutView="100" workbookViewId="0">
      <selection activeCell="D1" sqref="D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5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496</v>
      </c>
      <c r="E7" s="1150"/>
      <c r="F7" s="1150" t="s">
        <v>3</v>
      </c>
      <c r="G7" s="1150"/>
      <c r="H7" s="1150"/>
      <c r="I7" s="1197" t="s">
        <v>495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497</v>
      </c>
      <c r="B13" s="1222"/>
      <c r="C13" s="1222"/>
      <c r="D13" s="1222" t="s">
        <v>502</v>
      </c>
      <c r="E13" s="1222"/>
      <c r="F13" s="361" t="s">
        <v>104</v>
      </c>
      <c r="G13" s="95">
        <v>100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498</v>
      </c>
      <c r="B14" s="1222"/>
      <c r="C14" s="1222"/>
      <c r="D14" s="1222" t="s">
        <v>503</v>
      </c>
      <c r="E14" s="1222"/>
      <c r="F14" s="367" t="s">
        <v>104</v>
      </c>
      <c r="G14" s="95">
        <v>14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499</v>
      </c>
      <c r="B15" s="1222"/>
      <c r="C15" s="1222"/>
      <c r="D15" s="1222" t="s">
        <v>504</v>
      </c>
      <c r="E15" s="1222"/>
      <c r="F15" s="367" t="s">
        <v>104</v>
      </c>
      <c r="G15" s="95">
        <v>4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499</v>
      </c>
      <c r="B16" s="1222"/>
      <c r="C16" s="1222"/>
      <c r="D16" s="1222" t="s">
        <v>505</v>
      </c>
      <c r="E16" s="1222"/>
      <c r="F16" s="367" t="s">
        <v>104</v>
      </c>
      <c r="G16" s="95">
        <v>8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500</v>
      </c>
      <c r="B17" s="1222"/>
      <c r="C17" s="1222"/>
      <c r="D17" s="1222" t="s">
        <v>506</v>
      </c>
      <c r="E17" s="1222"/>
      <c r="F17" s="367" t="s">
        <v>104</v>
      </c>
      <c r="G17" s="95">
        <v>2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501</v>
      </c>
      <c r="B18" s="1222"/>
      <c r="C18" s="1222"/>
      <c r="D18" s="1222" t="s">
        <v>507</v>
      </c>
      <c r="E18" s="1222"/>
      <c r="F18" s="367" t="s">
        <v>104</v>
      </c>
      <c r="G18" s="95">
        <v>2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6" t="s">
        <v>35</v>
      </c>
      <c r="E19" s="1227"/>
      <c r="F19" s="3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5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5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5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5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5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58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P34" s="21"/>
      <c r="Q34" s="22"/>
    </row>
    <row r="35" spans="1:20" ht="21" customHeight="1" x14ac:dyDescent="0.15">
      <c r="A35" s="3"/>
      <c r="H35" s="359" t="s">
        <v>103</v>
      </c>
      <c r="P35" s="21"/>
      <c r="Q35" s="22"/>
    </row>
    <row r="36" spans="1:20" s="359" customFormat="1" ht="8.25" customHeight="1" x14ac:dyDescent="0.15">
      <c r="N36" s="16"/>
      <c r="O36" s="24"/>
      <c r="P36" s="21"/>
      <c r="Q36" s="22"/>
      <c r="R36" s="17"/>
      <c r="S36" s="24"/>
    </row>
    <row r="37" spans="1:20" s="35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59" customFormat="1" ht="16.5" customHeight="1" x14ac:dyDescent="0.15">
      <c r="A38" s="359" t="s">
        <v>24</v>
      </c>
      <c r="N38" s="16"/>
      <c r="O38" s="24"/>
      <c r="P38" s="21"/>
      <c r="Q38" s="22"/>
      <c r="R38" s="17"/>
      <c r="S38" s="24"/>
    </row>
    <row r="39" spans="1:20" s="359" customFormat="1" ht="16.5" customHeight="1" x14ac:dyDescent="0.15">
      <c r="A39" s="359" t="s">
        <v>413</v>
      </c>
      <c r="N39" s="16"/>
      <c r="O39" s="24"/>
      <c r="P39" s="21"/>
      <c r="Q39" s="22"/>
      <c r="R39" s="17"/>
      <c r="S39" s="24"/>
    </row>
    <row r="40" spans="1:20" s="359" customFormat="1" ht="7.5" customHeight="1" x14ac:dyDescent="0.15">
      <c r="N40" s="16"/>
      <c r="O40" s="24"/>
      <c r="P40" s="21"/>
      <c r="Q40" s="22"/>
      <c r="R40" s="17"/>
      <c r="S40" s="24"/>
    </row>
    <row r="41" spans="1:20" s="359" customFormat="1" ht="6.75" customHeight="1" x14ac:dyDescent="0.15">
      <c r="N41" s="16"/>
      <c r="O41" s="24"/>
      <c r="P41" s="21"/>
      <c r="Q41" s="22"/>
      <c r="R41" s="17"/>
      <c r="S41" s="24"/>
    </row>
    <row r="42" spans="1:20" s="35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5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5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4">
    <tabColor rgb="FFFF0000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6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6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470</v>
      </c>
      <c r="E7" s="1150"/>
      <c r="F7" s="1150" t="s">
        <v>3</v>
      </c>
      <c r="G7" s="1150"/>
      <c r="H7" s="1150"/>
      <c r="I7" s="1197" t="s">
        <v>469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6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9" t="s">
        <v>471</v>
      </c>
      <c r="B13" s="1229"/>
      <c r="C13" s="1229"/>
      <c r="D13" s="1222" t="s">
        <v>38</v>
      </c>
      <c r="E13" s="1222"/>
      <c r="F13" s="367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6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67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6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6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6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6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6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6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6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6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478</v>
      </c>
      <c r="E24" s="1158"/>
      <c r="F24" s="1158"/>
      <c r="G24" s="1158"/>
      <c r="H24" s="1159" t="s">
        <v>12</v>
      </c>
      <c r="I24" s="1160"/>
      <c r="J24" s="1161">
        <v>44648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64"/>
      <c r="B34" s="364"/>
      <c r="C34" s="364"/>
      <c r="D34" s="364"/>
      <c r="E34" s="364"/>
      <c r="F34" s="364"/>
      <c r="G34" s="364"/>
      <c r="H34" s="364"/>
      <c r="I34" s="364"/>
      <c r="J34" s="364"/>
      <c r="K34" s="364"/>
      <c r="L34" s="364"/>
      <c r="M34" s="364"/>
      <c r="P34" s="21"/>
      <c r="Q34" s="22"/>
    </row>
    <row r="35" spans="1:20" ht="21" customHeight="1" x14ac:dyDescent="0.15">
      <c r="A35" s="3"/>
      <c r="H35" s="365" t="s">
        <v>103</v>
      </c>
      <c r="P35" s="21"/>
      <c r="Q35" s="22"/>
    </row>
    <row r="36" spans="1:20" s="365" customFormat="1" ht="8.25" customHeight="1" x14ac:dyDescent="0.15">
      <c r="N36" s="16"/>
      <c r="O36" s="24"/>
      <c r="P36" s="21"/>
      <c r="Q36" s="22"/>
      <c r="R36" s="17"/>
      <c r="S36" s="24"/>
    </row>
    <row r="37" spans="1:20" s="36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65" customFormat="1" ht="16.5" customHeight="1" x14ac:dyDescent="0.15">
      <c r="A38" s="365" t="s">
        <v>24</v>
      </c>
      <c r="N38" s="16"/>
      <c r="O38" s="24"/>
      <c r="P38" s="21"/>
      <c r="Q38" s="22"/>
      <c r="R38" s="17"/>
      <c r="S38" s="24"/>
    </row>
    <row r="39" spans="1:20" s="365" customFormat="1" ht="16.5" customHeight="1" x14ac:dyDescent="0.15">
      <c r="A39" s="365" t="s">
        <v>413</v>
      </c>
      <c r="N39" s="16"/>
      <c r="O39" s="24"/>
      <c r="P39" s="21"/>
      <c r="Q39" s="22"/>
      <c r="R39" s="17"/>
      <c r="S39" s="24"/>
    </row>
    <row r="40" spans="1:20" s="365" customFormat="1" ht="7.5" customHeight="1" x14ac:dyDescent="0.15">
      <c r="N40" s="16"/>
      <c r="O40" s="24"/>
      <c r="P40" s="21"/>
      <c r="Q40" s="22"/>
      <c r="R40" s="17"/>
      <c r="S40" s="24"/>
    </row>
    <row r="41" spans="1:20" s="365" customFormat="1" ht="6.75" customHeight="1" x14ac:dyDescent="0.15">
      <c r="N41" s="16"/>
      <c r="O41" s="24"/>
      <c r="P41" s="21"/>
      <c r="Q41" s="22"/>
      <c r="R41" s="17"/>
      <c r="S41" s="24"/>
    </row>
    <row r="42" spans="1:20" s="36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6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6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5">
    <tabColor rgb="FFFF0000"/>
  </sheetPr>
  <dimension ref="A1:T50"/>
  <sheetViews>
    <sheetView showZeros="0" topLeftCell="A17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5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5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451</v>
      </c>
      <c r="E7" s="1150"/>
      <c r="F7" s="1150" t="s">
        <v>3</v>
      </c>
      <c r="G7" s="1150"/>
      <c r="H7" s="1150"/>
      <c r="I7" s="1197" t="s">
        <v>450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5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452</v>
      </c>
      <c r="B13" s="1222"/>
      <c r="C13" s="1222"/>
      <c r="D13" s="1229" t="s">
        <v>453</v>
      </c>
      <c r="E13" s="1229"/>
      <c r="F13" s="349" t="s">
        <v>104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4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49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4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4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4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4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4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4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P34" s="21"/>
      <c r="Q34" s="22"/>
    </row>
    <row r="35" spans="1:20" ht="21" customHeight="1" x14ac:dyDescent="0.15">
      <c r="A35" s="3"/>
      <c r="H35" s="347" t="s">
        <v>103</v>
      </c>
      <c r="P35" s="21"/>
      <c r="Q35" s="22"/>
    </row>
    <row r="36" spans="1:20" s="347" customFormat="1" ht="8.25" customHeight="1" x14ac:dyDescent="0.15">
      <c r="N36" s="16"/>
      <c r="O36" s="24"/>
      <c r="P36" s="21"/>
      <c r="Q36" s="22"/>
      <c r="R36" s="17"/>
      <c r="S36" s="24"/>
    </row>
    <row r="37" spans="1:20" s="34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7" customFormat="1" ht="16.5" customHeight="1" x14ac:dyDescent="0.15">
      <c r="A38" s="347" t="s">
        <v>24</v>
      </c>
      <c r="N38" s="16"/>
      <c r="O38" s="24"/>
      <c r="P38" s="21"/>
      <c r="Q38" s="22"/>
      <c r="R38" s="17"/>
      <c r="S38" s="24"/>
    </row>
    <row r="39" spans="1:20" s="347" customFormat="1" ht="16.5" customHeight="1" x14ac:dyDescent="0.15">
      <c r="A39" s="347" t="s">
        <v>413</v>
      </c>
      <c r="N39" s="16"/>
      <c r="O39" s="24"/>
      <c r="P39" s="21"/>
      <c r="Q39" s="22"/>
      <c r="R39" s="17"/>
      <c r="S39" s="24"/>
    </row>
    <row r="40" spans="1:20" s="347" customFormat="1" ht="7.5" customHeight="1" x14ac:dyDescent="0.15">
      <c r="N40" s="16"/>
      <c r="O40" s="24"/>
      <c r="P40" s="21"/>
      <c r="Q40" s="22"/>
      <c r="R40" s="17"/>
      <c r="S40" s="24"/>
    </row>
    <row r="41" spans="1:20" s="347" customFormat="1" ht="6.75" customHeight="1" x14ac:dyDescent="0.15">
      <c r="N41" s="16"/>
      <c r="O41" s="24"/>
      <c r="P41" s="21"/>
      <c r="Q41" s="22"/>
      <c r="R41" s="17"/>
      <c r="S41" s="24"/>
    </row>
    <row r="42" spans="1:20" s="34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8">
    <tabColor rgb="FFFF0000"/>
    <pageSetUpPr fitToPage="1"/>
  </sheetPr>
  <dimension ref="A1:T50"/>
  <sheetViews>
    <sheetView showZeros="0" topLeftCell="A22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1710</v>
      </c>
      <c r="E7" s="1150"/>
      <c r="F7" s="1150" t="s">
        <v>3</v>
      </c>
      <c r="G7" s="1150"/>
      <c r="H7" s="1150"/>
      <c r="I7" s="1197" t="s">
        <v>1711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1712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6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447</v>
      </c>
      <c r="E7" s="1150"/>
      <c r="F7" s="1150" t="s">
        <v>3</v>
      </c>
      <c r="G7" s="1150"/>
      <c r="H7" s="1150"/>
      <c r="I7" s="1197" t="s">
        <v>446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449</v>
      </c>
      <c r="B13" s="1222"/>
      <c r="C13" s="1222"/>
      <c r="D13" s="1222" t="s">
        <v>448</v>
      </c>
      <c r="E13" s="1222"/>
      <c r="F13" s="343" t="s">
        <v>104</v>
      </c>
      <c r="G13" s="95">
        <v>27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4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4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4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4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4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4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4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7">
    <tabColor rgb="FFFF0000"/>
  </sheetPr>
  <dimension ref="A1:T50"/>
  <sheetViews>
    <sheetView showZeros="0" topLeftCell="A2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442</v>
      </c>
      <c r="E7" s="1150"/>
      <c r="F7" s="1150" t="s">
        <v>3</v>
      </c>
      <c r="G7" s="1150"/>
      <c r="H7" s="1150"/>
      <c r="I7" s="1197" t="s">
        <v>443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445</v>
      </c>
      <c r="B13" s="1222"/>
      <c r="C13" s="1222"/>
      <c r="D13" s="1222" t="s">
        <v>444</v>
      </c>
      <c r="E13" s="1222"/>
      <c r="F13" s="343" t="s">
        <v>104</v>
      </c>
      <c r="G13" s="95">
        <v>19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4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4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4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4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4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4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4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8">
    <tabColor rgb="FFFF0000"/>
  </sheetPr>
  <dimension ref="A1:T50"/>
  <sheetViews>
    <sheetView showZeros="0" topLeftCell="A16" zoomScaleNormal="100" zoomScaleSheetLayoutView="100" workbookViewId="0">
      <selection activeCell="G20" sqref="G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432</v>
      </c>
      <c r="E7" s="1150"/>
      <c r="F7" s="1150" t="s">
        <v>3</v>
      </c>
      <c r="G7" s="1150"/>
      <c r="H7" s="1150"/>
      <c r="I7" s="1197" t="s">
        <v>431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433</v>
      </c>
      <c r="B13" s="1222"/>
      <c r="C13" s="1222"/>
      <c r="D13" s="1222" t="s">
        <v>434</v>
      </c>
      <c r="E13" s="1222"/>
      <c r="F13" s="343" t="s">
        <v>104</v>
      </c>
      <c r="G13" s="95">
        <v>11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433</v>
      </c>
      <c r="B14" s="1222"/>
      <c r="C14" s="1222"/>
      <c r="D14" s="1222" t="s">
        <v>435</v>
      </c>
      <c r="E14" s="1222"/>
      <c r="F14" s="343" t="s">
        <v>104</v>
      </c>
      <c r="G14" s="95">
        <v>11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433</v>
      </c>
      <c r="B15" s="1222"/>
      <c r="C15" s="1222"/>
      <c r="D15" s="1222" t="s">
        <v>436</v>
      </c>
      <c r="E15" s="1222"/>
      <c r="F15" s="343" t="s">
        <v>104</v>
      </c>
      <c r="G15" s="95">
        <v>11</v>
      </c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 t="s">
        <v>433</v>
      </c>
      <c r="B16" s="1222"/>
      <c r="C16" s="1222"/>
      <c r="D16" s="1222" t="s">
        <v>437</v>
      </c>
      <c r="E16" s="1222"/>
      <c r="F16" s="343" t="s">
        <v>104</v>
      </c>
      <c r="G16" s="95">
        <v>11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433</v>
      </c>
      <c r="B17" s="1222"/>
      <c r="C17" s="1222"/>
      <c r="D17" s="1222" t="s">
        <v>438</v>
      </c>
      <c r="E17" s="1222"/>
      <c r="F17" s="343" t="s">
        <v>104</v>
      </c>
      <c r="G17" s="95">
        <v>11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433</v>
      </c>
      <c r="B18" s="1222"/>
      <c r="C18" s="1222"/>
      <c r="D18" s="1222" t="s">
        <v>439</v>
      </c>
      <c r="E18" s="1222"/>
      <c r="F18" s="343" t="s">
        <v>104</v>
      </c>
      <c r="G18" s="95">
        <v>9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 t="s">
        <v>433</v>
      </c>
      <c r="B19" s="1222"/>
      <c r="C19" s="1222"/>
      <c r="D19" s="1222" t="s">
        <v>440</v>
      </c>
      <c r="E19" s="1222"/>
      <c r="F19" s="343" t="s">
        <v>104</v>
      </c>
      <c r="G19" s="95">
        <v>9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2" t="s">
        <v>433</v>
      </c>
      <c r="B20" s="1222"/>
      <c r="C20" s="1222"/>
      <c r="D20" s="1222" t="s">
        <v>441</v>
      </c>
      <c r="E20" s="1222"/>
      <c r="F20" s="343" t="s">
        <v>104</v>
      </c>
      <c r="G20" s="95">
        <v>9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226" t="s">
        <v>35</v>
      </c>
      <c r="E21" s="1227"/>
      <c r="F21" s="3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9">
    <tabColor rgb="FFFF0000"/>
  </sheetPr>
  <dimension ref="A1:T50"/>
  <sheetViews>
    <sheetView showZeros="0" topLeftCell="A2" zoomScaleNormal="100" zoomScaleSheetLayoutView="100" workbookViewId="0">
      <selection activeCell="F29" sqref="F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424</v>
      </c>
      <c r="E7" s="1150"/>
      <c r="F7" s="1150" t="s">
        <v>3</v>
      </c>
      <c r="G7" s="1150"/>
      <c r="H7" s="1150"/>
      <c r="I7" s="1197" t="s">
        <v>423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425</v>
      </c>
      <c r="B13" s="1222"/>
      <c r="C13" s="1222"/>
      <c r="D13" s="1222" t="s">
        <v>426</v>
      </c>
      <c r="E13" s="1222"/>
      <c r="F13" s="343" t="s">
        <v>104</v>
      </c>
      <c r="G13" s="95">
        <v>5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4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4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4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4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4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4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4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0">
    <tabColor rgb="FFFF0000"/>
  </sheetPr>
  <dimension ref="A1:T50"/>
  <sheetViews>
    <sheetView showZeros="0" topLeftCell="A11" zoomScaleNormal="100" zoomScaleSheetLayoutView="100" workbookViewId="0">
      <selection activeCell="C1" sqref="C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428</v>
      </c>
      <c r="E7" s="1150"/>
      <c r="F7" s="1150" t="s">
        <v>3</v>
      </c>
      <c r="G7" s="1150"/>
      <c r="H7" s="1150"/>
      <c r="I7" s="1197" t="s">
        <v>427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430</v>
      </c>
      <c r="B13" s="1222"/>
      <c r="C13" s="1222"/>
      <c r="D13" s="1222" t="s">
        <v>429</v>
      </c>
      <c r="E13" s="1222"/>
      <c r="F13" s="343" t="s">
        <v>104</v>
      </c>
      <c r="G13" s="95">
        <v>41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43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43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4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4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4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4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4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40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P34" s="21"/>
      <c r="Q34" s="22"/>
    </row>
    <row r="35" spans="1:20" ht="21" customHeight="1" x14ac:dyDescent="0.15">
      <c r="A35" s="3"/>
      <c r="H35" s="341" t="s">
        <v>103</v>
      </c>
      <c r="P35" s="21"/>
      <c r="Q35" s="22"/>
    </row>
    <row r="36" spans="1:20" s="341" customFormat="1" ht="8.25" customHeight="1" x14ac:dyDescent="0.15">
      <c r="N36" s="16"/>
      <c r="O36" s="24"/>
      <c r="P36" s="21"/>
      <c r="Q36" s="22"/>
      <c r="R36" s="17"/>
      <c r="S36" s="24"/>
    </row>
    <row r="37" spans="1:20" s="3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41" customFormat="1" ht="16.5" customHeight="1" x14ac:dyDescent="0.15">
      <c r="A38" s="341" t="s">
        <v>24</v>
      </c>
      <c r="N38" s="16"/>
      <c r="O38" s="24"/>
      <c r="P38" s="21"/>
      <c r="Q38" s="22"/>
      <c r="R38" s="17"/>
      <c r="S38" s="24"/>
    </row>
    <row r="39" spans="1:20" s="341" customFormat="1" ht="16.5" customHeight="1" x14ac:dyDescent="0.15">
      <c r="A39" s="341" t="s">
        <v>413</v>
      </c>
      <c r="N39" s="16"/>
      <c r="O39" s="24"/>
      <c r="P39" s="21"/>
      <c r="Q39" s="22"/>
      <c r="R39" s="17"/>
      <c r="S39" s="24"/>
    </row>
    <row r="40" spans="1:20" s="341" customFormat="1" ht="7.5" customHeight="1" x14ac:dyDescent="0.15">
      <c r="N40" s="16"/>
      <c r="O40" s="24"/>
      <c r="P40" s="21"/>
      <c r="Q40" s="22"/>
      <c r="R40" s="17"/>
      <c r="S40" s="24"/>
    </row>
    <row r="41" spans="1:20" s="341" customFormat="1" ht="6.75" customHeight="1" x14ac:dyDescent="0.15">
      <c r="N41" s="16"/>
      <c r="O41" s="24"/>
      <c r="P41" s="21"/>
      <c r="Q41" s="22"/>
      <c r="R41" s="17"/>
      <c r="S41" s="24"/>
    </row>
    <row r="42" spans="1:20" s="3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1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3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3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417</v>
      </c>
      <c r="E7" s="1150"/>
      <c r="F7" s="1150" t="s">
        <v>3</v>
      </c>
      <c r="G7" s="1150"/>
      <c r="H7" s="1150"/>
      <c r="I7" s="1197" t="s">
        <v>416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3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418</v>
      </c>
      <c r="B13" s="1222"/>
      <c r="C13" s="1222"/>
      <c r="D13" s="1222" t="s">
        <v>420</v>
      </c>
      <c r="E13" s="1222"/>
      <c r="F13" s="331" t="s">
        <v>32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419</v>
      </c>
      <c r="B14" s="1222"/>
      <c r="C14" s="1222"/>
      <c r="D14" s="1222" t="s">
        <v>420</v>
      </c>
      <c r="E14" s="1222"/>
      <c r="F14" s="331" t="s">
        <v>32</v>
      </c>
      <c r="G14" s="95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33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3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3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3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3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3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3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3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3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44540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2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28"/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P34" s="21"/>
      <c r="Q34" s="22"/>
    </row>
    <row r="35" spans="1:20" ht="21" customHeight="1" x14ac:dyDescent="0.15">
      <c r="A35" s="3"/>
      <c r="H35" s="329" t="s">
        <v>103</v>
      </c>
      <c r="P35" s="21"/>
      <c r="Q35" s="22"/>
    </row>
    <row r="36" spans="1:20" s="329" customFormat="1" ht="8.25" customHeight="1" x14ac:dyDescent="0.15">
      <c r="N36" s="16"/>
      <c r="O36" s="24"/>
      <c r="P36" s="21"/>
      <c r="Q36" s="22"/>
      <c r="R36" s="17"/>
      <c r="S36" s="24"/>
    </row>
    <row r="37" spans="1:20" s="32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29" customFormat="1" ht="16.5" customHeight="1" x14ac:dyDescent="0.15">
      <c r="A38" s="329" t="s">
        <v>24</v>
      </c>
      <c r="N38" s="16"/>
      <c r="O38" s="24"/>
      <c r="P38" s="21"/>
      <c r="Q38" s="22"/>
      <c r="R38" s="17"/>
      <c r="S38" s="24"/>
    </row>
    <row r="39" spans="1:20" s="329" customFormat="1" ht="16.5" customHeight="1" x14ac:dyDescent="0.15">
      <c r="A39" s="329" t="s">
        <v>413</v>
      </c>
      <c r="N39" s="16"/>
      <c r="O39" s="24"/>
      <c r="P39" s="21"/>
      <c r="Q39" s="22"/>
      <c r="R39" s="17"/>
      <c r="S39" s="24"/>
    </row>
    <row r="40" spans="1:20" s="329" customFormat="1" ht="7.5" customHeight="1" x14ac:dyDescent="0.15">
      <c r="N40" s="16"/>
      <c r="O40" s="24"/>
      <c r="P40" s="21"/>
      <c r="Q40" s="22"/>
      <c r="R40" s="17"/>
      <c r="S40" s="24"/>
    </row>
    <row r="41" spans="1:20" s="329" customFormat="1" ht="6.75" customHeight="1" x14ac:dyDescent="0.15">
      <c r="N41" s="16"/>
      <c r="O41" s="24"/>
      <c r="P41" s="21"/>
      <c r="Q41" s="22"/>
      <c r="R41" s="17"/>
      <c r="S41" s="24"/>
    </row>
    <row r="42" spans="1:20" s="32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2">
    <tabColor rgb="FFFF0000"/>
  </sheetPr>
  <dimension ref="A1:T50"/>
  <sheetViews>
    <sheetView showZeros="0" zoomScaleNormal="100" zoomScaleSheetLayoutView="100" workbookViewId="0">
      <selection activeCell="M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8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554</v>
      </c>
      <c r="E7" s="1150"/>
      <c r="F7" s="1150" t="s">
        <v>3</v>
      </c>
      <c r="G7" s="1150"/>
      <c r="H7" s="1150"/>
      <c r="I7" s="1197" t="s">
        <v>553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8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552</v>
      </c>
      <c r="B13" s="1222"/>
      <c r="C13" s="1222"/>
      <c r="D13" s="1222" t="s">
        <v>38</v>
      </c>
      <c r="E13" s="1222"/>
      <c r="F13" s="379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7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79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7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7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7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7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7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7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7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7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44645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7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7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7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7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76"/>
      <c r="B34" s="376"/>
      <c r="C34" s="376"/>
      <c r="D34" s="376"/>
      <c r="E34" s="376"/>
      <c r="F34" s="376"/>
      <c r="G34" s="376"/>
      <c r="H34" s="376"/>
      <c r="I34" s="376"/>
      <c r="J34" s="376"/>
      <c r="K34" s="376"/>
      <c r="L34" s="376"/>
      <c r="M34" s="376"/>
      <c r="P34" s="21"/>
      <c r="Q34" s="22"/>
    </row>
    <row r="35" spans="1:20" ht="21" customHeight="1" x14ac:dyDescent="0.15">
      <c r="A35" s="3"/>
      <c r="H35" s="377" t="s">
        <v>103</v>
      </c>
      <c r="P35" s="21"/>
      <c r="Q35" s="22"/>
    </row>
    <row r="36" spans="1:20" s="377" customFormat="1" ht="8.25" customHeight="1" x14ac:dyDescent="0.15">
      <c r="N36" s="16"/>
      <c r="O36" s="24"/>
      <c r="P36" s="21"/>
      <c r="Q36" s="22"/>
      <c r="R36" s="17"/>
      <c r="S36" s="24"/>
    </row>
    <row r="37" spans="1:20" s="37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77" customFormat="1" ht="16.5" customHeight="1" x14ac:dyDescent="0.15">
      <c r="A38" s="377" t="s">
        <v>24</v>
      </c>
      <c r="N38" s="16"/>
      <c r="O38" s="24"/>
      <c r="P38" s="21"/>
      <c r="Q38" s="22"/>
      <c r="R38" s="17"/>
      <c r="S38" s="24"/>
    </row>
    <row r="39" spans="1:20" s="377" customFormat="1" ht="16.5" customHeight="1" x14ac:dyDescent="0.15">
      <c r="A39" s="377" t="s">
        <v>413</v>
      </c>
      <c r="N39" s="16"/>
      <c r="O39" s="24"/>
      <c r="P39" s="21"/>
      <c r="Q39" s="22"/>
      <c r="R39" s="17"/>
      <c r="S39" s="24"/>
    </row>
    <row r="40" spans="1:20" s="377" customFormat="1" ht="7.5" customHeight="1" x14ac:dyDescent="0.15">
      <c r="N40" s="16"/>
      <c r="O40" s="24"/>
      <c r="P40" s="21"/>
      <c r="Q40" s="22"/>
      <c r="R40" s="17"/>
      <c r="S40" s="24"/>
    </row>
    <row r="41" spans="1:20" s="377" customFormat="1" ht="6.75" customHeight="1" x14ac:dyDescent="0.15">
      <c r="N41" s="16"/>
      <c r="O41" s="24"/>
      <c r="P41" s="21"/>
      <c r="Q41" s="22"/>
      <c r="R41" s="17"/>
      <c r="S41" s="24"/>
    </row>
    <row r="42" spans="1:20" s="3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7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3">
    <tabColor rgb="FFFF0000"/>
  </sheetPr>
  <dimension ref="A1:T50"/>
  <sheetViews>
    <sheetView showZeros="0" zoomScaleNormal="100" zoomScaleSheetLayoutView="100" workbookViewId="0">
      <selection activeCell="I39" sqref="I3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2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415</v>
      </c>
      <c r="E7" s="1150"/>
      <c r="F7" s="1150" t="s">
        <v>3</v>
      </c>
      <c r="G7" s="1150"/>
      <c r="H7" s="1150"/>
      <c r="I7" s="1197" t="s">
        <v>414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2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268</v>
      </c>
      <c r="B13" s="1222"/>
      <c r="C13" s="1222"/>
      <c r="D13" s="1222" t="s">
        <v>38</v>
      </c>
      <c r="E13" s="1222"/>
      <c r="F13" s="324" t="s">
        <v>269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2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24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2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2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2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2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2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2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27"/>
      <c r="B34" s="327"/>
      <c r="C34" s="327"/>
      <c r="D34" s="327"/>
      <c r="E34" s="327"/>
      <c r="F34" s="327"/>
      <c r="G34" s="327"/>
      <c r="H34" s="327"/>
      <c r="I34" s="327"/>
      <c r="J34" s="327"/>
      <c r="K34" s="327"/>
      <c r="L34" s="327"/>
      <c r="M34" s="327"/>
      <c r="P34" s="21"/>
      <c r="Q34" s="22"/>
    </row>
    <row r="35" spans="1:20" ht="21" customHeight="1" x14ac:dyDescent="0.15">
      <c r="A35" s="3"/>
      <c r="H35" s="323" t="s">
        <v>103</v>
      </c>
      <c r="P35" s="21"/>
      <c r="Q35" s="22"/>
    </row>
    <row r="36" spans="1:20" s="323" customFormat="1" ht="8.25" customHeight="1" x14ac:dyDescent="0.15">
      <c r="N36" s="16"/>
      <c r="O36" s="24"/>
      <c r="P36" s="21"/>
      <c r="Q36" s="22"/>
      <c r="R36" s="17"/>
      <c r="S36" s="24"/>
    </row>
    <row r="37" spans="1:20" s="3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23" customFormat="1" ht="16.5" customHeight="1" x14ac:dyDescent="0.15">
      <c r="A38" s="323" t="s">
        <v>24</v>
      </c>
      <c r="N38" s="16"/>
      <c r="O38" s="24"/>
      <c r="P38" s="21"/>
      <c r="Q38" s="22"/>
      <c r="R38" s="17"/>
      <c r="S38" s="24"/>
    </row>
    <row r="39" spans="1:20" s="323" customFormat="1" ht="16.5" customHeight="1" x14ac:dyDescent="0.15">
      <c r="A39" s="323" t="s">
        <v>413</v>
      </c>
      <c r="N39" s="16"/>
      <c r="O39" s="24"/>
      <c r="P39" s="21"/>
      <c r="Q39" s="22"/>
      <c r="R39" s="17"/>
      <c r="S39" s="24"/>
    </row>
    <row r="40" spans="1:20" s="323" customFormat="1" ht="7.5" customHeight="1" x14ac:dyDescent="0.15">
      <c r="N40" s="16"/>
      <c r="O40" s="24"/>
      <c r="P40" s="21"/>
      <c r="Q40" s="22"/>
      <c r="R40" s="17"/>
      <c r="S40" s="24"/>
    </row>
    <row r="41" spans="1:20" s="323" customFormat="1" ht="6.75" customHeight="1" x14ac:dyDescent="0.15">
      <c r="N41" s="16"/>
      <c r="O41" s="24"/>
      <c r="P41" s="21"/>
      <c r="Q41" s="22"/>
      <c r="R41" s="17"/>
      <c r="S41" s="24"/>
    </row>
    <row r="42" spans="1:20" s="3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4">
    <tabColor rgb="FFFF0000"/>
  </sheetPr>
  <dimension ref="A1:T50"/>
  <sheetViews>
    <sheetView showZeros="0" zoomScaleNormal="100" zoomScaleSheetLayoutView="100" workbookViewId="0">
      <selection activeCell="J47" sqref="J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3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3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422</v>
      </c>
      <c r="E7" s="1150"/>
      <c r="F7" s="1150" t="s">
        <v>3</v>
      </c>
      <c r="G7" s="1150"/>
      <c r="H7" s="1150"/>
      <c r="I7" s="1197" t="s">
        <v>421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3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286</v>
      </c>
      <c r="B13" s="1222"/>
      <c r="C13" s="1222"/>
      <c r="D13" s="1222" t="s">
        <v>38</v>
      </c>
      <c r="E13" s="1222"/>
      <c r="F13" s="337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3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37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3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3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3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3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3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34"/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P34" s="21"/>
      <c r="Q34" s="22"/>
    </row>
    <row r="35" spans="1:20" ht="21" customHeight="1" x14ac:dyDescent="0.15">
      <c r="A35" s="3"/>
      <c r="H35" s="335" t="s">
        <v>103</v>
      </c>
      <c r="P35" s="21"/>
      <c r="Q35" s="22"/>
    </row>
    <row r="36" spans="1:20" s="335" customFormat="1" ht="8.25" customHeight="1" x14ac:dyDescent="0.15">
      <c r="N36" s="16"/>
      <c r="O36" s="24"/>
      <c r="P36" s="21"/>
      <c r="Q36" s="22"/>
      <c r="R36" s="17"/>
      <c r="S36" s="24"/>
    </row>
    <row r="37" spans="1:20" s="33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35" customFormat="1" ht="16.5" customHeight="1" x14ac:dyDescent="0.15">
      <c r="A38" s="335" t="s">
        <v>24</v>
      </c>
      <c r="N38" s="16"/>
      <c r="O38" s="24"/>
      <c r="P38" s="21"/>
      <c r="Q38" s="22"/>
      <c r="R38" s="17"/>
      <c r="S38" s="24"/>
    </row>
    <row r="39" spans="1:20" s="335" customFormat="1" ht="16.5" customHeight="1" x14ac:dyDescent="0.15">
      <c r="A39" s="335" t="s">
        <v>413</v>
      </c>
      <c r="N39" s="16"/>
      <c r="O39" s="24"/>
      <c r="P39" s="21"/>
      <c r="Q39" s="22"/>
      <c r="R39" s="17"/>
      <c r="S39" s="24"/>
    </row>
    <row r="40" spans="1:20" s="335" customFormat="1" ht="7.5" customHeight="1" x14ac:dyDescent="0.15">
      <c r="N40" s="16"/>
      <c r="O40" s="24"/>
      <c r="P40" s="21"/>
      <c r="Q40" s="22"/>
      <c r="R40" s="17"/>
      <c r="S40" s="24"/>
    </row>
    <row r="41" spans="1:20" s="335" customFormat="1" ht="6.75" customHeight="1" x14ac:dyDescent="0.15">
      <c r="N41" s="16"/>
      <c r="O41" s="24"/>
      <c r="P41" s="21"/>
      <c r="Q41" s="22"/>
      <c r="R41" s="17"/>
      <c r="S41" s="24"/>
    </row>
    <row r="42" spans="1:20" s="3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5">
    <tabColor rgb="FFFF0000"/>
  </sheetPr>
  <dimension ref="A1:T50"/>
  <sheetViews>
    <sheetView showZeros="0" zoomScaleNormal="100" zoomScaleSheetLayoutView="100" workbookViewId="0">
      <selection activeCell="B1" sqref="B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1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410</v>
      </c>
      <c r="E7" s="1150"/>
      <c r="F7" s="1150" t="s">
        <v>3</v>
      </c>
      <c r="G7" s="1150"/>
      <c r="H7" s="1150"/>
      <c r="I7" s="1197" t="s">
        <v>411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227</v>
      </c>
      <c r="B13" s="1222"/>
      <c r="C13" s="1222"/>
      <c r="D13" s="1222" t="s">
        <v>38</v>
      </c>
      <c r="E13" s="1222"/>
      <c r="F13" s="317" t="s">
        <v>412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1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17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1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1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44554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21"/>
      <c r="B34" s="321"/>
      <c r="C34" s="321"/>
      <c r="D34" s="321"/>
      <c r="E34" s="321"/>
      <c r="F34" s="321"/>
      <c r="G34" s="321"/>
      <c r="H34" s="321"/>
      <c r="I34" s="321"/>
      <c r="J34" s="321"/>
      <c r="K34" s="321"/>
      <c r="L34" s="321"/>
      <c r="M34" s="321"/>
      <c r="P34" s="21"/>
      <c r="Q34" s="22"/>
    </row>
    <row r="35" spans="1:20" ht="21" customHeight="1" x14ac:dyDescent="0.15">
      <c r="A35" s="3"/>
      <c r="H35" s="320" t="s">
        <v>103</v>
      </c>
      <c r="P35" s="21"/>
      <c r="Q35" s="22"/>
    </row>
    <row r="36" spans="1:20" s="320" customFormat="1" ht="8.25" customHeight="1" x14ac:dyDescent="0.15">
      <c r="N36" s="16"/>
      <c r="O36" s="24"/>
      <c r="P36" s="21"/>
      <c r="Q36" s="22"/>
      <c r="R36" s="17"/>
      <c r="S36" s="24"/>
    </row>
    <row r="37" spans="1:20" s="32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20" customFormat="1" ht="16.5" customHeight="1" x14ac:dyDescent="0.15">
      <c r="A38" s="320" t="s">
        <v>24</v>
      </c>
      <c r="N38" s="16"/>
      <c r="O38" s="24"/>
      <c r="P38" s="21"/>
      <c r="Q38" s="22"/>
      <c r="R38" s="17"/>
      <c r="S38" s="24"/>
    </row>
    <row r="39" spans="1:20" s="320" customFormat="1" ht="16.5" customHeight="1" x14ac:dyDescent="0.15">
      <c r="A39" s="320" t="s">
        <v>413</v>
      </c>
      <c r="N39" s="16"/>
      <c r="O39" s="24"/>
      <c r="P39" s="21"/>
      <c r="Q39" s="22"/>
      <c r="R39" s="17"/>
      <c r="S39" s="24"/>
    </row>
    <row r="40" spans="1:20" s="320" customFormat="1" ht="7.5" customHeight="1" x14ac:dyDescent="0.15">
      <c r="N40" s="16"/>
      <c r="O40" s="24"/>
      <c r="P40" s="21"/>
      <c r="Q40" s="22"/>
      <c r="R40" s="17"/>
      <c r="S40" s="24"/>
    </row>
    <row r="41" spans="1:20" s="320" customFormat="1" ht="6.75" customHeight="1" x14ac:dyDescent="0.15">
      <c r="N41" s="16"/>
      <c r="O41" s="24"/>
      <c r="P41" s="21"/>
      <c r="Q41" s="22"/>
      <c r="R41" s="17"/>
      <c r="S41" s="24"/>
    </row>
    <row r="42" spans="1:20" s="3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2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9">
    <tabColor rgb="FFFF0000"/>
    <pageSetUpPr fitToPage="1"/>
  </sheetPr>
  <dimension ref="A1:T50"/>
  <sheetViews>
    <sheetView showZeros="0" topLeftCell="A25" zoomScaleNormal="100" zoomScaleSheetLayoutView="100" workbookViewId="0">
      <selection activeCell="J24" sqref="J24:M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1708</v>
      </c>
      <c r="E7" s="1150"/>
      <c r="F7" s="1150" t="s">
        <v>3</v>
      </c>
      <c r="G7" s="1150"/>
      <c r="H7" s="1150"/>
      <c r="I7" s="1197" t="s">
        <v>1709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777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">
    <tabColor rgb="FFFF0000"/>
  </sheetPr>
  <dimension ref="A1:T46"/>
  <sheetViews>
    <sheetView showZeros="0" topLeftCell="A25" zoomScaleNormal="100" zoomScaleSheetLayoutView="100" workbookViewId="0">
      <selection sqref="A1:M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367</v>
      </c>
      <c r="E7" s="1150"/>
      <c r="F7" s="1150" t="s">
        <v>3</v>
      </c>
      <c r="G7" s="1150"/>
      <c r="H7" s="1150"/>
      <c r="I7" s="1197" t="s">
        <v>366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360</v>
      </c>
      <c r="B13" s="1222"/>
      <c r="C13" s="1222"/>
      <c r="D13" s="1248" t="s">
        <v>365</v>
      </c>
      <c r="E13" s="1248"/>
      <c r="F13" s="271" t="s">
        <v>104</v>
      </c>
      <c r="G13" s="95">
        <v>6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 t="s">
        <v>362</v>
      </c>
      <c r="B14" s="1222"/>
      <c r="C14" s="1222"/>
      <c r="D14" s="1248" t="s">
        <v>364</v>
      </c>
      <c r="E14" s="1248"/>
      <c r="F14" s="271" t="s">
        <v>104</v>
      </c>
      <c r="G14" s="95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27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2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44651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7">
    <tabColor rgb="FFFF0000"/>
  </sheetPr>
  <dimension ref="A1:T46"/>
  <sheetViews>
    <sheetView showZeros="0" topLeftCell="A5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359</v>
      </c>
      <c r="E7" s="1150"/>
      <c r="F7" s="1150" t="s">
        <v>3</v>
      </c>
      <c r="G7" s="1150"/>
      <c r="H7" s="1150"/>
      <c r="I7" s="1197" t="s">
        <v>358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360</v>
      </c>
      <c r="B13" s="1222"/>
      <c r="C13" s="1222"/>
      <c r="D13" s="1248" t="s">
        <v>361</v>
      </c>
      <c r="E13" s="1248"/>
      <c r="F13" s="271" t="s">
        <v>104</v>
      </c>
      <c r="G13" s="95">
        <v>4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 t="s">
        <v>362</v>
      </c>
      <c r="B14" s="1222"/>
      <c r="C14" s="1222"/>
      <c r="D14" s="1248" t="s">
        <v>363</v>
      </c>
      <c r="E14" s="1248"/>
      <c r="F14" s="271" t="s">
        <v>104</v>
      </c>
      <c r="G14" s="95">
        <v>6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27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2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44651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8">
    <tabColor rgb="FFFF0000"/>
  </sheetPr>
  <dimension ref="A1:T46"/>
  <sheetViews>
    <sheetView showZeros="0" zoomScaleNormal="100" zoomScaleSheetLayoutView="100" workbookViewId="0">
      <selection activeCell="O28" sqref="O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355</v>
      </c>
      <c r="E7" s="1150"/>
      <c r="F7" s="1150" t="s">
        <v>3</v>
      </c>
      <c r="G7" s="1150"/>
      <c r="H7" s="1150"/>
      <c r="I7" s="1197" t="s">
        <v>354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356</v>
      </c>
      <c r="B13" s="1222"/>
      <c r="C13" s="1222"/>
      <c r="D13" s="1248" t="s">
        <v>357</v>
      </c>
      <c r="E13" s="1248"/>
      <c r="F13" s="271" t="s">
        <v>104</v>
      </c>
      <c r="G13" s="95">
        <v>6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7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7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27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7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7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7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7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6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6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44651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70" customFormat="1" ht="8.25" customHeight="1" x14ac:dyDescent="0.15">
      <c r="N32" s="16"/>
      <c r="O32" s="24"/>
      <c r="P32" s="21"/>
      <c r="Q32" s="22"/>
      <c r="R32" s="17"/>
      <c r="S32" s="24"/>
    </row>
    <row r="33" spans="1:20" s="270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70" customFormat="1" ht="16.5" customHeight="1" x14ac:dyDescent="0.15">
      <c r="A34" s="270" t="s">
        <v>24</v>
      </c>
      <c r="N34" s="16"/>
      <c r="O34" s="24"/>
      <c r="P34" s="21"/>
      <c r="Q34" s="22"/>
      <c r="R34" s="17"/>
      <c r="S34" s="24"/>
    </row>
    <row r="35" spans="1:20" s="270" customFormat="1" ht="16.5" customHeight="1" x14ac:dyDescent="0.15">
      <c r="A35" s="270" t="s">
        <v>40</v>
      </c>
      <c r="N35" s="16"/>
      <c r="O35" s="24"/>
      <c r="P35" s="21"/>
      <c r="Q35" s="22"/>
      <c r="R35" s="17"/>
      <c r="S35" s="24"/>
    </row>
    <row r="36" spans="1:20" s="270" customFormat="1" ht="7.5" customHeight="1" x14ac:dyDescent="0.15">
      <c r="N36" s="16"/>
      <c r="O36" s="24"/>
      <c r="P36" s="21"/>
      <c r="Q36" s="22"/>
      <c r="R36" s="17"/>
      <c r="S36" s="24"/>
    </row>
    <row r="37" spans="1:20" s="270" customFormat="1" ht="6.75" customHeight="1" x14ac:dyDescent="0.15">
      <c r="N37" s="16"/>
      <c r="O37" s="24"/>
      <c r="P37" s="21"/>
      <c r="Q37" s="22"/>
      <c r="R37" s="17"/>
      <c r="S37" s="24"/>
    </row>
    <row r="38" spans="1:20" s="27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7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7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9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6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6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351</v>
      </c>
      <c r="E7" s="1150"/>
      <c r="F7" s="1150" t="s">
        <v>3</v>
      </c>
      <c r="G7" s="1150"/>
      <c r="H7" s="1150"/>
      <c r="I7" s="1197" t="s">
        <v>350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6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347</v>
      </c>
      <c r="B13" s="1222"/>
      <c r="C13" s="1222"/>
      <c r="D13" s="1248" t="s">
        <v>348</v>
      </c>
      <c r="E13" s="1248"/>
      <c r="F13" s="266" t="s">
        <v>349</v>
      </c>
      <c r="G13" s="95">
        <v>12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6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66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26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6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6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6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6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6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44651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6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65" customFormat="1" ht="8.25" customHeight="1" x14ac:dyDescent="0.15">
      <c r="N32" s="16"/>
      <c r="O32" s="24"/>
      <c r="P32" s="21"/>
      <c r="Q32" s="22"/>
      <c r="R32" s="17"/>
      <c r="S32" s="24"/>
    </row>
    <row r="33" spans="1:20" s="265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65" customFormat="1" ht="16.5" customHeight="1" x14ac:dyDescent="0.15">
      <c r="A34" s="265" t="s">
        <v>24</v>
      </c>
      <c r="N34" s="16"/>
      <c r="O34" s="24"/>
      <c r="P34" s="21"/>
      <c r="Q34" s="22"/>
      <c r="R34" s="17"/>
      <c r="S34" s="24"/>
    </row>
    <row r="35" spans="1:20" s="265" customFormat="1" ht="16.5" customHeight="1" x14ac:dyDescent="0.15">
      <c r="A35" s="265" t="s">
        <v>40</v>
      </c>
      <c r="N35" s="16"/>
      <c r="O35" s="24"/>
      <c r="P35" s="21"/>
      <c r="Q35" s="22"/>
      <c r="R35" s="17"/>
      <c r="S35" s="24"/>
    </row>
    <row r="36" spans="1:20" s="265" customFormat="1" ht="7.5" customHeight="1" x14ac:dyDescent="0.15">
      <c r="N36" s="16"/>
      <c r="O36" s="24"/>
      <c r="P36" s="21"/>
      <c r="Q36" s="22"/>
      <c r="R36" s="17"/>
      <c r="S36" s="24"/>
    </row>
    <row r="37" spans="1:20" s="265" customFormat="1" ht="6.75" customHeight="1" x14ac:dyDescent="0.15">
      <c r="N37" s="16"/>
      <c r="O37" s="24"/>
      <c r="P37" s="21"/>
      <c r="Q37" s="22"/>
      <c r="R37" s="17"/>
      <c r="S37" s="24"/>
    </row>
    <row r="38" spans="1:20" s="26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5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0">
    <tabColor rgb="FFFF0000"/>
  </sheetPr>
  <dimension ref="A1:T46"/>
  <sheetViews>
    <sheetView showZeros="0" topLeftCell="A6" zoomScaleNormal="100" zoomScaleSheetLayoutView="100" workbookViewId="0">
      <selection activeCell="O9" sqref="O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6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6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6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345</v>
      </c>
      <c r="E7" s="1150"/>
      <c r="F7" s="1150" t="s">
        <v>3</v>
      </c>
      <c r="G7" s="1150"/>
      <c r="H7" s="1150"/>
      <c r="I7" s="1197" t="s">
        <v>346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344</v>
      </c>
      <c r="B13" s="1222"/>
      <c r="C13" s="1222"/>
      <c r="D13" s="1222" t="s">
        <v>128</v>
      </c>
      <c r="E13" s="1222"/>
      <c r="F13" s="261" t="s">
        <v>269</v>
      </c>
      <c r="G13" s="95">
        <v>7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6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6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/>
      <c r="E16" s="1227"/>
      <c r="F16" s="26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6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6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6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6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6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5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5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6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6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6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6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6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60" customFormat="1" ht="8.25" customHeight="1" x14ac:dyDescent="0.15">
      <c r="N32" s="16"/>
      <c r="O32" s="24"/>
      <c r="P32" s="21"/>
      <c r="Q32" s="22"/>
      <c r="R32" s="17"/>
      <c r="S32" s="24"/>
    </row>
    <row r="33" spans="1:20" s="260" customFormat="1" ht="16.5" customHeight="1" x14ac:dyDescent="0.15">
      <c r="A33" s="1137" t="s">
        <v>30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60" customFormat="1" ht="16.5" customHeight="1" x14ac:dyDescent="0.15">
      <c r="A34" s="260" t="s">
        <v>24</v>
      </c>
      <c r="N34" s="16"/>
      <c r="O34" s="24"/>
      <c r="P34" s="21"/>
      <c r="Q34" s="22"/>
      <c r="R34" s="17"/>
      <c r="S34" s="24"/>
    </row>
    <row r="35" spans="1:20" s="260" customFormat="1" ht="16.5" customHeight="1" x14ac:dyDescent="0.15">
      <c r="A35" s="260" t="s">
        <v>40</v>
      </c>
      <c r="N35" s="16"/>
      <c r="O35" s="24"/>
      <c r="P35" s="21"/>
      <c r="Q35" s="22"/>
      <c r="R35" s="17"/>
      <c r="S35" s="24"/>
    </row>
    <row r="36" spans="1:20" s="260" customFormat="1" ht="7.5" customHeight="1" x14ac:dyDescent="0.15">
      <c r="N36" s="16"/>
      <c r="O36" s="24"/>
      <c r="P36" s="21"/>
      <c r="Q36" s="22"/>
      <c r="R36" s="17"/>
      <c r="S36" s="24"/>
    </row>
    <row r="37" spans="1:20" s="260" customFormat="1" ht="6.75" customHeight="1" x14ac:dyDescent="0.15">
      <c r="N37" s="16"/>
      <c r="O37" s="24"/>
      <c r="P37" s="21"/>
      <c r="Q37" s="22"/>
      <c r="R37" s="17"/>
      <c r="S37" s="24"/>
    </row>
    <row r="38" spans="1:20" s="26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6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6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1">
    <tabColor rgb="FFFF0000"/>
  </sheetPr>
  <dimension ref="A1:T46"/>
  <sheetViews>
    <sheetView showZeros="0" topLeftCell="A21" zoomScaleNormal="100" zoomScaleSheetLayoutView="100" workbookViewId="0">
      <selection activeCell="A35" sqref="A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5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5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338</v>
      </c>
      <c r="E7" s="1150"/>
      <c r="F7" s="1150" t="s">
        <v>3</v>
      </c>
      <c r="G7" s="1150"/>
      <c r="H7" s="1150"/>
      <c r="I7" s="1197" t="s">
        <v>337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339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5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340</v>
      </c>
      <c r="B13" s="1222"/>
      <c r="C13" s="1222"/>
      <c r="D13" s="1222" t="s">
        <v>128</v>
      </c>
      <c r="E13" s="1222"/>
      <c r="F13" s="256" t="s">
        <v>104</v>
      </c>
      <c r="G13" s="95">
        <v>6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 t="s">
        <v>341</v>
      </c>
      <c r="B14" s="1222"/>
      <c r="C14" s="1222"/>
      <c r="D14" s="1222" t="s">
        <v>128</v>
      </c>
      <c r="E14" s="1222"/>
      <c r="F14" s="256" t="s">
        <v>104</v>
      </c>
      <c r="G14" s="95">
        <v>400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 t="s">
        <v>342</v>
      </c>
      <c r="B15" s="1222"/>
      <c r="C15" s="1222"/>
      <c r="D15" s="1222" t="s">
        <v>128</v>
      </c>
      <c r="E15" s="1222"/>
      <c r="F15" s="256" t="s">
        <v>160</v>
      </c>
      <c r="G15" s="95">
        <v>30</v>
      </c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6" t="s">
        <v>35</v>
      </c>
      <c r="E16" s="1227"/>
      <c r="F16" s="25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5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5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5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5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5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5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55" customFormat="1" ht="8.25" customHeight="1" x14ac:dyDescent="0.15">
      <c r="N32" s="16"/>
      <c r="O32" s="24"/>
      <c r="P32" s="21"/>
      <c r="Q32" s="22"/>
      <c r="R32" s="17"/>
      <c r="S32" s="24"/>
    </row>
    <row r="33" spans="1:20" s="255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55" customFormat="1" ht="16.5" customHeight="1" x14ac:dyDescent="0.15">
      <c r="A34" s="255" t="s">
        <v>24</v>
      </c>
      <c r="N34" s="16"/>
      <c r="O34" s="24"/>
      <c r="P34" s="21"/>
      <c r="Q34" s="22"/>
      <c r="R34" s="17"/>
      <c r="S34" s="24"/>
    </row>
    <row r="35" spans="1:20" s="255" customFormat="1" ht="16.5" customHeight="1" x14ac:dyDescent="0.15">
      <c r="A35" s="255" t="s">
        <v>40</v>
      </c>
      <c r="N35" s="16"/>
      <c r="O35" s="24"/>
      <c r="P35" s="21"/>
      <c r="Q35" s="22"/>
      <c r="R35" s="17"/>
      <c r="S35" s="24"/>
    </row>
    <row r="36" spans="1:20" s="255" customFormat="1" ht="7.5" customHeight="1" x14ac:dyDescent="0.15">
      <c r="N36" s="16"/>
      <c r="O36" s="24"/>
      <c r="P36" s="21"/>
      <c r="Q36" s="22"/>
      <c r="R36" s="17"/>
      <c r="S36" s="24"/>
    </row>
    <row r="37" spans="1:20" s="255" customFormat="1" ht="6.75" customHeight="1" x14ac:dyDescent="0.15">
      <c r="N37" s="16"/>
      <c r="O37" s="24"/>
      <c r="P37" s="21"/>
      <c r="Q37" s="22"/>
      <c r="R37" s="17"/>
      <c r="S37" s="24"/>
    </row>
    <row r="38" spans="1:20" s="25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5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2">
    <tabColor rgb="FFFF0000"/>
  </sheetPr>
  <dimension ref="A1:T46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5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334</v>
      </c>
      <c r="E7" s="1150"/>
      <c r="F7" s="1150" t="s">
        <v>3</v>
      </c>
      <c r="G7" s="1150"/>
      <c r="H7" s="1150"/>
      <c r="I7" s="1197" t="s">
        <v>336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5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335</v>
      </c>
      <c r="B13" s="1222"/>
      <c r="C13" s="1222"/>
      <c r="D13" s="1222" t="s">
        <v>38</v>
      </c>
      <c r="E13" s="1222"/>
      <c r="F13" s="251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5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5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5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5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5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5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5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5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3">
    <tabColor rgb="FFFF0000"/>
  </sheetPr>
  <dimension ref="A1:T46"/>
  <sheetViews>
    <sheetView showZeros="0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4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332</v>
      </c>
      <c r="E7" s="1150"/>
      <c r="F7" s="1150" t="s">
        <v>3</v>
      </c>
      <c r="G7" s="1150"/>
      <c r="H7" s="1150"/>
      <c r="I7" s="1197" t="s">
        <v>331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4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333</v>
      </c>
      <c r="B13" s="1222"/>
      <c r="C13" s="1222"/>
      <c r="D13" s="1222" t="s">
        <v>38</v>
      </c>
      <c r="E13" s="1222"/>
      <c r="F13" s="245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4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45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4">
    <tabColor rgb="FFFF0000"/>
  </sheetPr>
  <dimension ref="A1:T46"/>
  <sheetViews>
    <sheetView showZeros="0" topLeftCell="A5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5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5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329</v>
      </c>
      <c r="E7" s="1150"/>
      <c r="F7" s="1150" t="s">
        <v>3</v>
      </c>
      <c r="G7" s="1150"/>
      <c r="H7" s="1150"/>
      <c r="I7" s="1197" t="s">
        <v>328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5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330</v>
      </c>
      <c r="B13" s="1222"/>
      <c r="C13" s="1222"/>
      <c r="D13" s="1222" t="s">
        <v>38</v>
      </c>
      <c r="E13" s="1222"/>
      <c r="F13" s="251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5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51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5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5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5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5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5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5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44285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50" customFormat="1" ht="8.25" customHeight="1" x14ac:dyDescent="0.15">
      <c r="N32" s="16"/>
      <c r="O32" s="24"/>
      <c r="P32" s="21"/>
      <c r="Q32" s="22"/>
      <c r="R32" s="17"/>
      <c r="S32" s="24"/>
    </row>
    <row r="33" spans="1:20" s="250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50" customFormat="1" ht="16.5" customHeight="1" x14ac:dyDescent="0.15">
      <c r="A34" s="250" t="s">
        <v>24</v>
      </c>
      <c r="N34" s="16"/>
      <c r="O34" s="24"/>
      <c r="P34" s="21"/>
      <c r="Q34" s="22"/>
      <c r="R34" s="17"/>
      <c r="S34" s="24"/>
    </row>
    <row r="35" spans="1:20" s="250" customFormat="1" ht="16.5" customHeight="1" x14ac:dyDescent="0.15">
      <c r="A35" s="250" t="s">
        <v>40</v>
      </c>
      <c r="N35" s="16"/>
      <c r="O35" s="24"/>
      <c r="P35" s="21"/>
      <c r="Q35" s="22"/>
      <c r="R35" s="17"/>
      <c r="S35" s="24"/>
    </row>
    <row r="36" spans="1:20" s="250" customFormat="1" ht="7.5" customHeight="1" x14ac:dyDescent="0.15">
      <c r="N36" s="16"/>
      <c r="O36" s="24"/>
      <c r="P36" s="21"/>
      <c r="Q36" s="22"/>
      <c r="R36" s="17"/>
      <c r="S36" s="24"/>
    </row>
    <row r="37" spans="1:20" s="250" customFormat="1" ht="6.75" customHeight="1" x14ac:dyDescent="0.15">
      <c r="N37" s="16"/>
      <c r="O37" s="24"/>
      <c r="P37" s="21"/>
      <c r="Q37" s="22"/>
      <c r="R37" s="17"/>
      <c r="S37" s="24"/>
    </row>
    <row r="38" spans="1:20" s="250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50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5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5">
    <tabColor rgb="FFFF0000"/>
  </sheetPr>
  <dimension ref="A1:T46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4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324</v>
      </c>
      <c r="E7" s="1150"/>
      <c r="F7" s="1150" t="s">
        <v>3</v>
      </c>
      <c r="G7" s="1150"/>
      <c r="H7" s="1150"/>
      <c r="I7" s="1197" t="s">
        <v>322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4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323</v>
      </c>
      <c r="B13" s="1222"/>
      <c r="C13" s="1222"/>
      <c r="D13" s="1222" t="s">
        <v>38</v>
      </c>
      <c r="E13" s="1222"/>
      <c r="F13" s="245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4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45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0">
    <tabColor rgb="FFFF0000"/>
    <pageSetUpPr fitToPage="1"/>
  </sheetPr>
  <dimension ref="A1:T50"/>
  <sheetViews>
    <sheetView showZeros="0" topLeftCell="A22" zoomScaleNormal="100" zoomScaleSheetLayoutView="100" workbookViewId="0">
      <selection activeCell="I30" sqref="I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1706</v>
      </c>
      <c r="E7" s="1150"/>
      <c r="F7" s="1150" t="s">
        <v>3</v>
      </c>
      <c r="G7" s="1150"/>
      <c r="H7" s="1150"/>
      <c r="I7" s="1197" t="s">
        <v>1707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774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6">
    <tabColor rgb="FFFF0000"/>
  </sheetPr>
  <dimension ref="A1:T46"/>
  <sheetViews>
    <sheetView showZeros="0" topLeftCell="A22" zoomScaleNormal="100" zoomScaleSheetLayoutView="100" workbookViewId="0">
      <selection activeCell="O24" sqref="O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4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326</v>
      </c>
      <c r="E7" s="1150"/>
      <c r="F7" s="1150" t="s">
        <v>3</v>
      </c>
      <c r="G7" s="1150"/>
      <c r="H7" s="1150"/>
      <c r="I7" s="1197" t="s">
        <v>325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4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327</v>
      </c>
      <c r="B13" s="1222"/>
      <c r="C13" s="1222"/>
      <c r="D13" s="1222" t="s">
        <v>38</v>
      </c>
      <c r="E13" s="1222"/>
      <c r="F13" s="245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45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45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4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48" customFormat="1" ht="8.25" customHeight="1" x14ac:dyDescent="0.15">
      <c r="N32" s="16"/>
      <c r="O32" s="24"/>
      <c r="P32" s="21"/>
      <c r="Q32" s="22"/>
      <c r="R32" s="17"/>
      <c r="S32" s="24"/>
    </row>
    <row r="33" spans="1:20" s="248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48" customFormat="1" ht="16.5" customHeight="1" x14ac:dyDescent="0.15">
      <c r="A34" s="248" t="s">
        <v>24</v>
      </c>
      <c r="N34" s="16"/>
      <c r="O34" s="24"/>
      <c r="P34" s="21"/>
      <c r="Q34" s="22"/>
      <c r="R34" s="17"/>
      <c r="S34" s="24"/>
    </row>
    <row r="35" spans="1:20" s="248" customFormat="1" ht="16.5" customHeight="1" x14ac:dyDescent="0.15">
      <c r="A35" s="248" t="s">
        <v>40</v>
      </c>
      <c r="N35" s="16"/>
      <c r="O35" s="24"/>
      <c r="P35" s="21"/>
      <c r="Q35" s="22"/>
      <c r="R35" s="17"/>
      <c r="S35" s="24"/>
    </row>
    <row r="36" spans="1:20" s="248" customFormat="1" ht="7.5" customHeight="1" x14ac:dyDescent="0.15">
      <c r="N36" s="16"/>
      <c r="O36" s="24"/>
      <c r="P36" s="21"/>
      <c r="Q36" s="22"/>
      <c r="R36" s="17"/>
      <c r="S36" s="24"/>
    </row>
    <row r="37" spans="1:20" s="248" customFormat="1" ht="6.75" customHeight="1" x14ac:dyDescent="0.15">
      <c r="N37" s="16"/>
      <c r="O37" s="24"/>
      <c r="P37" s="21"/>
      <c r="Q37" s="22"/>
      <c r="R37" s="17"/>
      <c r="S37" s="24"/>
    </row>
    <row r="38" spans="1:20" s="24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8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7">
    <tabColor rgb="FFFF0000"/>
  </sheetPr>
  <dimension ref="A1:T46"/>
  <sheetViews>
    <sheetView showZeros="0" zoomScaleNormal="100" zoomScaleSheetLayoutView="100" workbookViewId="0">
      <selection activeCell="E9" sqref="E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3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3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316</v>
      </c>
      <c r="E7" s="1150"/>
      <c r="F7" s="1150" t="s">
        <v>3</v>
      </c>
      <c r="G7" s="1150"/>
      <c r="H7" s="1150"/>
      <c r="I7" s="1197" t="s">
        <v>315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314</v>
      </c>
      <c r="B13" s="1222"/>
      <c r="C13" s="1222"/>
      <c r="D13" s="1222" t="s">
        <v>38</v>
      </c>
      <c r="E13" s="1222"/>
      <c r="F13" s="238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38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3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3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3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3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3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3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3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4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4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41" customFormat="1" ht="8.25" customHeight="1" x14ac:dyDescent="0.15">
      <c r="N32" s="16"/>
      <c r="O32" s="24"/>
      <c r="P32" s="21"/>
      <c r="Q32" s="22"/>
      <c r="R32" s="17"/>
      <c r="S32" s="24"/>
    </row>
    <row r="33" spans="1:20" s="241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41" customFormat="1" ht="16.5" customHeight="1" x14ac:dyDescent="0.15">
      <c r="A34" s="241" t="s">
        <v>24</v>
      </c>
      <c r="N34" s="16"/>
      <c r="O34" s="24"/>
      <c r="P34" s="21"/>
      <c r="Q34" s="22"/>
      <c r="R34" s="17"/>
      <c r="S34" s="24"/>
    </row>
    <row r="35" spans="1:20" s="241" customFormat="1" ht="16.5" customHeight="1" x14ac:dyDescent="0.15">
      <c r="A35" s="241" t="s">
        <v>40</v>
      </c>
      <c r="N35" s="16"/>
      <c r="O35" s="24"/>
      <c r="P35" s="21"/>
      <c r="Q35" s="22"/>
      <c r="R35" s="17"/>
      <c r="S35" s="24"/>
    </row>
    <row r="36" spans="1:20" s="241" customFormat="1" ht="7.5" customHeight="1" x14ac:dyDescent="0.15">
      <c r="N36" s="16"/>
      <c r="O36" s="24"/>
      <c r="P36" s="21"/>
      <c r="Q36" s="22"/>
      <c r="R36" s="17"/>
      <c r="S36" s="24"/>
    </row>
    <row r="37" spans="1:20" s="241" customFormat="1" ht="6.75" customHeight="1" x14ac:dyDescent="0.15">
      <c r="N37" s="16"/>
      <c r="O37" s="24"/>
      <c r="P37" s="21"/>
      <c r="Q37" s="22"/>
      <c r="R37" s="17"/>
      <c r="S37" s="24"/>
    </row>
    <row r="38" spans="1:20" s="241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41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41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8">
    <tabColor rgb="FFFF0000"/>
  </sheetPr>
  <dimension ref="A1:T46"/>
  <sheetViews>
    <sheetView showZeros="0" topLeftCell="A24" zoomScaleNormal="100" zoomScaleSheetLayoutView="100" workbookViewId="0">
      <selection activeCell="E40" sqref="E4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1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306</v>
      </c>
      <c r="E7" s="1150"/>
      <c r="F7" s="1150" t="s">
        <v>3</v>
      </c>
      <c r="G7" s="1150"/>
      <c r="H7" s="1150"/>
      <c r="I7" s="1197" t="s">
        <v>304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1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305</v>
      </c>
      <c r="B13" s="1222"/>
      <c r="C13" s="1222"/>
      <c r="D13" s="1222" t="s">
        <v>38</v>
      </c>
      <c r="E13" s="1222"/>
      <c r="F13" s="216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1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16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1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1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1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1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1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1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1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1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9">
    <tabColor rgb="FFFF0000"/>
  </sheetPr>
  <dimension ref="A1:T46"/>
  <sheetViews>
    <sheetView showZeros="0" zoomScaleNormal="100" zoomScaleSheetLayoutView="100" workbookViewId="0">
      <selection activeCell="F41" sqref="F4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1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1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302</v>
      </c>
      <c r="E7" s="1150"/>
      <c r="F7" s="1150" t="s">
        <v>3</v>
      </c>
      <c r="G7" s="1150"/>
      <c r="H7" s="1150"/>
      <c r="I7" s="1197" t="s">
        <v>303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369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1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295</v>
      </c>
      <c r="B13" s="1222"/>
      <c r="C13" s="1222"/>
      <c r="D13" s="1222" t="s">
        <v>38</v>
      </c>
      <c r="E13" s="1222"/>
      <c r="F13" s="216" t="s">
        <v>259</v>
      </c>
      <c r="G13" s="95">
        <v>1</v>
      </c>
      <c r="H13" s="1186"/>
      <c r="I13" s="1187"/>
      <c r="J13" s="1329">
        <v>46000</v>
      </c>
      <c r="K13" s="1330"/>
      <c r="L13" s="1331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1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16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1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1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1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1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1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1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1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1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1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1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1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1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8">
        <v>44232</v>
      </c>
      <c r="I31" s="1328"/>
      <c r="J31" s="1328"/>
      <c r="K31" s="1328"/>
      <c r="L31" s="1328"/>
      <c r="P31" s="21"/>
      <c r="Q31" s="22"/>
    </row>
    <row r="32" spans="1:20" s="215" customFormat="1" ht="8.25" customHeight="1" x14ac:dyDescent="0.15">
      <c r="N32" s="16"/>
      <c r="O32" s="24"/>
      <c r="P32" s="21"/>
      <c r="Q32" s="22"/>
      <c r="R32" s="17"/>
      <c r="S32" s="24"/>
    </row>
    <row r="33" spans="1:20" s="215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15" customFormat="1" ht="16.5" customHeight="1" x14ac:dyDescent="0.15">
      <c r="A34" s="215" t="s">
        <v>24</v>
      </c>
      <c r="N34" s="16"/>
      <c r="O34" s="24"/>
      <c r="P34" s="21"/>
      <c r="Q34" s="22"/>
      <c r="R34" s="17"/>
      <c r="S34" s="24"/>
    </row>
    <row r="35" spans="1:20" s="215" customFormat="1" ht="16.5" customHeight="1" x14ac:dyDescent="0.15">
      <c r="A35" s="215" t="s">
        <v>40</v>
      </c>
      <c r="N35" s="16"/>
      <c r="O35" s="24"/>
      <c r="P35" s="21"/>
      <c r="Q35" s="22"/>
      <c r="R35" s="17"/>
      <c r="S35" s="24"/>
    </row>
    <row r="36" spans="1:20" s="215" customFormat="1" ht="7.5" customHeight="1" x14ac:dyDescent="0.15">
      <c r="N36" s="16"/>
      <c r="O36" s="24"/>
      <c r="P36" s="21"/>
      <c r="Q36" s="22"/>
      <c r="R36" s="17"/>
      <c r="S36" s="24"/>
    </row>
    <row r="37" spans="1:20" s="215" customFormat="1" ht="6.75" customHeight="1" x14ac:dyDescent="0.15">
      <c r="N37" s="16"/>
      <c r="O37" s="24"/>
      <c r="P37" s="21"/>
      <c r="Q37" s="22"/>
      <c r="R37" s="17"/>
      <c r="S37" s="24"/>
    </row>
    <row r="38" spans="1:20" s="215" customFormat="1" ht="20.25" customHeight="1" x14ac:dyDescent="0.15">
      <c r="E38" s="10" t="s">
        <v>26</v>
      </c>
      <c r="F38" s="2" t="s">
        <v>370</v>
      </c>
      <c r="N38" s="16"/>
      <c r="O38" s="24"/>
      <c r="P38" s="24"/>
      <c r="Q38" s="24"/>
      <c r="R38" s="24"/>
      <c r="S38" s="24"/>
    </row>
    <row r="39" spans="1:20" s="215" customFormat="1" ht="20.25" customHeight="1" x14ac:dyDescent="0.15">
      <c r="E39" s="10" t="s">
        <v>27</v>
      </c>
      <c r="F39" s="243" t="s">
        <v>371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372</v>
      </c>
      <c r="G40" s="167"/>
      <c r="L40" s="2" t="s">
        <v>113</v>
      </c>
    </row>
    <row r="41" spans="1:20" ht="14.25" x14ac:dyDescent="0.15">
      <c r="A41" s="215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0">
    <tabColor rgb="FFFF0000"/>
  </sheetPr>
  <dimension ref="A1:T46"/>
  <sheetViews>
    <sheetView showZeros="0" topLeftCell="A17" zoomScaleNormal="100" zoomScaleSheetLayoutView="100" workbookViewId="0">
      <selection activeCell="F27" sqref="F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0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0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294</v>
      </c>
      <c r="E7" s="1150"/>
      <c r="F7" s="1150" t="s">
        <v>3</v>
      </c>
      <c r="G7" s="1150"/>
      <c r="H7" s="1150"/>
      <c r="I7" s="1197" t="s">
        <v>293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292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0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295</v>
      </c>
      <c r="B13" s="1222"/>
      <c r="C13" s="1222"/>
      <c r="D13" s="1222" t="s">
        <v>38</v>
      </c>
      <c r="E13" s="1222"/>
      <c r="F13" s="205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 t="s">
        <v>295</v>
      </c>
      <c r="B14" s="1222"/>
      <c r="C14" s="1222"/>
      <c r="D14" s="1222" t="s">
        <v>38</v>
      </c>
      <c r="E14" s="1222"/>
      <c r="F14" s="205" t="s">
        <v>259</v>
      </c>
      <c r="G14" s="95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205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0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0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0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0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0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0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0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0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04" customFormat="1" ht="8.25" customHeight="1" x14ac:dyDescent="0.15">
      <c r="N32" s="16"/>
      <c r="O32" s="24"/>
      <c r="P32" s="21"/>
      <c r="Q32" s="22"/>
      <c r="R32" s="17"/>
      <c r="S32" s="24"/>
    </row>
    <row r="33" spans="1:20" s="204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04" customFormat="1" ht="16.5" customHeight="1" x14ac:dyDescent="0.15">
      <c r="A34" s="204" t="s">
        <v>24</v>
      </c>
      <c r="N34" s="16"/>
      <c r="O34" s="24"/>
      <c r="P34" s="21"/>
      <c r="Q34" s="22"/>
      <c r="R34" s="17"/>
      <c r="S34" s="24"/>
    </row>
    <row r="35" spans="1:20" s="204" customFormat="1" ht="16.5" customHeight="1" x14ac:dyDescent="0.15">
      <c r="A35" s="204" t="s">
        <v>40</v>
      </c>
      <c r="N35" s="16"/>
      <c r="O35" s="24"/>
      <c r="P35" s="21"/>
      <c r="Q35" s="22"/>
      <c r="R35" s="17"/>
      <c r="S35" s="24"/>
    </row>
    <row r="36" spans="1:20" s="204" customFormat="1" ht="7.5" customHeight="1" x14ac:dyDescent="0.15">
      <c r="N36" s="16"/>
      <c r="O36" s="24"/>
      <c r="P36" s="21"/>
      <c r="Q36" s="22"/>
      <c r="R36" s="17"/>
      <c r="S36" s="24"/>
    </row>
    <row r="37" spans="1:20" s="204" customFormat="1" ht="6.75" customHeight="1" x14ac:dyDescent="0.15">
      <c r="N37" s="16"/>
      <c r="O37" s="24"/>
      <c r="P37" s="21"/>
      <c r="Q37" s="22"/>
      <c r="R37" s="17"/>
      <c r="S37" s="24"/>
    </row>
    <row r="38" spans="1:20" s="204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4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4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1">
    <tabColor rgb="FFFF0000"/>
  </sheetPr>
  <dimension ref="A1:T46"/>
  <sheetViews>
    <sheetView showZeros="0" topLeftCell="A25" zoomScaleNormal="100" zoomScaleSheetLayoutView="100" workbookViewId="0">
      <selection activeCell="E32" sqref="E3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0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405</v>
      </c>
      <c r="E7" s="1150"/>
      <c r="F7" s="1150" t="s">
        <v>3</v>
      </c>
      <c r="G7" s="1150"/>
      <c r="H7" s="1150"/>
      <c r="I7" s="1197" t="s">
        <v>406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404</v>
      </c>
      <c r="B13" s="1222"/>
      <c r="C13" s="1222"/>
      <c r="D13" s="1222" t="s">
        <v>38</v>
      </c>
      <c r="E13" s="1222"/>
      <c r="F13" s="306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0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306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0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0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0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0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0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0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3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3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44550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309" customFormat="1" ht="8.25" customHeight="1" x14ac:dyDescent="0.15">
      <c r="N32" s="16"/>
      <c r="O32" s="24"/>
      <c r="P32" s="21"/>
      <c r="Q32" s="22"/>
      <c r="R32" s="17"/>
      <c r="S32" s="24"/>
    </row>
    <row r="33" spans="1:20" s="309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309" customFormat="1" ht="16.5" customHeight="1" x14ac:dyDescent="0.15">
      <c r="A34" s="309" t="s">
        <v>24</v>
      </c>
      <c r="N34" s="16"/>
      <c r="O34" s="24"/>
      <c r="P34" s="21"/>
      <c r="Q34" s="22"/>
      <c r="R34" s="17"/>
      <c r="S34" s="24"/>
    </row>
    <row r="35" spans="1:20" s="309" customFormat="1" ht="16.5" customHeight="1" x14ac:dyDescent="0.15">
      <c r="A35" s="309" t="s">
        <v>40</v>
      </c>
      <c r="N35" s="16"/>
      <c r="O35" s="24"/>
      <c r="P35" s="21"/>
      <c r="Q35" s="22"/>
      <c r="R35" s="17"/>
      <c r="S35" s="24"/>
    </row>
    <row r="36" spans="1:20" s="309" customFormat="1" ht="7.5" customHeight="1" x14ac:dyDescent="0.15">
      <c r="N36" s="16"/>
      <c r="O36" s="24"/>
      <c r="P36" s="21"/>
      <c r="Q36" s="22"/>
      <c r="R36" s="17"/>
      <c r="S36" s="24"/>
    </row>
    <row r="37" spans="1:20" s="309" customFormat="1" ht="6.75" customHeight="1" x14ac:dyDescent="0.15">
      <c r="N37" s="16"/>
      <c r="O37" s="24"/>
      <c r="P37" s="21"/>
      <c r="Q37" s="22"/>
      <c r="R37" s="17"/>
      <c r="S37" s="24"/>
    </row>
    <row r="38" spans="1:20" s="3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3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309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2">
    <tabColor rgb="FFFF0000"/>
  </sheetPr>
  <dimension ref="A1:T46"/>
  <sheetViews>
    <sheetView showZeros="0" zoomScaleNormal="100" zoomScaleSheetLayoutView="100" workbookViewId="0">
      <selection activeCell="K43" sqref="K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0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289</v>
      </c>
      <c r="E7" s="1150"/>
      <c r="F7" s="1150" t="s">
        <v>3</v>
      </c>
      <c r="G7" s="1150"/>
      <c r="H7" s="1150"/>
      <c r="I7" s="1197" t="s">
        <v>290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0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291</v>
      </c>
      <c r="B13" s="1222"/>
      <c r="C13" s="1222"/>
      <c r="D13" s="1222" t="s">
        <v>38</v>
      </c>
      <c r="E13" s="1222"/>
      <c r="F13" s="200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00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00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0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0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0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0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0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0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9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9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44281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9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198" customFormat="1" ht="8.25" customHeight="1" x14ac:dyDescent="0.15">
      <c r="N32" s="16"/>
      <c r="O32" s="24"/>
      <c r="P32" s="21"/>
      <c r="Q32" s="22"/>
      <c r="R32" s="17"/>
      <c r="S32" s="24"/>
    </row>
    <row r="33" spans="1:20" s="198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198" customFormat="1" ht="16.5" customHeight="1" x14ac:dyDescent="0.15">
      <c r="A34" s="198" t="s">
        <v>24</v>
      </c>
      <c r="N34" s="16"/>
      <c r="O34" s="24"/>
      <c r="P34" s="21"/>
      <c r="Q34" s="22"/>
      <c r="R34" s="17"/>
      <c r="S34" s="24"/>
    </row>
    <row r="35" spans="1:20" s="198" customFormat="1" ht="16.5" customHeight="1" x14ac:dyDescent="0.15">
      <c r="A35" s="198" t="s">
        <v>40</v>
      </c>
      <c r="N35" s="16"/>
      <c r="O35" s="24"/>
      <c r="P35" s="21"/>
      <c r="Q35" s="22"/>
      <c r="R35" s="17"/>
      <c r="S35" s="24"/>
    </row>
    <row r="36" spans="1:20" s="198" customFormat="1" ht="7.5" customHeight="1" x14ac:dyDescent="0.15">
      <c r="N36" s="16"/>
      <c r="O36" s="24"/>
      <c r="P36" s="21"/>
      <c r="Q36" s="22"/>
      <c r="R36" s="17"/>
      <c r="S36" s="24"/>
    </row>
    <row r="37" spans="1:20" s="198" customFormat="1" ht="6.75" customHeight="1" x14ac:dyDescent="0.15">
      <c r="N37" s="16"/>
      <c r="O37" s="24"/>
      <c r="P37" s="21"/>
      <c r="Q37" s="22"/>
      <c r="R37" s="17"/>
      <c r="S37" s="24"/>
    </row>
    <row r="38" spans="1:20" s="198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8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8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3">
    <tabColor rgb="FFFF0000"/>
  </sheetPr>
  <dimension ref="A1:T46"/>
  <sheetViews>
    <sheetView showZeros="0" zoomScaleNormal="100" zoomScaleSheetLayoutView="100" workbookViewId="0">
      <selection activeCell="A13" sqref="A13:C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0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1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297</v>
      </c>
      <c r="E7" s="1150"/>
      <c r="F7" s="1150" t="s">
        <v>3</v>
      </c>
      <c r="G7" s="1150"/>
      <c r="H7" s="1150"/>
      <c r="I7" s="1197" t="s">
        <v>296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1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299</v>
      </c>
      <c r="B13" s="1222"/>
      <c r="C13" s="1222"/>
      <c r="D13" s="1222" t="s">
        <v>128</v>
      </c>
      <c r="E13" s="1222"/>
      <c r="F13" s="210" t="s">
        <v>298</v>
      </c>
      <c r="G13" s="95">
        <v>100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10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10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1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1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1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1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1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1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44239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0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0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0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0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0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209" customFormat="1" ht="8.25" customHeight="1" x14ac:dyDescent="0.15">
      <c r="N32" s="16"/>
      <c r="O32" s="24"/>
      <c r="P32" s="21"/>
      <c r="Q32" s="22"/>
      <c r="R32" s="17"/>
      <c r="S32" s="24"/>
    </row>
    <row r="33" spans="1:20" s="209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209" customFormat="1" ht="16.5" customHeight="1" x14ac:dyDescent="0.15">
      <c r="A34" s="209" t="s">
        <v>24</v>
      </c>
      <c r="N34" s="16"/>
      <c r="O34" s="24"/>
      <c r="P34" s="21"/>
      <c r="Q34" s="22"/>
      <c r="R34" s="17"/>
      <c r="S34" s="24"/>
    </row>
    <row r="35" spans="1:20" s="209" customFormat="1" ht="16.5" customHeight="1" x14ac:dyDescent="0.15">
      <c r="A35" s="209" t="s">
        <v>40</v>
      </c>
      <c r="N35" s="16"/>
      <c r="O35" s="24"/>
      <c r="P35" s="21"/>
      <c r="Q35" s="22"/>
      <c r="R35" s="17"/>
      <c r="S35" s="24"/>
    </row>
    <row r="36" spans="1:20" s="209" customFormat="1" ht="7.5" customHeight="1" x14ac:dyDescent="0.15">
      <c r="N36" s="16"/>
      <c r="O36" s="24"/>
      <c r="P36" s="21"/>
      <c r="Q36" s="22"/>
      <c r="R36" s="17"/>
      <c r="S36" s="24"/>
    </row>
    <row r="37" spans="1:20" s="209" customFormat="1" ht="6.75" customHeight="1" x14ac:dyDescent="0.15">
      <c r="N37" s="16"/>
      <c r="O37" s="24"/>
      <c r="P37" s="21"/>
      <c r="Q37" s="22"/>
      <c r="R37" s="17"/>
      <c r="S37" s="24"/>
    </row>
    <row r="38" spans="1:20" s="209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209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209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O46:T46"/>
    <mergeCell ref="A25:C25"/>
    <mergeCell ref="D25:F25"/>
    <mergeCell ref="G25:J25"/>
    <mergeCell ref="K25:M25"/>
    <mergeCell ref="H31:L31"/>
    <mergeCell ref="A33:D3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4">
    <tabColor rgb="FFFF0000"/>
  </sheetPr>
  <dimension ref="A1:T46"/>
  <sheetViews>
    <sheetView showZeros="0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9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287</v>
      </c>
      <c r="E7" s="1150"/>
      <c r="F7" s="1150" t="s">
        <v>3</v>
      </c>
      <c r="G7" s="1150"/>
      <c r="H7" s="1150"/>
      <c r="I7" s="1197" t="s">
        <v>288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9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286</v>
      </c>
      <c r="B13" s="1222"/>
      <c r="C13" s="1222"/>
      <c r="D13" s="1222" t="s">
        <v>38</v>
      </c>
      <c r="E13" s="1222"/>
      <c r="F13" s="194" t="s">
        <v>259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9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94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9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9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9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9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9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9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44286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5">
    <tabColor rgb="FFFF0000"/>
  </sheetPr>
  <dimension ref="A1:T46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9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9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281</v>
      </c>
      <c r="E7" s="1150"/>
      <c r="F7" s="1150" t="s">
        <v>3</v>
      </c>
      <c r="G7" s="1150"/>
      <c r="H7" s="1150"/>
      <c r="I7" s="1197" t="s">
        <v>285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9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282</v>
      </c>
      <c r="B13" s="1222"/>
      <c r="C13" s="1222"/>
      <c r="D13" s="1222" t="s">
        <v>38</v>
      </c>
      <c r="E13" s="1222"/>
      <c r="F13" s="194" t="s">
        <v>283</v>
      </c>
      <c r="G13" s="95">
        <v>1</v>
      </c>
      <c r="H13" s="1186"/>
      <c r="I13" s="1187"/>
      <c r="J13" s="1325"/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9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94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9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9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9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9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9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9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9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9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>
        <v>44253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9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22" t="s">
        <v>284</v>
      </c>
      <c r="I31" s="1322"/>
      <c r="J31" s="1322"/>
      <c r="K31" s="1322"/>
      <c r="L31" s="1322"/>
      <c r="P31" s="21"/>
      <c r="Q31" s="22"/>
    </row>
    <row r="32" spans="1:20" s="192" customFormat="1" ht="8.25" customHeight="1" x14ac:dyDescent="0.15">
      <c r="N32" s="16"/>
      <c r="O32" s="24"/>
      <c r="P32" s="21"/>
      <c r="Q32" s="22"/>
      <c r="R32" s="17"/>
      <c r="S32" s="24"/>
    </row>
    <row r="33" spans="1:20" s="192" customFormat="1" ht="16.5" customHeight="1" x14ac:dyDescent="0.15">
      <c r="A33" s="1137" t="s">
        <v>114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192" customFormat="1" ht="16.5" customHeight="1" x14ac:dyDescent="0.15">
      <c r="A34" s="192" t="s">
        <v>24</v>
      </c>
      <c r="N34" s="16"/>
      <c r="O34" s="24"/>
      <c r="P34" s="21"/>
      <c r="Q34" s="22"/>
      <c r="R34" s="17"/>
      <c r="S34" s="24"/>
    </row>
    <row r="35" spans="1:20" s="192" customFormat="1" ht="16.5" customHeight="1" x14ac:dyDescent="0.15">
      <c r="A35" s="192" t="s">
        <v>40</v>
      </c>
      <c r="N35" s="16"/>
      <c r="O35" s="24"/>
      <c r="P35" s="21"/>
      <c r="Q35" s="22"/>
      <c r="R35" s="17"/>
      <c r="S35" s="24"/>
    </row>
    <row r="36" spans="1:20" s="192" customFormat="1" ht="7.5" customHeight="1" x14ac:dyDescent="0.15">
      <c r="N36" s="16"/>
      <c r="O36" s="24"/>
      <c r="P36" s="21"/>
      <c r="Q36" s="22"/>
      <c r="R36" s="17"/>
      <c r="S36" s="24"/>
    </row>
    <row r="37" spans="1:20" s="192" customFormat="1" ht="6.75" customHeight="1" x14ac:dyDescent="0.15">
      <c r="N37" s="16"/>
      <c r="O37" s="24"/>
      <c r="P37" s="21"/>
      <c r="Q37" s="22"/>
      <c r="R37" s="17"/>
      <c r="S37" s="24"/>
    </row>
    <row r="38" spans="1:20" s="192" customFormat="1" ht="20.25" customHeight="1" x14ac:dyDescent="0.15">
      <c r="E38" s="10" t="s">
        <v>26</v>
      </c>
      <c r="F38" s="2"/>
      <c r="N38" s="16"/>
      <c r="O38" s="24"/>
      <c r="P38" s="24"/>
      <c r="Q38" s="24"/>
      <c r="R38" s="24"/>
      <c r="S38" s="24"/>
    </row>
    <row r="39" spans="1:20" s="192" customFormat="1" ht="20.25" customHeight="1" x14ac:dyDescent="0.15">
      <c r="E39" s="10" t="s">
        <v>27</v>
      </c>
      <c r="F39" s="11"/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/>
      <c r="G40" s="167"/>
      <c r="L40" s="2" t="s">
        <v>113</v>
      </c>
    </row>
    <row r="41" spans="1:20" ht="14.25" x14ac:dyDescent="0.15">
      <c r="A41" s="192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O46:T46"/>
    <mergeCell ref="A25:C25"/>
    <mergeCell ref="D25:F25"/>
    <mergeCell ref="G25:J25"/>
    <mergeCell ref="K25:M25"/>
    <mergeCell ref="H31:L31"/>
    <mergeCell ref="A33:D33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1">
    <tabColor rgb="FFFF0000"/>
    <pageSetUpPr fitToPage="1"/>
  </sheetPr>
  <dimension ref="A1:T50"/>
  <sheetViews>
    <sheetView showZeros="0" topLeftCell="A16" zoomScaleNormal="100" zoomScaleSheetLayoutView="100" workbookViewId="0">
      <selection activeCell="M21" sqref="M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1703</v>
      </c>
      <c r="E7" s="1150"/>
      <c r="F7" s="1150" t="s">
        <v>3</v>
      </c>
      <c r="G7" s="1150"/>
      <c r="H7" s="1150"/>
      <c r="I7" s="1197" t="s">
        <v>1704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1705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6">
    <tabColor rgb="FFFF0000"/>
  </sheetPr>
  <dimension ref="A1:T46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9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8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273</v>
      </c>
      <c r="E7" s="1150"/>
      <c r="F7" s="1150" t="s">
        <v>3</v>
      </c>
      <c r="G7" s="1150"/>
      <c r="H7" s="1150"/>
      <c r="I7" s="1197" t="s">
        <v>274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280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8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275</v>
      </c>
      <c r="B13" s="1222"/>
      <c r="C13" s="1222"/>
      <c r="D13" s="1222" t="s">
        <v>38</v>
      </c>
      <c r="E13" s="1222"/>
      <c r="F13" s="188" t="s">
        <v>115</v>
      </c>
      <c r="G13" s="95">
        <v>1</v>
      </c>
      <c r="H13" s="1186"/>
      <c r="I13" s="1187"/>
      <c r="J13" s="1325">
        <v>178000</v>
      </c>
      <c r="K13" s="1326"/>
      <c r="L13" s="1327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88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8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8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8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8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8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8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8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9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9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33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323" t="s">
        <v>276</v>
      </c>
      <c r="K24" s="1323"/>
      <c r="L24" s="1323"/>
      <c r="M24" s="1324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9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9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9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9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9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ht="21" customHeight="1" x14ac:dyDescent="0.15">
      <c r="A31" s="3"/>
      <c r="H31" s="1332">
        <v>44148</v>
      </c>
      <c r="I31" s="1332"/>
      <c r="J31" s="1332"/>
      <c r="K31" s="1332"/>
      <c r="L31" s="1332"/>
      <c r="P31" s="21"/>
      <c r="Q31" s="22"/>
    </row>
    <row r="32" spans="1:20" s="190" customFormat="1" ht="8.25" customHeight="1" x14ac:dyDescent="0.15">
      <c r="N32" s="16"/>
      <c r="O32" s="24"/>
      <c r="P32" s="21"/>
      <c r="Q32" s="22"/>
      <c r="R32" s="17"/>
      <c r="S32" s="24"/>
    </row>
    <row r="33" spans="1:20" s="190" customFormat="1" ht="16.5" customHeight="1" x14ac:dyDescent="0.15">
      <c r="A33" s="1137" t="s">
        <v>30</v>
      </c>
      <c r="B33" s="1137"/>
      <c r="C33" s="1137"/>
      <c r="D33" s="1137"/>
      <c r="N33" s="16"/>
      <c r="O33" s="24"/>
      <c r="P33" s="21"/>
      <c r="Q33" s="22"/>
      <c r="R33" s="17"/>
      <c r="S33" s="24"/>
    </row>
    <row r="34" spans="1:20" s="190" customFormat="1" ht="16.5" customHeight="1" x14ac:dyDescent="0.15">
      <c r="A34" s="190" t="s">
        <v>24</v>
      </c>
      <c r="N34" s="16"/>
      <c r="O34" s="24"/>
      <c r="P34" s="21"/>
      <c r="Q34" s="22"/>
      <c r="R34" s="17"/>
      <c r="S34" s="24"/>
    </row>
    <row r="35" spans="1:20" s="190" customFormat="1" ht="16.5" customHeight="1" x14ac:dyDescent="0.15">
      <c r="A35" s="190" t="s">
        <v>40</v>
      </c>
      <c r="N35" s="16"/>
      <c r="O35" s="24"/>
      <c r="P35" s="21"/>
      <c r="Q35" s="22"/>
      <c r="R35" s="17"/>
      <c r="S35" s="24"/>
    </row>
    <row r="36" spans="1:20" s="190" customFormat="1" ht="7.5" customHeight="1" x14ac:dyDescent="0.15">
      <c r="N36" s="16"/>
      <c r="O36" s="24"/>
      <c r="P36" s="21"/>
      <c r="Q36" s="22"/>
      <c r="R36" s="17"/>
      <c r="S36" s="24"/>
    </row>
    <row r="37" spans="1:20" s="190" customFormat="1" ht="6.75" customHeight="1" x14ac:dyDescent="0.15">
      <c r="N37" s="16"/>
      <c r="O37" s="24"/>
      <c r="P37" s="21"/>
      <c r="Q37" s="22"/>
      <c r="R37" s="17"/>
      <c r="S37" s="24"/>
    </row>
    <row r="38" spans="1:20" s="190" customFormat="1" ht="20.25" customHeight="1" x14ac:dyDescent="0.15">
      <c r="E38" s="10" t="s">
        <v>26</v>
      </c>
      <c r="F38" s="2" t="s">
        <v>277</v>
      </c>
      <c r="N38" s="16"/>
      <c r="O38" s="24"/>
      <c r="P38" s="24"/>
      <c r="Q38" s="24"/>
      <c r="R38" s="24"/>
      <c r="S38" s="24"/>
    </row>
    <row r="39" spans="1:20" s="190" customFormat="1" ht="20.25" customHeight="1" x14ac:dyDescent="0.15">
      <c r="E39" s="10" t="s">
        <v>27</v>
      </c>
      <c r="F39" s="11" t="s">
        <v>278</v>
      </c>
      <c r="N39" s="16"/>
      <c r="O39" s="24"/>
      <c r="P39" s="24"/>
      <c r="Q39" s="24"/>
      <c r="R39" s="24"/>
      <c r="S39" s="24"/>
    </row>
    <row r="40" spans="1:20" ht="20.25" customHeight="1" x14ac:dyDescent="0.15">
      <c r="A40" s="3"/>
      <c r="E40" s="10" t="s">
        <v>28</v>
      </c>
      <c r="F40" s="197" t="s">
        <v>279</v>
      </c>
      <c r="G40" s="167"/>
      <c r="L40" s="2" t="s">
        <v>113</v>
      </c>
    </row>
    <row r="41" spans="1:20" ht="14.25" x14ac:dyDescent="0.15">
      <c r="A41" s="190"/>
    </row>
    <row r="46" spans="1:20" ht="24" x14ac:dyDescent="0.15">
      <c r="O46" s="1138"/>
      <c r="P46" s="1138"/>
      <c r="Q46" s="1138"/>
      <c r="R46" s="1138"/>
      <c r="S46" s="1138"/>
      <c r="T46" s="1138"/>
    </row>
  </sheetData>
  <mergeCells count="67">
    <mergeCell ref="H31:L31"/>
    <mergeCell ref="A33:D33"/>
    <mergeCell ref="O46:T46"/>
    <mergeCell ref="A25:C25"/>
    <mergeCell ref="D25:F25"/>
    <mergeCell ref="G25:J25"/>
    <mergeCell ref="K25:M25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7">
    <tabColor rgb="FFFF0000"/>
  </sheetPr>
  <dimension ref="A1:T50"/>
  <sheetViews>
    <sheetView showZeros="0" zoomScaleNormal="100" zoomScaleSheetLayoutView="100" workbookViewId="0">
      <selection activeCell="N3" sqref="N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30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0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0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401</v>
      </c>
      <c r="E7" s="1150"/>
      <c r="F7" s="1150" t="s">
        <v>3</v>
      </c>
      <c r="G7" s="1150"/>
      <c r="H7" s="1150"/>
      <c r="I7" s="1197" t="s">
        <v>402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30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407</v>
      </c>
      <c r="B13" s="1222"/>
      <c r="C13" s="1222"/>
      <c r="D13" s="1222" t="s">
        <v>38</v>
      </c>
      <c r="E13" s="1222"/>
      <c r="F13" s="301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30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30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30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30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30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30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30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30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9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9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30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30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30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30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30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304"/>
      <c r="B34" s="304"/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P34" s="21"/>
      <c r="Q34" s="22"/>
    </row>
    <row r="35" spans="1:20" ht="21" customHeight="1" x14ac:dyDescent="0.15">
      <c r="A35" s="3"/>
      <c r="H35" s="300" t="s">
        <v>103</v>
      </c>
      <c r="P35" s="21"/>
      <c r="Q35" s="22"/>
    </row>
    <row r="36" spans="1:20" s="300" customFormat="1" ht="8.25" customHeight="1" x14ac:dyDescent="0.15">
      <c r="N36" s="16"/>
      <c r="O36" s="24"/>
      <c r="P36" s="21"/>
      <c r="Q36" s="22"/>
      <c r="R36" s="17"/>
      <c r="S36" s="24"/>
    </row>
    <row r="37" spans="1:20" s="30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300" customFormat="1" ht="16.5" customHeight="1" x14ac:dyDescent="0.15">
      <c r="A38" s="300" t="s">
        <v>24</v>
      </c>
      <c r="N38" s="16"/>
      <c r="O38" s="24"/>
      <c r="P38" s="21"/>
      <c r="Q38" s="22"/>
      <c r="R38" s="17"/>
      <c r="S38" s="24"/>
    </row>
    <row r="39" spans="1:20" s="300" customFormat="1" ht="16.5" customHeight="1" x14ac:dyDescent="0.15">
      <c r="A39" s="300" t="s">
        <v>40</v>
      </c>
      <c r="N39" s="16"/>
      <c r="O39" s="24"/>
      <c r="P39" s="21"/>
      <c r="Q39" s="22"/>
      <c r="R39" s="17"/>
      <c r="S39" s="24"/>
    </row>
    <row r="40" spans="1:20" s="300" customFormat="1" ht="7.5" customHeight="1" x14ac:dyDescent="0.15">
      <c r="N40" s="16"/>
      <c r="O40" s="24"/>
      <c r="P40" s="21"/>
      <c r="Q40" s="22"/>
      <c r="R40" s="17"/>
      <c r="S40" s="24"/>
    </row>
    <row r="41" spans="1:20" s="300" customFormat="1" ht="6.75" customHeight="1" x14ac:dyDescent="0.15">
      <c r="N41" s="16"/>
      <c r="O41" s="24"/>
      <c r="P41" s="21"/>
      <c r="Q41" s="22"/>
      <c r="R41" s="17"/>
      <c r="S41" s="24"/>
    </row>
    <row r="42" spans="1:20" s="30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30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30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8">
    <tabColor rgb="FFFF0000"/>
  </sheetPr>
  <dimension ref="A1:T50"/>
  <sheetViews>
    <sheetView showZeros="0" topLeftCell="A4" zoomScaleNormal="100" zoomScaleSheetLayoutView="100" workbookViewId="0">
      <selection activeCell="A15" sqref="A15:C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9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396</v>
      </c>
      <c r="E7" s="1150"/>
      <c r="F7" s="1150" t="s">
        <v>3</v>
      </c>
      <c r="G7" s="1150"/>
      <c r="H7" s="1150"/>
      <c r="I7" s="1197" t="s">
        <v>395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9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394</v>
      </c>
      <c r="B13" s="1222"/>
      <c r="C13" s="1222"/>
      <c r="D13" s="1222" t="s">
        <v>38</v>
      </c>
      <c r="E13" s="1222"/>
      <c r="F13" s="294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9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94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9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9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9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9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9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9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44469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9">
    <tabColor rgb="FFFF0000"/>
  </sheetPr>
  <dimension ref="A1:T50"/>
  <sheetViews>
    <sheetView showZeros="0" topLeftCell="A4" zoomScaleNormal="100" zoomScaleSheetLayoutView="100" workbookViewId="0">
      <selection activeCell="E8" sqref="E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9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9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393</v>
      </c>
      <c r="E7" s="1150"/>
      <c r="F7" s="1150" t="s">
        <v>3</v>
      </c>
      <c r="G7" s="1150"/>
      <c r="H7" s="1150"/>
      <c r="I7" s="1197" t="s">
        <v>392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9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391</v>
      </c>
      <c r="B13" s="1222"/>
      <c r="C13" s="1222"/>
      <c r="D13" s="1222" t="s">
        <v>38</v>
      </c>
      <c r="E13" s="1222"/>
      <c r="F13" s="294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9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94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9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9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9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9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9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9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44439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9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9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9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9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9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P34" s="21"/>
      <c r="Q34" s="22"/>
    </row>
    <row r="35" spans="1:20" ht="21" customHeight="1" x14ac:dyDescent="0.15">
      <c r="A35" s="3"/>
      <c r="H35" s="297" t="s">
        <v>103</v>
      </c>
      <c r="P35" s="21"/>
      <c r="Q35" s="22"/>
    </row>
    <row r="36" spans="1:20" s="297" customFormat="1" ht="8.25" customHeight="1" x14ac:dyDescent="0.15">
      <c r="N36" s="16"/>
      <c r="O36" s="24"/>
      <c r="P36" s="21"/>
      <c r="Q36" s="22"/>
      <c r="R36" s="17"/>
      <c r="S36" s="24"/>
    </row>
    <row r="37" spans="1:20" s="29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97" customFormat="1" ht="16.5" customHeight="1" x14ac:dyDescent="0.15">
      <c r="A38" s="297" t="s">
        <v>24</v>
      </c>
      <c r="N38" s="16"/>
      <c r="O38" s="24"/>
      <c r="P38" s="21"/>
      <c r="Q38" s="22"/>
      <c r="R38" s="17"/>
      <c r="S38" s="24"/>
    </row>
    <row r="39" spans="1:20" s="297" customFormat="1" ht="16.5" customHeight="1" x14ac:dyDescent="0.15">
      <c r="A39" s="297" t="s">
        <v>40</v>
      </c>
      <c r="N39" s="16"/>
      <c r="O39" s="24"/>
      <c r="P39" s="21"/>
      <c r="Q39" s="22"/>
      <c r="R39" s="17"/>
      <c r="S39" s="24"/>
    </row>
    <row r="40" spans="1:20" s="297" customFormat="1" ht="7.5" customHeight="1" x14ac:dyDescent="0.15">
      <c r="N40" s="16"/>
      <c r="O40" s="24"/>
      <c r="P40" s="21"/>
      <c r="Q40" s="22"/>
      <c r="R40" s="17"/>
      <c r="S40" s="24"/>
    </row>
    <row r="41" spans="1:20" s="297" customFormat="1" ht="6.75" customHeight="1" x14ac:dyDescent="0.15">
      <c r="N41" s="16"/>
      <c r="O41" s="24"/>
      <c r="P41" s="21"/>
      <c r="Q41" s="22"/>
      <c r="R41" s="17"/>
      <c r="S41" s="24"/>
    </row>
    <row r="42" spans="1:20" s="297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9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9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0">
    <tabColor rgb="FFFF0000"/>
  </sheetPr>
  <dimension ref="A1:T50"/>
  <sheetViews>
    <sheetView showZeros="0" zoomScaleNormal="100" zoomScaleSheetLayoutView="100" workbookViewId="0">
      <selection activeCell="E44" sqref="E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9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386</v>
      </c>
      <c r="E7" s="1150"/>
      <c r="F7" s="1150" t="s">
        <v>3</v>
      </c>
      <c r="G7" s="1150"/>
      <c r="H7" s="1150"/>
      <c r="I7" s="1197" t="s">
        <v>387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9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385</v>
      </c>
      <c r="B13" s="1222"/>
      <c r="C13" s="1222"/>
      <c r="D13" s="1222" t="s">
        <v>38</v>
      </c>
      <c r="E13" s="1222"/>
      <c r="F13" s="289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89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8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8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44620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1">
    <tabColor rgb="FFFF0000"/>
  </sheetPr>
  <dimension ref="A1:T50"/>
  <sheetViews>
    <sheetView showZeros="0" topLeftCell="A17" zoomScaleNormal="100" zoomScaleSheetLayoutView="100" workbookViewId="0">
      <selection activeCell="K25" sqref="K25:M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9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9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389</v>
      </c>
      <c r="E7" s="1150"/>
      <c r="F7" s="1150" t="s">
        <v>3</v>
      </c>
      <c r="G7" s="1150"/>
      <c r="H7" s="1150"/>
      <c r="I7" s="1197" t="s">
        <v>388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9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390</v>
      </c>
      <c r="B13" s="1222"/>
      <c r="C13" s="1222"/>
      <c r="D13" s="1222" t="s">
        <v>38</v>
      </c>
      <c r="E13" s="1222"/>
      <c r="F13" s="289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89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89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89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89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89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89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89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8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8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8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8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92"/>
      <c r="B34" s="292"/>
      <c r="C34" s="292"/>
      <c r="D34" s="292"/>
      <c r="E34" s="292"/>
      <c r="F34" s="292"/>
      <c r="G34" s="292"/>
      <c r="H34" s="292"/>
      <c r="I34" s="292"/>
      <c r="J34" s="292"/>
      <c r="K34" s="292"/>
      <c r="L34" s="292"/>
      <c r="M34" s="292"/>
      <c r="P34" s="21"/>
      <c r="Q34" s="22"/>
    </row>
    <row r="35" spans="1:20" ht="21" customHeight="1" x14ac:dyDescent="0.15">
      <c r="A35" s="3"/>
      <c r="H35" s="288" t="s">
        <v>103</v>
      </c>
      <c r="P35" s="21"/>
      <c r="Q35" s="22"/>
    </row>
    <row r="36" spans="1:20" s="288" customFormat="1" ht="8.25" customHeight="1" x14ac:dyDescent="0.15">
      <c r="N36" s="16"/>
      <c r="O36" s="24"/>
      <c r="P36" s="21"/>
      <c r="Q36" s="22"/>
      <c r="R36" s="17"/>
      <c r="S36" s="24"/>
    </row>
    <row r="37" spans="1:20" s="28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88" customFormat="1" ht="16.5" customHeight="1" x14ac:dyDescent="0.15">
      <c r="A38" s="288" t="s">
        <v>24</v>
      </c>
      <c r="N38" s="16"/>
      <c r="O38" s="24"/>
      <c r="P38" s="21"/>
      <c r="Q38" s="22"/>
      <c r="R38" s="17"/>
      <c r="S38" s="24"/>
    </row>
    <row r="39" spans="1:20" s="288" customFormat="1" ht="16.5" customHeight="1" x14ac:dyDescent="0.15">
      <c r="A39" s="288" t="s">
        <v>40</v>
      </c>
      <c r="N39" s="16"/>
      <c r="O39" s="24"/>
      <c r="P39" s="21"/>
      <c r="Q39" s="22"/>
      <c r="R39" s="17"/>
      <c r="S39" s="24"/>
    </row>
    <row r="40" spans="1:20" s="288" customFormat="1" ht="7.5" customHeight="1" x14ac:dyDescent="0.15">
      <c r="N40" s="16"/>
      <c r="O40" s="24"/>
      <c r="P40" s="21"/>
      <c r="Q40" s="22"/>
      <c r="R40" s="17"/>
      <c r="S40" s="24"/>
    </row>
    <row r="41" spans="1:20" s="288" customFormat="1" ht="6.75" customHeight="1" x14ac:dyDescent="0.15">
      <c r="N41" s="16"/>
      <c r="O41" s="24"/>
      <c r="P41" s="21"/>
      <c r="Q41" s="22"/>
      <c r="R41" s="17"/>
      <c r="S41" s="24"/>
    </row>
    <row r="42" spans="1:20" s="288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2">
    <tabColor rgb="FFFF0000"/>
  </sheetPr>
  <dimension ref="A1:T50"/>
  <sheetViews>
    <sheetView showZeros="0" topLeftCell="A25" zoomScaleNormal="100" zoomScaleSheetLayoutView="100" workbookViewId="0">
      <selection activeCell="C43" sqref="C4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8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380</v>
      </c>
      <c r="E7" s="1150"/>
      <c r="F7" s="1150" t="s">
        <v>3</v>
      </c>
      <c r="G7" s="1150"/>
      <c r="H7" s="1150"/>
      <c r="I7" s="1197" t="s">
        <v>383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397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8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381</v>
      </c>
      <c r="B13" s="1222"/>
      <c r="C13" s="1222"/>
      <c r="D13" s="1222" t="s">
        <v>38</v>
      </c>
      <c r="E13" s="1222"/>
      <c r="F13" s="281" t="s">
        <v>384</v>
      </c>
      <c r="G13" s="95">
        <v>1</v>
      </c>
      <c r="H13" s="1333">
        <v>5000</v>
      </c>
      <c r="I13" s="1334"/>
      <c r="J13" s="1335">
        <f>+G13*H13</f>
        <v>5000</v>
      </c>
      <c r="K13" s="1333"/>
      <c r="L13" s="1334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8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8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8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8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8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8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8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8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8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44377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1336">
        <v>44351</v>
      </c>
      <c r="I35" s="1336"/>
      <c r="J35" s="1336"/>
      <c r="K35" s="1336"/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F42" s="284" t="s">
        <v>398</v>
      </c>
      <c r="N42" s="16"/>
      <c r="O42" s="24"/>
      <c r="P42" s="24"/>
      <c r="Q42" s="24"/>
      <c r="R42" s="24"/>
      <c r="S42" s="24"/>
    </row>
    <row r="43" spans="1:20" s="284" customFormat="1" ht="33.75" customHeight="1" x14ac:dyDescent="0.15">
      <c r="E43" s="10" t="s">
        <v>27</v>
      </c>
      <c r="F43" s="1337" t="s">
        <v>400</v>
      </c>
      <c r="G43" s="1337"/>
      <c r="H43" s="1337"/>
      <c r="I43" s="1337"/>
      <c r="J43" s="1337"/>
      <c r="K43" s="1337"/>
      <c r="L43" s="1337"/>
      <c r="M43" s="1337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399</v>
      </c>
      <c r="G44" s="167"/>
    </row>
    <row r="45" spans="1:20" ht="14.25" x14ac:dyDescent="0.15">
      <c r="A45" s="28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71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K35"/>
    <mergeCell ref="F43:M43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3">
    <tabColor rgb="FFFF0000"/>
  </sheetPr>
  <dimension ref="A1:T50"/>
  <sheetViews>
    <sheetView showZeros="0" zoomScaleNormal="100" zoomScaleSheetLayoutView="100" workbookViewId="0">
      <selection activeCell="F13" sqref="F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8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8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8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378</v>
      </c>
      <c r="E7" s="1150"/>
      <c r="F7" s="1150" t="s">
        <v>3</v>
      </c>
      <c r="G7" s="1150"/>
      <c r="H7" s="1150"/>
      <c r="I7" s="1197" t="s">
        <v>379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8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382</v>
      </c>
      <c r="B13" s="1222"/>
      <c r="C13" s="1222"/>
      <c r="D13" s="1222" t="s">
        <v>38</v>
      </c>
      <c r="E13" s="1222"/>
      <c r="F13" s="286" t="s">
        <v>384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81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81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81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81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81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81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81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8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8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8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44407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8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8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8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8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8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85"/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P34" s="21"/>
      <c r="Q34" s="22"/>
    </row>
    <row r="35" spans="1:20" ht="21" customHeight="1" x14ac:dyDescent="0.15">
      <c r="A35" s="3"/>
      <c r="H35" s="284" t="s">
        <v>103</v>
      </c>
      <c r="P35" s="21"/>
      <c r="Q35" s="22"/>
    </row>
    <row r="36" spans="1:20" s="284" customFormat="1" ht="8.25" customHeight="1" x14ac:dyDescent="0.15">
      <c r="N36" s="16"/>
      <c r="O36" s="24"/>
      <c r="P36" s="21"/>
      <c r="Q36" s="22"/>
      <c r="R36" s="17"/>
      <c r="S36" s="24"/>
    </row>
    <row r="37" spans="1:20" s="28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84" customFormat="1" ht="16.5" customHeight="1" x14ac:dyDescent="0.15">
      <c r="A38" s="284" t="s">
        <v>24</v>
      </c>
      <c r="N38" s="16"/>
      <c r="O38" s="24"/>
      <c r="P38" s="21"/>
      <c r="Q38" s="22"/>
      <c r="R38" s="17"/>
      <c r="S38" s="24"/>
    </row>
    <row r="39" spans="1:20" s="284" customFormat="1" ht="16.5" customHeight="1" x14ac:dyDescent="0.15">
      <c r="A39" s="284" t="s">
        <v>40</v>
      </c>
      <c r="N39" s="16"/>
      <c r="O39" s="24"/>
      <c r="P39" s="21"/>
      <c r="Q39" s="22"/>
      <c r="R39" s="17"/>
      <c r="S39" s="24"/>
    </row>
    <row r="40" spans="1:20" s="284" customFormat="1" ht="7.5" customHeight="1" x14ac:dyDescent="0.15">
      <c r="N40" s="16"/>
      <c r="O40" s="24"/>
      <c r="P40" s="21"/>
      <c r="Q40" s="22"/>
      <c r="R40" s="17"/>
      <c r="S40" s="24"/>
    </row>
    <row r="41" spans="1:20" s="284" customFormat="1" ht="6.75" customHeight="1" x14ac:dyDescent="0.15">
      <c r="N41" s="16"/>
      <c r="O41" s="24"/>
      <c r="P41" s="21"/>
      <c r="Q41" s="22"/>
      <c r="R41" s="17"/>
      <c r="S41" s="24"/>
    </row>
    <row r="42" spans="1:20" s="28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8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8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4">
    <tabColor rgb="FFFF0000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7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7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374</v>
      </c>
      <c r="E7" s="1150"/>
      <c r="F7" s="1150" t="s">
        <v>3</v>
      </c>
      <c r="G7" s="1150"/>
      <c r="H7" s="1150"/>
      <c r="I7" s="1197" t="s">
        <v>373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7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376</v>
      </c>
      <c r="B13" s="1222"/>
      <c r="C13" s="1222"/>
      <c r="D13" s="1222" t="s">
        <v>38</v>
      </c>
      <c r="E13" s="1222"/>
      <c r="F13" s="276" t="s">
        <v>377</v>
      </c>
      <c r="G13" s="95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76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276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7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7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7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7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7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7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7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7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44651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79"/>
      <c r="B34" s="279"/>
      <c r="C34" s="279"/>
      <c r="D34" s="279"/>
      <c r="E34" s="279"/>
      <c r="F34" s="279"/>
      <c r="G34" s="279"/>
      <c r="H34" s="279"/>
      <c r="I34" s="279"/>
      <c r="J34" s="279"/>
      <c r="K34" s="279"/>
      <c r="L34" s="279"/>
      <c r="M34" s="279"/>
      <c r="P34" s="21"/>
      <c r="Q34" s="22"/>
    </row>
    <row r="35" spans="1:20" ht="21" customHeight="1" x14ac:dyDescent="0.15">
      <c r="A35" s="3"/>
      <c r="H35" s="275" t="s">
        <v>103</v>
      </c>
      <c r="P35" s="21"/>
      <c r="Q35" s="22"/>
    </row>
    <row r="36" spans="1:20" s="275" customFormat="1" ht="8.25" customHeight="1" x14ac:dyDescent="0.15">
      <c r="N36" s="16"/>
      <c r="O36" s="24"/>
      <c r="P36" s="21"/>
      <c r="Q36" s="22"/>
      <c r="R36" s="17"/>
      <c r="S36" s="24"/>
    </row>
    <row r="37" spans="1:20" s="27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75" customFormat="1" ht="16.5" customHeight="1" x14ac:dyDescent="0.15">
      <c r="A38" s="275" t="s">
        <v>24</v>
      </c>
      <c r="N38" s="16"/>
      <c r="O38" s="24"/>
      <c r="P38" s="21"/>
      <c r="Q38" s="22"/>
      <c r="R38" s="17"/>
      <c r="S38" s="24"/>
    </row>
    <row r="39" spans="1:20" s="275" customFormat="1" ht="16.5" customHeight="1" x14ac:dyDescent="0.15">
      <c r="A39" s="275" t="s">
        <v>40</v>
      </c>
      <c r="N39" s="16"/>
      <c r="O39" s="24"/>
      <c r="P39" s="21"/>
      <c r="Q39" s="22"/>
      <c r="R39" s="17"/>
      <c r="S39" s="24"/>
    </row>
    <row r="40" spans="1:20" s="275" customFormat="1" ht="7.5" customHeight="1" x14ac:dyDescent="0.15">
      <c r="N40" s="16"/>
      <c r="O40" s="24"/>
      <c r="P40" s="21"/>
      <c r="Q40" s="22"/>
      <c r="R40" s="17"/>
      <c r="S40" s="24"/>
    </row>
    <row r="41" spans="1:20" s="275" customFormat="1" ht="6.75" customHeight="1" x14ac:dyDescent="0.15">
      <c r="N41" s="16"/>
      <c r="O41" s="24"/>
      <c r="P41" s="21"/>
      <c r="Q41" s="22"/>
      <c r="R41" s="17"/>
      <c r="S41" s="24"/>
    </row>
    <row r="42" spans="1:20" s="275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27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5">
    <tabColor rgb="FFFF0000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6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5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375</v>
      </c>
      <c r="E7" s="1150"/>
      <c r="F7" s="1150" t="s">
        <v>3</v>
      </c>
      <c r="G7" s="1150"/>
      <c r="H7" s="1150"/>
      <c r="I7" s="1197" t="s">
        <v>243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245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6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244</v>
      </c>
      <c r="B13" s="1222"/>
      <c r="C13" s="1222"/>
      <c r="D13" s="1222" t="s">
        <v>38</v>
      </c>
      <c r="E13" s="1222"/>
      <c r="F13" s="160" t="s">
        <v>115</v>
      </c>
      <c r="G13" s="95">
        <v>1</v>
      </c>
      <c r="H13" s="1186"/>
      <c r="I13" s="1187"/>
      <c r="J13" s="1188">
        <v>10000</v>
      </c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60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2"/>
      <c r="E15" s="1222"/>
      <c r="F15" s="188"/>
      <c r="G15" s="95"/>
      <c r="H15" s="1186"/>
      <c r="I15" s="1187"/>
      <c r="J15" s="1188"/>
      <c r="K15" s="1189"/>
      <c r="L15" s="1190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6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6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6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6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6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6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6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6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44104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6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6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6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6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6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P34" s="21"/>
      <c r="Q34" s="22"/>
    </row>
    <row r="35" spans="1:20" ht="21" customHeight="1" x14ac:dyDescent="0.15">
      <c r="A35" s="3"/>
      <c r="H35" s="1332">
        <v>44061</v>
      </c>
      <c r="I35" s="1332"/>
      <c r="J35" s="1332"/>
      <c r="K35" s="1332"/>
      <c r="L35" s="1332"/>
      <c r="P35" s="21"/>
      <c r="Q35" s="22"/>
    </row>
    <row r="36" spans="1:20" s="164" customFormat="1" ht="8.25" customHeight="1" x14ac:dyDescent="0.15">
      <c r="N36" s="16"/>
      <c r="O36" s="24"/>
      <c r="P36" s="21"/>
      <c r="Q36" s="22"/>
      <c r="R36" s="17"/>
      <c r="S36" s="24"/>
    </row>
    <row r="37" spans="1:20" s="16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64" customFormat="1" ht="16.5" customHeight="1" x14ac:dyDescent="0.15">
      <c r="A38" s="164" t="s">
        <v>24</v>
      </c>
      <c r="N38" s="16"/>
      <c r="O38" s="24"/>
      <c r="P38" s="21"/>
      <c r="Q38" s="22"/>
      <c r="R38" s="17"/>
      <c r="S38" s="24"/>
    </row>
    <row r="39" spans="1:20" s="164" customFormat="1" ht="16.5" customHeight="1" x14ac:dyDescent="0.15">
      <c r="A39" s="164" t="s">
        <v>40</v>
      </c>
      <c r="N39" s="16"/>
      <c r="O39" s="24"/>
      <c r="P39" s="21"/>
      <c r="Q39" s="22"/>
      <c r="R39" s="17"/>
      <c r="S39" s="24"/>
    </row>
    <row r="40" spans="1:20" s="164" customFormat="1" ht="7.5" customHeight="1" x14ac:dyDescent="0.15">
      <c r="N40" s="16"/>
      <c r="O40" s="24"/>
      <c r="P40" s="21"/>
      <c r="Q40" s="22"/>
      <c r="R40" s="17"/>
      <c r="S40" s="24"/>
    </row>
    <row r="41" spans="1:20" s="164" customFormat="1" ht="6.75" customHeight="1" x14ac:dyDescent="0.15">
      <c r="N41" s="16"/>
      <c r="O41" s="24"/>
      <c r="P41" s="21"/>
      <c r="Q41" s="22"/>
      <c r="R41" s="17"/>
      <c r="S41" s="24"/>
    </row>
    <row r="42" spans="1:20" s="164" customFormat="1" ht="20.25" customHeight="1" x14ac:dyDescent="0.15">
      <c r="E42" s="10" t="s">
        <v>26</v>
      </c>
      <c r="F42" s="164" t="s">
        <v>246</v>
      </c>
      <c r="N42" s="16"/>
      <c r="O42" s="24"/>
      <c r="P42" s="24"/>
      <c r="Q42" s="24"/>
      <c r="R42" s="24"/>
      <c r="S42" s="24"/>
    </row>
    <row r="43" spans="1:20" s="164" customFormat="1" ht="20.25" customHeight="1" x14ac:dyDescent="0.15">
      <c r="E43" s="10" t="s">
        <v>27</v>
      </c>
      <c r="F43" s="11" t="s">
        <v>247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 t="s">
        <v>248</v>
      </c>
      <c r="G44" s="167"/>
      <c r="L44" s="2" t="s">
        <v>113</v>
      </c>
    </row>
    <row r="45" spans="1:20" ht="14.25" x14ac:dyDescent="0.15">
      <c r="A45" s="16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2">
    <tabColor rgb="FFFF0000"/>
    <pageSetUpPr fitToPage="1"/>
  </sheetPr>
  <dimension ref="A1:T50"/>
  <sheetViews>
    <sheetView showZeros="0" topLeftCell="A22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1700</v>
      </c>
      <c r="E7" s="1150"/>
      <c r="F7" s="1150" t="s">
        <v>3</v>
      </c>
      <c r="G7" s="1150"/>
      <c r="H7" s="1150"/>
      <c r="I7" s="1197" t="s">
        <v>1701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1702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6">
    <tabColor rgb="FFFF0000"/>
  </sheetPr>
  <dimension ref="A1:T51"/>
  <sheetViews>
    <sheetView showZeros="0" topLeftCell="A30" zoomScaleNormal="100" zoomScaleSheetLayoutView="100" workbookViewId="0">
      <selection activeCell="A24" sqref="A24:C24"/>
    </sheetView>
  </sheetViews>
  <sheetFormatPr defaultRowHeight="13.5" x14ac:dyDescent="0.15"/>
  <cols>
    <col min="1" max="1" width="6.5" style="2" customWidth="1"/>
    <col min="2" max="2" width="7.125" style="2" customWidth="1"/>
    <col min="3" max="3" width="7.25" style="2" customWidth="1"/>
    <col min="4" max="4" width="12.625" style="2" customWidth="1"/>
    <col min="5" max="5" width="10.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3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33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33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41</v>
      </c>
      <c r="E7" s="1150"/>
      <c r="F7" s="1150" t="s">
        <v>3</v>
      </c>
      <c r="G7" s="1150"/>
      <c r="H7" s="1150"/>
      <c r="I7" s="1338" t="s">
        <v>42</v>
      </c>
      <c r="J7" s="1338"/>
      <c r="K7" s="1338"/>
      <c r="L7" s="133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38" t="s">
        <v>43</v>
      </c>
      <c r="B10" s="1138"/>
      <c r="C10" s="1138"/>
      <c r="D10" s="1138"/>
      <c r="E10" s="1138"/>
      <c r="F10" s="1138"/>
    </row>
    <row r="11" spans="1:18" x14ac:dyDescent="0.15">
      <c r="A11" s="3"/>
    </row>
    <row r="12" spans="1:18" ht="24" customHeight="1" x14ac:dyDescent="0.15">
      <c r="A12" s="1140" t="s">
        <v>4</v>
      </c>
      <c r="B12" s="1140"/>
      <c r="C12" s="1140"/>
      <c r="D12" s="1141" t="s">
        <v>5</v>
      </c>
      <c r="E12" s="1140"/>
      <c r="F12" s="32" t="s">
        <v>6</v>
      </c>
      <c r="G12" s="32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39" t="s">
        <v>45</v>
      </c>
      <c r="B13" s="1340"/>
      <c r="C13" s="1341"/>
      <c r="D13" s="1345" t="s">
        <v>51</v>
      </c>
      <c r="E13" s="1346"/>
      <c r="F13" s="32" t="s">
        <v>32</v>
      </c>
      <c r="G13" s="7">
        <v>20</v>
      </c>
      <c r="H13" s="1335">
        <v>7890</v>
      </c>
      <c r="I13" s="1334"/>
      <c r="J13" s="1335">
        <f>G13*H13</f>
        <v>157800</v>
      </c>
      <c r="K13" s="1333"/>
      <c r="L13" s="1334"/>
      <c r="M13" s="26"/>
      <c r="O13" s="20"/>
      <c r="P13" s="21"/>
      <c r="Q13" s="22"/>
    </row>
    <row r="14" spans="1:18" ht="30" customHeight="1" x14ac:dyDescent="0.15">
      <c r="A14" s="1342" t="s">
        <v>44</v>
      </c>
      <c r="B14" s="1343"/>
      <c r="C14" s="1344"/>
      <c r="D14" s="1345" t="s">
        <v>51</v>
      </c>
      <c r="E14" s="1346"/>
      <c r="F14" s="32" t="s">
        <v>32</v>
      </c>
      <c r="G14" s="7">
        <v>20</v>
      </c>
      <c r="H14" s="1335">
        <v>2610</v>
      </c>
      <c r="I14" s="1334"/>
      <c r="J14" s="1335">
        <f t="shared" ref="J14:J19" si="0">G14*H14</f>
        <v>52200</v>
      </c>
      <c r="K14" s="1333"/>
      <c r="L14" s="1334"/>
      <c r="M14" s="27"/>
      <c r="O14" s="20"/>
      <c r="P14" s="21"/>
      <c r="Q14" s="22"/>
    </row>
    <row r="15" spans="1:18" ht="30" customHeight="1" x14ac:dyDescent="0.15">
      <c r="A15" s="1347" t="s">
        <v>46</v>
      </c>
      <c r="B15" s="1348"/>
      <c r="C15" s="1349"/>
      <c r="D15" s="1345" t="s">
        <v>51</v>
      </c>
      <c r="E15" s="1346"/>
      <c r="F15" s="32" t="s">
        <v>32</v>
      </c>
      <c r="G15" s="7">
        <v>1</v>
      </c>
      <c r="H15" s="1335">
        <v>10560</v>
      </c>
      <c r="I15" s="1334"/>
      <c r="J15" s="1335">
        <f t="shared" si="0"/>
        <v>10560</v>
      </c>
      <c r="K15" s="1333"/>
      <c r="L15" s="1334"/>
      <c r="M15" s="27"/>
      <c r="O15" s="20"/>
      <c r="P15" s="21"/>
      <c r="Q15" s="22"/>
    </row>
    <row r="16" spans="1:18" ht="30" customHeight="1" x14ac:dyDescent="0.15">
      <c r="A16" s="1347" t="s">
        <v>47</v>
      </c>
      <c r="B16" s="1350"/>
      <c r="C16" s="1351"/>
      <c r="D16" s="1345" t="s">
        <v>51</v>
      </c>
      <c r="E16" s="1346"/>
      <c r="F16" s="32" t="s">
        <v>32</v>
      </c>
      <c r="G16" s="7">
        <v>1</v>
      </c>
      <c r="H16" s="1335">
        <v>800</v>
      </c>
      <c r="I16" s="1334"/>
      <c r="J16" s="1335">
        <f t="shared" si="0"/>
        <v>800</v>
      </c>
      <c r="K16" s="1333"/>
      <c r="L16" s="1334"/>
      <c r="M16" s="27"/>
      <c r="O16" s="20"/>
      <c r="P16" s="21"/>
      <c r="Q16" s="20"/>
    </row>
    <row r="17" spans="1:17" ht="30" customHeight="1" x14ac:dyDescent="0.15">
      <c r="A17" s="1342" t="s">
        <v>48</v>
      </c>
      <c r="B17" s="1343"/>
      <c r="C17" s="1352"/>
      <c r="D17" s="1345" t="s">
        <v>51</v>
      </c>
      <c r="E17" s="1346"/>
      <c r="F17" s="32" t="s">
        <v>32</v>
      </c>
      <c r="G17" s="7">
        <v>1</v>
      </c>
      <c r="H17" s="1335">
        <v>10120</v>
      </c>
      <c r="I17" s="1334"/>
      <c r="J17" s="1335">
        <f t="shared" si="0"/>
        <v>10120</v>
      </c>
      <c r="K17" s="1333"/>
      <c r="L17" s="1334"/>
      <c r="M17" s="27"/>
      <c r="O17" s="20"/>
      <c r="P17" s="21"/>
    </row>
    <row r="18" spans="1:17" ht="30" customHeight="1" x14ac:dyDescent="0.15">
      <c r="A18" s="1342" t="s">
        <v>49</v>
      </c>
      <c r="B18" s="1343"/>
      <c r="C18" s="1352"/>
      <c r="D18" s="1345" t="s">
        <v>51</v>
      </c>
      <c r="E18" s="1346"/>
      <c r="F18" s="32" t="s">
        <v>32</v>
      </c>
      <c r="G18" s="7">
        <v>1</v>
      </c>
      <c r="H18" s="1335">
        <v>3168</v>
      </c>
      <c r="I18" s="1334"/>
      <c r="J18" s="1335">
        <f t="shared" si="0"/>
        <v>3168</v>
      </c>
      <c r="K18" s="1333"/>
      <c r="L18" s="1334"/>
      <c r="M18" s="27"/>
      <c r="O18" s="20"/>
      <c r="P18" s="21"/>
      <c r="Q18" s="22"/>
    </row>
    <row r="19" spans="1:17" ht="30" customHeight="1" x14ac:dyDescent="0.15">
      <c r="A19" s="1353" t="s">
        <v>50</v>
      </c>
      <c r="B19" s="1354"/>
      <c r="C19" s="1355"/>
      <c r="D19" s="1345" t="s">
        <v>51</v>
      </c>
      <c r="E19" s="1346"/>
      <c r="F19" s="32" t="s">
        <v>32</v>
      </c>
      <c r="G19" s="7">
        <v>1</v>
      </c>
      <c r="H19" s="1335">
        <v>12320</v>
      </c>
      <c r="I19" s="1334"/>
      <c r="J19" s="1335">
        <f t="shared" si="0"/>
        <v>12320</v>
      </c>
      <c r="K19" s="1333"/>
      <c r="L19" s="1334"/>
      <c r="M19" s="27"/>
      <c r="O19" s="20"/>
      <c r="P19" s="21"/>
      <c r="Q19" s="22"/>
    </row>
    <row r="20" spans="1:17" ht="30" customHeight="1" x14ac:dyDescent="0.15">
      <c r="A20" s="36" t="e">
        <f>[1]読み込み用!K9</f>
        <v>#REF!</v>
      </c>
      <c r="B20" s="37"/>
      <c r="C20" s="38"/>
      <c r="D20" s="1356" t="e">
        <f>[1]読み込み用!L9</f>
        <v>#REF!</v>
      </c>
      <c r="E20" s="1357"/>
      <c r="F20" s="32">
        <f t="shared" ref="F20:F24" si="1">O20</f>
        <v>0</v>
      </c>
      <c r="G20" s="7" t="e">
        <f>[1]読み込み用!O9</f>
        <v>#REF!</v>
      </c>
      <c r="H20" s="1151" t="s">
        <v>33</v>
      </c>
      <c r="I20" s="1152"/>
      <c r="J20" s="1358">
        <f>SUM(J13:L19)</f>
        <v>246968</v>
      </c>
      <c r="K20" s="1189"/>
      <c r="L20" s="1190"/>
      <c r="M20" s="27"/>
      <c r="O20" s="20"/>
      <c r="P20" s="21"/>
      <c r="Q20" s="20"/>
    </row>
    <row r="21" spans="1:17" ht="30" customHeight="1" x14ac:dyDescent="0.15">
      <c r="A21" s="36" t="e">
        <f>[1]読み込み用!K10</f>
        <v>#REF!</v>
      </c>
      <c r="B21" s="37"/>
      <c r="C21" s="38"/>
      <c r="D21" s="1356" t="s">
        <v>54</v>
      </c>
      <c r="E21" s="1357"/>
      <c r="F21" s="32">
        <f t="shared" si="1"/>
        <v>0</v>
      </c>
      <c r="G21" s="7" t="e">
        <f>[1]読み込み用!O10</f>
        <v>#REF!</v>
      </c>
      <c r="H21" s="1151" t="e">
        <f t="shared" ref="H21:H24" si="2">IF(G21=0,IF(G20&gt;0,"合　　計",0),0)</f>
        <v>#REF!</v>
      </c>
      <c r="I21" s="1152"/>
      <c r="J21" s="1153">
        <f t="shared" ref="J21:J24" si="3">IF(H20="合　　計","－ 以 下 余 白 －",0)</f>
        <v>0</v>
      </c>
      <c r="K21" s="1154"/>
      <c r="L21" s="1155"/>
      <c r="M21" s="28"/>
      <c r="O21" s="20"/>
      <c r="P21" s="21"/>
      <c r="Q21" s="22"/>
    </row>
    <row r="22" spans="1:17" ht="30" customHeight="1" x14ac:dyDescent="0.15">
      <c r="A22" s="1359" t="e">
        <f>[1]読み込み用!K11</f>
        <v>#REF!</v>
      </c>
      <c r="B22" s="1169"/>
      <c r="C22" s="1170"/>
      <c r="D22" s="1356" t="e">
        <f>[1]読み込み用!L11</f>
        <v>#REF!</v>
      </c>
      <c r="E22" s="1357"/>
      <c r="F22" s="32">
        <f t="shared" si="1"/>
        <v>0</v>
      </c>
      <c r="G22" s="7" t="e">
        <f>[1]読み込み用!O11</f>
        <v>#REF!</v>
      </c>
      <c r="H22" s="1151" t="e">
        <f t="shared" si="2"/>
        <v>#REF!</v>
      </c>
      <c r="I22" s="1152"/>
      <c r="J22" s="1153" t="e">
        <f t="shared" si="3"/>
        <v>#REF!</v>
      </c>
      <c r="K22" s="1154"/>
      <c r="L22" s="1155"/>
      <c r="M22" s="27"/>
      <c r="O22" s="20"/>
      <c r="P22" s="21"/>
      <c r="Q22" s="20"/>
    </row>
    <row r="23" spans="1:17" ht="30" customHeight="1" x14ac:dyDescent="0.15">
      <c r="A23" s="1359" t="e">
        <f>[1]読み込み用!K12</f>
        <v>#REF!</v>
      </c>
      <c r="B23" s="1169"/>
      <c r="C23" s="1170"/>
      <c r="D23" s="1356" t="e">
        <f>[1]読み込み用!L12</f>
        <v>#REF!</v>
      </c>
      <c r="E23" s="1357"/>
      <c r="F23" s="32">
        <f t="shared" si="1"/>
        <v>0</v>
      </c>
      <c r="G23" s="7" t="e">
        <f>[1]読み込み用!O12</f>
        <v>#REF!</v>
      </c>
      <c r="H23" s="1151" t="e">
        <f t="shared" si="2"/>
        <v>#REF!</v>
      </c>
      <c r="I23" s="1152"/>
      <c r="J23" s="1153" t="e">
        <f t="shared" si="3"/>
        <v>#REF!</v>
      </c>
      <c r="K23" s="1154"/>
      <c r="L23" s="1155"/>
      <c r="M23" s="28"/>
      <c r="O23" s="20"/>
      <c r="P23" s="21"/>
      <c r="Q23" s="20"/>
    </row>
    <row r="24" spans="1:17" ht="30" customHeight="1" x14ac:dyDescent="0.15">
      <c r="A24" s="1360" t="e">
        <f>[1]読み込み用!K13</f>
        <v>#REF!</v>
      </c>
      <c r="B24" s="1148"/>
      <c r="C24" s="1149"/>
      <c r="D24" s="1356" t="e">
        <f>[1]読み込み用!L13</f>
        <v>#REF!</v>
      </c>
      <c r="E24" s="1357"/>
      <c r="F24" s="32">
        <f t="shared" si="1"/>
        <v>0</v>
      </c>
      <c r="G24" s="7" t="e">
        <f>[1]読み込み用!O13</f>
        <v>#REF!</v>
      </c>
      <c r="H24" s="1151" t="e">
        <f t="shared" si="2"/>
        <v>#REF!</v>
      </c>
      <c r="I24" s="1152"/>
      <c r="J24" s="1153" t="e">
        <f t="shared" si="3"/>
        <v>#REF!</v>
      </c>
      <c r="K24" s="1154"/>
      <c r="L24" s="1155"/>
      <c r="M24" s="28"/>
      <c r="O24" s="20"/>
      <c r="P24" s="21"/>
      <c r="Q24" s="22"/>
    </row>
    <row r="25" spans="1:17" ht="24" customHeight="1" x14ac:dyDescent="0.15">
      <c r="A25" s="1157" t="s">
        <v>11</v>
      </c>
      <c r="B25" s="1157"/>
      <c r="C25" s="1157"/>
      <c r="D25" s="1158" t="s">
        <v>34</v>
      </c>
      <c r="E25" s="1158"/>
      <c r="F25" s="1158"/>
      <c r="G25" s="1158"/>
      <c r="H25" s="1159" t="s">
        <v>12</v>
      </c>
      <c r="I25" s="1160"/>
      <c r="J25" s="1161" t="s">
        <v>52</v>
      </c>
      <c r="K25" s="1161"/>
      <c r="L25" s="1161"/>
      <c r="M25" s="1162"/>
      <c r="O25" s="20"/>
      <c r="P25" s="21"/>
      <c r="Q25" s="23"/>
    </row>
    <row r="26" spans="1:17" ht="24" customHeight="1" x14ac:dyDescent="0.15">
      <c r="A26" s="1140" t="s">
        <v>13</v>
      </c>
      <c r="B26" s="1140"/>
      <c r="C26" s="1140"/>
      <c r="D26" s="1141" t="s">
        <v>14</v>
      </c>
      <c r="E26" s="1141"/>
      <c r="F26" s="1141"/>
      <c r="G26" s="1142" t="s">
        <v>15</v>
      </c>
      <c r="H26" s="1143"/>
      <c r="I26" s="1143"/>
      <c r="J26" s="1143"/>
      <c r="K26" s="1144"/>
      <c r="L26" s="1145"/>
      <c r="M26" s="1146"/>
      <c r="P26" s="21"/>
      <c r="Q26" s="22"/>
    </row>
    <row r="27" spans="1:17" ht="18" customHeight="1" x14ac:dyDescent="0.15">
      <c r="A27" s="31" t="s">
        <v>16</v>
      </c>
      <c r="P27" s="21"/>
      <c r="Q27" s="20"/>
    </row>
    <row r="28" spans="1:17" ht="14.25" customHeight="1" x14ac:dyDescent="0.15">
      <c r="A28" s="31" t="s">
        <v>17</v>
      </c>
      <c r="P28" s="21"/>
      <c r="Q28" s="20"/>
    </row>
    <row r="29" spans="1:17" ht="14.25" x14ac:dyDescent="0.15">
      <c r="A29" s="31" t="s">
        <v>18</v>
      </c>
      <c r="P29" s="21"/>
      <c r="Q29" s="22"/>
    </row>
    <row r="30" spans="1:17" ht="14.25" x14ac:dyDescent="0.15">
      <c r="A30" s="31" t="s">
        <v>19</v>
      </c>
      <c r="P30" s="21"/>
      <c r="Q30" s="20"/>
    </row>
    <row r="31" spans="1:17" ht="14.25" x14ac:dyDescent="0.15">
      <c r="A31" s="31"/>
      <c r="P31" s="21"/>
      <c r="Q31" s="22"/>
    </row>
    <row r="32" spans="1:17" ht="14.25" customHeight="1" x14ac:dyDescent="0.15">
      <c r="A32" s="1136" t="s">
        <v>20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1136" t="s">
        <v>21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P33" s="21"/>
      <c r="Q33" s="22"/>
    </row>
    <row r="34" spans="1:19" ht="14.25" customHeight="1" x14ac:dyDescent="0.15">
      <c r="A34" s="1136" t="s">
        <v>22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P34" s="21"/>
      <c r="Q34" s="22"/>
    </row>
    <row r="35" spans="1:19" ht="14.25" customHeight="1" x14ac:dyDescent="0.15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P35" s="21"/>
      <c r="Q35" s="22"/>
    </row>
    <row r="36" spans="1:19" ht="21" customHeight="1" x14ac:dyDescent="0.15">
      <c r="A36" s="3"/>
      <c r="H36" s="31" t="s">
        <v>55</v>
      </c>
      <c r="P36" s="21"/>
      <c r="Q36" s="22"/>
    </row>
    <row r="37" spans="1:19" s="31" customFormat="1" ht="8.25" customHeight="1" x14ac:dyDescent="0.15">
      <c r="N37" s="16"/>
      <c r="O37" s="24"/>
      <c r="P37" s="21"/>
      <c r="Q37" s="22"/>
      <c r="R37" s="17"/>
      <c r="S37" s="24"/>
    </row>
    <row r="38" spans="1:19" s="31" customFormat="1" ht="16.5" customHeight="1" x14ac:dyDescent="0.15">
      <c r="A38" s="1137" t="str">
        <f>IF(Q1=1,"　分任支出負担行為担当官","　分　任　契　約　担　当　官")</f>
        <v>　分　任　契　約　担　当　官</v>
      </c>
      <c r="B38" s="1137"/>
      <c r="C38" s="1137"/>
      <c r="D38" s="1137"/>
      <c r="N38" s="16"/>
      <c r="O38" s="24"/>
      <c r="P38" s="21"/>
      <c r="Q38" s="22"/>
      <c r="R38" s="17"/>
      <c r="S38" s="24"/>
    </row>
    <row r="39" spans="1:19" s="31" customFormat="1" ht="16.5" customHeight="1" x14ac:dyDescent="0.15">
      <c r="A39" s="31" t="s">
        <v>24</v>
      </c>
      <c r="N39" s="16"/>
      <c r="O39" s="24"/>
      <c r="P39" s="21"/>
      <c r="Q39" s="22"/>
      <c r="R39" s="17"/>
      <c r="S39" s="24"/>
    </row>
    <row r="40" spans="1:19" s="31" customFormat="1" ht="16.5" customHeight="1" x14ac:dyDescent="0.15">
      <c r="A40" s="31" t="s">
        <v>53</v>
      </c>
      <c r="N40" s="16"/>
      <c r="O40" s="24"/>
      <c r="P40" s="21"/>
      <c r="Q40" s="22"/>
      <c r="R40" s="17"/>
      <c r="S40" s="24"/>
    </row>
    <row r="41" spans="1:19" s="31" customFormat="1" ht="7.5" customHeight="1" x14ac:dyDescent="0.15">
      <c r="N41" s="16"/>
      <c r="O41" s="24"/>
      <c r="P41" s="21"/>
      <c r="Q41" s="22"/>
      <c r="R41" s="17"/>
      <c r="S41" s="24"/>
    </row>
    <row r="42" spans="1:19" s="31" customFormat="1" ht="6.75" customHeight="1" x14ac:dyDescent="0.15">
      <c r="N42" s="16"/>
      <c r="O42" s="24"/>
      <c r="P42" s="21"/>
      <c r="Q42" s="22"/>
      <c r="R42" s="17"/>
      <c r="S42" s="24"/>
    </row>
    <row r="43" spans="1:19" s="3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3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31"/>
    </row>
    <row r="51" spans="15:20" ht="24" x14ac:dyDescent="0.15">
      <c r="O51" s="1138"/>
      <c r="P51" s="1138"/>
      <c r="Q51" s="1138"/>
      <c r="R51" s="1138"/>
      <c r="S51" s="1138"/>
      <c r="T51" s="1138"/>
    </row>
  </sheetData>
  <mergeCells count="71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D21:E21"/>
    <mergeCell ref="H21:I21"/>
    <mergeCell ref="J21:L21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A17:C17"/>
    <mergeCell ref="H17:I17"/>
    <mergeCell ref="J17:L17"/>
    <mergeCell ref="A18:C18"/>
    <mergeCell ref="H18:I18"/>
    <mergeCell ref="J18:L18"/>
    <mergeCell ref="D17:E17"/>
    <mergeCell ref="D18:E18"/>
    <mergeCell ref="A15:C15"/>
    <mergeCell ref="H15:I15"/>
    <mergeCell ref="J15:L15"/>
    <mergeCell ref="A16:C16"/>
    <mergeCell ref="H16:I16"/>
    <mergeCell ref="J16:L16"/>
    <mergeCell ref="D15:E15"/>
    <mergeCell ref="D16:E16"/>
    <mergeCell ref="A13:C13"/>
    <mergeCell ref="H13:I13"/>
    <mergeCell ref="J13:L13"/>
    <mergeCell ref="A14:C14"/>
    <mergeCell ref="H14:I14"/>
    <mergeCell ref="J14:L14"/>
    <mergeCell ref="D13:E13"/>
    <mergeCell ref="D14:E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7">
    <tabColor rgb="FFFF0000"/>
  </sheetPr>
  <dimension ref="A1:R25"/>
  <sheetViews>
    <sheetView showZeros="0" view="pageBreakPreview" topLeftCell="A9" zoomScaleNormal="100" zoomScaleSheetLayoutView="100" workbookViewId="0">
      <selection activeCell="C14" sqref="C14:D14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4" width="9.25" style="17" customWidth="1"/>
    <col min="15" max="15" width="13.25" style="17" customWidth="1"/>
    <col min="16" max="16" width="5.25" style="17" customWidth="1"/>
    <col min="17" max="17" width="9" style="17"/>
    <col min="18" max="16384" width="9" style="2"/>
  </cols>
  <sheetData>
    <row r="1" spans="1:18" x14ac:dyDescent="0.15">
      <c r="K1" s="2" t="s">
        <v>36</v>
      </c>
    </row>
    <row r="2" spans="1:18" s="17" customFormat="1" ht="24" x14ac:dyDescent="0.15">
      <c r="A2" s="56"/>
      <c r="B2" s="1303" t="s">
        <v>31</v>
      </c>
      <c r="C2" s="1303"/>
      <c r="D2" s="1303"/>
      <c r="E2" s="1303"/>
      <c r="F2" s="1303"/>
      <c r="G2" s="1303"/>
      <c r="H2" s="1303"/>
      <c r="I2" s="1303"/>
      <c r="J2" s="1303"/>
      <c r="K2" s="29"/>
      <c r="L2" s="16"/>
      <c r="R2" s="2"/>
    </row>
    <row r="3" spans="1:18" s="17" customFormat="1" ht="24" x14ac:dyDescent="0.15">
      <c r="A3" s="56"/>
      <c r="B3" s="34"/>
      <c r="C3" s="34"/>
      <c r="D3" s="42"/>
      <c r="E3" s="42"/>
      <c r="F3" s="34"/>
      <c r="G3" s="34"/>
      <c r="H3" s="34"/>
      <c r="I3" s="34"/>
      <c r="J3" s="34"/>
      <c r="K3" s="29"/>
      <c r="L3" s="16"/>
      <c r="R3" s="2"/>
    </row>
    <row r="4" spans="1:18" s="17" customFormat="1" ht="27" customHeight="1" x14ac:dyDescent="0.15">
      <c r="A4" s="57"/>
      <c r="B4" s="43" t="s">
        <v>4</v>
      </c>
      <c r="C4" s="41" t="s">
        <v>5</v>
      </c>
      <c r="D4" s="41" t="s">
        <v>6</v>
      </c>
      <c r="E4" s="41" t="s">
        <v>7</v>
      </c>
      <c r="F4" s="1194" t="s">
        <v>8</v>
      </c>
      <c r="G4" s="1194"/>
      <c r="H4" s="1193" t="s">
        <v>9</v>
      </c>
      <c r="I4" s="1193"/>
      <c r="J4" s="1193"/>
      <c r="K4" s="46" t="s">
        <v>10</v>
      </c>
      <c r="L4" s="16"/>
      <c r="O4" s="1195"/>
      <c r="P4" s="1195"/>
      <c r="R4" s="2"/>
    </row>
    <row r="5" spans="1:18" s="17" customFormat="1" ht="32.25" customHeight="1" x14ac:dyDescent="0.15">
      <c r="A5" s="57">
        <v>1</v>
      </c>
      <c r="B5" s="53" t="s">
        <v>90</v>
      </c>
      <c r="C5" s="58" t="s">
        <v>38</v>
      </c>
      <c r="D5" s="40" t="s">
        <v>37</v>
      </c>
      <c r="E5" s="50">
        <v>1</v>
      </c>
      <c r="F5" s="1335">
        <v>599400</v>
      </c>
      <c r="G5" s="1334"/>
      <c r="H5" s="1335">
        <f>E5*F5</f>
        <v>599400</v>
      </c>
      <c r="I5" s="1333"/>
      <c r="J5" s="1334"/>
      <c r="K5" s="47"/>
      <c r="L5" s="16"/>
      <c r="M5" s="44"/>
      <c r="N5" s="21" t="s">
        <v>56</v>
      </c>
      <c r="O5" s="22" t="s">
        <v>70</v>
      </c>
      <c r="R5" s="2"/>
    </row>
    <row r="6" spans="1:18" s="17" customFormat="1" ht="32.25" customHeight="1" x14ac:dyDescent="0.15">
      <c r="A6" s="57">
        <v>2</v>
      </c>
      <c r="B6" s="53" t="s">
        <v>90</v>
      </c>
      <c r="C6" s="58" t="s">
        <v>38</v>
      </c>
      <c r="D6" s="40" t="s">
        <v>37</v>
      </c>
      <c r="E6" s="50">
        <v>1</v>
      </c>
      <c r="F6" s="1335">
        <v>599400</v>
      </c>
      <c r="G6" s="1334"/>
      <c r="H6" s="1335">
        <f t="shared" ref="H6:H10" si="0">E6*F6</f>
        <v>599400</v>
      </c>
      <c r="I6" s="1333"/>
      <c r="J6" s="1334"/>
      <c r="K6" s="45"/>
      <c r="L6" s="16"/>
      <c r="M6" s="44"/>
      <c r="N6" s="21" t="s">
        <v>57</v>
      </c>
      <c r="O6" s="22" t="s">
        <v>71</v>
      </c>
      <c r="R6" s="2"/>
    </row>
    <row r="7" spans="1:18" s="17" customFormat="1" ht="32.25" customHeight="1" x14ac:dyDescent="0.15">
      <c r="A7" s="57">
        <v>3</v>
      </c>
      <c r="B7" s="53" t="s">
        <v>90</v>
      </c>
      <c r="C7" s="58" t="s">
        <v>38</v>
      </c>
      <c r="D7" s="40" t="s">
        <v>37</v>
      </c>
      <c r="E7" s="50">
        <v>1</v>
      </c>
      <c r="F7" s="1335">
        <v>599400</v>
      </c>
      <c r="G7" s="1334"/>
      <c r="H7" s="1335">
        <f t="shared" si="0"/>
        <v>599400</v>
      </c>
      <c r="I7" s="1333"/>
      <c r="J7" s="1334"/>
      <c r="K7" s="45"/>
      <c r="L7" s="16"/>
      <c r="M7" s="44"/>
      <c r="N7" s="21" t="s">
        <v>58</v>
      </c>
      <c r="O7" s="22" t="s">
        <v>72</v>
      </c>
      <c r="R7" s="2"/>
    </row>
    <row r="8" spans="1:18" s="17" customFormat="1" ht="32.25" customHeight="1" x14ac:dyDescent="0.15">
      <c r="A8" s="57">
        <v>4</v>
      </c>
      <c r="B8" s="53" t="s">
        <v>91</v>
      </c>
      <c r="C8" s="58" t="s">
        <v>38</v>
      </c>
      <c r="D8" s="40" t="s">
        <v>37</v>
      </c>
      <c r="E8" s="50">
        <v>1</v>
      </c>
      <c r="F8" s="1335">
        <v>131000</v>
      </c>
      <c r="G8" s="1334"/>
      <c r="H8" s="1335">
        <f t="shared" si="0"/>
        <v>131000</v>
      </c>
      <c r="I8" s="1333"/>
      <c r="J8" s="1334"/>
      <c r="K8" s="45"/>
      <c r="L8" s="16"/>
      <c r="M8" s="44"/>
      <c r="N8" s="21" t="s">
        <v>59</v>
      </c>
      <c r="O8" s="44" t="s">
        <v>73</v>
      </c>
      <c r="R8" s="2"/>
    </row>
    <row r="9" spans="1:18" s="17" customFormat="1" ht="32.25" customHeight="1" x14ac:dyDescent="0.15">
      <c r="A9" s="57">
        <v>5</v>
      </c>
      <c r="B9" s="53" t="s">
        <v>92</v>
      </c>
      <c r="C9" s="58" t="s">
        <v>38</v>
      </c>
      <c r="D9" s="40" t="s">
        <v>37</v>
      </c>
      <c r="E9" s="50">
        <v>1</v>
      </c>
      <c r="F9" s="1335">
        <v>185000</v>
      </c>
      <c r="G9" s="1334"/>
      <c r="H9" s="1335">
        <f t="shared" si="0"/>
        <v>185000</v>
      </c>
      <c r="I9" s="1333"/>
      <c r="J9" s="1334"/>
      <c r="K9" s="45"/>
      <c r="L9" s="16"/>
      <c r="M9" s="44"/>
      <c r="N9" s="21" t="s">
        <v>60</v>
      </c>
      <c r="O9" s="44" t="s">
        <v>74</v>
      </c>
      <c r="R9" s="2"/>
    </row>
    <row r="10" spans="1:18" s="17" customFormat="1" ht="32.25" customHeight="1" x14ac:dyDescent="0.15">
      <c r="A10" s="57">
        <v>6</v>
      </c>
      <c r="B10" s="53" t="s">
        <v>93</v>
      </c>
      <c r="C10" s="58" t="s">
        <v>38</v>
      </c>
      <c r="D10" s="40" t="s">
        <v>37</v>
      </c>
      <c r="E10" s="50">
        <v>1</v>
      </c>
      <c r="F10" s="1335">
        <v>181000</v>
      </c>
      <c r="G10" s="1334"/>
      <c r="H10" s="1335">
        <f t="shared" si="0"/>
        <v>181000</v>
      </c>
      <c r="I10" s="1333"/>
      <c r="J10" s="1334"/>
      <c r="K10" s="45"/>
      <c r="L10" s="16"/>
      <c r="M10" s="44"/>
      <c r="N10" s="21" t="s">
        <v>61</v>
      </c>
      <c r="O10" s="44" t="s">
        <v>75</v>
      </c>
      <c r="R10" s="2"/>
    </row>
    <row r="11" spans="1:18" s="17" customFormat="1" ht="30.75" customHeight="1" x14ac:dyDescent="0.15">
      <c r="A11" s="57"/>
      <c r="B11" s="53"/>
      <c r="C11" s="54" t="s">
        <v>87</v>
      </c>
      <c r="D11" s="40"/>
      <c r="E11" s="50"/>
      <c r="F11" s="1335"/>
      <c r="G11" s="1334"/>
      <c r="H11" s="1335"/>
      <c r="I11" s="1333"/>
      <c r="J11" s="1334"/>
      <c r="K11" s="45"/>
      <c r="L11" s="16"/>
      <c r="M11" s="44"/>
      <c r="N11" s="21" t="s">
        <v>62</v>
      </c>
      <c r="O11" s="22" t="s">
        <v>76</v>
      </c>
      <c r="R11" s="2"/>
    </row>
    <row r="12" spans="1:18" s="17" customFormat="1" ht="30.75" customHeight="1" x14ac:dyDescent="0.15">
      <c r="A12" s="57"/>
      <c r="B12" s="53"/>
      <c r="C12" s="54"/>
      <c r="D12" s="40"/>
      <c r="E12" s="50"/>
      <c r="F12" s="1335"/>
      <c r="G12" s="1334"/>
      <c r="H12" s="1335"/>
      <c r="I12" s="1333"/>
      <c r="J12" s="1334"/>
      <c r="K12" s="45"/>
      <c r="L12" s="16"/>
      <c r="M12" s="44"/>
      <c r="N12" s="21" t="s">
        <v>63</v>
      </c>
      <c r="O12" s="44" t="s">
        <v>77</v>
      </c>
      <c r="R12" s="2"/>
    </row>
    <row r="13" spans="1:18" s="17" customFormat="1" ht="30.75" customHeight="1" x14ac:dyDescent="0.15">
      <c r="A13" s="57"/>
      <c r="B13" s="53"/>
      <c r="C13" s="54"/>
      <c r="D13" s="40"/>
      <c r="E13" s="50"/>
      <c r="F13" s="1335"/>
      <c r="G13" s="1334"/>
      <c r="H13" s="1335"/>
      <c r="I13" s="1333"/>
      <c r="J13" s="1334"/>
      <c r="K13" s="45"/>
      <c r="L13" s="16"/>
      <c r="M13" s="44"/>
      <c r="N13" s="21" t="s">
        <v>64</v>
      </c>
      <c r="O13" s="44" t="s">
        <v>78</v>
      </c>
      <c r="R13" s="2"/>
    </row>
    <row r="14" spans="1:18" s="17" customFormat="1" ht="30.75" customHeight="1" x14ac:dyDescent="0.15">
      <c r="A14" s="57"/>
      <c r="B14" s="53"/>
      <c r="C14" s="54"/>
      <c r="D14" s="63"/>
      <c r="E14" s="50"/>
      <c r="F14" s="60"/>
      <c r="G14" s="61"/>
      <c r="H14" s="60"/>
      <c r="I14" s="62"/>
      <c r="J14" s="61"/>
      <c r="K14" s="45"/>
      <c r="L14" s="16"/>
      <c r="M14" s="44"/>
      <c r="N14" s="21"/>
      <c r="O14" s="44"/>
      <c r="R14" s="2"/>
    </row>
    <row r="15" spans="1:18" s="17" customFormat="1" ht="30.75" customHeight="1" x14ac:dyDescent="0.15">
      <c r="A15" s="57"/>
      <c r="B15" s="53"/>
      <c r="C15" s="54"/>
      <c r="D15" s="63"/>
      <c r="E15" s="50"/>
      <c r="F15" s="60"/>
      <c r="G15" s="61"/>
      <c r="H15" s="60"/>
      <c r="I15" s="62"/>
      <c r="J15" s="61"/>
      <c r="K15" s="45"/>
      <c r="L15" s="16"/>
      <c r="M15" s="44"/>
      <c r="N15" s="21"/>
      <c r="O15" s="44"/>
      <c r="R15" s="2"/>
    </row>
    <row r="16" spans="1:18" s="17" customFormat="1" ht="30.75" customHeight="1" x14ac:dyDescent="0.15">
      <c r="A16" s="57"/>
      <c r="B16" s="53"/>
      <c r="C16" s="54"/>
      <c r="D16" s="63"/>
      <c r="E16" s="50"/>
      <c r="F16" s="60"/>
      <c r="G16" s="61"/>
      <c r="H16" s="60"/>
      <c r="I16" s="62"/>
      <c r="J16" s="61"/>
      <c r="K16" s="45"/>
      <c r="L16" s="16"/>
      <c r="M16" s="44"/>
      <c r="N16" s="21"/>
      <c r="O16" s="44"/>
      <c r="R16" s="2"/>
    </row>
    <row r="17" spans="1:18" s="17" customFormat="1" ht="30.75" customHeight="1" x14ac:dyDescent="0.15">
      <c r="A17" s="57"/>
      <c r="B17" s="53"/>
      <c r="C17" s="54"/>
      <c r="D17" s="40"/>
      <c r="E17" s="50"/>
      <c r="F17" s="1335"/>
      <c r="G17" s="1334"/>
      <c r="H17" s="1335"/>
      <c r="I17" s="1333"/>
      <c r="J17" s="1334"/>
      <c r="K17" s="45"/>
      <c r="L17" s="16"/>
      <c r="M17" s="44"/>
      <c r="N17" s="21" t="s">
        <v>65</v>
      </c>
      <c r="O17" s="22" t="s">
        <v>79</v>
      </c>
      <c r="R17" s="2"/>
    </row>
    <row r="18" spans="1:18" s="17" customFormat="1" ht="30.75" customHeight="1" x14ac:dyDescent="0.15">
      <c r="A18" s="57"/>
      <c r="B18" s="53"/>
      <c r="C18" s="54"/>
      <c r="D18" s="40"/>
      <c r="E18" s="50"/>
      <c r="F18" s="1335"/>
      <c r="G18" s="1334"/>
      <c r="H18" s="1335"/>
      <c r="I18" s="1333"/>
      <c r="J18" s="1334"/>
      <c r="K18" s="45"/>
      <c r="L18" s="16"/>
      <c r="M18" s="44"/>
      <c r="N18" s="21" t="s">
        <v>66</v>
      </c>
      <c r="O18" s="44" t="s">
        <v>80</v>
      </c>
      <c r="R18" s="2"/>
    </row>
    <row r="19" spans="1:18" s="17" customFormat="1" ht="30.75" customHeight="1" x14ac:dyDescent="0.15">
      <c r="A19" s="57"/>
      <c r="B19" s="53"/>
      <c r="C19" s="54"/>
      <c r="D19" s="40"/>
      <c r="E19" s="50"/>
      <c r="F19" s="1335"/>
      <c r="G19" s="1334"/>
      <c r="H19" s="1335"/>
      <c r="I19" s="1333"/>
      <c r="J19" s="1334"/>
      <c r="K19" s="45"/>
      <c r="L19" s="16"/>
      <c r="M19" s="44"/>
      <c r="N19" s="21" t="s">
        <v>67</v>
      </c>
      <c r="O19" s="22" t="s">
        <v>81</v>
      </c>
      <c r="R19" s="2"/>
    </row>
    <row r="20" spans="1:18" ht="30.75" customHeight="1" x14ac:dyDescent="0.15">
      <c r="A20" s="57"/>
      <c r="B20" s="53"/>
      <c r="C20" s="54"/>
      <c r="D20" s="40"/>
      <c r="E20" s="50"/>
      <c r="F20" s="1335"/>
      <c r="G20" s="1334"/>
      <c r="H20" s="1335"/>
      <c r="I20" s="1333"/>
      <c r="J20" s="1334"/>
      <c r="K20" s="48"/>
      <c r="N20" s="17" t="s">
        <v>68</v>
      </c>
      <c r="O20" s="17" t="s">
        <v>82</v>
      </c>
    </row>
    <row r="21" spans="1:18" ht="30.75" customHeight="1" x14ac:dyDescent="0.15">
      <c r="A21" s="57"/>
      <c r="B21" s="53"/>
      <c r="C21" s="54"/>
      <c r="D21" s="40"/>
      <c r="E21" s="50"/>
      <c r="F21" s="1335"/>
      <c r="G21" s="1334"/>
      <c r="H21" s="1335"/>
      <c r="I21" s="1333"/>
      <c r="J21" s="1334"/>
      <c r="K21" s="48"/>
      <c r="N21" s="17" t="s">
        <v>69</v>
      </c>
      <c r="O21" s="17" t="s">
        <v>83</v>
      </c>
    </row>
    <row r="22" spans="1:18" ht="30.75" customHeight="1" x14ac:dyDescent="0.15">
      <c r="A22" s="57"/>
      <c r="B22" s="53"/>
      <c r="C22" s="54"/>
      <c r="D22" s="51"/>
      <c r="E22" s="50"/>
      <c r="F22" s="1335"/>
      <c r="G22" s="1334"/>
      <c r="H22" s="1335"/>
      <c r="I22" s="1333"/>
      <c r="J22" s="1334"/>
      <c r="K22" s="48"/>
    </row>
    <row r="23" spans="1:18" ht="30.75" customHeight="1" x14ac:dyDescent="0.15">
      <c r="A23" s="57"/>
      <c r="B23" s="53"/>
      <c r="C23" s="54"/>
      <c r="D23" s="51"/>
      <c r="E23" s="50"/>
      <c r="F23" s="1366" t="s">
        <v>86</v>
      </c>
      <c r="G23" s="1367"/>
      <c r="H23" s="1335">
        <f>SUM(H5:H22)</f>
        <v>2295200</v>
      </c>
      <c r="I23" s="1333"/>
      <c r="J23" s="1334"/>
      <c r="K23" s="48"/>
    </row>
    <row r="24" spans="1:18" ht="30.75" customHeight="1" x14ac:dyDescent="0.15">
      <c r="A24" s="57"/>
      <c r="B24" s="53"/>
      <c r="C24" s="54"/>
      <c r="D24" s="51"/>
      <c r="E24" s="50"/>
      <c r="F24" s="1366" t="s">
        <v>85</v>
      </c>
      <c r="G24" s="1367"/>
      <c r="H24" s="1335">
        <f>H23*0.08</f>
        <v>183616</v>
      </c>
      <c r="I24" s="1333"/>
      <c r="J24" s="1334"/>
      <c r="K24" s="48"/>
    </row>
    <row r="25" spans="1:18" ht="30.75" customHeight="1" x14ac:dyDescent="0.15">
      <c r="A25" s="57"/>
      <c r="B25" s="48"/>
      <c r="C25" s="48"/>
      <c r="D25" s="52"/>
      <c r="E25" s="52"/>
      <c r="F25" s="1361" t="s">
        <v>84</v>
      </c>
      <c r="G25" s="1362"/>
      <c r="H25" s="1363">
        <f>SUM(H23:J24)</f>
        <v>2478816</v>
      </c>
      <c r="I25" s="1364"/>
      <c r="J25" s="1365"/>
      <c r="K25" s="48"/>
      <c r="M25" s="1138"/>
      <c r="N25" s="1138"/>
      <c r="O25" s="1138"/>
      <c r="P25" s="1138"/>
      <c r="Q25" s="1138"/>
      <c r="R25" s="1138"/>
    </row>
  </sheetData>
  <mergeCells count="41">
    <mergeCell ref="F13:G13"/>
    <mergeCell ref="H12:J12"/>
    <mergeCell ref="H13:J13"/>
    <mergeCell ref="B2:J2"/>
    <mergeCell ref="F4:G4"/>
    <mergeCell ref="H4:J4"/>
    <mergeCell ref="F12:G12"/>
    <mergeCell ref="F9:G9"/>
    <mergeCell ref="F10:G10"/>
    <mergeCell ref="H9:J9"/>
    <mergeCell ref="H10:J10"/>
    <mergeCell ref="F11:G11"/>
    <mergeCell ref="H11:J11"/>
    <mergeCell ref="O4:P4"/>
    <mergeCell ref="F5:G5"/>
    <mergeCell ref="H5:J5"/>
    <mergeCell ref="F8:G8"/>
    <mergeCell ref="H8:J8"/>
    <mergeCell ref="F6:G6"/>
    <mergeCell ref="H6:J6"/>
    <mergeCell ref="F7:G7"/>
    <mergeCell ref="H7:J7"/>
    <mergeCell ref="M25:R25"/>
    <mergeCell ref="F19:G19"/>
    <mergeCell ref="H19:J19"/>
    <mergeCell ref="F20:G20"/>
    <mergeCell ref="F21:G21"/>
    <mergeCell ref="H20:J20"/>
    <mergeCell ref="H21:J21"/>
    <mergeCell ref="F22:G22"/>
    <mergeCell ref="H22:J22"/>
    <mergeCell ref="F23:G23"/>
    <mergeCell ref="H23:J23"/>
    <mergeCell ref="F24:G24"/>
    <mergeCell ref="H24:J24"/>
    <mergeCell ref="H17:J17"/>
    <mergeCell ref="F18:G18"/>
    <mergeCell ref="H18:J18"/>
    <mergeCell ref="F25:G25"/>
    <mergeCell ref="H25:J25"/>
    <mergeCell ref="F17:G1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8">
    <tabColor rgb="FFFF0000"/>
  </sheetPr>
  <dimension ref="A1:T49"/>
  <sheetViews>
    <sheetView showZeros="0" topLeftCell="A23" zoomScaleNormal="100" zoomScaleSheetLayoutView="100" workbookViewId="0">
      <selection activeCell="G34" sqref="G34:M3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0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12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12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301</v>
      </c>
      <c r="E7" s="1150"/>
      <c r="F7" s="1150" t="s">
        <v>3</v>
      </c>
      <c r="G7" s="1150"/>
      <c r="H7" s="1150"/>
      <c r="I7" s="1197" t="s">
        <v>300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21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68" t="s">
        <v>122</v>
      </c>
      <c r="B13" s="1368"/>
      <c r="C13" s="1368"/>
      <c r="D13" s="1150" t="s">
        <v>38</v>
      </c>
      <c r="E13" s="1150"/>
      <c r="F13" s="210" t="s">
        <v>115</v>
      </c>
      <c r="G13" s="95">
        <v>1</v>
      </c>
      <c r="H13" s="1333"/>
      <c r="I13" s="1334"/>
      <c r="J13" s="1188">
        <f>+G13*H13</f>
        <v>0</v>
      </c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210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210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210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210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210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210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210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208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208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44235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209" t="s">
        <v>16</v>
      </c>
      <c r="P25" s="21"/>
      <c r="Q25" s="20"/>
    </row>
    <row r="26" spans="1:17" ht="14.25" customHeight="1" x14ac:dyDescent="0.15">
      <c r="A26" s="209" t="s">
        <v>17</v>
      </c>
      <c r="P26" s="21"/>
      <c r="Q26" s="20"/>
    </row>
    <row r="27" spans="1:17" ht="14.25" x14ac:dyDescent="0.15">
      <c r="A27" s="209" t="s">
        <v>18</v>
      </c>
      <c r="P27" s="21"/>
      <c r="Q27" s="22"/>
    </row>
    <row r="28" spans="1:17" ht="14.25" x14ac:dyDescent="0.15">
      <c r="A28" s="209" t="s">
        <v>19</v>
      </c>
      <c r="P28" s="21"/>
      <c r="Q28" s="20"/>
    </row>
    <row r="29" spans="1:17" ht="14.25" x14ac:dyDescent="0.15">
      <c r="A29" s="209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P33" s="21"/>
      <c r="Q33" s="22"/>
    </row>
    <row r="34" spans="1:19" ht="21" customHeight="1" x14ac:dyDescent="0.15">
      <c r="A34" s="3"/>
      <c r="H34" s="209" t="s">
        <v>103</v>
      </c>
      <c r="P34" s="21"/>
      <c r="Q34" s="22"/>
    </row>
    <row r="35" spans="1:19" s="209" customFormat="1" ht="8.25" customHeight="1" x14ac:dyDescent="0.15">
      <c r="N35" s="16"/>
      <c r="O35" s="24"/>
      <c r="P35" s="21"/>
      <c r="Q35" s="22"/>
      <c r="R35" s="17"/>
      <c r="S35" s="24"/>
    </row>
    <row r="36" spans="1:19" s="209" customFormat="1" ht="16.5" customHeight="1" x14ac:dyDescent="0.15">
      <c r="A36" s="1137" t="s">
        <v>30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209" customFormat="1" ht="16.5" customHeight="1" x14ac:dyDescent="0.15">
      <c r="A37" s="209" t="s">
        <v>24</v>
      </c>
      <c r="N37" s="16"/>
      <c r="O37" s="24"/>
      <c r="P37" s="21"/>
      <c r="Q37" s="22"/>
      <c r="R37" s="17"/>
      <c r="S37" s="24"/>
    </row>
    <row r="38" spans="1:19" s="209" customFormat="1" ht="16.5" customHeight="1" x14ac:dyDescent="0.15">
      <c r="A38" s="209" t="s">
        <v>40</v>
      </c>
      <c r="N38" s="16"/>
      <c r="O38" s="24"/>
      <c r="P38" s="21"/>
      <c r="Q38" s="22"/>
      <c r="R38" s="17"/>
      <c r="S38" s="24"/>
    </row>
    <row r="39" spans="1:19" s="209" customFormat="1" ht="7.5" customHeight="1" x14ac:dyDescent="0.15">
      <c r="N39" s="16"/>
      <c r="O39" s="24"/>
      <c r="P39" s="21"/>
      <c r="Q39" s="22"/>
      <c r="R39" s="17"/>
      <c r="S39" s="24"/>
    </row>
    <row r="40" spans="1:19" s="209" customFormat="1" ht="6.75" customHeight="1" x14ac:dyDescent="0.15">
      <c r="N40" s="16"/>
      <c r="O40" s="24"/>
      <c r="P40" s="21"/>
      <c r="Q40" s="22"/>
      <c r="R40" s="17"/>
      <c r="S40" s="24"/>
    </row>
    <row r="41" spans="1:19" s="20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09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09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9">
    <tabColor rgb="FFFF0000"/>
  </sheetPr>
  <dimension ref="A1:T49"/>
  <sheetViews>
    <sheetView showZeros="0" topLeftCell="A30" zoomScaleNormal="100" zoomScaleSheetLayoutView="100" workbookViewId="0">
      <selection activeCell="F38" sqref="F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35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31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31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312</v>
      </c>
      <c r="E7" s="1150"/>
      <c r="F7" s="1150" t="s">
        <v>3</v>
      </c>
      <c r="G7" s="1150"/>
      <c r="H7" s="1150"/>
      <c r="I7" s="1197" t="s">
        <v>313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317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23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73" t="s">
        <v>311</v>
      </c>
      <c r="B13" s="1373"/>
      <c r="C13" s="1373"/>
      <c r="D13" s="1150" t="s">
        <v>38</v>
      </c>
      <c r="E13" s="1150"/>
      <c r="F13" s="232" t="s">
        <v>115</v>
      </c>
      <c r="G13" s="95">
        <v>1</v>
      </c>
      <c r="H13" s="1333">
        <v>11740</v>
      </c>
      <c r="I13" s="1334"/>
      <c r="J13" s="1188">
        <f>+G13*H13</f>
        <v>11740</v>
      </c>
      <c r="K13" s="1189"/>
      <c r="L13" s="1190"/>
      <c r="M13" s="26" t="s">
        <v>318</v>
      </c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232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232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232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232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D18" s="1150"/>
      <c r="E18" s="1150"/>
      <c r="F18" s="232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232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232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D21" s="1150"/>
      <c r="E21" s="1150"/>
      <c r="F21" s="234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1150"/>
      <c r="E22" s="1150"/>
      <c r="F22" s="234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44263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235" t="s">
        <v>16</v>
      </c>
      <c r="P25" s="21"/>
      <c r="Q25" s="20"/>
    </row>
    <row r="26" spans="1:17" ht="14.25" customHeight="1" x14ac:dyDescent="0.15">
      <c r="A26" s="235" t="s">
        <v>17</v>
      </c>
      <c r="P26" s="21"/>
      <c r="Q26" s="20"/>
    </row>
    <row r="27" spans="1:17" ht="14.25" x14ac:dyDescent="0.15">
      <c r="A27" s="235" t="s">
        <v>18</v>
      </c>
      <c r="P27" s="21"/>
      <c r="Q27" s="22"/>
    </row>
    <row r="28" spans="1:17" ht="14.25" x14ac:dyDescent="0.15">
      <c r="A28" s="235" t="s">
        <v>19</v>
      </c>
      <c r="P28" s="21"/>
      <c r="Q28" s="20"/>
    </row>
    <row r="29" spans="1:17" ht="14.25" x14ac:dyDescent="0.15">
      <c r="A29" s="235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236"/>
      <c r="B33" s="236"/>
      <c r="C33" s="236"/>
      <c r="D33" s="236"/>
      <c r="E33" s="236"/>
      <c r="F33" s="236"/>
      <c r="G33" s="236"/>
      <c r="H33" s="236"/>
      <c r="I33" s="236"/>
      <c r="J33" s="236"/>
      <c r="K33" s="236"/>
      <c r="L33" s="236"/>
      <c r="M33" s="236"/>
      <c r="P33" s="21"/>
      <c r="Q33" s="22"/>
    </row>
    <row r="34" spans="1:19" ht="21" customHeight="1" x14ac:dyDescent="0.15">
      <c r="A34" s="3"/>
      <c r="H34" s="235" t="s">
        <v>103</v>
      </c>
      <c r="P34" s="21"/>
      <c r="Q34" s="22"/>
    </row>
    <row r="35" spans="1:19" s="235" customFormat="1" ht="8.25" customHeight="1" x14ac:dyDescent="0.15">
      <c r="N35" s="16"/>
      <c r="O35" s="24"/>
      <c r="P35" s="21"/>
      <c r="Q35" s="22"/>
      <c r="R35" s="17"/>
      <c r="S35" s="24"/>
    </row>
    <row r="36" spans="1:19" s="235" customFormat="1" ht="16.5" customHeight="1" x14ac:dyDescent="0.15">
      <c r="A36" s="1137" t="s">
        <v>114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235" customFormat="1" ht="16.5" customHeight="1" x14ac:dyDescent="0.15">
      <c r="A37" s="235" t="s">
        <v>24</v>
      </c>
      <c r="N37" s="16"/>
      <c r="O37" s="24"/>
      <c r="P37" s="21"/>
      <c r="Q37" s="22"/>
      <c r="R37" s="17"/>
      <c r="S37" s="24"/>
    </row>
    <row r="38" spans="1:19" s="235" customFormat="1" ht="16.5" customHeight="1" x14ac:dyDescent="0.15">
      <c r="A38" s="235" t="s">
        <v>40</v>
      </c>
      <c r="N38" s="16"/>
      <c r="O38" s="24"/>
      <c r="P38" s="21"/>
      <c r="Q38" s="22"/>
      <c r="R38" s="17"/>
      <c r="S38" s="24"/>
    </row>
    <row r="39" spans="1:19" s="235" customFormat="1" ht="7.5" customHeight="1" x14ac:dyDescent="0.15">
      <c r="N39" s="16"/>
      <c r="O39" s="24"/>
      <c r="P39" s="21"/>
      <c r="Q39" s="22"/>
      <c r="R39" s="17"/>
      <c r="S39" s="24"/>
    </row>
    <row r="40" spans="1:19" s="235" customFormat="1" ht="6.75" customHeight="1" x14ac:dyDescent="0.15">
      <c r="N40" s="16"/>
      <c r="O40" s="24"/>
      <c r="P40" s="21"/>
      <c r="Q40" s="22"/>
      <c r="R40" s="17"/>
      <c r="S40" s="24"/>
    </row>
    <row r="41" spans="1:19" s="235" customFormat="1" ht="20.25" customHeight="1" x14ac:dyDescent="0.15">
      <c r="E41" s="10" t="s">
        <v>26</v>
      </c>
      <c r="F41" s="235" t="s">
        <v>319</v>
      </c>
      <c r="N41" s="16"/>
      <c r="O41" s="24"/>
      <c r="P41" s="24"/>
      <c r="Q41" s="24"/>
      <c r="R41" s="24"/>
      <c r="S41" s="24"/>
    </row>
    <row r="42" spans="1:19" s="235" customFormat="1" ht="20.25" customHeight="1" x14ac:dyDescent="0.15">
      <c r="E42" s="10" t="s">
        <v>27</v>
      </c>
      <c r="F42" s="242" t="s">
        <v>321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243" t="s">
        <v>320</v>
      </c>
      <c r="L43" s="2" t="s">
        <v>113</v>
      </c>
    </row>
    <row r="44" spans="1:19" ht="14.25" x14ac:dyDescent="0.15">
      <c r="A44" s="235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5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D21:E21"/>
    <mergeCell ref="D22:E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D18:E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0">
    <tabColor rgb="FFFF0000"/>
  </sheetPr>
  <dimension ref="A1:T49"/>
  <sheetViews>
    <sheetView showZeros="0" topLeftCell="A8" zoomScaleNormal="100" zoomScaleSheetLayoutView="100" workbookViewId="0">
      <selection activeCell="D16" sqref="D16:E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8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0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0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121</v>
      </c>
      <c r="E7" s="1150"/>
      <c r="F7" s="1150" t="s">
        <v>3</v>
      </c>
      <c r="G7" s="1150"/>
      <c r="H7" s="1150"/>
      <c r="I7" s="1197" t="s">
        <v>120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123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1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68" t="s">
        <v>122</v>
      </c>
      <c r="B13" s="1368"/>
      <c r="C13" s="1368"/>
      <c r="D13" s="1150" t="s">
        <v>38</v>
      </c>
      <c r="E13" s="1150"/>
      <c r="F13" s="101" t="s">
        <v>115</v>
      </c>
      <c r="G13" s="95">
        <v>1</v>
      </c>
      <c r="H13" s="1333">
        <v>78000</v>
      </c>
      <c r="I13" s="1334"/>
      <c r="J13" s="1188">
        <f>+G13*H13</f>
        <v>78000</v>
      </c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101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101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101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101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101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101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101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99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99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44015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98" t="s">
        <v>16</v>
      </c>
      <c r="P25" s="21"/>
      <c r="Q25" s="20"/>
    </row>
    <row r="26" spans="1:17" ht="14.25" customHeight="1" x14ac:dyDescent="0.15">
      <c r="A26" s="98" t="s">
        <v>17</v>
      </c>
      <c r="P26" s="21"/>
      <c r="Q26" s="20"/>
    </row>
    <row r="27" spans="1:17" ht="14.25" x14ac:dyDescent="0.15">
      <c r="A27" s="98" t="s">
        <v>18</v>
      </c>
      <c r="P27" s="21"/>
      <c r="Q27" s="22"/>
    </row>
    <row r="28" spans="1:17" ht="14.25" x14ac:dyDescent="0.15">
      <c r="A28" s="98" t="s">
        <v>19</v>
      </c>
      <c r="P28" s="21"/>
      <c r="Q28" s="20"/>
    </row>
    <row r="29" spans="1:17" ht="14.25" x14ac:dyDescent="0.15">
      <c r="A29" s="98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P33" s="21"/>
      <c r="Q33" s="22"/>
    </row>
    <row r="34" spans="1:19" ht="21" customHeight="1" x14ac:dyDescent="0.15">
      <c r="A34" s="3"/>
      <c r="H34" s="98" t="s">
        <v>103</v>
      </c>
      <c r="P34" s="21"/>
      <c r="Q34" s="22"/>
    </row>
    <row r="35" spans="1:19" s="98" customFormat="1" ht="8.25" customHeight="1" x14ac:dyDescent="0.15">
      <c r="N35" s="16"/>
      <c r="O35" s="24"/>
      <c r="P35" s="21"/>
      <c r="Q35" s="22"/>
      <c r="R35" s="17"/>
      <c r="S35" s="24"/>
    </row>
    <row r="36" spans="1:19" s="98" customFormat="1" ht="16.5" customHeight="1" x14ac:dyDescent="0.15">
      <c r="A36" s="1137" t="s">
        <v>30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98" customFormat="1" ht="16.5" customHeight="1" x14ac:dyDescent="0.15">
      <c r="A37" s="98" t="s">
        <v>24</v>
      </c>
      <c r="N37" s="16"/>
      <c r="O37" s="24"/>
      <c r="P37" s="21"/>
      <c r="Q37" s="22"/>
      <c r="R37" s="17"/>
      <c r="S37" s="24"/>
    </row>
    <row r="38" spans="1:19" s="98" customFormat="1" ht="16.5" customHeight="1" x14ac:dyDescent="0.15">
      <c r="A38" s="98" t="s">
        <v>40</v>
      </c>
      <c r="N38" s="16"/>
      <c r="O38" s="24"/>
      <c r="P38" s="21"/>
      <c r="Q38" s="22"/>
      <c r="R38" s="17"/>
      <c r="S38" s="24"/>
    </row>
    <row r="39" spans="1:19" s="98" customFormat="1" ht="7.5" customHeight="1" x14ac:dyDescent="0.15">
      <c r="N39" s="16"/>
      <c r="O39" s="24"/>
      <c r="P39" s="21"/>
      <c r="Q39" s="22"/>
      <c r="R39" s="17"/>
      <c r="S39" s="24"/>
    </row>
    <row r="40" spans="1:19" s="98" customFormat="1" ht="6.75" customHeight="1" x14ac:dyDescent="0.15">
      <c r="N40" s="16"/>
      <c r="O40" s="24"/>
      <c r="P40" s="21"/>
      <c r="Q40" s="22"/>
      <c r="R40" s="17"/>
      <c r="S40" s="24"/>
    </row>
    <row r="41" spans="1:19" s="98" customFormat="1" ht="20.25" customHeight="1" x14ac:dyDescent="0.15">
      <c r="E41" s="10" t="s">
        <v>26</v>
      </c>
      <c r="F41" s="98" t="s">
        <v>125</v>
      </c>
      <c r="N41" s="16"/>
      <c r="O41" s="24"/>
      <c r="P41" s="24"/>
      <c r="Q41" s="24"/>
      <c r="R41" s="24"/>
      <c r="S41" s="24"/>
    </row>
    <row r="42" spans="1:19" s="98" customFormat="1" ht="20.25" customHeight="1" x14ac:dyDescent="0.15">
      <c r="E42" s="10" t="s">
        <v>27</v>
      </c>
      <c r="F42" s="109" t="s">
        <v>124</v>
      </c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235</v>
      </c>
      <c r="L43" s="2" t="s">
        <v>113</v>
      </c>
    </row>
    <row r="44" spans="1:19" ht="14.25" x14ac:dyDescent="0.15">
      <c r="A44" s="98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1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226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28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28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309</v>
      </c>
      <c r="E7" s="1150"/>
      <c r="F7" s="1150" t="s">
        <v>3</v>
      </c>
      <c r="G7" s="1150"/>
      <c r="H7" s="1150"/>
      <c r="I7" s="1197" t="s">
        <v>310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22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248" t="s">
        <v>224</v>
      </c>
      <c r="B13" s="1248"/>
      <c r="C13" s="1248"/>
      <c r="D13" s="1150" t="s">
        <v>38</v>
      </c>
      <c r="E13" s="1150"/>
      <c r="F13" s="227" t="s">
        <v>115</v>
      </c>
      <c r="G13" s="95">
        <v>1</v>
      </c>
      <c r="H13" s="1333"/>
      <c r="I13" s="1334"/>
      <c r="J13" s="1188">
        <f>+G13*H13</f>
        <v>0</v>
      </c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227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227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227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227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227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227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227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225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225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44271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226" t="s">
        <v>16</v>
      </c>
      <c r="P25" s="21"/>
      <c r="Q25" s="20"/>
    </row>
    <row r="26" spans="1:17" ht="14.25" customHeight="1" x14ac:dyDescent="0.15">
      <c r="A26" s="226" t="s">
        <v>17</v>
      </c>
      <c r="P26" s="21"/>
      <c r="Q26" s="20"/>
    </row>
    <row r="27" spans="1:17" ht="14.25" x14ac:dyDescent="0.15">
      <c r="A27" s="226" t="s">
        <v>18</v>
      </c>
      <c r="P27" s="21"/>
      <c r="Q27" s="22"/>
    </row>
    <row r="28" spans="1:17" ht="14.25" x14ac:dyDescent="0.15">
      <c r="A28" s="226" t="s">
        <v>19</v>
      </c>
      <c r="P28" s="21"/>
      <c r="Q28" s="20"/>
    </row>
    <row r="29" spans="1:17" ht="14.25" x14ac:dyDescent="0.15">
      <c r="A29" s="226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230"/>
      <c r="B33" s="230"/>
      <c r="C33" s="230"/>
      <c r="D33" s="230"/>
      <c r="E33" s="230"/>
      <c r="F33" s="230"/>
      <c r="G33" s="230"/>
      <c r="H33" s="230"/>
      <c r="I33" s="230"/>
      <c r="J33" s="230"/>
      <c r="K33" s="230"/>
      <c r="L33" s="230"/>
      <c r="M33" s="230"/>
      <c r="P33" s="21"/>
      <c r="Q33" s="22"/>
    </row>
    <row r="34" spans="1:19" ht="21" customHeight="1" x14ac:dyDescent="0.15">
      <c r="A34" s="3"/>
      <c r="H34" s="226" t="s">
        <v>103</v>
      </c>
      <c r="P34" s="21"/>
      <c r="Q34" s="22"/>
    </row>
    <row r="35" spans="1:19" s="226" customFormat="1" ht="8.25" customHeight="1" x14ac:dyDescent="0.15">
      <c r="N35" s="16"/>
      <c r="O35" s="24"/>
      <c r="P35" s="21"/>
      <c r="Q35" s="22"/>
      <c r="R35" s="17"/>
      <c r="S35" s="24"/>
    </row>
    <row r="36" spans="1:19" s="226" customFormat="1" ht="16.5" customHeight="1" x14ac:dyDescent="0.15">
      <c r="A36" s="1137" t="s">
        <v>30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226" customFormat="1" ht="16.5" customHeight="1" x14ac:dyDescent="0.15">
      <c r="A37" s="226" t="s">
        <v>24</v>
      </c>
      <c r="N37" s="16"/>
      <c r="O37" s="24"/>
      <c r="P37" s="21"/>
      <c r="Q37" s="22"/>
      <c r="R37" s="17"/>
      <c r="S37" s="24"/>
    </row>
    <row r="38" spans="1:19" s="226" customFormat="1" ht="16.5" customHeight="1" x14ac:dyDescent="0.15">
      <c r="A38" s="226" t="s">
        <v>40</v>
      </c>
      <c r="N38" s="16"/>
      <c r="O38" s="24"/>
      <c r="P38" s="21"/>
      <c r="Q38" s="22"/>
      <c r="R38" s="17"/>
      <c r="S38" s="24"/>
    </row>
    <row r="39" spans="1:19" s="226" customFormat="1" ht="7.5" customHeight="1" x14ac:dyDescent="0.15">
      <c r="N39" s="16"/>
      <c r="O39" s="24"/>
      <c r="P39" s="21"/>
      <c r="Q39" s="22"/>
      <c r="R39" s="17"/>
      <c r="S39" s="24"/>
    </row>
    <row r="40" spans="1:19" s="226" customFormat="1" ht="6.75" customHeight="1" x14ac:dyDescent="0.15">
      <c r="N40" s="16"/>
      <c r="O40" s="24"/>
      <c r="P40" s="21"/>
      <c r="Q40" s="22"/>
      <c r="R40" s="17"/>
      <c r="S40" s="24"/>
    </row>
    <row r="41" spans="1:19" s="226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226" customFormat="1" ht="20.25" customHeight="1" x14ac:dyDescent="0.15">
      <c r="E42" s="10" t="s">
        <v>27</v>
      </c>
      <c r="F42" s="109"/>
      <c r="G42" s="110"/>
      <c r="H42" s="110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  <c r="L43" s="2" t="s">
        <v>113</v>
      </c>
    </row>
    <row r="44" spans="1:19" ht="14.25" x14ac:dyDescent="0.15">
      <c r="A44" s="226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2">
    <tabColor rgb="FFFF0000"/>
  </sheetPr>
  <dimension ref="A1:T49"/>
  <sheetViews>
    <sheetView showZeros="0" zoomScaleNormal="100" zoomScaleSheetLayoutView="100" workbookViewId="0">
      <selection activeCell="G47" sqref="G4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3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34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3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223</v>
      </c>
      <c r="E7" s="1150"/>
      <c r="F7" s="1150" t="s">
        <v>3</v>
      </c>
      <c r="G7" s="1150"/>
      <c r="H7" s="1150"/>
      <c r="I7" s="1197" t="s">
        <v>222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231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13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248" t="s">
        <v>224</v>
      </c>
      <c r="B13" s="1248"/>
      <c r="C13" s="1248"/>
      <c r="D13" s="1150" t="s">
        <v>38</v>
      </c>
      <c r="E13" s="1150"/>
      <c r="F13" s="135" t="s">
        <v>115</v>
      </c>
      <c r="G13" s="95">
        <v>1</v>
      </c>
      <c r="H13" s="1333">
        <v>270910</v>
      </c>
      <c r="I13" s="1334"/>
      <c r="J13" s="1188">
        <f>+G13*H13</f>
        <v>270910</v>
      </c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135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135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135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135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135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135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135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136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136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44041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139" t="s">
        <v>16</v>
      </c>
      <c r="P25" s="21"/>
      <c r="Q25" s="20"/>
    </row>
    <row r="26" spans="1:17" ht="14.25" customHeight="1" x14ac:dyDescent="0.15">
      <c r="A26" s="139" t="s">
        <v>17</v>
      </c>
      <c r="P26" s="21"/>
      <c r="Q26" s="20"/>
    </row>
    <row r="27" spans="1:17" ht="14.25" x14ac:dyDescent="0.15">
      <c r="A27" s="139" t="s">
        <v>18</v>
      </c>
      <c r="P27" s="21"/>
      <c r="Q27" s="22"/>
    </row>
    <row r="28" spans="1:17" ht="14.25" x14ac:dyDescent="0.15">
      <c r="A28" s="139" t="s">
        <v>19</v>
      </c>
      <c r="P28" s="21"/>
      <c r="Q28" s="20"/>
    </row>
    <row r="29" spans="1:17" ht="14.25" x14ac:dyDescent="0.15">
      <c r="A29" s="139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138"/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8"/>
      <c r="M33" s="138"/>
      <c r="P33" s="21"/>
      <c r="Q33" s="22"/>
    </row>
    <row r="34" spans="1:19" ht="21" customHeight="1" x14ac:dyDescent="0.15">
      <c r="A34" s="3"/>
      <c r="H34" s="139" t="s">
        <v>103</v>
      </c>
      <c r="P34" s="21"/>
      <c r="Q34" s="22"/>
    </row>
    <row r="35" spans="1:19" s="139" customFormat="1" ht="8.25" customHeight="1" x14ac:dyDescent="0.15">
      <c r="N35" s="16"/>
      <c r="O35" s="24"/>
      <c r="P35" s="21"/>
      <c r="Q35" s="22"/>
      <c r="R35" s="17"/>
      <c r="S35" s="24"/>
    </row>
    <row r="36" spans="1:19" s="139" customFormat="1" ht="16.5" customHeight="1" x14ac:dyDescent="0.15">
      <c r="A36" s="1137" t="s">
        <v>30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139" customFormat="1" ht="16.5" customHeight="1" x14ac:dyDescent="0.15">
      <c r="A37" s="139" t="s">
        <v>24</v>
      </c>
      <c r="N37" s="16"/>
      <c r="O37" s="24"/>
      <c r="P37" s="21"/>
      <c r="Q37" s="22"/>
      <c r="R37" s="17"/>
      <c r="S37" s="24"/>
    </row>
    <row r="38" spans="1:19" s="139" customFormat="1" ht="16.5" customHeight="1" x14ac:dyDescent="0.15">
      <c r="A38" s="139" t="s">
        <v>40</v>
      </c>
      <c r="N38" s="16"/>
      <c r="O38" s="24"/>
      <c r="P38" s="21"/>
      <c r="Q38" s="22"/>
      <c r="R38" s="17"/>
      <c r="S38" s="24"/>
    </row>
    <row r="39" spans="1:19" s="139" customFormat="1" ht="7.5" customHeight="1" x14ac:dyDescent="0.15">
      <c r="N39" s="16"/>
      <c r="O39" s="24"/>
      <c r="P39" s="21"/>
      <c r="Q39" s="22"/>
      <c r="R39" s="17"/>
      <c r="S39" s="24"/>
    </row>
    <row r="40" spans="1:19" s="139" customFormat="1" ht="6.75" customHeight="1" x14ac:dyDescent="0.15">
      <c r="N40" s="16"/>
      <c r="O40" s="24"/>
      <c r="P40" s="21"/>
      <c r="Q40" s="22"/>
      <c r="R40" s="17"/>
      <c r="S40" s="24"/>
    </row>
    <row r="41" spans="1:19" s="139" customFormat="1" ht="20.25" customHeight="1" x14ac:dyDescent="0.15">
      <c r="E41" s="10" t="s">
        <v>26</v>
      </c>
      <c r="F41" s="152" t="s">
        <v>232</v>
      </c>
      <c r="G41" s="152"/>
      <c r="H41" s="152"/>
      <c r="I41" s="152"/>
      <c r="J41" s="152"/>
      <c r="K41" s="152"/>
      <c r="L41" s="152"/>
      <c r="N41" s="16"/>
      <c r="O41" s="24"/>
      <c r="P41" s="24"/>
      <c r="Q41" s="24"/>
      <c r="R41" s="24"/>
      <c r="S41" s="24"/>
    </row>
    <row r="42" spans="1:19" s="139" customFormat="1" ht="20.25" customHeight="1" x14ac:dyDescent="0.15">
      <c r="E42" s="10" t="s">
        <v>27</v>
      </c>
      <c r="F42" s="109" t="s">
        <v>233</v>
      </c>
      <c r="G42" s="110"/>
      <c r="H42" s="110"/>
      <c r="I42" s="152"/>
      <c r="J42" s="152"/>
      <c r="K42" s="152"/>
      <c r="L42" s="152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234</v>
      </c>
      <c r="L43" s="2" t="s">
        <v>113</v>
      </c>
    </row>
    <row r="44" spans="1:19" ht="14.25" x14ac:dyDescent="0.15">
      <c r="A44" s="139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3">
    <tabColor rgb="FFFF0000"/>
  </sheetPr>
  <dimension ref="A1:T50"/>
  <sheetViews>
    <sheetView showZeros="0" zoomScaleNormal="100" zoomScaleSheetLayoutView="100" workbookViewId="0">
      <selection activeCell="A27" sqref="A2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229</v>
      </c>
      <c r="E7" s="1150"/>
      <c r="F7" s="1150" t="s">
        <v>3</v>
      </c>
      <c r="G7" s="1150"/>
      <c r="H7" s="1150"/>
      <c r="I7" s="1197" t="s">
        <v>228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4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230</v>
      </c>
      <c r="B13" s="1222"/>
      <c r="C13" s="1222"/>
      <c r="D13" s="1222" t="s">
        <v>38</v>
      </c>
      <c r="E13" s="1222"/>
      <c r="F13" s="147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47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47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4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4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4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4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4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4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4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4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44190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5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P34" s="21"/>
      <c r="Q34" s="22"/>
    </row>
    <row r="35" spans="1:20" ht="21" customHeight="1" x14ac:dyDescent="0.15">
      <c r="A35" s="3"/>
      <c r="H35" s="151" t="s">
        <v>103</v>
      </c>
      <c r="P35" s="21"/>
      <c r="Q35" s="22"/>
    </row>
    <row r="36" spans="1:20" s="151" customFormat="1" ht="8.25" customHeight="1" x14ac:dyDescent="0.15">
      <c r="N36" s="16"/>
      <c r="O36" s="24"/>
      <c r="P36" s="21"/>
      <c r="Q36" s="22"/>
      <c r="R36" s="17"/>
      <c r="S36" s="24"/>
    </row>
    <row r="37" spans="1:20" s="15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51" customFormat="1" ht="16.5" customHeight="1" x14ac:dyDescent="0.15">
      <c r="A38" s="151" t="s">
        <v>24</v>
      </c>
      <c r="N38" s="16"/>
      <c r="O38" s="24"/>
      <c r="P38" s="21"/>
      <c r="Q38" s="22"/>
      <c r="R38" s="17"/>
      <c r="S38" s="24"/>
    </row>
    <row r="39" spans="1:20" s="151" customFormat="1" ht="16.5" customHeight="1" x14ac:dyDescent="0.15">
      <c r="A39" s="151" t="s">
        <v>40</v>
      </c>
      <c r="N39" s="16"/>
      <c r="O39" s="24"/>
      <c r="P39" s="21"/>
      <c r="Q39" s="22"/>
      <c r="R39" s="17"/>
      <c r="S39" s="24"/>
    </row>
    <row r="40" spans="1:20" s="151" customFormat="1" ht="7.5" customHeight="1" x14ac:dyDescent="0.15">
      <c r="N40" s="16"/>
      <c r="O40" s="24"/>
      <c r="P40" s="21"/>
      <c r="Q40" s="22"/>
      <c r="R40" s="17"/>
      <c r="S40" s="24"/>
    </row>
    <row r="41" spans="1:20" s="151" customFormat="1" ht="6.75" customHeight="1" x14ac:dyDescent="0.15">
      <c r="N41" s="16"/>
      <c r="O41" s="24"/>
      <c r="P41" s="21"/>
      <c r="Q41" s="22"/>
      <c r="R41" s="17"/>
      <c r="S41" s="24"/>
    </row>
    <row r="42" spans="1:20" s="15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5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5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4">
    <tabColor rgb="FFFF0000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4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4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225</v>
      </c>
      <c r="E7" s="1150"/>
      <c r="F7" s="1150" t="s">
        <v>3</v>
      </c>
      <c r="G7" s="1150"/>
      <c r="H7" s="1150"/>
      <c r="I7" s="1197" t="s">
        <v>226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45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227</v>
      </c>
      <c r="B13" s="1222"/>
      <c r="C13" s="1222"/>
      <c r="D13" s="1222" t="s">
        <v>38</v>
      </c>
      <c r="E13" s="1222"/>
      <c r="F13" s="144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4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44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4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4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4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4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4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4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44190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P34" s="21"/>
      <c r="Q34" s="22"/>
    </row>
    <row r="35" spans="1:20" ht="21" customHeight="1" x14ac:dyDescent="0.15">
      <c r="A35" s="3"/>
      <c r="H35" s="141" t="s">
        <v>103</v>
      </c>
      <c r="P35" s="21"/>
      <c r="Q35" s="22"/>
    </row>
    <row r="36" spans="1:20" s="141" customFormat="1" ht="8.25" customHeight="1" x14ac:dyDescent="0.15">
      <c r="N36" s="16"/>
      <c r="O36" s="24"/>
      <c r="P36" s="21"/>
      <c r="Q36" s="22"/>
      <c r="R36" s="17"/>
      <c r="S36" s="24"/>
    </row>
    <row r="37" spans="1:20" s="1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41" customFormat="1" ht="16.5" customHeight="1" x14ac:dyDescent="0.15">
      <c r="A38" s="141" t="s">
        <v>24</v>
      </c>
      <c r="N38" s="16"/>
      <c r="O38" s="24"/>
      <c r="P38" s="21"/>
      <c r="Q38" s="22"/>
      <c r="R38" s="17"/>
      <c r="S38" s="24"/>
    </row>
    <row r="39" spans="1:20" s="141" customFormat="1" ht="16.5" customHeight="1" x14ac:dyDescent="0.15">
      <c r="A39" s="141" t="s">
        <v>40</v>
      </c>
      <c r="N39" s="16"/>
      <c r="O39" s="24"/>
      <c r="P39" s="21"/>
      <c r="Q39" s="22"/>
      <c r="R39" s="17"/>
      <c r="S39" s="24"/>
    </row>
    <row r="40" spans="1:20" s="141" customFormat="1" ht="7.5" customHeight="1" x14ac:dyDescent="0.15">
      <c r="N40" s="16"/>
      <c r="O40" s="24"/>
      <c r="P40" s="21"/>
      <c r="Q40" s="22"/>
      <c r="R40" s="17"/>
      <c r="S40" s="24"/>
    </row>
    <row r="41" spans="1:20" s="141" customFormat="1" ht="6.75" customHeight="1" x14ac:dyDescent="0.15">
      <c r="N41" s="16"/>
      <c r="O41" s="24"/>
      <c r="P41" s="21"/>
      <c r="Q41" s="22"/>
      <c r="R41" s="17"/>
      <c r="S41" s="24"/>
    </row>
    <row r="42" spans="1:20" s="141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5">
    <tabColor rgb="FFFF0000"/>
  </sheetPr>
  <dimension ref="A1:T50"/>
  <sheetViews>
    <sheetView showZeros="0" zoomScaleNormal="100" zoomScaleSheetLayoutView="100" workbookViewId="0">
      <selection activeCell="I38" sqref="I3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5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5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5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237</v>
      </c>
      <c r="E7" s="1150"/>
      <c r="F7" s="1150" t="s">
        <v>3</v>
      </c>
      <c r="G7" s="1150"/>
      <c r="H7" s="1150"/>
      <c r="I7" s="1197" t="s">
        <v>238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239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236</v>
      </c>
      <c r="B13" s="1222"/>
      <c r="C13" s="1222"/>
      <c r="D13" s="1222" t="s">
        <v>38</v>
      </c>
      <c r="E13" s="1222"/>
      <c r="F13" s="154" t="s">
        <v>115</v>
      </c>
      <c r="G13" s="95">
        <v>1</v>
      </c>
      <c r="H13" s="1333">
        <v>23820</v>
      </c>
      <c r="I13" s="1334"/>
      <c r="J13" s="1188">
        <f>+G13*H13</f>
        <v>23820</v>
      </c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54"/>
      <c r="G14" s="95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54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5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5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5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5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5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5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5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5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44050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58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58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58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58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5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57"/>
      <c r="B34" s="157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P34" s="21"/>
      <c r="Q34" s="22"/>
    </row>
    <row r="35" spans="1:20" ht="21" customHeight="1" x14ac:dyDescent="0.15">
      <c r="A35" s="3"/>
      <c r="H35" s="1336">
        <v>44039</v>
      </c>
      <c r="I35" s="1336"/>
      <c r="J35" s="1336"/>
      <c r="K35" s="1336"/>
      <c r="L35" s="1336"/>
      <c r="P35" s="21"/>
      <c r="Q35" s="22"/>
    </row>
    <row r="36" spans="1:20" s="158" customFormat="1" ht="8.25" customHeight="1" x14ac:dyDescent="0.15">
      <c r="N36" s="16"/>
      <c r="O36" s="24"/>
      <c r="P36" s="21"/>
      <c r="Q36" s="22"/>
      <c r="R36" s="17"/>
      <c r="S36" s="24"/>
    </row>
    <row r="37" spans="1:20" s="158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58" customFormat="1" ht="16.5" customHeight="1" x14ac:dyDescent="0.15">
      <c r="A38" s="158" t="s">
        <v>24</v>
      </c>
      <c r="N38" s="16"/>
      <c r="O38" s="24"/>
      <c r="P38" s="21"/>
      <c r="Q38" s="22"/>
      <c r="R38" s="17"/>
      <c r="S38" s="24"/>
    </row>
    <row r="39" spans="1:20" s="158" customFormat="1" ht="16.5" customHeight="1" x14ac:dyDescent="0.15">
      <c r="A39" s="158" t="s">
        <v>40</v>
      </c>
      <c r="N39" s="16"/>
      <c r="O39" s="24"/>
      <c r="P39" s="21"/>
      <c r="Q39" s="22"/>
      <c r="R39" s="17"/>
      <c r="S39" s="24"/>
    </row>
    <row r="40" spans="1:20" s="158" customFormat="1" ht="7.5" customHeight="1" x14ac:dyDescent="0.15">
      <c r="N40" s="16"/>
      <c r="O40" s="24"/>
      <c r="P40" s="21"/>
      <c r="Q40" s="22"/>
      <c r="R40" s="17"/>
      <c r="S40" s="24"/>
    </row>
    <row r="41" spans="1:20" s="158" customFormat="1" ht="6.75" customHeight="1" x14ac:dyDescent="0.15">
      <c r="N41" s="16"/>
      <c r="O41" s="24"/>
      <c r="P41" s="21"/>
      <c r="Q41" s="22"/>
      <c r="R41" s="17"/>
      <c r="S41" s="24"/>
    </row>
    <row r="42" spans="1:20" s="158" customFormat="1" ht="20.25" customHeight="1" x14ac:dyDescent="0.15">
      <c r="E42" s="10" t="s">
        <v>26</v>
      </c>
      <c r="F42" s="158" t="s">
        <v>240</v>
      </c>
      <c r="N42" s="16"/>
      <c r="O42" s="24"/>
      <c r="P42" s="24"/>
      <c r="Q42" s="24"/>
      <c r="R42" s="24"/>
      <c r="S42" s="24"/>
    </row>
    <row r="43" spans="1:20" s="158" customFormat="1" ht="20.25" customHeight="1" x14ac:dyDescent="0.15">
      <c r="E43" s="10" t="s">
        <v>27</v>
      </c>
      <c r="F43" s="11" t="s">
        <v>241</v>
      </c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 t="s">
        <v>242</v>
      </c>
      <c r="L44" s="2" t="s">
        <v>113</v>
      </c>
    </row>
    <row r="45" spans="1:20" ht="14.25" x14ac:dyDescent="0.15">
      <c r="A45" s="15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70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H35:L35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3">
    <tabColor rgb="FFFF0000"/>
    <pageSetUpPr fitToPage="1"/>
  </sheetPr>
  <dimension ref="A1:T50"/>
  <sheetViews>
    <sheetView showZeros="0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1698</v>
      </c>
      <c r="E7" s="1150"/>
      <c r="F7" s="1150" t="s">
        <v>3</v>
      </c>
      <c r="G7" s="1150"/>
      <c r="H7" s="1150"/>
      <c r="I7" s="1197" t="s">
        <v>1699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725</v>
      </c>
      <c r="B13" s="1211"/>
      <c r="C13" s="1212"/>
      <c r="D13" s="1199" t="s">
        <v>38</v>
      </c>
      <c r="E13" s="1200"/>
      <c r="F13" s="97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7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7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7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7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7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7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7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6">
    <tabColor rgb="FFFF0000"/>
  </sheetPr>
  <dimension ref="A1:T50"/>
  <sheetViews>
    <sheetView showZeros="0" topLeftCell="A4" zoomScaleNormal="100" zoomScaleSheetLayoutView="100" workbookViewId="0">
      <selection activeCell="O14" sqref="O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260</v>
      </c>
      <c r="B7" s="1150"/>
      <c r="C7" s="1150"/>
      <c r="D7" s="1150" t="s">
        <v>261</v>
      </c>
      <c r="E7" s="1150"/>
      <c r="F7" s="1150" t="s">
        <v>3</v>
      </c>
      <c r="G7" s="1150"/>
      <c r="H7" s="1150"/>
      <c r="I7" s="1197" t="s">
        <v>262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258</v>
      </c>
      <c r="B13" s="1222"/>
      <c r="C13" s="1222"/>
      <c r="D13" s="1222" t="s">
        <v>128</v>
      </c>
      <c r="E13" s="1222"/>
      <c r="F13" s="115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68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15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1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1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1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1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44141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1"/>
      <c r="B34" s="111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P34" s="21"/>
      <c r="Q34" s="22"/>
    </row>
    <row r="35" spans="1:20" ht="21" customHeight="1" x14ac:dyDescent="0.15">
      <c r="A35" s="3"/>
      <c r="H35" s="112" t="s">
        <v>103</v>
      </c>
      <c r="P35" s="21"/>
      <c r="Q35" s="22"/>
    </row>
    <row r="36" spans="1:20" s="112" customFormat="1" ht="8.25" customHeight="1" x14ac:dyDescent="0.15">
      <c r="N36" s="16"/>
      <c r="O36" s="24"/>
      <c r="P36" s="21"/>
      <c r="Q36" s="22"/>
      <c r="R36" s="17"/>
      <c r="S36" s="24"/>
    </row>
    <row r="37" spans="1:20" s="11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2" customFormat="1" ht="16.5" customHeight="1" x14ac:dyDescent="0.15">
      <c r="A38" s="112" t="s">
        <v>24</v>
      </c>
      <c r="N38" s="16"/>
      <c r="O38" s="24"/>
      <c r="P38" s="21"/>
      <c r="Q38" s="22"/>
      <c r="R38" s="17"/>
      <c r="S38" s="24"/>
    </row>
    <row r="39" spans="1:20" s="112" customFormat="1" ht="16.5" customHeight="1" x14ac:dyDescent="0.15">
      <c r="A39" s="112" t="s">
        <v>40</v>
      </c>
      <c r="N39" s="16"/>
      <c r="O39" s="24"/>
      <c r="P39" s="21"/>
      <c r="Q39" s="22"/>
      <c r="R39" s="17"/>
      <c r="S39" s="24"/>
    </row>
    <row r="40" spans="1:20" s="112" customFormat="1" ht="7.5" customHeight="1" x14ac:dyDescent="0.15">
      <c r="N40" s="16"/>
      <c r="O40" s="24"/>
      <c r="P40" s="21"/>
      <c r="Q40" s="22"/>
      <c r="R40" s="17"/>
      <c r="S40" s="24"/>
    </row>
    <row r="41" spans="1:20" s="112" customFormat="1" ht="6.75" customHeight="1" x14ac:dyDescent="0.15">
      <c r="N41" s="16"/>
      <c r="O41" s="24"/>
      <c r="P41" s="21"/>
      <c r="Q41" s="22"/>
      <c r="R41" s="17"/>
      <c r="S41" s="24"/>
    </row>
    <row r="42" spans="1:20" s="11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1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7">
    <tabColor rgb="FFFF0000"/>
  </sheetPr>
  <dimension ref="A1:T50"/>
  <sheetViews>
    <sheetView showZeros="0" zoomScaleNormal="100" zoomScaleSheetLayoutView="100" workbookViewId="0">
      <selection activeCell="L44" sqref="A1:M4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8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8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8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260</v>
      </c>
      <c r="B7" s="1150"/>
      <c r="C7" s="1150"/>
      <c r="D7" s="1150" t="s">
        <v>272</v>
      </c>
      <c r="E7" s="1150"/>
      <c r="F7" s="1150" t="s">
        <v>3</v>
      </c>
      <c r="G7" s="1150"/>
      <c r="H7" s="1150"/>
      <c r="I7" s="1197" t="s">
        <v>270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271</v>
      </c>
      <c r="B13" s="1222"/>
      <c r="C13" s="1222"/>
      <c r="D13" s="1222" t="s">
        <v>38</v>
      </c>
      <c r="E13" s="1222"/>
      <c r="F13" s="184" t="s">
        <v>115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84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84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84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84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84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84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84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84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8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8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44253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82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82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82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82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8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81"/>
      <c r="B34" s="181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P34" s="21"/>
      <c r="Q34" s="22"/>
    </row>
    <row r="35" spans="1:20" ht="21" customHeight="1" x14ac:dyDescent="0.15">
      <c r="A35" s="3"/>
      <c r="H35" s="182" t="s">
        <v>103</v>
      </c>
      <c r="P35" s="21"/>
      <c r="Q35" s="22"/>
    </row>
    <row r="36" spans="1:20" s="182" customFormat="1" ht="8.25" customHeight="1" x14ac:dyDescent="0.15">
      <c r="N36" s="16"/>
      <c r="O36" s="24"/>
      <c r="P36" s="21"/>
      <c r="Q36" s="22"/>
      <c r="R36" s="17"/>
      <c r="S36" s="24"/>
    </row>
    <row r="37" spans="1:20" s="182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82" customFormat="1" ht="16.5" customHeight="1" x14ac:dyDescent="0.15">
      <c r="A38" s="182" t="s">
        <v>24</v>
      </c>
      <c r="N38" s="16"/>
      <c r="O38" s="24"/>
      <c r="P38" s="21"/>
      <c r="Q38" s="22"/>
      <c r="R38" s="17"/>
      <c r="S38" s="24"/>
    </row>
    <row r="39" spans="1:20" s="182" customFormat="1" ht="16.5" customHeight="1" x14ac:dyDescent="0.15">
      <c r="A39" s="182" t="s">
        <v>40</v>
      </c>
      <c r="N39" s="16"/>
      <c r="O39" s="24"/>
      <c r="P39" s="21"/>
      <c r="Q39" s="22"/>
      <c r="R39" s="17"/>
      <c r="S39" s="24"/>
    </row>
    <row r="40" spans="1:20" s="182" customFormat="1" ht="7.5" customHeight="1" x14ac:dyDescent="0.15">
      <c r="N40" s="16"/>
      <c r="O40" s="24"/>
      <c r="P40" s="21"/>
      <c r="Q40" s="22"/>
      <c r="R40" s="17"/>
      <c r="S40" s="24"/>
    </row>
    <row r="41" spans="1:20" s="182" customFormat="1" ht="6.75" customHeight="1" x14ac:dyDescent="0.15">
      <c r="N41" s="16"/>
      <c r="O41" s="24"/>
      <c r="P41" s="21"/>
      <c r="Q41" s="22"/>
      <c r="R41" s="17"/>
      <c r="S41" s="24"/>
    </row>
    <row r="42" spans="1:20" s="182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8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8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8">
    <tabColor rgb="FFFF0000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2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2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2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260</v>
      </c>
      <c r="B7" s="1150"/>
      <c r="C7" s="1150"/>
      <c r="D7" s="1150" t="s">
        <v>307</v>
      </c>
      <c r="E7" s="1150"/>
      <c r="F7" s="1150" t="s">
        <v>3</v>
      </c>
      <c r="G7" s="1150"/>
      <c r="H7" s="1150"/>
      <c r="I7" s="1197" t="s">
        <v>308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2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268</v>
      </c>
      <c r="B13" s="1222"/>
      <c r="C13" s="1222"/>
      <c r="D13" s="1222" t="s">
        <v>38</v>
      </c>
      <c r="E13" s="1222"/>
      <c r="F13" s="220" t="s">
        <v>269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220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220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220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220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220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220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220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220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2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2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44281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2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2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2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2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2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224"/>
      <c r="B34" s="224"/>
      <c r="C34" s="224"/>
      <c r="D34" s="224"/>
      <c r="E34" s="224"/>
      <c r="F34" s="224"/>
      <c r="G34" s="224"/>
      <c r="H34" s="224"/>
      <c r="I34" s="224"/>
      <c r="J34" s="224"/>
      <c r="K34" s="224"/>
      <c r="L34" s="224"/>
      <c r="M34" s="224"/>
      <c r="P34" s="21"/>
      <c r="Q34" s="22"/>
    </row>
    <row r="35" spans="1:20" ht="21" customHeight="1" x14ac:dyDescent="0.15">
      <c r="A35" s="3"/>
      <c r="H35" s="223" t="s">
        <v>103</v>
      </c>
      <c r="P35" s="21"/>
      <c r="Q35" s="22"/>
    </row>
    <row r="36" spans="1:20" s="223" customFormat="1" ht="8.25" customHeight="1" x14ac:dyDescent="0.15">
      <c r="N36" s="16"/>
      <c r="O36" s="24"/>
      <c r="P36" s="21"/>
      <c r="Q36" s="22"/>
      <c r="R36" s="17"/>
      <c r="S36" s="24"/>
    </row>
    <row r="37" spans="1:20" s="2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223" customFormat="1" ht="16.5" customHeight="1" x14ac:dyDescent="0.15">
      <c r="A38" s="223" t="s">
        <v>24</v>
      </c>
      <c r="N38" s="16"/>
      <c r="O38" s="24"/>
      <c r="P38" s="21"/>
      <c r="Q38" s="22"/>
      <c r="R38" s="17"/>
      <c r="S38" s="24"/>
    </row>
    <row r="39" spans="1:20" s="223" customFormat="1" ht="16.5" customHeight="1" x14ac:dyDescent="0.15">
      <c r="A39" s="223" t="s">
        <v>40</v>
      </c>
      <c r="N39" s="16"/>
      <c r="O39" s="24"/>
      <c r="P39" s="21"/>
      <c r="Q39" s="22"/>
      <c r="R39" s="17"/>
      <c r="S39" s="24"/>
    </row>
    <row r="40" spans="1:20" s="223" customFormat="1" ht="7.5" customHeight="1" x14ac:dyDescent="0.15">
      <c r="N40" s="16"/>
      <c r="O40" s="24"/>
      <c r="P40" s="21"/>
      <c r="Q40" s="22"/>
      <c r="R40" s="17"/>
      <c r="S40" s="24"/>
    </row>
    <row r="41" spans="1:20" s="223" customFormat="1" ht="6.75" customHeight="1" x14ac:dyDescent="0.15">
      <c r="N41" s="16"/>
      <c r="O41" s="24"/>
      <c r="P41" s="21"/>
      <c r="Q41" s="22"/>
      <c r="R41" s="17"/>
      <c r="S41" s="24"/>
    </row>
    <row r="42" spans="1:20" s="2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2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2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9">
    <tabColor rgb="FFFF0000"/>
  </sheetPr>
  <dimension ref="A1:T50"/>
  <sheetViews>
    <sheetView showZeros="0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7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7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260</v>
      </c>
      <c r="B7" s="1150"/>
      <c r="C7" s="1150"/>
      <c r="D7" s="1150" t="s">
        <v>266</v>
      </c>
      <c r="E7" s="1150"/>
      <c r="F7" s="1150" t="s">
        <v>3</v>
      </c>
      <c r="G7" s="1150"/>
      <c r="H7" s="1150"/>
      <c r="I7" s="1197" t="s">
        <v>267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7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268</v>
      </c>
      <c r="B13" s="1222"/>
      <c r="C13" s="1222"/>
      <c r="D13" s="1222" t="s">
        <v>38</v>
      </c>
      <c r="E13" s="1222"/>
      <c r="F13" s="176" t="s">
        <v>269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76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76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76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76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76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76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76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76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8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8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44183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7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P34" s="21"/>
      <c r="Q34" s="22"/>
    </row>
    <row r="35" spans="1:20" ht="21" customHeight="1" x14ac:dyDescent="0.15">
      <c r="A35" s="3"/>
      <c r="H35" s="179" t="s">
        <v>103</v>
      </c>
      <c r="P35" s="21"/>
      <c r="Q35" s="22"/>
    </row>
    <row r="36" spans="1:20" s="179" customFormat="1" ht="8.25" customHeight="1" x14ac:dyDescent="0.15">
      <c r="N36" s="16"/>
      <c r="O36" s="24"/>
      <c r="P36" s="21"/>
      <c r="Q36" s="22"/>
      <c r="R36" s="17"/>
      <c r="S36" s="24"/>
    </row>
    <row r="37" spans="1:20" s="17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79" customFormat="1" ht="16.5" customHeight="1" x14ac:dyDescent="0.15">
      <c r="A38" s="179" t="s">
        <v>24</v>
      </c>
      <c r="N38" s="16"/>
      <c r="O38" s="24"/>
      <c r="P38" s="21"/>
      <c r="Q38" s="22"/>
      <c r="R38" s="17"/>
      <c r="S38" s="24"/>
    </row>
    <row r="39" spans="1:20" s="179" customFormat="1" ht="16.5" customHeight="1" x14ac:dyDescent="0.15">
      <c r="A39" s="179" t="s">
        <v>40</v>
      </c>
      <c r="N39" s="16"/>
      <c r="O39" s="24"/>
      <c r="P39" s="21"/>
      <c r="Q39" s="22"/>
      <c r="R39" s="17"/>
      <c r="S39" s="24"/>
    </row>
    <row r="40" spans="1:20" s="179" customFormat="1" ht="7.5" customHeight="1" x14ac:dyDescent="0.15">
      <c r="N40" s="16"/>
      <c r="O40" s="24"/>
      <c r="P40" s="21"/>
      <c r="Q40" s="22"/>
      <c r="R40" s="17"/>
      <c r="S40" s="24"/>
    </row>
    <row r="41" spans="1:20" s="179" customFormat="1" ht="6.75" customHeight="1" x14ac:dyDescent="0.15">
      <c r="N41" s="16"/>
      <c r="O41" s="24"/>
      <c r="P41" s="21"/>
      <c r="Q41" s="22"/>
      <c r="R41" s="17"/>
      <c r="S41" s="24"/>
    </row>
    <row r="42" spans="1:20" s="179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0">
    <tabColor rgb="FFFF0000"/>
  </sheetPr>
  <dimension ref="A1:T50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260</v>
      </c>
      <c r="B7" s="1150"/>
      <c r="C7" s="1150"/>
      <c r="D7" s="1150" t="s">
        <v>263</v>
      </c>
      <c r="E7" s="1150"/>
      <c r="F7" s="1150" t="s">
        <v>3</v>
      </c>
      <c r="G7" s="1150"/>
      <c r="H7" s="1150"/>
      <c r="I7" s="1197" t="s">
        <v>264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7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265</v>
      </c>
      <c r="B13" s="1222"/>
      <c r="C13" s="1222"/>
      <c r="D13" s="1222" t="s">
        <v>38</v>
      </c>
      <c r="E13" s="1222"/>
      <c r="F13" s="172" t="s">
        <v>259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72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72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72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72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72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72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72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72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7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7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44225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7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7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7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7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P34" s="21"/>
      <c r="Q34" s="22"/>
    </row>
    <row r="35" spans="1:20" ht="21" customHeight="1" x14ac:dyDescent="0.15">
      <c r="A35" s="3"/>
      <c r="H35" s="170" t="s">
        <v>103</v>
      </c>
      <c r="P35" s="21"/>
      <c r="Q35" s="22"/>
    </row>
    <row r="36" spans="1:20" s="170" customFormat="1" ht="8.25" customHeight="1" x14ac:dyDescent="0.15">
      <c r="N36" s="16"/>
      <c r="O36" s="24"/>
      <c r="P36" s="21"/>
      <c r="Q36" s="22"/>
      <c r="R36" s="17"/>
      <c r="S36" s="24"/>
    </row>
    <row r="37" spans="1:20" s="17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70" customFormat="1" ht="16.5" customHeight="1" x14ac:dyDescent="0.15">
      <c r="A38" s="170" t="s">
        <v>24</v>
      </c>
      <c r="N38" s="16"/>
      <c r="O38" s="24"/>
      <c r="P38" s="21"/>
      <c r="Q38" s="22"/>
      <c r="R38" s="17"/>
      <c r="S38" s="24"/>
    </row>
    <row r="39" spans="1:20" s="170" customFormat="1" ht="16.5" customHeight="1" x14ac:dyDescent="0.15">
      <c r="A39" s="170" t="s">
        <v>40</v>
      </c>
      <c r="N39" s="16"/>
      <c r="O39" s="24"/>
      <c r="P39" s="21"/>
      <c r="Q39" s="22"/>
      <c r="R39" s="17"/>
      <c r="S39" s="24"/>
    </row>
    <row r="40" spans="1:20" s="170" customFormat="1" ht="7.5" customHeight="1" x14ac:dyDescent="0.15">
      <c r="N40" s="16"/>
      <c r="O40" s="24"/>
      <c r="P40" s="21"/>
      <c r="Q40" s="22"/>
      <c r="R40" s="17"/>
      <c r="S40" s="24"/>
    </row>
    <row r="41" spans="1:20" s="170" customFormat="1" ht="6.75" customHeight="1" x14ac:dyDescent="0.15">
      <c r="N41" s="16"/>
      <c r="O41" s="24"/>
      <c r="P41" s="21"/>
      <c r="Q41" s="22"/>
      <c r="R41" s="17"/>
      <c r="S41" s="24"/>
    </row>
    <row r="42" spans="1:20" s="170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7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1">
    <tabColor rgb="FFFF0000"/>
  </sheetPr>
  <dimension ref="A1:T50"/>
  <sheetViews>
    <sheetView showZeros="0" topLeftCell="A3" zoomScaleNormal="100" zoomScaleSheetLayoutView="100" workbookViewId="0">
      <selection activeCell="J13" sqref="J13:L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206</v>
      </c>
      <c r="E7" s="1150"/>
      <c r="F7" s="1150" t="s">
        <v>3</v>
      </c>
      <c r="G7" s="1150"/>
      <c r="H7" s="1150"/>
      <c r="I7" s="1197" t="s">
        <v>207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208</v>
      </c>
      <c r="B13" s="1222"/>
      <c r="C13" s="1222"/>
      <c r="D13" s="1374" t="s">
        <v>175</v>
      </c>
      <c r="E13" s="1375"/>
      <c r="F13" s="118"/>
      <c r="G13" s="95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18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1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2">
    <tabColor rgb="FFFF0000"/>
  </sheetPr>
  <dimension ref="A1:M29"/>
  <sheetViews>
    <sheetView showZeros="0" view="pageBreakPreview" topLeftCell="A11" zoomScaleNormal="100" zoomScaleSheetLayoutView="100" workbookViewId="0">
      <selection activeCell="B17" sqref="B17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303" t="s">
        <v>31</v>
      </c>
      <c r="C2" s="1303"/>
      <c r="D2" s="1303"/>
      <c r="E2" s="1303"/>
      <c r="F2" s="1303"/>
      <c r="G2" s="1303"/>
      <c r="H2" s="1303"/>
      <c r="I2" s="1303"/>
      <c r="J2" s="1303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194" t="s">
        <v>8</v>
      </c>
      <c r="G4" s="1194"/>
      <c r="H4" s="1193" t="s">
        <v>9</v>
      </c>
      <c r="I4" s="1193"/>
      <c r="J4" s="1193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209</v>
      </c>
      <c r="C5" s="133" t="s">
        <v>210</v>
      </c>
      <c r="D5" s="118" t="s">
        <v>37</v>
      </c>
      <c r="E5" s="129">
        <v>3</v>
      </c>
      <c r="F5" s="1335"/>
      <c r="G5" s="1334"/>
      <c r="H5" s="1335">
        <f>E5*F5</f>
        <v>0</v>
      </c>
      <c r="I5" s="1333"/>
      <c r="J5" s="1334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212</v>
      </c>
      <c r="C6" s="126" t="s">
        <v>128</v>
      </c>
      <c r="D6" s="118" t="s">
        <v>37</v>
      </c>
      <c r="E6" s="129">
        <v>4</v>
      </c>
      <c r="F6" s="1335"/>
      <c r="G6" s="1334"/>
      <c r="H6" s="1335">
        <f t="shared" ref="H6:H10" si="0">E6*F6</f>
        <v>0</v>
      </c>
      <c r="I6" s="1333"/>
      <c r="J6" s="1334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213</v>
      </c>
      <c r="C7" s="126" t="s">
        <v>128</v>
      </c>
      <c r="D7" s="118" t="s">
        <v>37</v>
      </c>
      <c r="E7" s="129">
        <v>3</v>
      </c>
      <c r="F7" s="1335"/>
      <c r="G7" s="1334"/>
      <c r="H7" s="1335">
        <f t="shared" si="0"/>
        <v>0</v>
      </c>
      <c r="I7" s="1333"/>
      <c r="J7" s="1334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214</v>
      </c>
      <c r="C8" s="126" t="s">
        <v>128</v>
      </c>
      <c r="D8" s="118" t="s">
        <v>37</v>
      </c>
      <c r="E8" s="129">
        <v>5</v>
      </c>
      <c r="F8" s="1335"/>
      <c r="G8" s="1334"/>
      <c r="H8" s="1335">
        <f t="shared" si="0"/>
        <v>0</v>
      </c>
      <c r="I8" s="1333"/>
      <c r="J8" s="1334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215</v>
      </c>
      <c r="C9" s="126" t="s">
        <v>128</v>
      </c>
      <c r="D9" s="118" t="s">
        <v>220</v>
      </c>
      <c r="E9" s="129">
        <v>5</v>
      </c>
      <c r="F9" s="1335"/>
      <c r="G9" s="1334"/>
      <c r="H9" s="1335">
        <f t="shared" si="0"/>
        <v>0</v>
      </c>
      <c r="I9" s="1333"/>
      <c r="J9" s="1334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215</v>
      </c>
      <c r="C10" s="126" t="s">
        <v>128</v>
      </c>
      <c r="D10" s="118" t="s">
        <v>211</v>
      </c>
      <c r="E10" s="129">
        <v>10</v>
      </c>
      <c r="F10" s="1335"/>
      <c r="G10" s="1334"/>
      <c r="H10" s="1335">
        <f t="shared" si="0"/>
        <v>0</v>
      </c>
      <c r="I10" s="1333"/>
      <c r="J10" s="1334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215</v>
      </c>
      <c r="C11" s="126" t="s">
        <v>128</v>
      </c>
      <c r="D11" s="118" t="s">
        <v>211</v>
      </c>
      <c r="E11" s="129">
        <v>5</v>
      </c>
      <c r="F11" s="1335"/>
      <c r="G11" s="1334"/>
      <c r="H11" s="1335"/>
      <c r="I11" s="1333"/>
      <c r="J11" s="1334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215</v>
      </c>
      <c r="C12" s="126" t="s">
        <v>128</v>
      </c>
      <c r="D12" s="118" t="s">
        <v>211</v>
      </c>
      <c r="E12" s="129">
        <v>5</v>
      </c>
      <c r="F12" s="1335"/>
      <c r="G12" s="1334"/>
      <c r="H12" s="1335"/>
      <c r="I12" s="1333"/>
      <c r="J12" s="1334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215</v>
      </c>
      <c r="C13" s="126" t="s">
        <v>128</v>
      </c>
      <c r="D13" s="118" t="s">
        <v>211</v>
      </c>
      <c r="E13" s="129">
        <v>10</v>
      </c>
      <c r="F13" s="1335"/>
      <c r="G13" s="1334"/>
      <c r="H13" s="1335"/>
      <c r="I13" s="1333"/>
      <c r="J13" s="1334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215</v>
      </c>
      <c r="C14" s="126" t="s">
        <v>128</v>
      </c>
      <c r="D14" s="118" t="s">
        <v>211</v>
      </c>
      <c r="E14" s="129">
        <v>10</v>
      </c>
      <c r="F14" s="1335"/>
      <c r="G14" s="1334"/>
      <c r="H14" s="1335"/>
      <c r="I14" s="1333"/>
      <c r="J14" s="1334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216</v>
      </c>
      <c r="C15" s="126" t="s">
        <v>128</v>
      </c>
      <c r="D15" s="118" t="s">
        <v>211</v>
      </c>
      <c r="E15" s="129">
        <v>1</v>
      </c>
      <c r="F15" s="1335"/>
      <c r="G15" s="1334"/>
      <c r="H15" s="1335"/>
      <c r="I15" s="1333"/>
      <c r="J15" s="1334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217</v>
      </c>
      <c r="C16" s="126" t="s">
        <v>128</v>
      </c>
      <c r="D16" s="118" t="s">
        <v>211</v>
      </c>
      <c r="E16" s="129">
        <v>2</v>
      </c>
      <c r="F16" s="1335"/>
      <c r="G16" s="1334"/>
      <c r="H16" s="1335"/>
      <c r="I16" s="1333"/>
      <c r="J16" s="1334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218</v>
      </c>
      <c r="C17" s="126" t="s">
        <v>128</v>
      </c>
      <c r="D17" s="118" t="s">
        <v>37</v>
      </c>
      <c r="E17" s="129">
        <v>1</v>
      </c>
      <c r="F17" s="1335"/>
      <c r="G17" s="1334"/>
      <c r="H17" s="1335"/>
      <c r="I17" s="1333"/>
      <c r="J17" s="1334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218</v>
      </c>
      <c r="C18" s="126" t="s">
        <v>128</v>
      </c>
      <c r="D18" s="118" t="s">
        <v>37</v>
      </c>
      <c r="E18" s="129">
        <v>1</v>
      </c>
      <c r="F18" s="1335"/>
      <c r="G18" s="1334"/>
      <c r="H18" s="1335"/>
      <c r="I18" s="1333"/>
      <c r="J18" s="1334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218</v>
      </c>
      <c r="C19" s="126" t="s">
        <v>128</v>
      </c>
      <c r="D19" s="118" t="s">
        <v>37</v>
      </c>
      <c r="E19" s="129">
        <v>1</v>
      </c>
      <c r="F19" s="1335"/>
      <c r="G19" s="1334"/>
      <c r="H19" s="1335"/>
      <c r="I19" s="1333"/>
      <c r="J19" s="1334"/>
      <c r="K19" s="45"/>
      <c r="L19" s="16"/>
      <c r="M19" s="44"/>
    </row>
    <row r="20" spans="1:13" ht="30.75" customHeight="1" x14ac:dyDescent="0.15">
      <c r="A20" s="57">
        <v>16</v>
      </c>
      <c r="B20" s="127" t="s">
        <v>219</v>
      </c>
      <c r="C20" s="126" t="s">
        <v>128</v>
      </c>
      <c r="D20" s="118" t="s">
        <v>37</v>
      </c>
      <c r="E20" s="129">
        <v>1</v>
      </c>
      <c r="F20" s="1335"/>
      <c r="G20" s="1334"/>
      <c r="H20" s="1335"/>
      <c r="I20" s="1333"/>
      <c r="J20" s="1334"/>
      <c r="K20" s="48"/>
    </row>
    <row r="21" spans="1:13" ht="30.75" customHeight="1" x14ac:dyDescent="0.15">
      <c r="A21" s="57"/>
      <c r="B21" s="127"/>
      <c r="C21" s="132" t="s">
        <v>87</v>
      </c>
      <c r="D21" s="118"/>
      <c r="E21" s="130"/>
      <c r="F21" s="1335"/>
      <c r="G21" s="1334"/>
      <c r="H21" s="1335"/>
      <c r="I21" s="1333"/>
      <c r="J21" s="1334"/>
      <c r="K21" s="48"/>
    </row>
    <row r="22" spans="1:13" ht="30.75" customHeight="1" x14ac:dyDescent="0.15">
      <c r="A22" s="57"/>
      <c r="B22" s="127"/>
      <c r="C22" s="132"/>
      <c r="D22" s="118"/>
      <c r="E22" s="130"/>
      <c r="F22" s="1366"/>
      <c r="G22" s="1367"/>
      <c r="H22" s="1335"/>
      <c r="I22" s="1333"/>
      <c r="J22" s="1334"/>
      <c r="K22" s="48"/>
    </row>
    <row r="23" spans="1:13" ht="30.75" customHeight="1" x14ac:dyDescent="0.15">
      <c r="A23" s="57"/>
      <c r="B23" s="127"/>
      <c r="C23" s="132"/>
      <c r="D23" s="118"/>
      <c r="E23" s="130"/>
      <c r="F23" s="1366"/>
      <c r="G23" s="1367"/>
      <c r="H23" s="1335"/>
      <c r="I23" s="1333"/>
      <c r="J23" s="1334"/>
      <c r="K23" s="48"/>
    </row>
    <row r="24" spans="1:13" ht="30.75" customHeight="1" x14ac:dyDescent="0.15">
      <c r="A24" s="57"/>
      <c r="B24" s="127"/>
      <c r="C24" s="132"/>
      <c r="D24" s="118"/>
      <c r="E24" s="130"/>
      <c r="F24" s="1366"/>
      <c r="G24" s="1367"/>
      <c r="H24" s="1335"/>
      <c r="I24" s="1333"/>
      <c r="J24" s="1334"/>
      <c r="K24" s="48"/>
    </row>
    <row r="25" spans="1:13" ht="30.75" customHeight="1" x14ac:dyDescent="0.15">
      <c r="A25" s="57"/>
      <c r="B25" s="127"/>
      <c r="C25" s="132"/>
      <c r="D25" s="118"/>
      <c r="E25" s="130"/>
      <c r="F25" s="1366"/>
      <c r="G25" s="1367"/>
      <c r="H25" s="1335"/>
      <c r="I25" s="1333"/>
      <c r="J25" s="1334"/>
      <c r="K25" s="48"/>
    </row>
    <row r="26" spans="1:13" ht="30.75" customHeight="1" x14ac:dyDescent="0.15">
      <c r="A26" s="57"/>
      <c r="B26" s="127"/>
      <c r="C26" s="132"/>
      <c r="D26" s="118"/>
      <c r="E26" s="130"/>
      <c r="F26" s="1366"/>
      <c r="G26" s="1367"/>
      <c r="H26" s="1335"/>
      <c r="I26" s="1333"/>
      <c r="J26" s="1334"/>
      <c r="K26" s="48"/>
    </row>
    <row r="27" spans="1:13" ht="30.75" customHeight="1" x14ac:dyDescent="0.15">
      <c r="A27" s="57"/>
      <c r="B27" s="127"/>
      <c r="C27" s="132"/>
      <c r="D27" s="118"/>
      <c r="E27" s="130"/>
      <c r="F27" s="1366"/>
      <c r="G27" s="1367"/>
      <c r="H27" s="1335"/>
      <c r="I27" s="1333"/>
      <c r="J27" s="1334"/>
      <c r="K27" s="48"/>
    </row>
    <row r="28" spans="1:13" ht="30.75" customHeight="1" x14ac:dyDescent="0.15">
      <c r="A28" s="57"/>
      <c r="B28" s="127"/>
      <c r="C28" s="132"/>
      <c r="D28" s="118"/>
      <c r="E28" s="130"/>
      <c r="F28" s="1366"/>
      <c r="G28" s="1367"/>
      <c r="H28" s="1335">
        <f>H23*0.08</f>
        <v>0</v>
      </c>
      <c r="I28" s="1333"/>
      <c r="J28" s="1334"/>
      <c r="K28" s="48"/>
    </row>
    <row r="29" spans="1:13" ht="30.75" customHeight="1" x14ac:dyDescent="0.15">
      <c r="A29" s="57"/>
      <c r="B29" s="128"/>
      <c r="C29" s="48"/>
      <c r="D29" s="52"/>
      <c r="E29" s="131"/>
      <c r="F29" s="1361"/>
      <c r="G29" s="1362"/>
      <c r="H29" s="1363">
        <f>SUM(H23:J28)</f>
        <v>0</v>
      </c>
      <c r="I29" s="1364"/>
      <c r="J29" s="1365"/>
      <c r="K29" s="48"/>
      <c r="M29" s="119"/>
    </row>
  </sheetData>
  <mergeCells count="53">
    <mergeCell ref="F6:G6"/>
    <mergeCell ref="H6:J6"/>
    <mergeCell ref="B2:J2"/>
    <mergeCell ref="F4:G4"/>
    <mergeCell ref="H4:J4"/>
    <mergeCell ref="F5:G5"/>
    <mergeCell ref="H5:J5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4:G14"/>
    <mergeCell ref="H14:J14"/>
    <mergeCell ref="F15:G15"/>
    <mergeCell ref="H15:J15"/>
    <mergeCell ref="F16:G16"/>
    <mergeCell ref="H16:J16"/>
    <mergeCell ref="F17:G17"/>
    <mergeCell ref="H17:J17"/>
    <mergeCell ref="F18:G18"/>
    <mergeCell ref="H18:J18"/>
    <mergeCell ref="F19:G19"/>
    <mergeCell ref="H19:J19"/>
    <mergeCell ref="F20:G20"/>
    <mergeCell ref="H20:J20"/>
    <mergeCell ref="F21:G21"/>
    <mergeCell ref="H21:J21"/>
    <mergeCell ref="F22:G22"/>
    <mergeCell ref="H22:J22"/>
    <mergeCell ref="F23:G23"/>
    <mergeCell ref="H23:J23"/>
    <mergeCell ref="F24:G24"/>
    <mergeCell ref="H24:J24"/>
    <mergeCell ref="F28:G28"/>
    <mergeCell ref="H28:J28"/>
    <mergeCell ref="F29:G29"/>
    <mergeCell ref="H29:J29"/>
    <mergeCell ref="F25:G25"/>
    <mergeCell ref="H25:J25"/>
    <mergeCell ref="F26:G26"/>
    <mergeCell ref="H26:J26"/>
    <mergeCell ref="F27:G27"/>
    <mergeCell ref="H27:J27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3">
    <tabColor rgb="FFFF0000"/>
  </sheetPr>
  <dimension ref="A1:T50"/>
  <sheetViews>
    <sheetView showZeros="0" topLeftCell="A11" zoomScaleNormal="100" zoomScaleSheetLayoutView="100" workbookViewId="0">
      <selection activeCell="A13" sqref="A13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173</v>
      </c>
      <c r="E7" s="1150"/>
      <c r="F7" s="1150" t="s">
        <v>3</v>
      </c>
      <c r="G7" s="1150"/>
      <c r="H7" s="1150"/>
      <c r="I7" s="1197" t="s">
        <v>172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174</v>
      </c>
      <c r="B13" s="1222"/>
      <c r="C13" s="1222"/>
      <c r="D13" s="1374" t="s">
        <v>175</v>
      </c>
      <c r="E13" s="1375"/>
      <c r="F13" s="118"/>
      <c r="G13" s="95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18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1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376"/>
      <c r="E16" s="1377"/>
      <c r="F16" s="1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376"/>
      <c r="E17" s="1377"/>
      <c r="F17" s="1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376"/>
      <c r="E18" s="1377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dataConsolidate>
    <dataRefs count="1">
      <dataRef name="ン前弁"/>
    </dataRefs>
  </dataConsolidate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4">
    <tabColor rgb="FFFF0000"/>
  </sheetPr>
  <dimension ref="A1:M29"/>
  <sheetViews>
    <sheetView showZeros="0" view="pageBreakPreview" zoomScaleNormal="100" zoomScaleSheetLayoutView="100" workbookViewId="0">
      <selection activeCell="C5" sqref="C5"/>
    </sheetView>
  </sheetViews>
  <sheetFormatPr defaultRowHeight="13.5" x14ac:dyDescent="0.15"/>
  <cols>
    <col min="1" max="1" width="3.5" style="49" bestFit="1" customWidth="1"/>
    <col min="2" max="2" width="22.625" style="2" customWidth="1"/>
    <col min="3" max="3" width="19.75" style="2" customWidth="1"/>
    <col min="4" max="4" width="6.125" style="49" customWidth="1"/>
    <col min="5" max="5" width="6.75" style="49" customWidth="1"/>
    <col min="6" max="6" width="4.125" style="2" customWidth="1"/>
    <col min="7" max="7" width="3.875" style="2" customWidth="1"/>
    <col min="8" max="8" width="3.625" style="2" customWidth="1"/>
    <col min="9" max="9" width="5.375" style="2" customWidth="1"/>
    <col min="10" max="10" width="3.75" style="2" customWidth="1"/>
    <col min="11" max="11" width="7.5" style="2" customWidth="1"/>
    <col min="12" max="12" width="9" style="16"/>
    <col min="13" max="13" width="10.5" style="17" customWidth="1"/>
    <col min="14" max="16384" width="9" style="2"/>
  </cols>
  <sheetData>
    <row r="1" spans="1:13" x14ac:dyDescent="0.15">
      <c r="K1" s="2" t="s">
        <v>36</v>
      </c>
    </row>
    <row r="2" spans="1:13" s="17" customFormat="1" ht="24" x14ac:dyDescent="0.15">
      <c r="A2" s="56"/>
      <c r="B2" s="1303" t="s">
        <v>31</v>
      </c>
      <c r="C2" s="1303"/>
      <c r="D2" s="1303"/>
      <c r="E2" s="1303"/>
      <c r="F2" s="1303"/>
      <c r="G2" s="1303"/>
      <c r="H2" s="1303"/>
      <c r="I2" s="1303"/>
      <c r="J2" s="1303"/>
      <c r="K2" s="117"/>
      <c r="L2" s="16"/>
    </row>
    <row r="3" spans="1:13" s="17" customFormat="1" ht="24" x14ac:dyDescent="0.15">
      <c r="A3" s="56"/>
      <c r="B3" s="124"/>
      <c r="C3" s="124"/>
      <c r="D3" s="124"/>
      <c r="E3" s="124"/>
      <c r="F3" s="124"/>
      <c r="G3" s="124"/>
      <c r="H3" s="124"/>
      <c r="I3" s="124"/>
      <c r="J3" s="124"/>
      <c r="K3" s="117"/>
      <c r="L3" s="16"/>
    </row>
    <row r="4" spans="1:13" s="17" customFormat="1" ht="27" customHeight="1" x14ac:dyDescent="0.15">
      <c r="A4" s="57"/>
      <c r="B4" s="125" t="s">
        <v>4</v>
      </c>
      <c r="C4" s="121" t="s">
        <v>5</v>
      </c>
      <c r="D4" s="121" t="s">
        <v>6</v>
      </c>
      <c r="E4" s="121" t="s">
        <v>7</v>
      </c>
      <c r="F4" s="1194" t="s">
        <v>8</v>
      </c>
      <c r="G4" s="1194"/>
      <c r="H4" s="1193" t="s">
        <v>9</v>
      </c>
      <c r="I4" s="1193"/>
      <c r="J4" s="1193"/>
      <c r="K4" s="46" t="s">
        <v>10</v>
      </c>
      <c r="L4" s="16"/>
    </row>
    <row r="5" spans="1:13" s="17" customFormat="1" ht="32.25" customHeight="1" x14ac:dyDescent="0.15">
      <c r="A5" s="57">
        <v>1</v>
      </c>
      <c r="B5" s="127" t="s">
        <v>176</v>
      </c>
      <c r="C5" s="126" t="s">
        <v>188</v>
      </c>
      <c r="D5" s="118" t="s">
        <v>37</v>
      </c>
      <c r="E5" s="129">
        <v>1</v>
      </c>
      <c r="F5" s="1335"/>
      <c r="G5" s="1334"/>
      <c r="H5" s="1335">
        <f>E5*F5</f>
        <v>0</v>
      </c>
      <c r="I5" s="1333"/>
      <c r="J5" s="1334"/>
      <c r="K5" s="47"/>
      <c r="L5" s="16"/>
      <c r="M5" s="44"/>
    </row>
    <row r="6" spans="1:13" s="17" customFormat="1" ht="32.25" customHeight="1" x14ac:dyDescent="0.15">
      <c r="A6" s="57">
        <v>2</v>
      </c>
      <c r="B6" s="127" t="s">
        <v>177</v>
      </c>
      <c r="C6" s="126" t="s">
        <v>189</v>
      </c>
      <c r="D6" s="118" t="s">
        <v>37</v>
      </c>
      <c r="E6" s="129">
        <v>1</v>
      </c>
      <c r="F6" s="1335"/>
      <c r="G6" s="1334"/>
      <c r="H6" s="1335">
        <f t="shared" ref="H6:H10" si="0">E6*F6</f>
        <v>0</v>
      </c>
      <c r="I6" s="1333"/>
      <c r="J6" s="1334"/>
      <c r="K6" s="45"/>
      <c r="L6" s="16"/>
      <c r="M6" s="44"/>
    </row>
    <row r="7" spans="1:13" s="17" customFormat="1" ht="32.25" customHeight="1" x14ac:dyDescent="0.15">
      <c r="A7" s="57">
        <v>3</v>
      </c>
      <c r="B7" s="127" t="s">
        <v>178</v>
      </c>
      <c r="C7" s="126" t="s">
        <v>190</v>
      </c>
      <c r="D7" s="118" t="s">
        <v>37</v>
      </c>
      <c r="E7" s="129">
        <v>8</v>
      </c>
      <c r="F7" s="1335"/>
      <c r="G7" s="1334"/>
      <c r="H7" s="1335">
        <f t="shared" si="0"/>
        <v>0</v>
      </c>
      <c r="I7" s="1333"/>
      <c r="J7" s="1334"/>
      <c r="K7" s="45"/>
      <c r="L7" s="16"/>
      <c r="M7" s="44"/>
    </row>
    <row r="8" spans="1:13" s="17" customFormat="1" ht="32.25" customHeight="1" x14ac:dyDescent="0.15">
      <c r="A8" s="57">
        <v>4</v>
      </c>
      <c r="B8" s="127" t="s">
        <v>179</v>
      </c>
      <c r="C8" s="126" t="s">
        <v>191</v>
      </c>
      <c r="D8" s="118" t="s">
        <v>160</v>
      </c>
      <c r="E8" s="129">
        <v>1</v>
      </c>
      <c r="F8" s="1335"/>
      <c r="G8" s="1334"/>
      <c r="H8" s="1335">
        <f t="shared" si="0"/>
        <v>0</v>
      </c>
      <c r="I8" s="1333"/>
      <c r="J8" s="1334"/>
      <c r="K8" s="45"/>
      <c r="L8" s="16"/>
      <c r="M8" s="44"/>
    </row>
    <row r="9" spans="1:13" s="17" customFormat="1" ht="32.25" customHeight="1" x14ac:dyDescent="0.15">
      <c r="A9" s="57">
        <v>5</v>
      </c>
      <c r="B9" s="127" t="s">
        <v>180</v>
      </c>
      <c r="C9" s="126" t="s">
        <v>192</v>
      </c>
      <c r="D9" s="118" t="s">
        <v>37</v>
      </c>
      <c r="E9" s="129">
        <v>3</v>
      </c>
      <c r="F9" s="1335"/>
      <c r="G9" s="1334"/>
      <c r="H9" s="1335">
        <f t="shared" si="0"/>
        <v>0</v>
      </c>
      <c r="I9" s="1333"/>
      <c r="J9" s="1334"/>
      <c r="K9" s="45"/>
      <c r="L9" s="16"/>
      <c r="M9" s="44"/>
    </row>
    <row r="10" spans="1:13" s="17" customFormat="1" ht="32.25" customHeight="1" x14ac:dyDescent="0.15">
      <c r="A10" s="57">
        <v>6</v>
      </c>
      <c r="B10" s="127" t="s">
        <v>181</v>
      </c>
      <c r="C10" s="126" t="s">
        <v>193</v>
      </c>
      <c r="D10" s="118" t="s">
        <v>160</v>
      </c>
      <c r="E10" s="129">
        <v>2</v>
      </c>
      <c r="F10" s="1335"/>
      <c r="G10" s="1334"/>
      <c r="H10" s="1335">
        <f t="shared" si="0"/>
        <v>0</v>
      </c>
      <c r="I10" s="1333"/>
      <c r="J10" s="1334"/>
      <c r="K10" s="45"/>
      <c r="L10" s="16"/>
      <c r="M10" s="44"/>
    </row>
    <row r="11" spans="1:13" s="17" customFormat="1" ht="30.75" customHeight="1" x14ac:dyDescent="0.15">
      <c r="A11" s="57">
        <v>7</v>
      </c>
      <c r="B11" s="127" t="s">
        <v>182</v>
      </c>
      <c r="C11" s="126" t="s">
        <v>194</v>
      </c>
      <c r="D11" s="118" t="s">
        <v>160</v>
      </c>
      <c r="E11" s="129">
        <v>2</v>
      </c>
      <c r="F11" s="1335"/>
      <c r="G11" s="1334"/>
      <c r="H11" s="1335"/>
      <c r="I11" s="1333"/>
      <c r="J11" s="1334"/>
      <c r="K11" s="45"/>
      <c r="L11" s="16"/>
      <c r="M11" s="44"/>
    </row>
    <row r="12" spans="1:13" s="17" customFormat="1" ht="30.75" customHeight="1" x14ac:dyDescent="0.15">
      <c r="A12" s="57">
        <v>8</v>
      </c>
      <c r="B12" s="127" t="s">
        <v>182</v>
      </c>
      <c r="C12" s="126" t="s">
        <v>195</v>
      </c>
      <c r="D12" s="118" t="s">
        <v>160</v>
      </c>
      <c r="E12" s="129">
        <v>2</v>
      </c>
      <c r="F12" s="1335"/>
      <c r="G12" s="1334"/>
      <c r="H12" s="1335"/>
      <c r="I12" s="1333"/>
      <c r="J12" s="1334"/>
      <c r="K12" s="45"/>
      <c r="L12" s="16"/>
      <c r="M12" s="44"/>
    </row>
    <row r="13" spans="1:13" s="17" customFormat="1" ht="30.75" customHeight="1" x14ac:dyDescent="0.15">
      <c r="A13" s="57">
        <v>9</v>
      </c>
      <c r="B13" s="127" t="s">
        <v>182</v>
      </c>
      <c r="C13" s="126" t="s">
        <v>196</v>
      </c>
      <c r="D13" s="118" t="s">
        <v>160</v>
      </c>
      <c r="E13" s="129">
        <v>2</v>
      </c>
      <c r="F13" s="1335"/>
      <c r="G13" s="1334"/>
      <c r="H13" s="1335"/>
      <c r="I13" s="1333"/>
      <c r="J13" s="1334"/>
      <c r="K13" s="45"/>
      <c r="L13" s="16"/>
      <c r="M13" s="44"/>
    </row>
    <row r="14" spans="1:13" s="17" customFormat="1" ht="30.75" customHeight="1" x14ac:dyDescent="0.15">
      <c r="A14" s="57">
        <v>10</v>
      </c>
      <c r="B14" s="127" t="s">
        <v>182</v>
      </c>
      <c r="C14" s="126" t="s">
        <v>197</v>
      </c>
      <c r="D14" s="118" t="s">
        <v>160</v>
      </c>
      <c r="E14" s="129">
        <v>2</v>
      </c>
      <c r="F14" s="1335"/>
      <c r="G14" s="1334"/>
      <c r="H14" s="1335"/>
      <c r="I14" s="1333"/>
      <c r="J14" s="1334"/>
      <c r="K14" s="45"/>
      <c r="L14" s="16"/>
      <c r="M14" s="44"/>
    </row>
    <row r="15" spans="1:13" s="17" customFormat="1" ht="30.75" customHeight="1" x14ac:dyDescent="0.15">
      <c r="A15" s="57">
        <v>11</v>
      </c>
      <c r="B15" s="127" t="s">
        <v>183</v>
      </c>
      <c r="C15" s="126" t="s">
        <v>198</v>
      </c>
      <c r="D15" s="118" t="s">
        <v>37</v>
      </c>
      <c r="E15" s="129">
        <v>10</v>
      </c>
      <c r="F15" s="1335"/>
      <c r="G15" s="1334"/>
      <c r="H15" s="1335"/>
      <c r="I15" s="1333"/>
      <c r="J15" s="1334"/>
      <c r="K15" s="45"/>
      <c r="L15" s="16"/>
      <c r="M15" s="44"/>
    </row>
    <row r="16" spans="1:13" s="17" customFormat="1" ht="30.75" customHeight="1" x14ac:dyDescent="0.15">
      <c r="A16" s="57">
        <v>12</v>
      </c>
      <c r="B16" s="127" t="s">
        <v>184</v>
      </c>
      <c r="C16" s="126" t="s">
        <v>199</v>
      </c>
      <c r="D16" s="118" t="s">
        <v>37</v>
      </c>
      <c r="E16" s="129">
        <v>2</v>
      </c>
      <c r="F16" s="1335"/>
      <c r="G16" s="1334"/>
      <c r="H16" s="1335"/>
      <c r="I16" s="1333"/>
      <c r="J16" s="1334"/>
      <c r="K16" s="45"/>
      <c r="L16" s="16"/>
      <c r="M16" s="44"/>
    </row>
    <row r="17" spans="1:13" s="17" customFormat="1" ht="30.75" customHeight="1" x14ac:dyDescent="0.15">
      <c r="A17" s="57">
        <v>13</v>
      </c>
      <c r="B17" s="127" t="s">
        <v>185</v>
      </c>
      <c r="C17" s="126" t="s">
        <v>200</v>
      </c>
      <c r="D17" s="118" t="s">
        <v>160</v>
      </c>
      <c r="E17" s="129">
        <v>2</v>
      </c>
      <c r="F17" s="1335"/>
      <c r="G17" s="1334"/>
      <c r="H17" s="1335"/>
      <c r="I17" s="1333"/>
      <c r="J17" s="1334"/>
      <c r="K17" s="45"/>
      <c r="L17" s="16"/>
      <c r="M17" s="44"/>
    </row>
    <row r="18" spans="1:13" s="17" customFormat="1" ht="30.75" customHeight="1" x14ac:dyDescent="0.15">
      <c r="A18" s="57">
        <v>14</v>
      </c>
      <c r="B18" s="127" t="s">
        <v>186</v>
      </c>
      <c r="C18" s="126" t="s">
        <v>201</v>
      </c>
      <c r="D18" s="118" t="s">
        <v>37</v>
      </c>
      <c r="E18" s="129">
        <v>3</v>
      </c>
      <c r="F18" s="1335"/>
      <c r="G18" s="1334"/>
      <c r="H18" s="1335"/>
      <c r="I18" s="1333"/>
      <c r="J18" s="1334"/>
      <c r="K18" s="45"/>
      <c r="L18" s="16"/>
      <c r="M18" s="44"/>
    </row>
    <row r="19" spans="1:13" s="17" customFormat="1" ht="30.75" customHeight="1" x14ac:dyDescent="0.15">
      <c r="A19" s="57">
        <v>15</v>
      </c>
      <c r="B19" s="127" t="s">
        <v>186</v>
      </c>
      <c r="C19" s="126" t="s">
        <v>202</v>
      </c>
      <c r="D19" s="118" t="s">
        <v>37</v>
      </c>
      <c r="E19" s="129">
        <v>1</v>
      </c>
      <c r="F19" s="1335"/>
      <c r="G19" s="1334"/>
      <c r="H19" s="1335"/>
      <c r="I19" s="1333"/>
      <c r="J19" s="1334"/>
      <c r="K19" s="45"/>
      <c r="L19" s="16"/>
      <c r="M19" s="44"/>
    </row>
    <row r="20" spans="1:13" ht="30.75" customHeight="1" x14ac:dyDescent="0.15">
      <c r="A20" s="57">
        <v>16</v>
      </c>
      <c r="B20" s="127" t="s">
        <v>186</v>
      </c>
      <c r="C20" s="126" t="s">
        <v>203</v>
      </c>
      <c r="D20" s="118" t="s">
        <v>37</v>
      </c>
      <c r="E20" s="129">
        <v>1</v>
      </c>
      <c r="F20" s="1335"/>
      <c r="G20" s="1334"/>
      <c r="H20" s="1335"/>
      <c r="I20" s="1333"/>
      <c r="J20" s="1334"/>
      <c r="K20" s="48"/>
    </row>
    <row r="21" spans="1:13" ht="30.75" customHeight="1" x14ac:dyDescent="0.15">
      <c r="A21" s="57">
        <v>17</v>
      </c>
      <c r="B21" s="127" t="s">
        <v>187</v>
      </c>
      <c r="C21" s="126" t="s">
        <v>204</v>
      </c>
      <c r="D21" s="118" t="s">
        <v>37</v>
      </c>
      <c r="E21" s="129">
        <v>1</v>
      </c>
      <c r="F21" s="1335"/>
      <c r="G21" s="1334"/>
      <c r="H21" s="1335"/>
      <c r="I21" s="1333"/>
      <c r="J21" s="1334"/>
      <c r="K21" s="48"/>
    </row>
    <row r="22" spans="1:13" ht="30.75" customHeight="1" x14ac:dyDescent="0.15">
      <c r="A22" s="57">
        <v>18</v>
      </c>
      <c r="B22" s="127" t="s">
        <v>180</v>
      </c>
      <c r="C22" s="126" t="s">
        <v>205</v>
      </c>
      <c r="D22" s="118" t="s">
        <v>37</v>
      </c>
      <c r="E22" s="129">
        <v>1</v>
      </c>
      <c r="F22" s="1335"/>
      <c r="G22" s="1334"/>
      <c r="H22" s="1335"/>
      <c r="I22" s="1333"/>
      <c r="J22" s="1334"/>
      <c r="K22" s="48"/>
    </row>
    <row r="23" spans="1:13" ht="30.75" customHeight="1" x14ac:dyDescent="0.15">
      <c r="A23" s="57"/>
      <c r="B23" s="127"/>
      <c r="C23" s="132" t="s">
        <v>87</v>
      </c>
      <c r="D23" s="118"/>
      <c r="E23" s="130"/>
      <c r="F23" s="1366"/>
      <c r="G23" s="1367"/>
      <c r="H23" s="1335"/>
      <c r="I23" s="1333"/>
      <c r="J23" s="1334"/>
      <c r="K23" s="48"/>
    </row>
    <row r="24" spans="1:13" ht="30.75" customHeight="1" x14ac:dyDescent="0.15">
      <c r="A24" s="57"/>
      <c r="B24" s="127"/>
      <c r="C24" s="132"/>
      <c r="D24" s="118"/>
      <c r="E24" s="130"/>
      <c r="F24" s="1366"/>
      <c r="G24" s="1367"/>
      <c r="H24" s="1335"/>
      <c r="I24" s="1333"/>
      <c r="J24" s="1334"/>
      <c r="K24" s="48"/>
    </row>
    <row r="25" spans="1:13" ht="30.75" customHeight="1" x14ac:dyDescent="0.15">
      <c r="A25" s="57"/>
      <c r="B25" s="127"/>
      <c r="C25" s="132"/>
      <c r="D25" s="118"/>
      <c r="E25" s="130"/>
      <c r="F25" s="1366"/>
      <c r="G25" s="1367"/>
      <c r="H25" s="1335"/>
      <c r="I25" s="1333"/>
      <c r="J25" s="1334"/>
      <c r="K25" s="48"/>
    </row>
    <row r="26" spans="1:13" ht="30.75" customHeight="1" x14ac:dyDescent="0.15">
      <c r="A26" s="57"/>
      <c r="B26" s="127"/>
      <c r="C26" s="132"/>
      <c r="D26" s="118"/>
      <c r="E26" s="130"/>
      <c r="F26" s="1366"/>
      <c r="G26" s="1367"/>
      <c r="H26" s="1335"/>
      <c r="I26" s="1333"/>
      <c r="J26" s="1334"/>
      <c r="K26" s="48"/>
    </row>
    <row r="27" spans="1:13" ht="30.75" customHeight="1" x14ac:dyDescent="0.15">
      <c r="A27" s="57"/>
      <c r="B27" s="127"/>
      <c r="C27" s="132"/>
      <c r="D27" s="118"/>
      <c r="E27" s="130"/>
      <c r="F27" s="1366"/>
      <c r="G27" s="1367"/>
      <c r="H27" s="1335"/>
      <c r="I27" s="1333"/>
      <c r="J27" s="1334"/>
      <c r="K27" s="48"/>
    </row>
    <row r="28" spans="1:13" ht="30.75" customHeight="1" x14ac:dyDescent="0.15">
      <c r="A28" s="57"/>
      <c r="B28" s="127"/>
      <c r="C28" s="132"/>
      <c r="D28" s="118"/>
      <c r="E28" s="130"/>
      <c r="F28" s="1366"/>
      <c r="G28" s="1367"/>
      <c r="H28" s="1335">
        <f>H23*0.08</f>
        <v>0</v>
      </c>
      <c r="I28" s="1333"/>
      <c r="J28" s="1334"/>
      <c r="K28" s="48"/>
    </row>
    <row r="29" spans="1:13" ht="30.75" customHeight="1" x14ac:dyDescent="0.15">
      <c r="A29" s="57"/>
      <c r="B29" s="128"/>
      <c r="C29" s="48"/>
      <c r="D29" s="52"/>
      <c r="E29" s="131"/>
      <c r="F29" s="1361"/>
      <c r="G29" s="1362"/>
      <c r="H29" s="1363">
        <f>SUM(H23:J28)</f>
        <v>0</v>
      </c>
      <c r="I29" s="1364"/>
      <c r="J29" s="1365"/>
      <c r="K29" s="48"/>
      <c r="M29" s="119"/>
    </row>
  </sheetData>
  <mergeCells count="53">
    <mergeCell ref="B2:J2"/>
    <mergeCell ref="F4:G4"/>
    <mergeCell ref="H4:J4"/>
    <mergeCell ref="F5:G5"/>
    <mergeCell ref="H5:J5"/>
    <mergeCell ref="F6:G6"/>
    <mergeCell ref="H6:J6"/>
    <mergeCell ref="F7:G7"/>
    <mergeCell ref="H7:J7"/>
    <mergeCell ref="F8:G8"/>
    <mergeCell ref="H8:J8"/>
    <mergeCell ref="F9:G9"/>
    <mergeCell ref="H9:J9"/>
    <mergeCell ref="F10:G10"/>
    <mergeCell ref="H10:J10"/>
    <mergeCell ref="F11:G11"/>
    <mergeCell ref="H11:J11"/>
    <mergeCell ref="F12:G12"/>
    <mergeCell ref="H12:J12"/>
    <mergeCell ref="F13:G13"/>
    <mergeCell ref="H13:J13"/>
    <mergeCell ref="F17:G17"/>
    <mergeCell ref="H17:J17"/>
    <mergeCell ref="H16:J16"/>
    <mergeCell ref="H18:J18"/>
    <mergeCell ref="F19:G19"/>
    <mergeCell ref="H19:J19"/>
    <mergeCell ref="F20:G20"/>
    <mergeCell ref="H20:J20"/>
    <mergeCell ref="F28:G28"/>
    <mergeCell ref="H28:J28"/>
    <mergeCell ref="F29:G29"/>
    <mergeCell ref="H29:J29"/>
    <mergeCell ref="F14:G14"/>
    <mergeCell ref="F15:G15"/>
    <mergeCell ref="F16:G16"/>
    <mergeCell ref="H14:J14"/>
    <mergeCell ref="H15:J15"/>
    <mergeCell ref="F21:G21"/>
    <mergeCell ref="H21:J21"/>
    <mergeCell ref="F22:G22"/>
    <mergeCell ref="H22:J22"/>
    <mergeCell ref="F23:G23"/>
    <mergeCell ref="H23:J23"/>
    <mergeCell ref="F18:G18"/>
    <mergeCell ref="F27:G27"/>
    <mergeCell ref="H27:J27"/>
    <mergeCell ref="F24:G24"/>
    <mergeCell ref="H24:J24"/>
    <mergeCell ref="F25:G25"/>
    <mergeCell ref="H25:J25"/>
    <mergeCell ref="F26:G26"/>
    <mergeCell ref="H26:J26"/>
  </mergeCells>
  <phoneticPr fontId="3"/>
  <pageMargins left="1.299212598425197" right="0.51181102362204722" top="0.74803149606299213" bottom="0.35433070866141736" header="0.31496062992125984" footer="0.31496062992125984"/>
  <pageSetup paperSize="9" scale="96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5">
    <tabColor rgb="FFFF0000"/>
  </sheetPr>
  <dimension ref="A1:T50"/>
  <sheetViews>
    <sheetView showZeros="0" zoomScaleNormal="100" zoomScaleSheetLayoutView="100" workbookViewId="0">
      <selection activeCell="D28" sqref="D2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166</v>
      </c>
      <c r="E7" s="1150"/>
      <c r="F7" s="1150" t="s">
        <v>3</v>
      </c>
      <c r="G7" s="1150"/>
      <c r="H7" s="1150"/>
      <c r="I7" s="1197" t="s">
        <v>165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169</v>
      </c>
      <c r="B13" s="1222"/>
      <c r="C13" s="1222"/>
      <c r="D13" s="1378" t="s">
        <v>168</v>
      </c>
      <c r="E13" s="1379"/>
      <c r="F13" s="118" t="s">
        <v>167</v>
      </c>
      <c r="G13" s="95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170</v>
      </c>
      <c r="B14" s="1222"/>
      <c r="C14" s="1222"/>
      <c r="D14" s="1376" t="s">
        <v>171</v>
      </c>
      <c r="E14" s="1377"/>
      <c r="F14" s="118" t="s">
        <v>167</v>
      </c>
      <c r="G14" s="95">
        <v>1</v>
      </c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 t="s">
        <v>35</v>
      </c>
      <c r="E15" s="1227"/>
      <c r="F15" s="11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376"/>
      <c r="E16" s="1377"/>
      <c r="F16" s="1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376"/>
      <c r="E17" s="1377"/>
      <c r="F17" s="1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376"/>
      <c r="E18" s="1377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25" sqref="D25:F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2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2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2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1885</v>
      </c>
      <c r="E7" s="1221"/>
      <c r="F7" s="1150" t="s">
        <v>3</v>
      </c>
      <c r="G7" s="1150"/>
      <c r="H7" s="1150"/>
      <c r="I7" s="1197" t="s">
        <v>1884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2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1886</v>
      </c>
      <c r="B13" s="1211"/>
      <c r="C13" s="1212"/>
      <c r="D13" s="1219" t="s">
        <v>38</v>
      </c>
      <c r="E13" s="1220"/>
      <c r="F13" s="112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12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12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12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12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2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12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12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2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2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2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1887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2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2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2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2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2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24"/>
      <c r="B34" s="1124"/>
      <c r="C34" s="1124"/>
      <c r="D34" s="1124"/>
      <c r="E34" s="1124"/>
      <c r="F34" s="1124"/>
      <c r="G34" s="1124"/>
      <c r="H34" s="1124"/>
      <c r="I34" s="1124"/>
      <c r="J34" s="1124"/>
      <c r="K34" s="1124"/>
      <c r="L34" s="1124"/>
      <c r="M34" s="1124"/>
      <c r="P34" s="21"/>
      <c r="Q34" s="22"/>
    </row>
    <row r="35" spans="1:20" ht="21" customHeight="1" x14ac:dyDescent="0.15">
      <c r="A35" s="3"/>
      <c r="H35" s="1125" t="s">
        <v>103</v>
      </c>
      <c r="P35" s="21"/>
      <c r="Q35" s="22"/>
    </row>
    <row r="36" spans="1:20" s="1125" customFormat="1" ht="8.25" customHeight="1" x14ac:dyDescent="0.15">
      <c r="N36" s="16"/>
      <c r="O36" s="24"/>
      <c r="P36" s="21"/>
      <c r="Q36" s="22"/>
      <c r="R36" s="17"/>
      <c r="S36" s="24"/>
    </row>
    <row r="37" spans="1:20" s="112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25" customFormat="1" ht="16.5" customHeight="1" x14ac:dyDescent="0.15">
      <c r="A38" s="1125" t="s">
        <v>24</v>
      </c>
      <c r="N38" s="16"/>
      <c r="O38" s="24"/>
      <c r="P38" s="21"/>
      <c r="Q38" s="22"/>
      <c r="R38" s="17"/>
      <c r="S38" s="24"/>
    </row>
    <row r="39" spans="1:20" s="1125" customFormat="1" ht="16.5" customHeight="1" x14ac:dyDescent="0.15">
      <c r="A39" s="1125" t="s">
        <v>413</v>
      </c>
      <c r="N39" s="16"/>
      <c r="O39" s="24"/>
      <c r="P39" s="21"/>
      <c r="Q39" s="22"/>
      <c r="R39" s="17"/>
      <c r="S39" s="24"/>
    </row>
    <row r="40" spans="1:20" s="1125" customFormat="1" ht="7.5" customHeight="1" x14ac:dyDescent="0.15">
      <c r="N40" s="16"/>
      <c r="O40" s="24"/>
      <c r="P40" s="21"/>
      <c r="Q40" s="22"/>
      <c r="R40" s="17"/>
      <c r="S40" s="24"/>
    </row>
    <row r="41" spans="1:20" s="1125" customFormat="1" ht="6.75" customHeight="1" x14ac:dyDescent="0.15">
      <c r="N41" s="16"/>
      <c r="O41" s="24"/>
      <c r="P41" s="21"/>
      <c r="Q41" s="22"/>
      <c r="R41" s="17"/>
      <c r="S41" s="24"/>
    </row>
    <row r="42" spans="1:20" s="112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2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2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6">
    <tabColor rgb="FFFF0000"/>
  </sheetPr>
  <dimension ref="A1:T50"/>
  <sheetViews>
    <sheetView showZeros="0" topLeftCell="A7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162</v>
      </c>
      <c r="E7" s="1150"/>
      <c r="F7" s="1150" t="s">
        <v>3</v>
      </c>
      <c r="G7" s="1150"/>
      <c r="H7" s="1150"/>
      <c r="I7" s="1197" t="s">
        <v>163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164</v>
      </c>
      <c r="B13" s="1222"/>
      <c r="C13" s="1222"/>
      <c r="D13" s="1222" t="s">
        <v>161</v>
      </c>
      <c r="E13" s="1222"/>
      <c r="F13" s="118" t="s">
        <v>160</v>
      </c>
      <c r="G13" s="9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118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376"/>
      <c r="E15" s="1377"/>
      <c r="F15" s="11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376"/>
      <c r="E16" s="1377"/>
      <c r="F16" s="1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376"/>
      <c r="E17" s="1377"/>
      <c r="F17" s="1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376"/>
      <c r="E18" s="1377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44165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7">
    <tabColor rgb="FFFF0000"/>
  </sheetPr>
  <dimension ref="A1:T50"/>
  <sheetViews>
    <sheetView showZeros="0" topLeftCell="A4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221</v>
      </c>
      <c r="E7" s="1150"/>
      <c r="F7" s="1150" t="s">
        <v>3</v>
      </c>
      <c r="G7" s="1150"/>
      <c r="H7" s="1150"/>
      <c r="I7" s="1197" t="s">
        <v>142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143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149</v>
      </c>
      <c r="B13" s="1222"/>
      <c r="C13" s="1222"/>
      <c r="D13" s="1222" t="s">
        <v>154</v>
      </c>
      <c r="E13" s="1222"/>
      <c r="F13" s="118" t="s">
        <v>144</v>
      </c>
      <c r="G13" s="95">
        <v>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150</v>
      </c>
      <c r="B14" s="1222"/>
      <c r="C14" s="1222"/>
      <c r="D14" s="1382" t="s">
        <v>155</v>
      </c>
      <c r="E14" s="1382"/>
      <c r="F14" s="118" t="s">
        <v>145</v>
      </c>
      <c r="G14" s="95">
        <v>6</v>
      </c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 t="s">
        <v>151</v>
      </c>
      <c r="B15" s="1222"/>
      <c r="C15" s="1222"/>
      <c r="D15" s="1376" t="s">
        <v>156</v>
      </c>
      <c r="E15" s="1377"/>
      <c r="F15" s="118" t="s">
        <v>146</v>
      </c>
      <c r="G15" s="95">
        <v>2</v>
      </c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 t="s">
        <v>152</v>
      </c>
      <c r="B16" s="1222"/>
      <c r="C16" s="1222"/>
      <c r="D16" s="1376" t="s">
        <v>157</v>
      </c>
      <c r="E16" s="1377"/>
      <c r="F16" s="118" t="s">
        <v>147</v>
      </c>
      <c r="G16" s="95">
        <v>3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153</v>
      </c>
      <c r="B17" s="1222"/>
      <c r="C17" s="1222"/>
      <c r="D17" s="1380" t="s">
        <v>158</v>
      </c>
      <c r="E17" s="1381"/>
      <c r="F17" s="118" t="s">
        <v>148</v>
      </c>
      <c r="G17" s="95">
        <v>1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 t="s">
        <v>35</v>
      </c>
      <c r="E18" s="1227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8">
    <tabColor rgb="FFFF0000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137</v>
      </c>
      <c r="E7" s="1150"/>
      <c r="F7" s="1150" t="s">
        <v>3</v>
      </c>
      <c r="G7" s="1150"/>
      <c r="H7" s="1150"/>
      <c r="I7" s="1197" t="s">
        <v>141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21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140</v>
      </c>
      <c r="B13" s="1222"/>
      <c r="C13" s="1222"/>
      <c r="D13" s="1305" t="s">
        <v>139</v>
      </c>
      <c r="E13" s="1305"/>
      <c r="F13" s="118" t="s">
        <v>138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383" t="s">
        <v>35</v>
      </c>
      <c r="E14" s="1384"/>
      <c r="F14" s="118"/>
      <c r="G14" s="95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118"/>
      <c r="G15" s="95"/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118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118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2"/>
      <c r="E18" s="1222"/>
      <c r="F18" s="118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118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118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8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P34" s="21"/>
      <c r="Q34" s="22"/>
    </row>
    <row r="35" spans="1:20" ht="21" customHeight="1" x14ac:dyDescent="0.15">
      <c r="A35" s="3"/>
      <c r="H35" s="123" t="s">
        <v>103</v>
      </c>
      <c r="P35" s="21"/>
      <c r="Q35" s="22"/>
    </row>
    <row r="36" spans="1:20" s="123" customFormat="1" ht="8.25" customHeight="1" x14ac:dyDescent="0.15">
      <c r="N36" s="16"/>
      <c r="O36" s="24"/>
      <c r="P36" s="21"/>
      <c r="Q36" s="22"/>
      <c r="R36" s="17"/>
      <c r="S36" s="24"/>
    </row>
    <row r="37" spans="1:20" s="1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23" customFormat="1" ht="16.5" customHeight="1" x14ac:dyDescent="0.15">
      <c r="A38" s="123" t="s">
        <v>24</v>
      </c>
      <c r="N38" s="16"/>
      <c r="O38" s="24"/>
      <c r="P38" s="21"/>
      <c r="Q38" s="22"/>
      <c r="R38" s="17"/>
      <c r="S38" s="24"/>
    </row>
    <row r="39" spans="1:20" s="123" customFormat="1" ht="16.5" customHeight="1" x14ac:dyDescent="0.15">
      <c r="A39" s="123" t="s">
        <v>40</v>
      </c>
      <c r="N39" s="16"/>
      <c r="O39" s="24"/>
      <c r="P39" s="21"/>
      <c r="Q39" s="22"/>
      <c r="R39" s="17"/>
      <c r="S39" s="24"/>
    </row>
    <row r="40" spans="1:20" s="123" customFormat="1" ht="7.5" customHeight="1" x14ac:dyDescent="0.15">
      <c r="N40" s="16"/>
      <c r="O40" s="24"/>
      <c r="P40" s="21"/>
      <c r="Q40" s="22"/>
      <c r="R40" s="17"/>
      <c r="S40" s="24"/>
    </row>
    <row r="41" spans="1:20" s="123" customFormat="1" ht="6.75" customHeight="1" x14ac:dyDescent="0.15">
      <c r="N41" s="16"/>
      <c r="O41" s="24"/>
      <c r="P41" s="21"/>
      <c r="Q41" s="22"/>
      <c r="R41" s="17"/>
      <c r="S41" s="24"/>
    </row>
    <row r="42" spans="1:20" s="123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9">
    <tabColor rgb="FFFF0000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127</v>
      </c>
      <c r="E7" s="1150"/>
      <c r="F7" s="1150" t="s">
        <v>3</v>
      </c>
      <c r="G7" s="1150"/>
      <c r="H7" s="1150"/>
      <c r="I7" s="1197" t="s">
        <v>126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129</v>
      </c>
      <c r="B13" s="1222"/>
      <c r="C13" s="1222"/>
      <c r="D13" s="1222" t="s">
        <v>128</v>
      </c>
      <c r="E13" s="1222"/>
      <c r="F13" s="107" t="s">
        <v>136</v>
      </c>
      <c r="G13" s="95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 t="s">
        <v>130</v>
      </c>
      <c r="B14" s="1222"/>
      <c r="C14" s="1222"/>
      <c r="D14" s="1222" t="s">
        <v>128</v>
      </c>
      <c r="E14" s="1222"/>
      <c r="F14" s="107" t="s">
        <v>136</v>
      </c>
      <c r="G14" s="95">
        <v>2</v>
      </c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20" s="17" customFormat="1" ht="30" customHeight="1" x14ac:dyDescent="0.15">
      <c r="A15" s="1222" t="s">
        <v>131</v>
      </c>
      <c r="B15" s="1222"/>
      <c r="C15" s="1222"/>
      <c r="D15" s="1222" t="s">
        <v>128</v>
      </c>
      <c r="E15" s="1222"/>
      <c r="F15" s="107" t="s">
        <v>136</v>
      </c>
      <c r="G15" s="95">
        <v>4</v>
      </c>
      <c r="H15" s="1151"/>
      <c r="I15" s="1152"/>
      <c r="J15" s="1153"/>
      <c r="K15" s="1154"/>
      <c r="L15" s="1155"/>
      <c r="M15" s="27"/>
      <c r="N15" s="16"/>
      <c r="O15" s="20"/>
      <c r="P15" s="21"/>
      <c r="T15" s="2"/>
    </row>
    <row r="16" spans="1:20" s="17" customFormat="1" ht="30" customHeight="1" x14ac:dyDescent="0.15">
      <c r="A16" s="1222" t="s">
        <v>132</v>
      </c>
      <c r="B16" s="1222"/>
      <c r="C16" s="1222"/>
      <c r="D16" s="1222" t="s">
        <v>128</v>
      </c>
      <c r="E16" s="1222"/>
      <c r="F16" s="107" t="s">
        <v>136</v>
      </c>
      <c r="G16" s="95">
        <v>1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 t="s">
        <v>133</v>
      </c>
      <c r="B17" s="1222"/>
      <c r="C17" s="1222"/>
      <c r="D17" s="1222" t="s">
        <v>128</v>
      </c>
      <c r="E17" s="1222"/>
      <c r="F17" s="107" t="s">
        <v>136</v>
      </c>
      <c r="G17" s="95">
        <v>7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 t="s">
        <v>134</v>
      </c>
      <c r="B18" s="1222"/>
      <c r="C18" s="1222"/>
      <c r="D18" s="1222" t="s">
        <v>128</v>
      </c>
      <c r="E18" s="1222"/>
      <c r="F18" s="107" t="s">
        <v>136</v>
      </c>
      <c r="G18" s="95">
        <v>5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307" t="s">
        <v>135</v>
      </c>
      <c r="B19" s="1308"/>
      <c r="C19" s="1308"/>
      <c r="D19" s="1222" t="s">
        <v>128</v>
      </c>
      <c r="E19" s="1222"/>
      <c r="F19" s="107" t="s">
        <v>136</v>
      </c>
      <c r="G19" s="95">
        <v>5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 t="s">
        <v>35</v>
      </c>
      <c r="E20" s="1227"/>
      <c r="F20" s="10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/>
      <c r="B22" s="1169"/>
      <c r="C22" s="1170"/>
      <c r="D22" s="1150"/>
      <c r="E22" s="1150"/>
      <c r="F22" s="1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44074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4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P34" s="21"/>
      <c r="Q34" s="22"/>
    </row>
    <row r="35" spans="1:20" ht="21" customHeight="1" x14ac:dyDescent="0.15">
      <c r="A35" s="3"/>
      <c r="H35" s="104" t="s">
        <v>103</v>
      </c>
      <c r="P35" s="21"/>
      <c r="Q35" s="22"/>
    </row>
    <row r="36" spans="1:20" s="104" customFormat="1" ht="8.25" customHeight="1" x14ac:dyDescent="0.15">
      <c r="N36" s="16"/>
      <c r="O36" s="24"/>
      <c r="P36" s="21"/>
      <c r="Q36" s="22"/>
      <c r="R36" s="17"/>
      <c r="S36" s="24"/>
    </row>
    <row r="37" spans="1:20" s="104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4" customFormat="1" ht="16.5" customHeight="1" x14ac:dyDescent="0.15">
      <c r="A38" s="104" t="s">
        <v>24</v>
      </c>
      <c r="N38" s="16"/>
      <c r="O38" s="24"/>
      <c r="P38" s="21"/>
      <c r="Q38" s="22"/>
      <c r="R38" s="17"/>
      <c r="S38" s="24"/>
    </row>
    <row r="39" spans="1:20" s="104" customFormat="1" ht="16.5" customHeight="1" x14ac:dyDescent="0.15">
      <c r="A39" s="104" t="s">
        <v>40</v>
      </c>
      <c r="N39" s="16"/>
      <c r="O39" s="24"/>
      <c r="P39" s="21"/>
      <c r="Q39" s="22"/>
      <c r="R39" s="17"/>
      <c r="S39" s="24"/>
    </row>
    <row r="40" spans="1:20" s="104" customFormat="1" ht="7.5" customHeight="1" x14ac:dyDescent="0.15">
      <c r="N40" s="16"/>
      <c r="O40" s="24"/>
      <c r="P40" s="21"/>
      <c r="Q40" s="22"/>
      <c r="R40" s="17"/>
      <c r="S40" s="24"/>
    </row>
    <row r="41" spans="1:20" s="104" customFormat="1" ht="6.75" customHeight="1" x14ac:dyDescent="0.15">
      <c r="N41" s="16"/>
      <c r="O41" s="24"/>
      <c r="P41" s="21"/>
      <c r="Q41" s="22"/>
      <c r="R41" s="17"/>
      <c r="S41" s="24"/>
    </row>
    <row r="42" spans="1:20" s="104" customFormat="1" ht="20.25" customHeight="1" x14ac:dyDescent="0.15">
      <c r="E42" s="10" t="s">
        <v>26</v>
      </c>
      <c r="N42" s="16"/>
      <c r="O42" s="24"/>
      <c r="P42" s="24"/>
      <c r="Q42" s="24"/>
      <c r="R42" s="24"/>
      <c r="S42" s="24"/>
    </row>
    <row r="43" spans="1:20" s="1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1"/>
      <c r="L44" s="2" t="s">
        <v>113</v>
      </c>
    </row>
    <row r="45" spans="1:20" ht="14.25" x14ac:dyDescent="0.15">
      <c r="A45" s="1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J17:L17"/>
    <mergeCell ref="J18:L18"/>
    <mergeCell ref="A17:C17"/>
    <mergeCell ref="A18:C18"/>
    <mergeCell ref="D17:E17"/>
    <mergeCell ref="D18:E18"/>
    <mergeCell ref="H17:I17"/>
    <mergeCell ref="H18:I18"/>
    <mergeCell ref="A31:M31"/>
    <mergeCell ref="A32:M32"/>
    <mergeCell ref="A33:M33"/>
    <mergeCell ref="A37:D37"/>
    <mergeCell ref="O50:T50"/>
    <mergeCell ref="A25:C25"/>
    <mergeCell ref="D25:F25"/>
    <mergeCell ref="G25:J25"/>
    <mergeCell ref="K25:M25"/>
    <mergeCell ref="D20:E20"/>
    <mergeCell ref="D22:E22"/>
    <mergeCell ref="D23:E23"/>
    <mergeCell ref="A24:C24"/>
    <mergeCell ref="D24:G24"/>
    <mergeCell ref="A22:C22"/>
    <mergeCell ref="A23:C23"/>
    <mergeCell ref="H23:I23"/>
    <mergeCell ref="J23:L23"/>
    <mergeCell ref="H24:I24"/>
    <mergeCell ref="J24:M24"/>
    <mergeCell ref="A21:C21"/>
    <mergeCell ref="D21:E21"/>
    <mergeCell ref="H21:I21"/>
    <mergeCell ref="J21:L21"/>
    <mergeCell ref="H22:I22"/>
    <mergeCell ref="J22:L22"/>
    <mergeCell ref="A19:C19"/>
    <mergeCell ref="D19:E19"/>
    <mergeCell ref="H19:I19"/>
    <mergeCell ref="J19:L19"/>
    <mergeCell ref="A20:C20"/>
    <mergeCell ref="H20:I20"/>
    <mergeCell ref="J20:L20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0">
    <tabColor rgb="FFFF0000"/>
  </sheetPr>
  <dimension ref="A1:T49"/>
  <sheetViews>
    <sheetView showZeros="0" topLeftCell="A27" zoomScaleNormal="100" zoomScaleSheetLayoutView="100" workbookViewId="0">
      <selection activeCell="H35" sqref="H3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9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9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118</v>
      </c>
      <c r="E7" s="1150"/>
      <c r="F7" s="1150" t="s">
        <v>3</v>
      </c>
      <c r="G7" s="1150"/>
      <c r="H7" s="1150"/>
      <c r="I7" s="1197" t="s">
        <v>119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253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9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69" t="s">
        <v>116</v>
      </c>
      <c r="B13" s="1369"/>
      <c r="C13" s="1369"/>
      <c r="D13" s="1150" t="s">
        <v>38</v>
      </c>
      <c r="E13" s="1150"/>
      <c r="F13" s="90" t="s">
        <v>115</v>
      </c>
      <c r="G13" s="95">
        <v>1</v>
      </c>
      <c r="H13" s="1186"/>
      <c r="I13" s="1187"/>
      <c r="J13" s="1188">
        <v>85000</v>
      </c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90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90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90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90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90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90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90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91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91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44104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94" t="s">
        <v>16</v>
      </c>
      <c r="P25" s="21"/>
      <c r="Q25" s="20"/>
    </row>
    <row r="26" spans="1:17" ht="14.25" customHeight="1" x14ac:dyDescent="0.15">
      <c r="A26" s="94" t="s">
        <v>17</v>
      </c>
      <c r="P26" s="21"/>
      <c r="Q26" s="20"/>
    </row>
    <row r="27" spans="1:17" ht="14.25" x14ac:dyDescent="0.15">
      <c r="A27" s="94" t="s">
        <v>18</v>
      </c>
      <c r="P27" s="21"/>
      <c r="Q27" s="22"/>
    </row>
    <row r="28" spans="1:17" ht="14.25" x14ac:dyDescent="0.15">
      <c r="A28" s="94" t="s">
        <v>19</v>
      </c>
      <c r="P28" s="21"/>
      <c r="Q28" s="20"/>
    </row>
    <row r="29" spans="1:17" ht="14.25" x14ac:dyDescent="0.15">
      <c r="A29" s="94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93"/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P33" s="21"/>
      <c r="Q33" s="22"/>
    </row>
    <row r="34" spans="1:19" ht="21" customHeight="1" x14ac:dyDescent="0.15">
      <c r="A34" s="3"/>
      <c r="H34" s="94" t="s">
        <v>257</v>
      </c>
      <c r="P34" s="21"/>
      <c r="Q34" s="22"/>
    </row>
    <row r="35" spans="1:19" s="94" customFormat="1" ht="8.25" customHeight="1" x14ac:dyDescent="0.15">
      <c r="N35" s="16"/>
      <c r="O35" s="24"/>
      <c r="P35" s="21"/>
      <c r="Q35" s="22"/>
      <c r="R35" s="17"/>
      <c r="S35" s="24"/>
    </row>
    <row r="36" spans="1:19" s="94" customFormat="1" ht="16.5" customHeight="1" x14ac:dyDescent="0.15">
      <c r="A36" s="1137" t="s">
        <v>114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94" customFormat="1" ht="16.5" customHeight="1" x14ac:dyDescent="0.15">
      <c r="A37" s="94" t="s">
        <v>24</v>
      </c>
      <c r="N37" s="16"/>
      <c r="O37" s="24"/>
      <c r="P37" s="21"/>
      <c r="Q37" s="22"/>
      <c r="R37" s="17"/>
      <c r="S37" s="24"/>
    </row>
    <row r="38" spans="1:19" s="94" customFormat="1" ht="16.5" customHeight="1" x14ac:dyDescent="0.15">
      <c r="A38" s="94" t="s">
        <v>40</v>
      </c>
      <c r="N38" s="16"/>
      <c r="O38" s="24"/>
      <c r="P38" s="21"/>
      <c r="Q38" s="22"/>
      <c r="R38" s="17"/>
      <c r="S38" s="24"/>
    </row>
    <row r="39" spans="1:19" s="94" customFormat="1" ht="7.5" customHeight="1" x14ac:dyDescent="0.15">
      <c r="N39" s="16"/>
      <c r="O39" s="24"/>
      <c r="P39" s="21"/>
      <c r="Q39" s="22"/>
      <c r="R39" s="17"/>
      <c r="S39" s="24"/>
    </row>
    <row r="40" spans="1:19" s="94" customFormat="1" ht="6.75" customHeight="1" x14ac:dyDescent="0.15">
      <c r="N40" s="16"/>
      <c r="O40" s="24"/>
      <c r="P40" s="21"/>
      <c r="Q40" s="22"/>
      <c r="R40" s="17"/>
      <c r="S40" s="24"/>
    </row>
    <row r="41" spans="1:19" s="94" customFormat="1" ht="20.25" customHeight="1" x14ac:dyDescent="0.15">
      <c r="E41" s="10" t="s">
        <v>26</v>
      </c>
      <c r="F41" s="94" t="s">
        <v>255</v>
      </c>
      <c r="N41" s="16"/>
      <c r="O41" s="24"/>
      <c r="P41" s="24"/>
      <c r="Q41" s="24"/>
      <c r="R41" s="24"/>
      <c r="S41" s="24"/>
    </row>
    <row r="42" spans="1:19" s="94" customFormat="1" ht="20.25" customHeight="1" x14ac:dyDescent="0.15">
      <c r="E42" s="10" t="s">
        <v>27</v>
      </c>
      <c r="F42" s="11" t="s">
        <v>254</v>
      </c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 t="s">
        <v>256</v>
      </c>
      <c r="L43" s="2" t="s">
        <v>113</v>
      </c>
    </row>
    <row r="44" spans="1:19" ht="14.25" x14ac:dyDescent="0.15">
      <c r="A44" s="94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H21:I21"/>
    <mergeCell ref="J21:L21"/>
    <mergeCell ref="A22:C22"/>
    <mergeCell ref="H22:I22"/>
    <mergeCell ref="J22:L22"/>
    <mergeCell ref="A23:C23"/>
    <mergeCell ref="D23:G23"/>
    <mergeCell ref="H23:I23"/>
    <mergeCell ref="J23:M23"/>
    <mergeCell ref="A24:C24"/>
    <mergeCell ref="D24:F24"/>
    <mergeCell ref="G24:J24"/>
    <mergeCell ref="K24:M24"/>
    <mergeCell ref="A30:M30"/>
    <mergeCell ref="A31:M31"/>
    <mergeCell ref="A32:M32"/>
    <mergeCell ref="A36:D36"/>
    <mergeCell ref="O49:T49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1">
    <tabColor rgb="FFFF0000"/>
  </sheetPr>
  <dimension ref="A1:T49"/>
  <sheetViews>
    <sheetView showZeros="0" zoomScaleNormal="100" zoomScaleSheetLayoutView="100" workbookViewId="0">
      <selection activeCell="J45" sqref="J4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84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6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6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353</v>
      </c>
      <c r="E7" s="1150"/>
      <c r="F7" s="1150" t="s">
        <v>3</v>
      </c>
      <c r="G7" s="1150"/>
      <c r="H7" s="1150"/>
      <c r="I7" s="1197" t="s">
        <v>352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112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88" t="s">
        <v>6</v>
      </c>
      <c r="G12" s="96" t="s">
        <v>111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69" t="s">
        <v>368</v>
      </c>
      <c r="B13" s="1369"/>
      <c r="C13" s="1369"/>
      <c r="D13" s="1150" t="s">
        <v>38</v>
      </c>
      <c r="E13" s="1150"/>
      <c r="F13" s="87" t="s">
        <v>110</v>
      </c>
      <c r="G13" s="95">
        <v>76</v>
      </c>
      <c r="H13" s="1186"/>
      <c r="I13" s="1187"/>
      <c r="J13" s="1231"/>
      <c r="K13" s="1232"/>
      <c r="L13" s="1233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87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87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87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87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87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87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87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85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85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34</v>
      </c>
      <c r="E23" s="1158"/>
      <c r="F23" s="1158"/>
      <c r="G23" s="1158"/>
      <c r="H23" s="1159" t="s">
        <v>12</v>
      </c>
      <c r="I23" s="1160"/>
      <c r="J23" s="1161">
        <v>44651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84" t="s">
        <v>16</v>
      </c>
      <c r="P25" s="21"/>
      <c r="Q25" s="20"/>
    </row>
    <row r="26" spans="1:17" ht="14.25" customHeight="1" x14ac:dyDescent="0.15">
      <c r="A26" s="84" t="s">
        <v>17</v>
      </c>
      <c r="P26" s="21"/>
      <c r="Q26" s="20"/>
    </row>
    <row r="27" spans="1:17" ht="14.25" x14ac:dyDescent="0.15">
      <c r="A27" s="84" t="s">
        <v>18</v>
      </c>
      <c r="P27" s="21"/>
      <c r="Q27" s="22"/>
    </row>
    <row r="28" spans="1:17" ht="14.25" x14ac:dyDescent="0.15">
      <c r="A28" s="84" t="s">
        <v>19</v>
      </c>
      <c r="P28" s="21"/>
      <c r="Q28" s="20"/>
    </row>
    <row r="29" spans="1:17" ht="14.25" x14ac:dyDescent="0.15">
      <c r="A29" s="84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P33" s="21"/>
      <c r="Q33" s="22"/>
    </row>
    <row r="34" spans="1:19" ht="21" customHeight="1" x14ac:dyDescent="0.15">
      <c r="A34" s="3"/>
      <c r="H34" s="84" t="s">
        <v>103</v>
      </c>
      <c r="P34" s="21"/>
      <c r="Q34" s="22"/>
    </row>
    <row r="35" spans="1:19" s="84" customFormat="1" ht="8.25" customHeight="1" x14ac:dyDescent="0.15">
      <c r="N35" s="16"/>
      <c r="O35" s="24"/>
      <c r="P35" s="21"/>
      <c r="Q35" s="22"/>
      <c r="R35" s="17"/>
      <c r="S35" s="24"/>
    </row>
    <row r="36" spans="1:19" s="84" customFormat="1" ht="16.5" customHeight="1" x14ac:dyDescent="0.15">
      <c r="A36" s="1137" t="s">
        <v>114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84" customFormat="1" ht="16.5" customHeight="1" x14ac:dyDescent="0.15">
      <c r="A37" s="84" t="s">
        <v>24</v>
      </c>
      <c r="N37" s="16"/>
      <c r="O37" s="24"/>
      <c r="P37" s="21"/>
      <c r="Q37" s="22"/>
      <c r="R37" s="17"/>
      <c r="S37" s="24"/>
    </row>
    <row r="38" spans="1:19" s="84" customFormat="1" ht="16.5" customHeight="1" x14ac:dyDescent="0.15">
      <c r="A38" s="84" t="s">
        <v>40</v>
      </c>
      <c r="N38" s="16"/>
      <c r="O38" s="24"/>
      <c r="P38" s="21"/>
      <c r="Q38" s="22"/>
      <c r="R38" s="17"/>
      <c r="S38" s="24"/>
    </row>
    <row r="39" spans="1:19" s="84" customFormat="1" ht="7.5" customHeight="1" x14ac:dyDescent="0.15">
      <c r="N39" s="16"/>
      <c r="O39" s="24"/>
      <c r="P39" s="21"/>
      <c r="Q39" s="22"/>
      <c r="R39" s="17"/>
      <c r="S39" s="24"/>
    </row>
    <row r="40" spans="1:19" s="84" customFormat="1" ht="6.75" customHeight="1" x14ac:dyDescent="0.15">
      <c r="N40" s="16"/>
      <c r="O40" s="24"/>
      <c r="P40" s="21"/>
      <c r="Q40" s="22"/>
      <c r="R40" s="17"/>
      <c r="S40" s="24"/>
    </row>
    <row r="41" spans="1:19" s="84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84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84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A30:M30"/>
    <mergeCell ref="A31:M31"/>
    <mergeCell ref="A32:M32"/>
    <mergeCell ref="A36:D36"/>
    <mergeCell ref="O49:T49"/>
    <mergeCell ref="A23:C23"/>
    <mergeCell ref="D23:G23"/>
    <mergeCell ref="H23:I23"/>
    <mergeCell ref="J23:M23"/>
    <mergeCell ref="A24:C24"/>
    <mergeCell ref="D24:F24"/>
    <mergeCell ref="G24:J24"/>
    <mergeCell ref="K24:M24"/>
    <mergeCell ref="A21:C21"/>
    <mergeCell ref="H21:I21"/>
    <mergeCell ref="J21:L21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49"/>
  <sheetViews>
    <sheetView showZeros="0" zoomScaleNormal="100" zoomScaleSheetLayoutView="100" workbookViewId="0">
      <selection activeCell="A14" sqref="A14:C14"/>
    </sheetView>
  </sheetViews>
  <sheetFormatPr defaultRowHeight="13.5" x14ac:dyDescent="0.15"/>
  <cols>
    <col min="1" max="3" width="9" style="2" customWidth="1"/>
    <col min="4" max="5" width="9.5" style="2" customWidth="1"/>
    <col min="6" max="6" width="6.125" style="2" customWidth="1"/>
    <col min="7" max="7" width="9" style="2" customWidth="1"/>
    <col min="8" max="9" width="6.5" style="2" customWidth="1"/>
    <col min="10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249</v>
      </c>
      <c r="E7" s="1150"/>
      <c r="F7" s="1150" t="s">
        <v>3</v>
      </c>
      <c r="G7" s="1150"/>
      <c r="H7" s="1150"/>
      <c r="I7" s="1197" t="s">
        <v>250</v>
      </c>
      <c r="J7" s="1198"/>
      <c r="K7" s="1198"/>
      <c r="L7" s="119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91" t="s">
        <v>117</v>
      </c>
      <c r="B10" s="1191"/>
      <c r="C10" s="1191"/>
      <c r="D10" s="1191"/>
      <c r="E10" s="1191"/>
      <c r="F10" s="1191"/>
    </row>
    <row r="11" spans="1:18" x14ac:dyDescent="0.15">
      <c r="A11" s="3"/>
    </row>
    <row r="12" spans="1:18" ht="24" customHeight="1" x14ac:dyDescent="0.15">
      <c r="A12" s="1192" t="s">
        <v>4</v>
      </c>
      <c r="B12" s="1193"/>
      <c r="C12" s="1193"/>
      <c r="D12" s="1194" t="s">
        <v>5</v>
      </c>
      <c r="E12" s="1193"/>
      <c r="F12" s="35" t="s">
        <v>6</v>
      </c>
      <c r="G12" s="35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229" t="s">
        <v>251</v>
      </c>
      <c r="B13" s="1229"/>
      <c r="C13" s="1229"/>
      <c r="D13" s="1150" t="s">
        <v>38</v>
      </c>
      <c r="E13" s="1150"/>
      <c r="F13" s="77" t="s">
        <v>104</v>
      </c>
      <c r="G13" s="165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226" t="s">
        <v>35</v>
      </c>
      <c r="E14" s="1227"/>
      <c r="F14" s="82"/>
      <c r="G14" s="7"/>
      <c r="H14" s="1151"/>
      <c r="I14" s="1152"/>
      <c r="J14" s="1366"/>
      <c r="K14" s="1370"/>
      <c r="L14" s="1367"/>
      <c r="M14" s="27"/>
      <c r="O14" s="20"/>
      <c r="P14" s="21"/>
      <c r="Q14" s="20"/>
    </row>
    <row r="15" spans="1:18" ht="30" customHeight="1" x14ac:dyDescent="0.15">
      <c r="A15" s="1369"/>
      <c r="B15" s="1369"/>
      <c r="C15" s="1369"/>
      <c r="D15" s="1150"/>
      <c r="E15" s="1150"/>
      <c r="F15" s="82"/>
      <c r="G15" s="7"/>
      <c r="H15" s="1151"/>
      <c r="I15" s="1152"/>
      <c r="J15" s="1153"/>
      <c r="K15" s="1154"/>
      <c r="L15" s="1155"/>
      <c r="M15" s="27"/>
      <c r="O15" s="20"/>
      <c r="P15" s="21"/>
    </row>
    <row r="16" spans="1:18" ht="30" customHeight="1" x14ac:dyDescent="0.15">
      <c r="A16" s="1369"/>
      <c r="B16" s="1369"/>
      <c r="C16" s="1369"/>
      <c r="D16" s="1150"/>
      <c r="E16" s="1150"/>
      <c r="F16" s="82"/>
      <c r="G16" s="7"/>
      <c r="H16" s="1151"/>
      <c r="I16" s="1152"/>
      <c r="J16" s="1153"/>
      <c r="K16" s="1154"/>
      <c r="L16" s="1155"/>
      <c r="M16" s="27"/>
      <c r="O16" s="20"/>
      <c r="P16" s="21"/>
      <c r="Q16" s="22"/>
    </row>
    <row r="17" spans="1:17" ht="30" customHeight="1" x14ac:dyDescent="0.15">
      <c r="A17" s="1371"/>
      <c r="B17" s="1372"/>
      <c r="C17" s="1372"/>
      <c r="D17" s="1150"/>
      <c r="E17" s="1150"/>
      <c r="F17" s="82"/>
      <c r="G17" s="70"/>
      <c r="H17" s="1151"/>
      <c r="I17" s="1152"/>
      <c r="J17" s="1153"/>
      <c r="K17" s="1154"/>
      <c r="L17" s="1155"/>
      <c r="M17" s="27"/>
      <c r="O17" s="20"/>
      <c r="P17" s="21"/>
      <c r="Q17" s="22"/>
    </row>
    <row r="18" spans="1:17" ht="30" customHeight="1" x14ac:dyDescent="0.15">
      <c r="A18" s="1223"/>
      <c r="B18" s="1224"/>
      <c r="C18" s="1225"/>
      <c r="F18" s="78"/>
      <c r="G18" s="70"/>
      <c r="H18" s="1151"/>
      <c r="I18" s="1152"/>
      <c r="J18" s="1153"/>
      <c r="K18" s="1154"/>
      <c r="L18" s="1155"/>
      <c r="M18" s="27"/>
      <c r="O18" s="20"/>
      <c r="P18" s="21"/>
      <c r="Q18" s="20"/>
    </row>
    <row r="19" spans="1:17" ht="30" customHeight="1" x14ac:dyDescent="0.15">
      <c r="A19" s="1213"/>
      <c r="B19" s="1214"/>
      <c r="C19" s="1215"/>
      <c r="D19" s="1150"/>
      <c r="E19" s="1150"/>
      <c r="F19" s="78"/>
      <c r="G19" s="7"/>
      <c r="H19" s="1151"/>
      <c r="I19" s="1152"/>
      <c r="J19" s="1153"/>
      <c r="K19" s="1154"/>
      <c r="L19" s="1155"/>
      <c r="M19" s="28"/>
      <c r="O19" s="20"/>
      <c r="P19" s="21"/>
      <c r="Q19" s="22"/>
    </row>
    <row r="20" spans="1:17" ht="30" customHeight="1" x14ac:dyDescent="0.15">
      <c r="A20" s="1213"/>
      <c r="B20" s="1214"/>
      <c r="C20" s="1215"/>
      <c r="D20" s="1150"/>
      <c r="E20" s="1150"/>
      <c r="F20" s="78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1168"/>
      <c r="B21" s="1169"/>
      <c r="C21" s="1170"/>
      <c r="F21" s="6">
        <f t="shared" ref="F21:F22" si="0">O21</f>
        <v>0</v>
      </c>
      <c r="G21" s="7"/>
      <c r="H21" s="1151"/>
      <c r="I21" s="1152"/>
      <c r="J21" s="1153"/>
      <c r="K21" s="1154"/>
      <c r="L21" s="1155"/>
      <c r="M21" s="28"/>
      <c r="O21" s="20"/>
      <c r="P21" s="21"/>
      <c r="Q21" s="20"/>
    </row>
    <row r="22" spans="1:17" ht="30" customHeight="1" x14ac:dyDescent="0.15">
      <c r="A22" s="1147"/>
      <c r="B22" s="1148"/>
      <c r="C22" s="1149"/>
      <c r="D22" s="79"/>
      <c r="E22" s="80"/>
      <c r="F22" s="6">
        <f t="shared" si="0"/>
        <v>0</v>
      </c>
      <c r="G22" s="7"/>
      <c r="H22" s="1151"/>
      <c r="I22" s="1152"/>
      <c r="J22" s="1153"/>
      <c r="K22" s="1154"/>
      <c r="L22" s="1155"/>
      <c r="M22" s="28"/>
      <c r="O22" s="20"/>
      <c r="P22" s="21"/>
      <c r="Q22" s="22"/>
    </row>
    <row r="23" spans="1:17" ht="24" customHeight="1" x14ac:dyDescent="0.15">
      <c r="A23" s="1156" t="s">
        <v>11</v>
      </c>
      <c r="B23" s="1157"/>
      <c r="C23" s="1157"/>
      <c r="D23" s="1158" t="s">
        <v>252</v>
      </c>
      <c r="E23" s="1158"/>
      <c r="F23" s="1158"/>
      <c r="G23" s="1158"/>
      <c r="H23" s="1159" t="s">
        <v>12</v>
      </c>
      <c r="I23" s="1160"/>
      <c r="J23" s="1161">
        <v>44078</v>
      </c>
      <c r="K23" s="1161"/>
      <c r="L23" s="1161"/>
      <c r="M23" s="1162"/>
      <c r="O23" s="20"/>
      <c r="P23" s="21"/>
      <c r="Q23" s="23"/>
    </row>
    <row r="24" spans="1:17" ht="24" customHeight="1" x14ac:dyDescent="0.15">
      <c r="A24" s="1139" t="s">
        <v>13</v>
      </c>
      <c r="B24" s="1140"/>
      <c r="C24" s="1140"/>
      <c r="D24" s="1141" t="s">
        <v>14</v>
      </c>
      <c r="E24" s="1141"/>
      <c r="F24" s="1141"/>
      <c r="G24" s="1142" t="s">
        <v>15</v>
      </c>
      <c r="H24" s="1143"/>
      <c r="I24" s="1143"/>
      <c r="J24" s="1143"/>
      <c r="K24" s="1144"/>
      <c r="L24" s="1145"/>
      <c r="M24" s="1146"/>
      <c r="P24" s="21"/>
      <c r="Q24" s="22"/>
    </row>
    <row r="25" spans="1:17" ht="18" customHeight="1" x14ac:dyDescent="0.15">
      <c r="A25" s="9" t="s">
        <v>16</v>
      </c>
      <c r="P25" s="21"/>
      <c r="Q25" s="20"/>
    </row>
    <row r="26" spans="1:17" ht="14.25" customHeight="1" x14ac:dyDescent="0.15">
      <c r="A26" s="9" t="s">
        <v>17</v>
      </c>
      <c r="P26" s="21"/>
      <c r="Q26" s="20"/>
    </row>
    <row r="27" spans="1:17" ht="14.25" x14ac:dyDescent="0.15">
      <c r="A27" s="9" t="s">
        <v>18</v>
      </c>
      <c r="P27" s="21"/>
      <c r="Q27" s="22"/>
    </row>
    <row r="28" spans="1:17" ht="14.25" x14ac:dyDescent="0.15">
      <c r="A28" s="9" t="s">
        <v>19</v>
      </c>
      <c r="P28" s="21"/>
      <c r="Q28" s="20"/>
    </row>
    <row r="29" spans="1:17" ht="14.25" x14ac:dyDescent="0.15">
      <c r="A29" s="9"/>
      <c r="P29" s="21"/>
      <c r="Q29" s="22"/>
    </row>
    <row r="30" spans="1:17" ht="14.25" customHeight="1" x14ac:dyDescent="0.15">
      <c r="A30" s="1136" t="s">
        <v>20</v>
      </c>
      <c r="B30" s="1136"/>
      <c r="C30" s="1136"/>
      <c r="D30" s="1136"/>
      <c r="E30" s="1136"/>
      <c r="F30" s="1136"/>
      <c r="G30" s="1136"/>
      <c r="H30" s="1136"/>
      <c r="I30" s="1136"/>
      <c r="J30" s="1136"/>
      <c r="K30" s="1136"/>
      <c r="L30" s="1136"/>
      <c r="M30" s="1136"/>
      <c r="P30" s="21"/>
      <c r="Q30" s="22"/>
    </row>
    <row r="31" spans="1:17" ht="14.25" customHeight="1" x14ac:dyDescent="0.15">
      <c r="A31" s="1136" t="s">
        <v>21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P31" s="21"/>
      <c r="Q31" s="22"/>
    </row>
    <row r="32" spans="1:17" ht="14.25" customHeight="1" x14ac:dyDescent="0.15">
      <c r="A32" s="1136" t="s">
        <v>22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P33" s="21"/>
      <c r="Q33" s="22"/>
    </row>
    <row r="34" spans="1:19" ht="21" customHeight="1" x14ac:dyDescent="0.15">
      <c r="A34" s="3"/>
      <c r="H34" s="9" t="s">
        <v>103</v>
      </c>
      <c r="P34" s="21"/>
      <c r="Q34" s="22"/>
    </row>
    <row r="35" spans="1:19" s="9" customFormat="1" ht="8.25" customHeight="1" x14ac:dyDescent="0.15">
      <c r="N35" s="16"/>
      <c r="O35" s="24"/>
      <c r="P35" s="21"/>
      <c r="Q35" s="22"/>
      <c r="R35" s="17"/>
      <c r="S35" s="24"/>
    </row>
    <row r="36" spans="1:19" s="9" customFormat="1" ht="16.5" customHeight="1" x14ac:dyDescent="0.15">
      <c r="A36" s="1137" t="s">
        <v>30</v>
      </c>
      <c r="B36" s="1137"/>
      <c r="C36" s="1137"/>
      <c r="D36" s="1137"/>
      <c r="N36" s="16"/>
      <c r="O36" s="24"/>
      <c r="P36" s="21"/>
      <c r="Q36" s="22"/>
      <c r="R36" s="17"/>
      <c r="S36" s="24"/>
    </row>
    <row r="37" spans="1:19" s="9" customFormat="1" ht="16.5" customHeight="1" x14ac:dyDescent="0.15">
      <c r="A37" s="9" t="s">
        <v>24</v>
      </c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9" t="s">
        <v>40</v>
      </c>
      <c r="N38" s="16"/>
      <c r="O38" s="24"/>
      <c r="P38" s="21"/>
      <c r="Q38" s="22"/>
      <c r="R38" s="17"/>
      <c r="S38" s="24"/>
    </row>
    <row r="39" spans="1:19" s="9" customFormat="1" ht="7.5" customHeight="1" x14ac:dyDescent="0.15">
      <c r="N39" s="16"/>
      <c r="O39" s="24"/>
      <c r="P39" s="21"/>
      <c r="Q39" s="22"/>
      <c r="R39" s="17"/>
      <c r="S39" s="24"/>
    </row>
    <row r="40" spans="1:19" s="9" customFormat="1" ht="6.75" customHeight="1" x14ac:dyDescent="0.15">
      <c r="N40" s="16"/>
      <c r="O40" s="24"/>
      <c r="P40" s="21"/>
      <c r="Q40" s="22"/>
      <c r="R40" s="17"/>
      <c r="S40" s="24"/>
    </row>
    <row r="41" spans="1:19" s="9" customFormat="1" ht="20.25" customHeight="1" x14ac:dyDescent="0.15">
      <c r="E41" s="10" t="s">
        <v>26</v>
      </c>
      <c r="N41" s="16"/>
      <c r="O41" s="24"/>
      <c r="P41" s="24"/>
      <c r="Q41" s="24"/>
      <c r="R41" s="24"/>
      <c r="S41" s="24"/>
    </row>
    <row r="42" spans="1:19" s="9" customFormat="1" ht="20.25" customHeight="1" x14ac:dyDescent="0.15">
      <c r="E42" s="10" t="s">
        <v>27</v>
      </c>
      <c r="F42" s="11"/>
      <c r="N42" s="16"/>
      <c r="O42" s="24"/>
      <c r="P42" s="24"/>
      <c r="Q42" s="24"/>
      <c r="R42" s="24"/>
      <c r="S42" s="24"/>
    </row>
    <row r="43" spans="1:19" ht="20.25" customHeight="1" x14ac:dyDescent="0.15">
      <c r="A43" s="3"/>
      <c r="E43" s="10" t="s">
        <v>28</v>
      </c>
      <c r="F43" s="11"/>
    </row>
    <row r="44" spans="1:19" ht="14.25" x14ac:dyDescent="0.15">
      <c r="A44" s="9"/>
    </row>
    <row r="49" spans="15:20" ht="24" x14ac:dyDescent="0.15">
      <c r="O49" s="1138"/>
      <c r="P49" s="1138"/>
      <c r="Q49" s="1138"/>
      <c r="R49" s="1138"/>
      <c r="S49" s="1138"/>
      <c r="T49" s="1138"/>
    </row>
  </sheetData>
  <mergeCells count="62">
    <mergeCell ref="A32:M32"/>
    <mergeCell ref="A36:D36"/>
    <mergeCell ref="O49:T49"/>
    <mergeCell ref="A24:C24"/>
    <mergeCell ref="D24:F24"/>
    <mergeCell ref="G24:J24"/>
    <mergeCell ref="K24:M24"/>
    <mergeCell ref="A30:M30"/>
    <mergeCell ref="A23:C23"/>
    <mergeCell ref="D23:G23"/>
    <mergeCell ref="H23:I23"/>
    <mergeCell ref="J23:M23"/>
    <mergeCell ref="A31:M31"/>
    <mergeCell ref="A21:C21"/>
    <mergeCell ref="H21:I21"/>
    <mergeCell ref="J21:L21"/>
    <mergeCell ref="D14:E14"/>
    <mergeCell ref="A22:C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5:C15"/>
    <mergeCell ref="D15:E15"/>
    <mergeCell ref="H15:I15"/>
    <mergeCell ref="J15:L15"/>
    <mergeCell ref="A18:C18"/>
    <mergeCell ref="H18:I18"/>
    <mergeCell ref="J18:L18"/>
    <mergeCell ref="A17:C17"/>
    <mergeCell ref="D17:E17"/>
    <mergeCell ref="H16:I16"/>
    <mergeCell ref="J16:L16"/>
    <mergeCell ref="H17:I17"/>
    <mergeCell ref="J17:L17"/>
    <mergeCell ref="A16:C16"/>
    <mergeCell ref="D16:E16"/>
    <mergeCell ref="H13:I13"/>
    <mergeCell ref="A14:C14"/>
    <mergeCell ref="H14:I14"/>
    <mergeCell ref="J14:L14"/>
    <mergeCell ref="J13:L13"/>
    <mergeCell ref="A13:C13"/>
    <mergeCell ref="D13:E13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1"/>
  <sheetViews>
    <sheetView showZeros="0" view="pageBreakPreview" zoomScaleNormal="100" zoomScaleSheetLayoutView="100" workbookViewId="0">
      <selection activeCell="G10" sqref="G10"/>
    </sheetView>
  </sheetViews>
  <sheetFormatPr defaultRowHeight="13.5" x14ac:dyDescent="0.15"/>
  <cols>
    <col min="1" max="1" width="6.5" style="2" customWidth="1"/>
    <col min="2" max="2" width="8.125" style="2" customWidth="1"/>
    <col min="3" max="3" width="9.625" style="2" customWidth="1"/>
    <col min="4" max="4" width="12.625" style="2" customWidth="1"/>
    <col min="5" max="5" width="9.5" style="2" customWidth="1"/>
    <col min="6" max="6" width="6.125" style="2" customWidth="1"/>
    <col min="7" max="7" width="9" style="2" customWidth="1"/>
    <col min="8" max="8" width="5.5" style="2" customWidth="1"/>
    <col min="9" max="9" width="4.125" style="2" customWidth="1"/>
    <col min="10" max="11" width="6.375" style="2" customWidth="1"/>
    <col min="12" max="12" width="5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107</v>
      </c>
      <c r="E7" s="1150"/>
      <c r="F7" s="1150" t="s">
        <v>3</v>
      </c>
      <c r="G7" s="1150"/>
      <c r="H7" s="1150"/>
      <c r="I7" s="1388" t="s">
        <v>108</v>
      </c>
      <c r="J7" s="1388"/>
      <c r="K7" s="1388"/>
      <c r="L7" s="1388"/>
      <c r="M7" s="5"/>
    </row>
    <row r="8" spans="1:18" x14ac:dyDescent="0.15">
      <c r="A8" s="3"/>
      <c r="I8" s="2" t="s">
        <v>95</v>
      </c>
    </row>
    <row r="9" spans="1:18" x14ac:dyDescent="0.15">
      <c r="A9" s="3"/>
    </row>
    <row r="10" spans="1:18" ht="27" customHeight="1" x14ac:dyDescent="0.15">
      <c r="A10" s="1138" t="s">
        <v>105</v>
      </c>
      <c r="B10" s="1138"/>
      <c r="C10" s="1138"/>
      <c r="D10" s="1138"/>
      <c r="E10" s="1138"/>
      <c r="F10" s="1138"/>
    </row>
    <row r="11" spans="1:18" x14ac:dyDescent="0.15">
      <c r="A11" s="3"/>
    </row>
    <row r="12" spans="1:18" ht="24" customHeight="1" x14ac:dyDescent="0.15">
      <c r="A12" s="1193" t="s">
        <v>4</v>
      </c>
      <c r="B12" s="1193"/>
      <c r="C12" s="1193"/>
      <c r="D12" s="1194" t="s">
        <v>5</v>
      </c>
      <c r="E12" s="1193"/>
      <c r="F12" s="55" t="s">
        <v>6</v>
      </c>
      <c r="G12" s="55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18" ht="30" customHeight="1" x14ac:dyDescent="0.15">
      <c r="A13" s="1392" t="s">
        <v>109</v>
      </c>
      <c r="B13" s="1393"/>
      <c r="C13" s="1394"/>
      <c r="D13" s="1369"/>
      <c r="E13" s="1369"/>
      <c r="F13" s="68"/>
      <c r="G13" s="69"/>
      <c r="H13" s="1186"/>
      <c r="I13" s="1187"/>
      <c r="J13" s="1335"/>
      <c r="K13" s="1333"/>
      <c r="L13" s="1334"/>
      <c r="M13" s="26"/>
      <c r="O13" s="20"/>
      <c r="P13" s="21"/>
      <c r="Q13" s="22"/>
    </row>
    <row r="14" spans="1:18" ht="30" customHeight="1" x14ac:dyDescent="0.15">
      <c r="A14" s="1369"/>
      <c r="B14" s="1369"/>
      <c r="C14" s="1369"/>
      <c r="D14" s="1371" t="s">
        <v>87</v>
      </c>
      <c r="E14" s="1389"/>
      <c r="F14" s="81"/>
      <c r="G14" s="81"/>
      <c r="H14" s="1335"/>
      <c r="I14" s="1334"/>
      <c r="J14" s="1366"/>
      <c r="K14" s="1370"/>
      <c r="L14" s="1367"/>
      <c r="M14" s="27"/>
      <c r="O14" s="20"/>
      <c r="P14" s="21"/>
    </row>
    <row r="15" spans="1:18" ht="30" customHeight="1" x14ac:dyDescent="0.15">
      <c r="A15" s="1150"/>
      <c r="B15" s="1150"/>
      <c r="C15" s="1150"/>
      <c r="F15" s="76"/>
      <c r="G15" s="7"/>
      <c r="H15" s="1335"/>
      <c r="I15" s="1334"/>
      <c r="J15" s="73"/>
      <c r="K15" s="74"/>
      <c r="L15" s="75"/>
      <c r="M15" s="27"/>
      <c r="O15" s="20"/>
      <c r="P15" s="21"/>
    </row>
    <row r="16" spans="1:18" ht="30" customHeight="1" x14ac:dyDescent="0.15">
      <c r="A16" s="1150"/>
      <c r="B16" s="1150"/>
      <c r="C16" s="1150"/>
      <c r="D16" s="1155"/>
      <c r="E16" s="1150"/>
      <c r="F16" s="69"/>
      <c r="G16" s="7"/>
      <c r="H16" s="1335"/>
      <c r="I16" s="1334"/>
      <c r="L16" s="75"/>
      <c r="M16" s="27"/>
      <c r="O16" s="20"/>
      <c r="P16" s="21"/>
    </row>
    <row r="17" spans="1:17" ht="30" customHeight="1" x14ac:dyDescent="0.15">
      <c r="A17" s="1150"/>
      <c r="B17" s="1150"/>
      <c r="C17" s="1150"/>
      <c r="D17" s="1390"/>
      <c r="E17" s="1391"/>
      <c r="F17" s="69"/>
      <c r="G17" s="7"/>
      <c r="H17" s="1335"/>
      <c r="I17" s="1334"/>
      <c r="J17" s="1366"/>
      <c r="K17" s="1370"/>
      <c r="L17" s="1367"/>
      <c r="M17" s="27"/>
      <c r="O17" s="20"/>
      <c r="P17" s="21"/>
      <c r="Q17" s="22"/>
    </row>
    <row r="18" spans="1:17" ht="30" customHeight="1" x14ac:dyDescent="0.15">
      <c r="A18" s="1385"/>
      <c r="B18" s="1386"/>
      <c r="C18" s="1387"/>
      <c r="D18" s="67"/>
      <c r="E18" s="66"/>
      <c r="F18" s="39"/>
      <c r="G18" s="7"/>
      <c r="H18" s="64"/>
      <c r="I18" s="65"/>
      <c r="J18" s="1366"/>
      <c r="K18" s="1370"/>
      <c r="L18" s="1367"/>
      <c r="M18" s="27"/>
      <c r="O18" s="20"/>
      <c r="P18" s="21"/>
      <c r="Q18" s="22"/>
    </row>
    <row r="19" spans="1:17" ht="30" customHeight="1" x14ac:dyDescent="0.15">
      <c r="A19" s="1353"/>
      <c r="B19" s="1354"/>
      <c r="C19" s="1355"/>
      <c r="D19" s="1395"/>
      <c r="E19" s="1391"/>
      <c r="F19" s="32"/>
      <c r="G19" s="7"/>
      <c r="H19" s="1335"/>
      <c r="I19" s="1334"/>
      <c r="J19" s="1366"/>
      <c r="K19" s="1370"/>
      <c r="L19" s="1367"/>
      <c r="M19" s="27"/>
      <c r="O19" s="20"/>
      <c r="P19" s="21"/>
      <c r="Q19" s="22"/>
    </row>
    <row r="20" spans="1:17" ht="30" customHeight="1" x14ac:dyDescent="0.15">
      <c r="A20" s="36"/>
      <c r="B20" s="37"/>
      <c r="C20" s="38"/>
      <c r="D20" s="1356"/>
      <c r="E20" s="1357"/>
      <c r="F20" s="6"/>
      <c r="G20" s="7"/>
      <c r="H20" s="1151"/>
      <c r="I20" s="1152"/>
      <c r="J20" s="1153"/>
      <c r="K20" s="1154"/>
      <c r="L20" s="1155"/>
      <c r="M20" s="27"/>
      <c r="O20" s="20"/>
      <c r="P20" s="21"/>
      <c r="Q20" s="20"/>
    </row>
    <row r="21" spans="1:17" ht="30" customHeight="1" x14ac:dyDescent="0.15">
      <c r="A21" s="36"/>
      <c r="B21" s="37"/>
      <c r="C21" s="38"/>
      <c r="D21" s="1356"/>
      <c r="E21" s="1357"/>
      <c r="F21" s="6"/>
      <c r="G21" s="7"/>
      <c r="H21" s="1151"/>
      <c r="I21" s="1152"/>
      <c r="J21" s="1153"/>
      <c r="K21" s="1154"/>
      <c r="L21" s="1155"/>
      <c r="M21" s="28"/>
      <c r="O21" s="20"/>
      <c r="P21" s="21"/>
      <c r="Q21" s="22"/>
    </row>
    <row r="22" spans="1:17" ht="30" customHeight="1" x14ac:dyDescent="0.15">
      <c r="A22" s="1359"/>
      <c r="B22" s="1169"/>
      <c r="C22" s="1170"/>
      <c r="D22" s="1356"/>
      <c r="E22" s="1357"/>
      <c r="F22" s="6"/>
      <c r="G22" s="7"/>
      <c r="H22" s="1151"/>
      <c r="I22" s="1152"/>
      <c r="J22" s="1153"/>
      <c r="K22" s="1154"/>
      <c r="L22" s="1155"/>
      <c r="M22" s="27"/>
      <c r="O22" s="20"/>
      <c r="P22" s="21"/>
      <c r="Q22" s="20"/>
    </row>
    <row r="23" spans="1:17" ht="30" customHeight="1" x14ac:dyDescent="0.15">
      <c r="A23" s="1359"/>
      <c r="B23" s="1169"/>
      <c r="C23" s="1170"/>
      <c r="D23" s="1356"/>
      <c r="E23" s="1357"/>
      <c r="F23" s="6"/>
      <c r="G23" s="7"/>
      <c r="H23" s="1151"/>
      <c r="I23" s="1152"/>
      <c r="J23" s="1153"/>
      <c r="K23" s="1154"/>
      <c r="L23" s="1155"/>
      <c r="M23" s="28"/>
      <c r="O23" s="20"/>
      <c r="P23" s="21"/>
      <c r="Q23" s="20"/>
    </row>
    <row r="24" spans="1:17" ht="30" customHeight="1" x14ac:dyDescent="0.15">
      <c r="A24" s="1360"/>
      <c r="B24" s="1148"/>
      <c r="C24" s="1149"/>
      <c r="D24" s="1356"/>
      <c r="E24" s="1357"/>
      <c r="F24" s="6"/>
      <c r="G24" s="7"/>
      <c r="H24" s="1151"/>
      <c r="I24" s="1152"/>
      <c r="J24" s="1153"/>
      <c r="K24" s="1154"/>
      <c r="L24" s="1155"/>
      <c r="M24" s="28"/>
      <c r="O24" s="20"/>
      <c r="P24" s="21"/>
      <c r="Q24" s="22"/>
    </row>
    <row r="25" spans="1:17" ht="24" customHeight="1" x14ac:dyDescent="0.15">
      <c r="A25" s="1157" t="s">
        <v>11</v>
      </c>
      <c r="B25" s="1157"/>
      <c r="C25" s="1157"/>
      <c r="D25" s="1158" t="s">
        <v>106</v>
      </c>
      <c r="E25" s="1158"/>
      <c r="F25" s="1158"/>
      <c r="G25" s="1158"/>
      <c r="H25" s="1159" t="s">
        <v>12</v>
      </c>
      <c r="I25" s="1160"/>
      <c r="J25" s="1161">
        <v>43921</v>
      </c>
      <c r="K25" s="1161"/>
      <c r="L25" s="1161"/>
      <c r="M25" s="1162"/>
      <c r="O25" s="20"/>
      <c r="P25" s="21"/>
      <c r="Q25" s="23"/>
    </row>
    <row r="26" spans="1:17" ht="24" customHeight="1" x14ac:dyDescent="0.15">
      <c r="A26" s="1140" t="s">
        <v>13</v>
      </c>
      <c r="B26" s="1140"/>
      <c r="C26" s="1140"/>
      <c r="D26" s="1141" t="s">
        <v>14</v>
      </c>
      <c r="E26" s="1141"/>
      <c r="F26" s="1141"/>
      <c r="G26" s="1142" t="s">
        <v>15</v>
      </c>
      <c r="H26" s="1143"/>
      <c r="I26" s="1143"/>
      <c r="J26" s="1143"/>
      <c r="K26" s="1144"/>
      <c r="L26" s="1145"/>
      <c r="M26" s="1146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136" t="s">
        <v>20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1136" t="s">
        <v>21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P33" s="21"/>
      <c r="Q33" s="22"/>
    </row>
    <row r="34" spans="1:19" ht="14.25" customHeight="1" x14ac:dyDescent="0.15">
      <c r="A34" s="1136" t="s">
        <v>22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102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137" t="str">
        <f>IF(Q1=1,"　分任支出負担行為担当官","　分　任　契　約　担　当　官")</f>
        <v>　分　任　契　約　担　当　官</v>
      </c>
      <c r="B38" s="1137"/>
      <c r="C38" s="1137"/>
      <c r="D38" s="1137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39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138"/>
      <c r="P51" s="1138"/>
      <c r="Q51" s="1138"/>
      <c r="R51" s="1138"/>
      <c r="S51" s="1138"/>
      <c r="T51" s="1138"/>
    </row>
  </sheetData>
  <mergeCells count="66">
    <mergeCell ref="A23:C23"/>
    <mergeCell ref="D23:E23"/>
    <mergeCell ref="H23:I23"/>
    <mergeCell ref="J23:L23"/>
    <mergeCell ref="A24:C24"/>
    <mergeCell ref="D24:E24"/>
    <mergeCell ref="H24:I24"/>
    <mergeCell ref="J24:L24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A22:C22"/>
    <mergeCell ref="D22:E22"/>
    <mergeCell ref="H22:I22"/>
    <mergeCell ref="J22:L22"/>
    <mergeCell ref="A19:C19"/>
    <mergeCell ref="H19:I19"/>
    <mergeCell ref="J19:L19"/>
    <mergeCell ref="D20:E20"/>
    <mergeCell ref="H20:I20"/>
    <mergeCell ref="J20:L20"/>
    <mergeCell ref="D19:E19"/>
    <mergeCell ref="D21:E21"/>
    <mergeCell ref="H21:I21"/>
    <mergeCell ref="J21:L21"/>
    <mergeCell ref="Q12:R12"/>
    <mergeCell ref="A17:C17"/>
    <mergeCell ref="H17:I17"/>
    <mergeCell ref="J17:L17"/>
    <mergeCell ref="D14:E14"/>
    <mergeCell ref="D17:E17"/>
    <mergeCell ref="A14:C14"/>
    <mergeCell ref="H14:I14"/>
    <mergeCell ref="J14:L14"/>
    <mergeCell ref="A15:C15"/>
    <mergeCell ref="A16:C16"/>
    <mergeCell ref="A13:C13"/>
    <mergeCell ref="D13:E13"/>
    <mergeCell ref="J12:L12"/>
    <mergeCell ref="J13:L13"/>
    <mergeCell ref="H13:I13"/>
    <mergeCell ref="A3:L3"/>
    <mergeCell ref="A4:L4"/>
    <mergeCell ref="A7:C7"/>
    <mergeCell ref="D7:E7"/>
    <mergeCell ref="F7:H7"/>
    <mergeCell ref="I7:L7"/>
    <mergeCell ref="J18:L18"/>
    <mergeCell ref="A18:C18"/>
    <mergeCell ref="A10:F10"/>
    <mergeCell ref="A12:C12"/>
    <mergeCell ref="D12:E12"/>
    <mergeCell ref="H12:I12"/>
    <mergeCell ref="D16:E16"/>
    <mergeCell ref="H15:I15"/>
    <mergeCell ref="H16:I16"/>
  </mergeCells>
  <phoneticPr fontId="3"/>
  <pageMargins left="1.299212598425197" right="0.51181102362204722" top="0.74803149606299213" bottom="0.74803149606299213" header="0.31496062992125984" footer="0.31496062992125984"/>
  <pageSetup paperSize="9" scale="86" orientation="portrait" r:id="rId1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T51"/>
  <sheetViews>
    <sheetView showZeros="0" topLeftCell="A4" zoomScaleNormal="100" zoomScaleSheetLayoutView="100" workbookViewId="0">
      <selection activeCell="A10" sqref="A10:F10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5" width="12.625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9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/>
      <c r="E7" s="1150"/>
      <c r="F7" s="1150" t="s">
        <v>3</v>
      </c>
      <c r="G7" s="1150"/>
      <c r="H7" s="1150"/>
      <c r="I7" s="1396"/>
      <c r="J7" s="1396"/>
      <c r="K7" s="1396"/>
      <c r="L7" s="1396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38" t="s">
        <v>29</v>
      </c>
      <c r="B10" s="1138"/>
      <c r="C10" s="1138"/>
      <c r="D10" s="1138"/>
      <c r="E10" s="1138"/>
      <c r="F10" s="1138"/>
    </row>
    <row r="11" spans="1:18" x14ac:dyDescent="0.15">
      <c r="A11" s="3"/>
    </row>
    <row r="12" spans="1:18" ht="24" customHeight="1" x14ac:dyDescent="0.15">
      <c r="A12" s="1140" t="s">
        <v>4</v>
      </c>
      <c r="B12" s="1140"/>
      <c r="C12" s="1140"/>
      <c r="D12" s="1141" t="s">
        <v>5</v>
      </c>
      <c r="E12" s="1140"/>
      <c r="F12" s="6" t="s">
        <v>6</v>
      </c>
      <c r="G12" s="6" t="s">
        <v>7</v>
      </c>
      <c r="H12" s="1194" t="s">
        <v>8</v>
      </c>
      <c r="I12" s="1194"/>
      <c r="J12" s="1193" t="s">
        <v>9</v>
      </c>
      <c r="K12" s="1193"/>
      <c r="L12" s="1193"/>
      <c r="M12" s="12" t="s">
        <v>10</v>
      </c>
      <c r="Q12" s="1195"/>
      <c r="R12" s="1195"/>
    </row>
    <row r="13" spans="1:18" ht="30" customHeight="1" x14ac:dyDescent="0.15">
      <c r="A13" s="1360"/>
      <c r="B13" s="1148"/>
      <c r="C13" s="1149"/>
      <c r="D13" s="1397"/>
      <c r="E13" s="1398"/>
      <c r="F13" s="6"/>
      <c r="G13" s="7"/>
      <c r="H13" s="1399"/>
      <c r="I13" s="1399"/>
      <c r="J13" s="1150">
        <f>IF(H12="合　　計","－  以  下  余  白  －",0)</f>
        <v>0</v>
      </c>
      <c r="K13" s="1154"/>
      <c r="L13" s="1155"/>
      <c r="M13" s="13"/>
      <c r="O13" s="20"/>
      <c r="P13" s="21"/>
      <c r="Q13" s="22"/>
    </row>
    <row r="14" spans="1:18" ht="30" customHeight="1" x14ac:dyDescent="0.15">
      <c r="A14" s="1360" t="e">
        <f>[1]読み込み用!K3</f>
        <v>#REF!</v>
      </c>
      <c r="B14" s="1148"/>
      <c r="C14" s="1149"/>
      <c r="D14" s="1400" t="e">
        <f>[1]読み込み用!L3</f>
        <v>#REF!</v>
      </c>
      <c r="E14" s="1401"/>
      <c r="F14" s="6">
        <f t="shared" ref="F14:F24" si="0">O14</f>
        <v>0</v>
      </c>
      <c r="G14" s="7" t="e">
        <f>[1]読み込み用!O3</f>
        <v>#REF!</v>
      </c>
      <c r="H14" s="1151" t="e">
        <f>IF(G14=0,IF(G13&gt;0,"",0),0)</f>
        <v>#REF!</v>
      </c>
      <c r="I14" s="1152"/>
      <c r="J14" s="1155"/>
      <c r="K14" s="1150"/>
      <c r="L14" s="1150"/>
      <c r="M14" s="14"/>
      <c r="O14" s="20"/>
      <c r="P14" s="21"/>
      <c r="Q14" s="22"/>
    </row>
    <row r="15" spans="1:18" ht="30" customHeight="1" x14ac:dyDescent="0.15">
      <c r="A15" s="1360" t="e">
        <f>[1]読み込み用!K4</f>
        <v>#REF!</v>
      </c>
      <c r="B15" s="1148"/>
      <c r="C15" s="1149"/>
      <c r="D15" s="1356" t="e">
        <f>[1]読み込み用!L4</f>
        <v>#REF!</v>
      </c>
      <c r="E15" s="1357"/>
      <c r="F15" s="6">
        <f t="shared" si="0"/>
        <v>0</v>
      </c>
      <c r="G15" s="7" t="e">
        <f>[1]読み込み用!O4</f>
        <v>#REF!</v>
      </c>
      <c r="H15" s="1151" t="e">
        <f t="shared" ref="H15:H24" si="1">IF(G15=0,IF(G14&gt;0,"合　　計",0),0)</f>
        <v>#REF!</v>
      </c>
      <c r="I15" s="1152"/>
      <c r="J15" s="1153" t="e">
        <f>IF(H14="合　　計","－ 以 下 余 白 －",0)</f>
        <v>#REF!</v>
      </c>
      <c r="K15" s="1154"/>
      <c r="L15" s="1155"/>
      <c r="M15" s="14"/>
      <c r="O15" s="20"/>
      <c r="P15" s="21"/>
      <c r="Q15" s="22"/>
    </row>
    <row r="16" spans="1:18" ht="30" customHeight="1" x14ac:dyDescent="0.15">
      <c r="A16" s="1360" t="e">
        <f>[1]読み込み用!K5</f>
        <v>#REF!</v>
      </c>
      <c r="B16" s="1148"/>
      <c r="C16" s="1149"/>
      <c r="D16" s="1356" t="e">
        <f>[1]読み込み用!L5</f>
        <v>#REF!</v>
      </c>
      <c r="E16" s="1357"/>
      <c r="F16" s="6">
        <f t="shared" si="0"/>
        <v>0</v>
      </c>
      <c r="G16" s="7" t="e">
        <f>[1]読み込み用!O5</f>
        <v>#REF!</v>
      </c>
      <c r="H16" s="1151" t="e">
        <f t="shared" si="1"/>
        <v>#REF!</v>
      </c>
      <c r="I16" s="1152"/>
      <c r="J16" s="1153" t="e">
        <f t="shared" ref="J16:J24" si="2">IF(H15="合　　計","－ 以 下 余 白 －",0)</f>
        <v>#REF!</v>
      </c>
      <c r="K16" s="1154"/>
      <c r="L16" s="1155"/>
      <c r="M16" s="14"/>
      <c r="O16" s="20"/>
      <c r="P16" s="21"/>
      <c r="Q16" s="20"/>
    </row>
    <row r="17" spans="1:17" ht="30" customHeight="1" x14ac:dyDescent="0.15">
      <c r="A17" s="1359" t="e">
        <f>[1]読み込み用!K6</f>
        <v>#REF!</v>
      </c>
      <c r="B17" s="1169"/>
      <c r="C17" s="1170"/>
      <c r="D17" s="1356" t="e">
        <f>[1]読み込み用!L6</f>
        <v>#REF!</v>
      </c>
      <c r="E17" s="1357"/>
      <c r="F17" s="6">
        <f t="shared" si="0"/>
        <v>0</v>
      </c>
      <c r="G17" s="7" t="e">
        <f>[1]読み込み用!O6</f>
        <v>#REF!</v>
      </c>
      <c r="H17" s="1151" t="e">
        <f t="shared" si="1"/>
        <v>#REF!</v>
      </c>
      <c r="I17" s="1152"/>
      <c r="J17" s="1153" t="e">
        <f t="shared" si="2"/>
        <v>#REF!</v>
      </c>
      <c r="K17" s="1154"/>
      <c r="L17" s="1155"/>
      <c r="M17" s="14"/>
      <c r="O17" s="20"/>
      <c r="P17" s="21"/>
    </row>
    <row r="18" spans="1:17" ht="30" customHeight="1" x14ac:dyDescent="0.15">
      <c r="A18" s="1359" t="e">
        <f>[1]読み込み用!K7</f>
        <v>#REF!</v>
      </c>
      <c r="B18" s="1169"/>
      <c r="C18" s="1170"/>
      <c r="D18" s="1356" t="e">
        <f>[1]読み込み用!L7</f>
        <v>#REF!</v>
      </c>
      <c r="E18" s="1357"/>
      <c r="F18" s="6">
        <f t="shared" si="0"/>
        <v>0</v>
      </c>
      <c r="G18" s="7" t="e">
        <f>[1]読み込み用!O7</f>
        <v>#REF!</v>
      </c>
      <c r="H18" s="1151" t="e">
        <f t="shared" si="1"/>
        <v>#REF!</v>
      </c>
      <c r="I18" s="1152"/>
      <c r="J18" s="1153" t="e">
        <f t="shared" si="2"/>
        <v>#REF!</v>
      </c>
      <c r="K18" s="1154"/>
      <c r="L18" s="1155"/>
      <c r="M18" s="14"/>
      <c r="O18" s="20"/>
      <c r="P18" s="21"/>
      <c r="Q18" s="22"/>
    </row>
    <row r="19" spans="1:17" ht="30" customHeight="1" x14ac:dyDescent="0.15">
      <c r="A19" s="1359" t="e">
        <f>[1]読み込み用!K8</f>
        <v>#REF!</v>
      </c>
      <c r="B19" s="1169"/>
      <c r="C19" s="1170"/>
      <c r="D19" s="1356" t="e">
        <f>[1]読み込み用!L8</f>
        <v>#REF!</v>
      </c>
      <c r="E19" s="1357"/>
      <c r="F19" s="6">
        <f t="shared" si="0"/>
        <v>0</v>
      </c>
      <c r="G19" s="7" t="e">
        <f>[1]読み込み用!O8</f>
        <v>#REF!</v>
      </c>
      <c r="H19" s="1151" t="e">
        <f t="shared" si="1"/>
        <v>#REF!</v>
      </c>
      <c r="I19" s="1152"/>
      <c r="J19" s="1153" t="e">
        <f t="shared" si="2"/>
        <v>#REF!</v>
      </c>
      <c r="K19" s="1154"/>
      <c r="L19" s="1155"/>
      <c r="M19" s="14"/>
      <c r="O19" s="20"/>
      <c r="P19" s="21"/>
      <c r="Q19" s="22"/>
    </row>
    <row r="20" spans="1:17" ht="30" customHeight="1" x14ac:dyDescent="0.15">
      <c r="A20" s="1359" t="e">
        <f>[1]読み込み用!K9</f>
        <v>#REF!</v>
      </c>
      <c r="B20" s="1169"/>
      <c r="C20" s="1170"/>
      <c r="D20" s="1356" t="e">
        <f>[1]読み込み用!L9</f>
        <v>#REF!</v>
      </c>
      <c r="E20" s="1357"/>
      <c r="F20" s="6">
        <f t="shared" si="0"/>
        <v>0</v>
      </c>
      <c r="G20" s="7" t="e">
        <f>[1]読み込み用!O9</f>
        <v>#REF!</v>
      </c>
      <c r="H20" s="1151" t="e">
        <f t="shared" si="1"/>
        <v>#REF!</v>
      </c>
      <c r="I20" s="1152"/>
      <c r="J20" s="1153" t="e">
        <f t="shared" si="2"/>
        <v>#REF!</v>
      </c>
      <c r="K20" s="1154"/>
      <c r="L20" s="1155"/>
      <c r="M20" s="14"/>
      <c r="O20" s="20"/>
      <c r="P20" s="21"/>
      <c r="Q20" s="20"/>
    </row>
    <row r="21" spans="1:17" ht="30" customHeight="1" x14ac:dyDescent="0.15">
      <c r="A21" s="1359" t="e">
        <f>[1]読み込み用!K10</f>
        <v>#REF!</v>
      </c>
      <c r="B21" s="1169"/>
      <c r="C21" s="1170"/>
      <c r="D21" s="1356" t="e">
        <f>[1]読み込み用!L10</f>
        <v>#REF!</v>
      </c>
      <c r="E21" s="1357"/>
      <c r="F21" s="6">
        <f t="shared" si="0"/>
        <v>0</v>
      </c>
      <c r="G21" s="7" t="e">
        <f>[1]読み込み用!O10</f>
        <v>#REF!</v>
      </c>
      <c r="H21" s="1151" t="e">
        <f t="shared" si="1"/>
        <v>#REF!</v>
      </c>
      <c r="I21" s="1152"/>
      <c r="J21" s="1153" t="e">
        <f t="shared" si="2"/>
        <v>#REF!</v>
      </c>
      <c r="K21" s="1154"/>
      <c r="L21" s="1155"/>
      <c r="M21" s="15"/>
      <c r="O21" s="20"/>
      <c r="P21" s="21"/>
      <c r="Q21" s="22"/>
    </row>
    <row r="22" spans="1:17" ht="30" customHeight="1" x14ac:dyDescent="0.15">
      <c r="A22" s="1359" t="e">
        <f>[1]読み込み用!K11</f>
        <v>#REF!</v>
      </c>
      <c r="B22" s="1169"/>
      <c r="C22" s="1170"/>
      <c r="D22" s="1356" t="e">
        <f>[1]読み込み用!L11</f>
        <v>#REF!</v>
      </c>
      <c r="E22" s="1357"/>
      <c r="F22" s="6">
        <f t="shared" si="0"/>
        <v>0</v>
      </c>
      <c r="G22" s="7" t="e">
        <f>[1]読み込み用!O11</f>
        <v>#REF!</v>
      </c>
      <c r="H22" s="1151" t="e">
        <f t="shared" si="1"/>
        <v>#REF!</v>
      </c>
      <c r="I22" s="1152"/>
      <c r="J22" s="1153" t="e">
        <f t="shared" si="2"/>
        <v>#REF!</v>
      </c>
      <c r="K22" s="1154"/>
      <c r="L22" s="1155"/>
      <c r="M22" s="14"/>
      <c r="O22" s="20"/>
      <c r="P22" s="21"/>
      <c r="Q22" s="20"/>
    </row>
    <row r="23" spans="1:17" ht="30" customHeight="1" x14ac:dyDescent="0.15">
      <c r="A23" s="1359" t="e">
        <f>[1]読み込み用!K12</f>
        <v>#REF!</v>
      </c>
      <c r="B23" s="1169"/>
      <c r="C23" s="1170"/>
      <c r="D23" s="1356" t="e">
        <f>[1]読み込み用!L12</f>
        <v>#REF!</v>
      </c>
      <c r="E23" s="1357"/>
      <c r="F23" s="6">
        <f t="shared" si="0"/>
        <v>0</v>
      </c>
      <c r="G23" s="7" t="e">
        <f>[1]読み込み用!O12</f>
        <v>#REF!</v>
      </c>
      <c r="H23" s="1151" t="e">
        <f t="shared" si="1"/>
        <v>#REF!</v>
      </c>
      <c r="I23" s="1152"/>
      <c r="J23" s="1153" t="e">
        <f t="shared" si="2"/>
        <v>#REF!</v>
      </c>
      <c r="K23" s="1154"/>
      <c r="L23" s="1155"/>
      <c r="M23" s="15"/>
      <c r="O23" s="20"/>
      <c r="P23" s="21"/>
      <c r="Q23" s="20"/>
    </row>
    <row r="24" spans="1:17" ht="30" customHeight="1" x14ac:dyDescent="0.15">
      <c r="A24" s="1360" t="e">
        <f>[1]読み込み用!K13</f>
        <v>#REF!</v>
      </c>
      <c r="B24" s="1148"/>
      <c r="C24" s="1149"/>
      <c r="D24" s="1356" t="e">
        <f>[1]読み込み用!L13</f>
        <v>#REF!</v>
      </c>
      <c r="E24" s="1357"/>
      <c r="F24" s="6">
        <f t="shared" si="0"/>
        <v>0</v>
      </c>
      <c r="G24" s="7" t="e">
        <f>[1]読み込み用!O13</f>
        <v>#REF!</v>
      </c>
      <c r="H24" s="1151" t="e">
        <f t="shared" si="1"/>
        <v>#REF!</v>
      </c>
      <c r="I24" s="1152"/>
      <c r="J24" s="1153" t="e">
        <f t="shared" si="2"/>
        <v>#REF!</v>
      </c>
      <c r="K24" s="1154"/>
      <c r="L24" s="1155"/>
      <c r="M24" s="15"/>
      <c r="O24" s="20"/>
      <c r="P24" s="21"/>
      <c r="Q24" s="22"/>
    </row>
    <row r="25" spans="1:17" ht="24" customHeight="1" x14ac:dyDescent="0.15">
      <c r="A25" s="1157" t="s">
        <v>11</v>
      </c>
      <c r="B25" s="1157"/>
      <c r="C25" s="1157"/>
      <c r="D25" s="1158"/>
      <c r="E25" s="1158"/>
      <c r="F25" s="1158"/>
      <c r="G25" s="1158"/>
      <c r="H25" s="1159" t="s">
        <v>12</v>
      </c>
      <c r="I25" s="1160"/>
      <c r="J25" s="1161"/>
      <c r="K25" s="1161"/>
      <c r="L25" s="1161"/>
      <c r="M25" s="1162"/>
      <c r="O25" s="20"/>
      <c r="P25" s="21"/>
      <c r="Q25" s="23"/>
    </row>
    <row r="26" spans="1:17" ht="24" customHeight="1" x14ac:dyDescent="0.15">
      <c r="A26" s="1140" t="s">
        <v>13</v>
      </c>
      <c r="B26" s="1140"/>
      <c r="C26" s="1140"/>
      <c r="D26" s="1141" t="s">
        <v>14</v>
      </c>
      <c r="E26" s="1141"/>
      <c r="F26" s="1141"/>
      <c r="G26" s="1142" t="s">
        <v>15</v>
      </c>
      <c r="H26" s="1143"/>
      <c r="I26" s="1143"/>
      <c r="J26" s="1143"/>
      <c r="K26" s="1144"/>
      <c r="L26" s="1145"/>
      <c r="M26" s="1146"/>
      <c r="P26" s="21"/>
      <c r="Q26" s="22"/>
    </row>
    <row r="27" spans="1:17" ht="18" customHeight="1" x14ac:dyDescent="0.15">
      <c r="A27" s="9" t="s">
        <v>16</v>
      </c>
      <c r="P27" s="21"/>
      <c r="Q27" s="20"/>
    </row>
    <row r="28" spans="1:17" ht="14.25" customHeight="1" x14ac:dyDescent="0.15">
      <c r="A28" s="9" t="s">
        <v>17</v>
      </c>
      <c r="P28" s="21"/>
      <c r="Q28" s="20"/>
    </row>
    <row r="29" spans="1:17" ht="14.25" x14ac:dyDescent="0.15">
      <c r="A29" s="9" t="s">
        <v>18</v>
      </c>
      <c r="P29" s="21"/>
      <c r="Q29" s="22"/>
    </row>
    <row r="30" spans="1:17" ht="14.25" x14ac:dyDescent="0.15">
      <c r="A30" s="9" t="s">
        <v>19</v>
      </c>
      <c r="P30" s="21"/>
      <c r="Q30" s="20"/>
    </row>
    <row r="31" spans="1:17" ht="14.25" x14ac:dyDescent="0.15">
      <c r="A31" s="9"/>
      <c r="P31" s="21"/>
      <c r="Q31" s="22"/>
    </row>
    <row r="32" spans="1:17" ht="14.25" customHeight="1" x14ac:dyDescent="0.15">
      <c r="A32" s="1136" t="s">
        <v>20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1136" t="s">
        <v>21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P33" s="21"/>
      <c r="Q33" s="22"/>
    </row>
    <row r="34" spans="1:19" ht="14.25" customHeight="1" x14ac:dyDescent="0.15">
      <c r="A34" s="1136" t="s">
        <v>22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9" t="s">
        <v>23</v>
      </c>
      <c r="P36" s="21"/>
      <c r="Q36" s="22"/>
    </row>
    <row r="37" spans="1:19" s="9" customFormat="1" ht="8.25" customHeight="1" x14ac:dyDescent="0.15">
      <c r="N37" s="16"/>
      <c r="O37" s="24"/>
      <c r="P37" s="21"/>
      <c r="Q37" s="22"/>
      <c r="R37" s="17"/>
      <c r="S37" s="24"/>
    </row>
    <row r="38" spans="1:19" s="9" customFormat="1" ht="16.5" customHeight="1" x14ac:dyDescent="0.15">
      <c r="A38" s="1137" t="s">
        <v>30</v>
      </c>
      <c r="B38" s="1137"/>
      <c r="C38" s="1137"/>
      <c r="D38" s="1137"/>
      <c r="N38" s="16"/>
      <c r="O38" s="24"/>
      <c r="P38" s="21"/>
      <c r="Q38" s="22"/>
      <c r="R38" s="17"/>
      <c r="S38" s="24"/>
    </row>
    <row r="39" spans="1:19" s="9" customFormat="1" ht="16.5" customHeight="1" x14ac:dyDescent="0.15">
      <c r="A39" s="9" t="s">
        <v>24</v>
      </c>
      <c r="N39" s="16"/>
      <c r="O39" s="24"/>
      <c r="P39" s="21"/>
      <c r="Q39" s="22"/>
      <c r="R39" s="17"/>
      <c r="S39" s="24"/>
    </row>
    <row r="40" spans="1:19" s="9" customFormat="1" ht="16.5" customHeight="1" x14ac:dyDescent="0.15">
      <c r="A40" s="9" t="s">
        <v>25</v>
      </c>
      <c r="N40" s="16"/>
      <c r="O40" s="24"/>
      <c r="P40" s="21"/>
      <c r="Q40" s="22"/>
      <c r="R40" s="17"/>
      <c r="S40" s="24"/>
    </row>
    <row r="41" spans="1:19" s="9" customFormat="1" ht="7.5" customHeight="1" x14ac:dyDescent="0.15">
      <c r="N41" s="16"/>
      <c r="O41" s="24"/>
      <c r="P41" s="21"/>
      <c r="Q41" s="22"/>
      <c r="R41" s="17"/>
      <c r="S41" s="24"/>
    </row>
    <row r="42" spans="1:19" s="9" customFormat="1" ht="6.75" customHeight="1" x14ac:dyDescent="0.15">
      <c r="N42" s="16"/>
      <c r="O42" s="24"/>
      <c r="P42" s="21"/>
      <c r="Q42" s="22"/>
      <c r="R42" s="17"/>
      <c r="S42" s="24"/>
    </row>
    <row r="43" spans="1:19" s="9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9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9"/>
    </row>
    <row r="51" spans="15:20" ht="24" x14ac:dyDescent="0.15">
      <c r="O51" s="1138"/>
      <c r="P51" s="1138"/>
      <c r="Q51" s="1138"/>
      <c r="R51" s="1138"/>
      <c r="S51" s="1138"/>
      <c r="T51" s="1138"/>
    </row>
  </sheetData>
  <mergeCells count="73">
    <mergeCell ref="A32:M32"/>
    <mergeCell ref="A33:M33"/>
    <mergeCell ref="A34:M34"/>
    <mergeCell ref="A38:D38"/>
    <mergeCell ref="O51:T51"/>
    <mergeCell ref="A25:C25"/>
    <mergeCell ref="D25:G25"/>
    <mergeCell ref="H25:I25"/>
    <mergeCell ref="J25:M25"/>
    <mergeCell ref="A26:C26"/>
    <mergeCell ref="D26:F26"/>
    <mergeCell ref="G26:J26"/>
    <mergeCell ref="K26:M26"/>
    <mergeCell ref="A23:C23"/>
    <mergeCell ref="D23:E23"/>
    <mergeCell ref="H23:I23"/>
    <mergeCell ref="J23:L23"/>
    <mergeCell ref="A24:C24"/>
    <mergeCell ref="D24:E24"/>
    <mergeCell ref="H24:I24"/>
    <mergeCell ref="J24:L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0000"/>
  </sheetPr>
  <dimension ref="A1:T51"/>
  <sheetViews>
    <sheetView showZeros="0" zoomScaleNormal="100" zoomScaleSheetLayoutView="100" workbookViewId="0">
      <selection activeCell="J25" sqref="J25:M25"/>
    </sheetView>
  </sheetViews>
  <sheetFormatPr defaultRowHeight="13.5" x14ac:dyDescent="0.15"/>
  <cols>
    <col min="1" max="1" width="6.5" style="2" customWidth="1"/>
    <col min="2" max="2" width="7.125" style="2" customWidth="1"/>
    <col min="3" max="3" width="6.5" style="2" customWidth="1"/>
    <col min="4" max="4" width="12.625" style="2" customWidth="1"/>
    <col min="5" max="5" width="10" style="2" customWidth="1"/>
    <col min="6" max="6" width="6.125" style="2" customWidth="1"/>
    <col min="7" max="7" width="9" style="2" customWidth="1"/>
    <col min="8" max="9" width="4.125" style="2" customWidth="1"/>
    <col min="10" max="12" width="6.37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18" ht="14.25" x14ac:dyDescent="0.15">
      <c r="A1" s="1"/>
      <c r="P1" s="18"/>
      <c r="Q1" s="19"/>
    </row>
    <row r="2" spans="1:18" x14ac:dyDescent="0.15">
      <c r="A2" s="3"/>
      <c r="O2" s="18"/>
      <c r="Q2" s="16"/>
    </row>
    <row r="3" spans="1:18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4"/>
    </row>
    <row r="4" spans="1:18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4"/>
    </row>
    <row r="5" spans="1:18" x14ac:dyDescent="0.15">
      <c r="A5" s="3"/>
    </row>
    <row r="6" spans="1:18" x14ac:dyDescent="0.15">
      <c r="A6" s="3"/>
    </row>
    <row r="7" spans="1:18" ht="24" customHeight="1" x14ac:dyDescent="0.15">
      <c r="A7" s="1150" t="s">
        <v>2</v>
      </c>
      <c r="B7" s="1150"/>
      <c r="C7" s="1150"/>
      <c r="D7" s="1150" t="s">
        <v>96</v>
      </c>
      <c r="E7" s="1150"/>
      <c r="F7" s="1150" t="s">
        <v>3</v>
      </c>
      <c r="G7" s="1150"/>
      <c r="H7" s="1150"/>
      <c r="I7" s="1388" t="s">
        <v>97</v>
      </c>
      <c r="J7" s="1388"/>
      <c r="K7" s="1388"/>
      <c r="L7" s="1388"/>
      <c r="M7" s="5"/>
    </row>
    <row r="8" spans="1:18" x14ac:dyDescent="0.15">
      <c r="A8" s="3"/>
    </row>
    <row r="9" spans="1:18" x14ac:dyDescent="0.15">
      <c r="A9" s="3"/>
    </row>
    <row r="10" spans="1:18" ht="27" customHeight="1" x14ac:dyDescent="0.15">
      <c r="A10" s="1138" t="s">
        <v>29</v>
      </c>
      <c r="B10" s="1138"/>
      <c r="C10" s="1138"/>
      <c r="D10" s="1138"/>
      <c r="E10" s="1138"/>
      <c r="F10" s="1138"/>
    </row>
    <row r="11" spans="1:18" x14ac:dyDescent="0.15">
      <c r="A11" s="3"/>
    </row>
    <row r="12" spans="1:18" ht="24" customHeight="1" x14ac:dyDescent="0.15">
      <c r="A12" s="1140" t="s">
        <v>4</v>
      </c>
      <c r="B12" s="1140"/>
      <c r="C12" s="1140"/>
      <c r="D12" s="1141" t="s">
        <v>5</v>
      </c>
      <c r="E12" s="1140"/>
      <c r="F12" s="6" t="s">
        <v>6</v>
      </c>
      <c r="G12" s="6" t="s">
        <v>7</v>
      </c>
      <c r="H12" s="1194" t="s">
        <v>8</v>
      </c>
      <c r="I12" s="1194"/>
      <c r="J12" s="1193" t="s">
        <v>9</v>
      </c>
      <c r="K12" s="1193"/>
      <c r="L12" s="1402"/>
      <c r="M12" s="59" t="s">
        <v>10</v>
      </c>
      <c r="Q12" s="1195"/>
      <c r="R12" s="1195"/>
    </row>
    <row r="13" spans="1:18" ht="30" customHeight="1" x14ac:dyDescent="0.15">
      <c r="A13" s="1369" t="s">
        <v>98</v>
      </c>
      <c r="B13" s="1369"/>
      <c r="C13" s="1369"/>
      <c r="D13" s="1369" t="s">
        <v>38</v>
      </c>
      <c r="E13" s="1369"/>
      <c r="F13" s="6" t="s">
        <v>94</v>
      </c>
      <c r="G13" s="7">
        <v>300</v>
      </c>
      <c r="H13" s="1399"/>
      <c r="I13" s="1399"/>
      <c r="J13" s="1150">
        <f>IF(H12="合　　計","－  以  下  余  白  －",0)</f>
        <v>0</v>
      </c>
      <c r="K13" s="1154"/>
      <c r="L13" s="1154"/>
      <c r="M13" s="47"/>
      <c r="O13" s="20"/>
      <c r="P13" s="21"/>
      <c r="Q13" s="22"/>
    </row>
    <row r="14" spans="1:18" ht="30" customHeight="1" x14ac:dyDescent="0.15">
      <c r="A14" s="1369" t="s">
        <v>99</v>
      </c>
      <c r="B14" s="1369"/>
      <c r="C14" s="1369"/>
      <c r="D14" s="1369" t="s">
        <v>38</v>
      </c>
      <c r="E14" s="1369"/>
      <c r="F14" s="71" t="s">
        <v>94</v>
      </c>
      <c r="G14" s="7">
        <v>20</v>
      </c>
      <c r="H14" s="1151">
        <f>IF(G14=0,IF(G13&gt;0,"",0),0)</f>
        <v>0</v>
      </c>
      <c r="I14" s="1152"/>
      <c r="J14" s="1155"/>
      <c r="K14" s="1150"/>
      <c r="L14" s="1153"/>
      <c r="M14" s="28"/>
      <c r="O14" s="20"/>
      <c r="P14" s="21"/>
      <c r="Q14" s="22"/>
    </row>
    <row r="15" spans="1:18" ht="30" customHeight="1" x14ac:dyDescent="0.15">
      <c r="A15" s="1150" t="s">
        <v>100</v>
      </c>
      <c r="B15" s="1150"/>
      <c r="C15" s="1150"/>
      <c r="D15" s="1369" t="s">
        <v>38</v>
      </c>
      <c r="E15" s="1369"/>
      <c r="F15" s="72" t="s">
        <v>32</v>
      </c>
      <c r="G15" s="7">
        <v>1</v>
      </c>
      <c r="H15" s="1151"/>
      <c r="I15" s="1152"/>
      <c r="J15" s="1153">
        <f>IF(H14="合　　計","－ 以 下 余 白 －",0)</f>
        <v>0</v>
      </c>
      <c r="K15" s="1154"/>
      <c r="L15" s="1154"/>
      <c r="M15" s="28"/>
      <c r="O15" s="20"/>
      <c r="P15" s="21"/>
      <c r="Q15" s="22"/>
    </row>
    <row r="16" spans="1:18" ht="30" customHeight="1" x14ac:dyDescent="0.15">
      <c r="A16" s="1360"/>
      <c r="B16" s="1148"/>
      <c r="C16" s="1149"/>
      <c r="D16" s="1356" t="s">
        <v>87</v>
      </c>
      <c r="E16" s="1357"/>
      <c r="F16" s="72"/>
      <c r="G16" s="7"/>
      <c r="H16" s="1151"/>
      <c r="I16" s="1152"/>
      <c r="J16" s="1153">
        <f t="shared" ref="J16:J24" si="0">IF(H15="合　　計","－ 以 下 余 白 －",0)</f>
        <v>0</v>
      </c>
      <c r="K16" s="1154"/>
      <c r="L16" s="1154"/>
      <c r="M16" s="28"/>
      <c r="O16" s="20"/>
      <c r="P16" s="21"/>
      <c r="Q16" s="20"/>
    </row>
    <row r="17" spans="1:17" ht="30" customHeight="1" x14ac:dyDescent="0.15">
      <c r="A17" s="1359" t="e">
        <f>[1]読み込み用!K6</f>
        <v>#REF!</v>
      </c>
      <c r="B17" s="1169"/>
      <c r="C17" s="1170"/>
      <c r="F17" s="6">
        <f t="shared" ref="F17:F24" si="1">O17</f>
        <v>0</v>
      </c>
      <c r="G17" s="7" t="e">
        <f>[1]読み込み用!O6</f>
        <v>#REF!</v>
      </c>
      <c r="H17" s="1151"/>
      <c r="I17" s="1152"/>
      <c r="J17" s="1153">
        <f t="shared" si="0"/>
        <v>0</v>
      </c>
      <c r="K17" s="1154"/>
      <c r="L17" s="1154"/>
      <c r="M17" s="28"/>
      <c r="O17" s="20"/>
      <c r="P17" s="21"/>
    </row>
    <row r="18" spans="1:17" ht="30" customHeight="1" x14ac:dyDescent="0.15">
      <c r="A18" s="1359" t="e">
        <f>[1]読み込み用!K7</f>
        <v>#REF!</v>
      </c>
      <c r="B18" s="1169"/>
      <c r="C18" s="1170"/>
      <c r="D18" s="1356" t="e">
        <f>[1]読み込み用!L7</f>
        <v>#REF!</v>
      </c>
      <c r="E18" s="1357"/>
      <c r="F18" s="6">
        <f t="shared" si="1"/>
        <v>0</v>
      </c>
      <c r="G18" s="7" t="e">
        <f>[1]読み込み用!O7</f>
        <v>#REF!</v>
      </c>
      <c r="H18" s="1151" t="e">
        <f t="shared" ref="H18:H24" si="2">IF(G18=0,IF(G17&gt;0,"合　　計",0),0)</f>
        <v>#REF!</v>
      </c>
      <c r="I18" s="1152"/>
      <c r="J18" s="1153">
        <f t="shared" si="0"/>
        <v>0</v>
      </c>
      <c r="K18" s="1154"/>
      <c r="L18" s="1154"/>
      <c r="M18" s="28"/>
      <c r="O18" s="20"/>
      <c r="P18" s="21"/>
      <c r="Q18" s="22"/>
    </row>
    <row r="19" spans="1:17" ht="30" customHeight="1" x14ac:dyDescent="0.15">
      <c r="A19" s="1359" t="e">
        <f>[1]読み込み用!K8</f>
        <v>#REF!</v>
      </c>
      <c r="B19" s="1169"/>
      <c r="C19" s="1170"/>
      <c r="D19" s="1356" t="e">
        <f>[1]読み込み用!L8</f>
        <v>#REF!</v>
      </c>
      <c r="E19" s="1357"/>
      <c r="F19" s="6">
        <f t="shared" si="1"/>
        <v>0</v>
      </c>
      <c r="G19" s="7" t="e">
        <f>[1]読み込み用!O8</f>
        <v>#REF!</v>
      </c>
      <c r="H19" s="1151" t="e">
        <f t="shared" si="2"/>
        <v>#REF!</v>
      </c>
      <c r="I19" s="1152"/>
      <c r="J19" s="1153" t="e">
        <f t="shared" si="0"/>
        <v>#REF!</v>
      </c>
      <c r="K19" s="1154"/>
      <c r="L19" s="1154"/>
      <c r="M19" s="28"/>
      <c r="O19" s="20"/>
      <c r="P19" s="21"/>
      <c r="Q19" s="22"/>
    </row>
    <row r="20" spans="1:17" ht="30" customHeight="1" x14ac:dyDescent="0.15">
      <c r="A20" s="1359" t="e">
        <f>[1]読み込み用!K9</f>
        <v>#REF!</v>
      </c>
      <c r="B20" s="1169"/>
      <c r="C20" s="1170"/>
      <c r="D20" s="1356" t="e">
        <f>[1]読み込み用!L9</f>
        <v>#REF!</v>
      </c>
      <c r="E20" s="1357"/>
      <c r="F20" s="6">
        <f t="shared" si="1"/>
        <v>0</v>
      </c>
      <c r="G20" s="7" t="e">
        <f>[1]読み込み用!O9</f>
        <v>#REF!</v>
      </c>
      <c r="H20" s="1151" t="e">
        <f t="shared" si="2"/>
        <v>#REF!</v>
      </c>
      <c r="I20" s="1152"/>
      <c r="J20" s="1153" t="e">
        <f t="shared" si="0"/>
        <v>#REF!</v>
      </c>
      <c r="K20" s="1154"/>
      <c r="L20" s="1154"/>
      <c r="M20" s="28"/>
      <c r="O20" s="20"/>
      <c r="P20" s="21"/>
      <c r="Q20" s="20"/>
    </row>
    <row r="21" spans="1:17" ht="30" customHeight="1" x14ac:dyDescent="0.15">
      <c r="A21" s="1359" t="e">
        <f>[1]読み込み用!K10</f>
        <v>#REF!</v>
      </c>
      <c r="B21" s="1169"/>
      <c r="C21" s="1170"/>
      <c r="D21" s="1356" t="e">
        <f>[1]読み込み用!L10</f>
        <v>#REF!</v>
      </c>
      <c r="E21" s="1357"/>
      <c r="F21" s="6">
        <f t="shared" si="1"/>
        <v>0</v>
      </c>
      <c r="G21" s="7" t="e">
        <f>[1]読み込み用!O10</f>
        <v>#REF!</v>
      </c>
      <c r="H21" s="1151" t="e">
        <f t="shared" si="2"/>
        <v>#REF!</v>
      </c>
      <c r="I21" s="1152"/>
      <c r="J21" s="1153" t="e">
        <f t="shared" si="0"/>
        <v>#REF!</v>
      </c>
      <c r="K21" s="1154"/>
      <c r="L21" s="1154"/>
      <c r="M21" s="28"/>
      <c r="O21" s="20"/>
      <c r="P21" s="21"/>
      <c r="Q21" s="22"/>
    </row>
    <row r="22" spans="1:17" ht="30" customHeight="1" x14ac:dyDescent="0.15">
      <c r="A22" s="1359" t="e">
        <f>[1]読み込み用!K11</f>
        <v>#REF!</v>
      </c>
      <c r="B22" s="1169"/>
      <c r="C22" s="1170"/>
      <c r="D22" s="1356" t="e">
        <f>[1]読み込み用!L11</f>
        <v>#REF!</v>
      </c>
      <c r="E22" s="1357"/>
      <c r="F22" s="6">
        <f t="shared" si="1"/>
        <v>0</v>
      </c>
      <c r="G22" s="7" t="e">
        <f>[1]読み込み用!O11</f>
        <v>#REF!</v>
      </c>
      <c r="H22" s="1151" t="e">
        <f t="shared" si="2"/>
        <v>#REF!</v>
      </c>
      <c r="I22" s="1152"/>
      <c r="J22" s="1153" t="e">
        <f t="shared" si="0"/>
        <v>#REF!</v>
      </c>
      <c r="K22" s="1154"/>
      <c r="L22" s="1154"/>
      <c r="M22" s="28"/>
      <c r="O22" s="20"/>
      <c r="P22" s="21"/>
      <c r="Q22" s="20"/>
    </row>
    <row r="23" spans="1:17" ht="30" customHeight="1" x14ac:dyDescent="0.15">
      <c r="A23" s="1359" t="e">
        <f>[1]読み込み用!K12</f>
        <v>#REF!</v>
      </c>
      <c r="B23" s="1169"/>
      <c r="C23" s="1170"/>
      <c r="D23" s="1356" t="e">
        <f>[1]読み込み用!L12</f>
        <v>#REF!</v>
      </c>
      <c r="E23" s="1357"/>
      <c r="F23" s="6">
        <f t="shared" si="1"/>
        <v>0</v>
      </c>
      <c r="G23" s="7" t="e">
        <f>[1]読み込み用!O12</f>
        <v>#REF!</v>
      </c>
      <c r="H23" s="1151" t="e">
        <f t="shared" si="2"/>
        <v>#REF!</v>
      </c>
      <c r="I23" s="1152"/>
      <c r="J23" s="1153" t="e">
        <f t="shared" si="0"/>
        <v>#REF!</v>
      </c>
      <c r="K23" s="1154"/>
      <c r="L23" s="1154"/>
      <c r="M23" s="28"/>
      <c r="O23" s="20"/>
      <c r="P23" s="21"/>
      <c r="Q23" s="20"/>
    </row>
    <row r="24" spans="1:17" ht="30" customHeight="1" x14ac:dyDescent="0.15">
      <c r="A24" s="1360" t="e">
        <f>[1]読み込み用!K13</f>
        <v>#REF!</v>
      </c>
      <c r="B24" s="1148"/>
      <c r="C24" s="1149"/>
      <c r="D24" s="1356" t="e">
        <f>[1]読み込み用!L13</f>
        <v>#REF!</v>
      </c>
      <c r="E24" s="1357"/>
      <c r="F24" s="6">
        <f t="shared" si="1"/>
        <v>0</v>
      </c>
      <c r="G24" s="7" t="e">
        <f>[1]読み込み用!O13</f>
        <v>#REF!</v>
      </c>
      <c r="H24" s="1151" t="e">
        <f t="shared" si="2"/>
        <v>#REF!</v>
      </c>
      <c r="I24" s="1152"/>
      <c r="J24" s="1153" t="e">
        <f t="shared" si="0"/>
        <v>#REF!</v>
      </c>
      <c r="K24" s="1154"/>
      <c r="L24" s="1154"/>
      <c r="M24" s="28"/>
      <c r="O24" s="20"/>
      <c r="P24" s="21"/>
      <c r="Q24" s="22"/>
    </row>
    <row r="25" spans="1:17" ht="24" customHeight="1" x14ac:dyDescent="0.15">
      <c r="A25" s="1157" t="s">
        <v>11</v>
      </c>
      <c r="B25" s="1157"/>
      <c r="C25" s="1157"/>
      <c r="D25" s="1158" t="s">
        <v>89</v>
      </c>
      <c r="E25" s="1158"/>
      <c r="F25" s="1158"/>
      <c r="G25" s="1158"/>
      <c r="H25" s="1159" t="s">
        <v>12</v>
      </c>
      <c r="I25" s="1160"/>
      <c r="J25" s="1161" t="s">
        <v>101</v>
      </c>
      <c r="K25" s="1161"/>
      <c r="L25" s="1161"/>
      <c r="M25" s="1162"/>
      <c r="O25" s="20"/>
      <c r="P25" s="21"/>
      <c r="Q25" s="23"/>
    </row>
    <row r="26" spans="1:17" ht="24" customHeight="1" x14ac:dyDescent="0.15">
      <c r="A26" s="1140" t="s">
        <v>13</v>
      </c>
      <c r="B26" s="1140"/>
      <c r="C26" s="1140"/>
      <c r="D26" s="1141" t="s">
        <v>14</v>
      </c>
      <c r="E26" s="1141"/>
      <c r="F26" s="1141"/>
      <c r="G26" s="1142" t="s">
        <v>15</v>
      </c>
      <c r="H26" s="1143"/>
      <c r="I26" s="1143"/>
      <c r="J26" s="1143"/>
      <c r="K26" s="1144"/>
      <c r="L26" s="1145"/>
      <c r="M26" s="1146"/>
      <c r="P26" s="21"/>
      <c r="Q26" s="22"/>
    </row>
    <row r="27" spans="1:17" ht="18" customHeight="1" x14ac:dyDescent="0.15">
      <c r="A27" s="1" t="s">
        <v>16</v>
      </c>
      <c r="P27" s="21"/>
      <c r="Q27" s="20"/>
    </row>
    <row r="28" spans="1:17" ht="14.25" customHeight="1" x14ac:dyDescent="0.15">
      <c r="A28" s="1" t="s">
        <v>17</v>
      </c>
      <c r="P28" s="21"/>
      <c r="Q28" s="20"/>
    </row>
    <row r="29" spans="1:17" ht="14.25" x14ac:dyDescent="0.15">
      <c r="A29" s="1" t="s">
        <v>18</v>
      </c>
      <c r="P29" s="21"/>
      <c r="Q29" s="22"/>
    </row>
    <row r="30" spans="1:17" ht="14.25" x14ac:dyDescent="0.15">
      <c r="A30" s="1" t="s">
        <v>19</v>
      </c>
      <c r="P30" s="21"/>
      <c r="Q30" s="20"/>
    </row>
    <row r="31" spans="1:17" ht="14.25" x14ac:dyDescent="0.15">
      <c r="A31" s="1"/>
      <c r="P31" s="21"/>
      <c r="Q31" s="22"/>
    </row>
    <row r="32" spans="1:17" ht="14.25" customHeight="1" x14ac:dyDescent="0.15">
      <c r="A32" s="1136" t="s">
        <v>20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P32" s="21"/>
      <c r="Q32" s="22"/>
    </row>
    <row r="33" spans="1:19" ht="14.25" customHeight="1" x14ac:dyDescent="0.15">
      <c r="A33" s="1136" t="s">
        <v>21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P33" s="21"/>
      <c r="Q33" s="22"/>
    </row>
    <row r="34" spans="1:19" ht="14.25" customHeight="1" x14ac:dyDescent="0.15">
      <c r="A34" s="1136" t="s">
        <v>22</v>
      </c>
      <c r="B34" s="1136"/>
      <c r="C34" s="1136"/>
      <c r="D34" s="1136"/>
      <c r="E34" s="1136"/>
      <c r="F34" s="1136"/>
      <c r="G34" s="1136"/>
      <c r="H34" s="1136"/>
      <c r="I34" s="1136"/>
      <c r="J34" s="1136"/>
      <c r="K34" s="1136"/>
      <c r="L34" s="1136"/>
      <c r="M34" s="1136"/>
      <c r="P34" s="21"/>
      <c r="Q34" s="22"/>
    </row>
    <row r="35" spans="1:19" ht="14.25" customHeight="1" x14ac:dyDescent="0.1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P35" s="21"/>
      <c r="Q35" s="22"/>
    </row>
    <row r="36" spans="1:19" ht="21" customHeight="1" x14ac:dyDescent="0.15">
      <c r="A36" s="3"/>
      <c r="H36" s="1" t="s">
        <v>23</v>
      </c>
      <c r="P36" s="21"/>
      <c r="Q36" s="22"/>
    </row>
    <row r="37" spans="1:19" s="1" customFormat="1" ht="8.25" customHeight="1" x14ac:dyDescent="0.15">
      <c r="N37" s="16"/>
      <c r="O37" s="24"/>
      <c r="P37" s="21"/>
      <c r="Q37" s="22"/>
      <c r="R37" s="17"/>
      <c r="S37" s="24"/>
    </row>
    <row r="38" spans="1:19" s="1" customFormat="1" ht="16.5" customHeight="1" x14ac:dyDescent="0.15">
      <c r="A38" s="1137" t="str">
        <f>IF(Q1=1,"　分任支出負担行為担当官","　分　任　契　約　担　当　官")</f>
        <v>　分　任　契　約　担　当　官</v>
      </c>
      <c r="B38" s="1137"/>
      <c r="C38" s="1137"/>
      <c r="D38" s="1137"/>
      <c r="N38" s="16"/>
      <c r="O38" s="24"/>
      <c r="P38" s="21"/>
      <c r="Q38" s="22"/>
      <c r="R38" s="17"/>
      <c r="S38" s="24"/>
    </row>
    <row r="39" spans="1:19" s="1" customFormat="1" ht="16.5" customHeight="1" x14ac:dyDescent="0.15">
      <c r="A39" s="1" t="s">
        <v>24</v>
      </c>
      <c r="N39" s="16"/>
      <c r="O39" s="24"/>
      <c r="P39" s="21"/>
      <c r="Q39" s="22"/>
      <c r="R39" s="17"/>
      <c r="S39" s="24"/>
    </row>
    <row r="40" spans="1:19" s="1" customFormat="1" ht="16.5" customHeight="1" x14ac:dyDescent="0.15">
      <c r="A40" s="1" t="s">
        <v>88</v>
      </c>
      <c r="N40" s="16"/>
      <c r="O40" s="24"/>
      <c r="P40" s="21"/>
      <c r="Q40" s="22"/>
      <c r="R40" s="17"/>
      <c r="S40" s="24"/>
    </row>
    <row r="41" spans="1:19" s="1" customFormat="1" ht="7.5" customHeight="1" x14ac:dyDescent="0.15">
      <c r="N41" s="16"/>
      <c r="O41" s="24"/>
      <c r="P41" s="21"/>
      <c r="Q41" s="22"/>
      <c r="R41" s="17"/>
      <c r="S41" s="24"/>
    </row>
    <row r="42" spans="1:19" s="1" customFormat="1" ht="6.75" customHeight="1" x14ac:dyDescent="0.15">
      <c r="N42" s="16"/>
      <c r="O42" s="24"/>
      <c r="P42" s="21"/>
      <c r="Q42" s="22"/>
      <c r="R42" s="17"/>
      <c r="S42" s="24"/>
    </row>
    <row r="43" spans="1:19" s="1" customFormat="1" ht="20.25" customHeight="1" x14ac:dyDescent="0.15">
      <c r="E43" s="10" t="s">
        <v>26</v>
      </c>
      <c r="N43" s="16"/>
      <c r="O43" s="24"/>
      <c r="P43" s="24"/>
      <c r="Q43" s="24"/>
      <c r="R43" s="24"/>
      <c r="S43" s="24"/>
    </row>
    <row r="44" spans="1:19" s="1" customFormat="1" ht="20.25" customHeight="1" x14ac:dyDescent="0.15">
      <c r="E44" s="10" t="s">
        <v>27</v>
      </c>
      <c r="F44" s="11"/>
      <c r="N44" s="16"/>
      <c r="O44" s="24"/>
      <c r="P44" s="24"/>
      <c r="Q44" s="24"/>
      <c r="R44" s="24"/>
      <c r="S44" s="24"/>
    </row>
    <row r="45" spans="1:19" ht="20.25" customHeight="1" x14ac:dyDescent="0.15">
      <c r="A45" s="3"/>
      <c r="E45" s="10" t="s">
        <v>28</v>
      </c>
      <c r="F45" s="11"/>
    </row>
    <row r="46" spans="1:19" ht="14.25" x14ac:dyDescent="0.15">
      <c r="A46" s="1"/>
    </row>
    <row r="51" spans="15:20" ht="24" x14ac:dyDescent="0.15">
      <c r="O51" s="1138"/>
      <c r="P51" s="1138"/>
      <c r="Q51" s="1138"/>
      <c r="R51" s="1138"/>
      <c r="S51" s="1138"/>
      <c r="T51" s="1138"/>
    </row>
  </sheetData>
  <mergeCells count="72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H16:I16"/>
    <mergeCell ref="J16:L16"/>
    <mergeCell ref="A17:C17"/>
    <mergeCell ref="D16:E16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E24"/>
    <mergeCell ref="H24:I24"/>
    <mergeCell ref="J24:L24"/>
    <mergeCell ref="A25:C25"/>
    <mergeCell ref="D25:G25"/>
    <mergeCell ref="H25:I25"/>
    <mergeCell ref="J25:M25"/>
    <mergeCell ref="A26:C26"/>
    <mergeCell ref="D26:F26"/>
    <mergeCell ref="G26:J26"/>
    <mergeCell ref="K26:M26"/>
    <mergeCell ref="A32:M32"/>
    <mergeCell ref="A33:M33"/>
    <mergeCell ref="A34:M34"/>
    <mergeCell ref="A38:D38"/>
    <mergeCell ref="O51:T51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1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2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2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1881</v>
      </c>
      <c r="E7" s="1221"/>
      <c r="F7" s="1150" t="s">
        <v>3</v>
      </c>
      <c r="G7" s="1150"/>
      <c r="H7" s="1150"/>
      <c r="I7" s="1197" t="s">
        <v>1882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23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1060</v>
      </c>
      <c r="B13" s="1211"/>
      <c r="C13" s="1212"/>
      <c r="D13" s="1219" t="s">
        <v>1883</v>
      </c>
      <c r="E13" s="1220"/>
      <c r="F13" s="1121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12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12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12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12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2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12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12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2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45240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1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1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1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1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1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18"/>
      <c r="B34" s="1118"/>
      <c r="C34" s="1118"/>
      <c r="D34" s="1118"/>
      <c r="E34" s="1118"/>
      <c r="F34" s="1118"/>
      <c r="G34" s="1118"/>
      <c r="H34" s="1118"/>
      <c r="I34" s="1118"/>
      <c r="J34" s="1118"/>
      <c r="K34" s="1118"/>
      <c r="L34" s="1118"/>
      <c r="M34" s="1118"/>
      <c r="P34" s="21"/>
      <c r="Q34" s="22"/>
    </row>
    <row r="35" spans="1:20" ht="21" customHeight="1" x14ac:dyDescent="0.15">
      <c r="A35" s="3"/>
      <c r="H35" s="1119" t="s">
        <v>103</v>
      </c>
      <c r="P35" s="21"/>
      <c r="Q35" s="22"/>
    </row>
    <row r="36" spans="1:20" s="1119" customFormat="1" ht="8.25" customHeight="1" x14ac:dyDescent="0.15">
      <c r="N36" s="16"/>
      <c r="O36" s="24"/>
      <c r="P36" s="21"/>
      <c r="Q36" s="22"/>
      <c r="R36" s="17"/>
      <c r="S36" s="24"/>
    </row>
    <row r="37" spans="1:20" s="111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19" customFormat="1" ht="16.5" customHeight="1" x14ac:dyDescent="0.15">
      <c r="A38" s="1119" t="s">
        <v>24</v>
      </c>
      <c r="N38" s="16"/>
      <c r="O38" s="24"/>
      <c r="P38" s="21"/>
      <c r="Q38" s="22"/>
      <c r="R38" s="17"/>
      <c r="S38" s="24"/>
    </row>
    <row r="39" spans="1:20" s="1119" customFormat="1" ht="16.5" customHeight="1" x14ac:dyDescent="0.15">
      <c r="A39" s="1119" t="s">
        <v>413</v>
      </c>
      <c r="N39" s="16"/>
      <c r="O39" s="24"/>
      <c r="P39" s="21"/>
      <c r="Q39" s="22"/>
      <c r="R39" s="17"/>
      <c r="S39" s="24"/>
    </row>
    <row r="40" spans="1:20" s="1119" customFormat="1" ht="7.5" customHeight="1" x14ac:dyDescent="0.15">
      <c r="N40" s="16"/>
      <c r="O40" s="24"/>
      <c r="P40" s="21"/>
      <c r="Q40" s="22"/>
      <c r="R40" s="17"/>
      <c r="S40" s="24"/>
    </row>
    <row r="41" spans="1:20" s="1119" customFormat="1" ht="6.75" customHeight="1" x14ac:dyDescent="0.15">
      <c r="N41" s="16"/>
      <c r="O41" s="24"/>
      <c r="P41" s="21"/>
      <c r="Q41" s="22"/>
      <c r="R41" s="17"/>
      <c r="S41" s="24"/>
    </row>
    <row r="42" spans="1:20" s="111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1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1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1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1859</v>
      </c>
      <c r="E7" s="1150"/>
      <c r="F7" s="1150" t="s">
        <v>3</v>
      </c>
      <c r="G7" s="1150"/>
      <c r="H7" s="1150"/>
      <c r="I7" s="1197" t="s">
        <v>1879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1860</v>
      </c>
      <c r="B13" s="1182"/>
      <c r="C13" s="1183"/>
      <c r="D13" s="1199" t="s">
        <v>1880</v>
      </c>
      <c r="E13" s="1200"/>
      <c r="F13" s="1097" t="s">
        <v>104</v>
      </c>
      <c r="G13" s="77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 t="s">
        <v>1861</v>
      </c>
      <c r="B14" s="1175"/>
      <c r="C14" s="1179"/>
      <c r="D14" s="1180" t="s">
        <v>1862</v>
      </c>
      <c r="E14" s="1178"/>
      <c r="F14" s="1097" t="s">
        <v>104</v>
      </c>
      <c r="G14" s="774">
        <v>50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 t="s">
        <v>1338</v>
      </c>
      <c r="E15" s="1178"/>
      <c r="F15" s="109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9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9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9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9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9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9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1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1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1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1876</v>
      </c>
      <c r="E7" s="1221"/>
      <c r="F7" s="1150" t="s">
        <v>3</v>
      </c>
      <c r="G7" s="1150"/>
      <c r="H7" s="1150"/>
      <c r="I7" s="1197" t="s">
        <v>1875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1877</v>
      </c>
      <c r="B13" s="1211"/>
      <c r="C13" s="1212"/>
      <c r="D13" s="1217" t="s">
        <v>1878</v>
      </c>
      <c r="E13" s="1218"/>
      <c r="F13" s="1113" t="s">
        <v>104</v>
      </c>
      <c r="G13" s="54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11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1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1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1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1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1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1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1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16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16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16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16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1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15"/>
      <c r="B34" s="1115"/>
      <c r="C34" s="1115"/>
      <c r="D34" s="1115"/>
      <c r="E34" s="1115"/>
      <c r="F34" s="1115"/>
      <c r="G34" s="1115"/>
      <c r="H34" s="1115"/>
      <c r="I34" s="1115"/>
      <c r="J34" s="1115"/>
      <c r="K34" s="1115"/>
      <c r="L34" s="1115"/>
      <c r="M34" s="1115"/>
      <c r="P34" s="21"/>
      <c r="Q34" s="22"/>
    </row>
    <row r="35" spans="1:20" ht="21" customHeight="1" x14ac:dyDescent="0.15">
      <c r="A35" s="3"/>
      <c r="H35" s="1116" t="s">
        <v>103</v>
      </c>
      <c r="P35" s="21"/>
      <c r="Q35" s="22"/>
    </row>
    <row r="36" spans="1:20" s="1116" customFormat="1" ht="8.25" customHeight="1" x14ac:dyDescent="0.15">
      <c r="N36" s="16"/>
      <c r="O36" s="24"/>
      <c r="P36" s="21"/>
      <c r="Q36" s="22"/>
      <c r="R36" s="17"/>
      <c r="S36" s="24"/>
    </row>
    <row r="37" spans="1:20" s="1116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16" customFormat="1" ht="16.5" customHeight="1" x14ac:dyDescent="0.15">
      <c r="A38" s="1116" t="s">
        <v>24</v>
      </c>
      <c r="N38" s="16"/>
      <c r="O38" s="24"/>
      <c r="P38" s="21"/>
      <c r="Q38" s="22"/>
      <c r="R38" s="17"/>
      <c r="S38" s="24"/>
    </row>
    <row r="39" spans="1:20" s="1116" customFormat="1" ht="16.5" customHeight="1" x14ac:dyDescent="0.15">
      <c r="A39" s="1116" t="s">
        <v>413</v>
      </c>
      <c r="N39" s="16"/>
      <c r="O39" s="24"/>
      <c r="P39" s="21"/>
      <c r="Q39" s="22"/>
      <c r="R39" s="17"/>
      <c r="S39" s="24"/>
    </row>
    <row r="40" spans="1:20" s="1116" customFormat="1" ht="7.5" customHeight="1" x14ac:dyDescent="0.15">
      <c r="N40" s="16"/>
      <c r="O40" s="24"/>
      <c r="P40" s="21"/>
      <c r="Q40" s="22"/>
      <c r="R40" s="17"/>
      <c r="S40" s="24"/>
    </row>
    <row r="41" spans="1:20" s="1116" customFormat="1" ht="6.75" customHeight="1" x14ac:dyDescent="0.15">
      <c r="N41" s="16"/>
      <c r="O41" s="24"/>
      <c r="P41" s="21"/>
      <c r="Q41" s="22"/>
      <c r="R41" s="17"/>
      <c r="S41" s="24"/>
    </row>
    <row r="42" spans="1:20" s="111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1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1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1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1871</v>
      </c>
      <c r="E7" s="1221"/>
      <c r="F7" s="1150" t="s">
        <v>3</v>
      </c>
      <c r="G7" s="1150"/>
      <c r="H7" s="1150"/>
      <c r="I7" s="1197" t="s">
        <v>1870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1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1872</v>
      </c>
      <c r="B13" s="1211"/>
      <c r="C13" s="1212"/>
      <c r="D13" s="1217" t="s">
        <v>1874</v>
      </c>
      <c r="E13" s="1218"/>
      <c r="F13" s="1109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1873</v>
      </c>
      <c r="B14" s="1207"/>
      <c r="C14" s="1208"/>
      <c r="D14" s="1217" t="s">
        <v>1874</v>
      </c>
      <c r="E14" s="1218"/>
      <c r="F14" s="1109" t="s">
        <v>104</v>
      </c>
      <c r="G14" s="54">
        <v>1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 t="s">
        <v>1338</v>
      </c>
      <c r="E15" s="1218"/>
      <c r="F15" s="1109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109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109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09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109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109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109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07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7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7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7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06"/>
      <c r="B34" s="1106"/>
      <c r="C34" s="1106"/>
      <c r="D34" s="1106"/>
      <c r="E34" s="1106"/>
      <c r="F34" s="1106"/>
      <c r="G34" s="1106"/>
      <c r="H34" s="1106"/>
      <c r="I34" s="1106"/>
      <c r="J34" s="1106"/>
      <c r="K34" s="1106"/>
      <c r="L34" s="1106"/>
      <c r="M34" s="1106"/>
      <c r="P34" s="21"/>
      <c r="Q34" s="22"/>
    </row>
    <row r="35" spans="1:20" ht="21" customHeight="1" x14ac:dyDescent="0.15">
      <c r="A35" s="3"/>
      <c r="H35" s="1107" t="s">
        <v>103</v>
      </c>
      <c r="P35" s="21"/>
      <c r="Q35" s="22"/>
    </row>
    <row r="36" spans="1:20" s="1107" customFormat="1" ht="8.25" customHeight="1" x14ac:dyDescent="0.15">
      <c r="N36" s="16"/>
      <c r="O36" s="24"/>
      <c r="P36" s="21"/>
      <c r="Q36" s="22"/>
      <c r="R36" s="17"/>
      <c r="S36" s="24"/>
    </row>
    <row r="37" spans="1:20" s="1107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07" customFormat="1" ht="16.5" customHeight="1" x14ac:dyDescent="0.15">
      <c r="A38" s="1107" t="s">
        <v>24</v>
      </c>
      <c r="N38" s="16"/>
      <c r="O38" s="24"/>
      <c r="P38" s="21"/>
      <c r="Q38" s="22"/>
      <c r="R38" s="17"/>
      <c r="S38" s="24"/>
    </row>
    <row r="39" spans="1:20" s="1107" customFormat="1" ht="16.5" customHeight="1" x14ac:dyDescent="0.15">
      <c r="A39" s="1107" t="s">
        <v>413</v>
      </c>
      <c r="N39" s="16"/>
      <c r="O39" s="24"/>
      <c r="P39" s="21"/>
      <c r="Q39" s="22"/>
      <c r="R39" s="17"/>
      <c r="S39" s="24"/>
    </row>
    <row r="40" spans="1:20" s="1107" customFormat="1" ht="7.5" customHeight="1" x14ac:dyDescent="0.15">
      <c r="N40" s="16"/>
      <c r="O40" s="24"/>
      <c r="P40" s="21"/>
      <c r="Q40" s="22"/>
      <c r="R40" s="17"/>
      <c r="S40" s="24"/>
    </row>
    <row r="41" spans="1:20" s="1107" customFormat="1" ht="6.75" customHeight="1" x14ac:dyDescent="0.15">
      <c r="N41" s="16"/>
      <c r="O41" s="24"/>
      <c r="P41" s="21"/>
      <c r="Q41" s="22"/>
      <c r="R41" s="17"/>
      <c r="S41" s="24"/>
    </row>
    <row r="42" spans="1:20" s="11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9">
    <tabColor rgb="FFFF0000"/>
    <pageSetUpPr fitToPage="1"/>
  </sheetPr>
  <dimension ref="A1:T50"/>
  <sheetViews>
    <sheetView showZeros="0" topLeftCell="A7" zoomScaleNormal="100" zoomScaleSheetLayoutView="100" workbookViewId="0">
      <selection activeCell="H18" sqref="H18:I1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1852</v>
      </c>
      <c r="E7" s="1221"/>
      <c r="F7" s="1150" t="s">
        <v>3</v>
      </c>
      <c r="G7" s="1150"/>
      <c r="H7" s="1150"/>
      <c r="I7" s="1197" t="s">
        <v>1853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1854</v>
      </c>
      <c r="B13" s="1211"/>
      <c r="C13" s="1212"/>
      <c r="D13" s="1217" t="s">
        <v>1855</v>
      </c>
      <c r="E13" s="1218"/>
      <c r="F13" s="1097" t="s">
        <v>104</v>
      </c>
      <c r="G13" s="54">
        <v>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9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9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9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9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9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9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9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8">
    <tabColor rgb="FFFF0000"/>
    <pageSetUpPr fitToPage="1"/>
  </sheetPr>
  <dimension ref="A1:T50"/>
  <sheetViews>
    <sheetView showZeros="0" zoomScaleNormal="100" zoomScaleSheetLayoutView="100" workbookViewId="0">
      <selection activeCell="H20" sqref="H20:I2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1851</v>
      </c>
      <c r="E7" s="1221"/>
      <c r="F7" s="1150" t="s">
        <v>3</v>
      </c>
      <c r="G7" s="1150"/>
      <c r="H7" s="1150"/>
      <c r="I7" s="1197" t="s">
        <v>1850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1415</v>
      </c>
      <c r="B13" s="1211"/>
      <c r="C13" s="1212"/>
      <c r="D13" s="1217" t="s">
        <v>38</v>
      </c>
      <c r="E13" s="1218"/>
      <c r="F13" s="109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9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9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9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9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9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9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9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9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9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4">
    <tabColor rgb="FFFF0000"/>
    <pageSetUpPr fitToPage="1"/>
  </sheetPr>
  <dimension ref="A1:T50"/>
  <sheetViews>
    <sheetView showZeros="0" zoomScaleNormal="100" zoomScaleSheetLayoutView="100" workbookViewId="0">
      <selection activeCell="D7" sqref="D7:E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5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5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1819</v>
      </c>
      <c r="E7" s="1221"/>
      <c r="F7" s="1150" t="s">
        <v>3</v>
      </c>
      <c r="G7" s="1150"/>
      <c r="H7" s="1150"/>
      <c r="I7" s="1197" t="s">
        <v>1818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5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1418</v>
      </c>
      <c r="B13" s="1211"/>
      <c r="C13" s="1212"/>
      <c r="D13" s="1217" t="s">
        <v>38</v>
      </c>
      <c r="E13" s="1218"/>
      <c r="F13" s="105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5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5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5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5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5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5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5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5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1820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52"/>
      <c r="B34" s="1052"/>
      <c r="C34" s="1052"/>
      <c r="D34" s="1052"/>
      <c r="E34" s="1052"/>
      <c r="F34" s="1052"/>
      <c r="G34" s="1052"/>
      <c r="H34" s="1052"/>
      <c r="I34" s="1052"/>
      <c r="J34" s="1052"/>
      <c r="K34" s="1052"/>
      <c r="L34" s="1052"/>
      <c r="M34" s="1052"/>
      <c r="P34" s="21"/>
      <c r="Q34" s="22"/>
    </row>
    <row r="35" spans="1:20" ht="21" customHeight="1" x14ac:dyDescent="0.15">
      <c r="A35" s="3"/>
      <c r="H35" s="1053" t="s">
        <v>103</v>
      </c>
      <c r="P35" s="21"/>
      <c r="Q35" s="22"/>
    </row>
    <row r="36" spans="1:20" s="1053" customFormat="1" ht="8.25" customHeight="1" x14ac:dyDescent="0.15">
      <c r="N36" s="16"/>
      <c r="O36" s="24"/>
      <c r="P36" s="21"/>
      <c r="Q36" s="22"/>
      <c r="R36" s="17"/>
      <c r="S36" s="24"/>
    </row>
    <row r="37" spans="1:20" s="105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3" customFormat="1" ht="16.5" customHeight="1" x14ac:dyDescent="0.15">
      <c r="A38" s="1053" t="s">
        <v>24</v>
      </c>
      <c r="N38" s="16"/>
      <c r="O38" s="24"/>
      <c r="P38" s="21"/>
      <c r="Q38" s="22"/>
      <c r="R38" s="17"/>
      <c r="S38" s="24"/>
    </row>
    <row r="39" spans="1:20" s="1053" customFormat="1" ht="16.5" customHeight="1" x14ac:dyDescent="0.15">
      <c r="A39" s="1053" t="s">
        <v>413</v>
      </c>
      <c r="N39" s="16"/>
      <c r="O39" s="24"/>
      <c r="P39" s="21"/>
      <c r="Q39" s="22"/>
      <c r="R39" s="17"/>
      <c r="S39" s="24"/>
    </row>
    <row r="40" spans="1:20" s="1053" customFormat="1" ht="7.5" customHeight="1" x14ac:dyDescent="0.15">
      <c r="N40" s="16"/>
      <c r="O40" s="24"/>
      <c r="P40" s="21"/>
      <c r="Q40" s="22"/>
      <c r="R40" s="17"/>
      <c r="S40" s="24"/>
    </row>
    <row r="41" spans="1:20" s="1053" customFormat="1" ht="6.75" customHeight="1" x14ac:dyDescent="0.15">
      <c r="N41" s="16"/>
      <c r="O41" s="24"/>
      <c r="P41" s="21"/>
      <c r="Q41" s="22"/>
      <c r="R41" s="17"/>
      <c r="S41" s="24"/>
    </row>
    <row r="42" spans="1:20" s="105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5">
    <tabColor rgb="FFFF0000"/>
    <pageSetUpPr fitToPage="1"/>
  </sheetPr>
  <dimension ref="A1:T50"/>
  <sheetViews>
    <sheetView showZeros="0" topLeftCell="A16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1806</v>
      </c>
      <c r="E7" s="1221"/>
      <c r="F7" s="1150" t="s">
        <v>3</v>
      </c>
      <c r="G7" s="1150"/>
      <c r="H7" s="1150"/>
      <c r="I7" s="1197" t="s">
        <v>1807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1808</v>
      </c>
      <c r="B13" s="1211"/>
      <c r="C13" s="1212"/>
      <c r="D13" s="1217" t="s">
        <v>1809</v>
      </c>
      <c r="E13" s="1218"/>
      <c r="F13" s="1047" t="s">
        <v>104</v>
      </c>
      <c r="G13" s="54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4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4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4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4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4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4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4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6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1803</v>
      </c>
      <c r="E7" s="1221"/>
      <c r="F7" s="1150" t="s">
        <v>3</v>
      </c>
      <c r="G7" s="1150"/>
      <c r="H7" s="1150"/>
      <c r="I7" s="1197" t="s">
        <v>1802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1804</v>
      </c>
      <c r="B13" s="1211"/>
      <c r="C13" s="1212"/>
      <c r="D13" s="1217" t="s">
        <v>1805</v>
      </c>
      <c r="E13" s="1218"/>
      <c r="F13" s="104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4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4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4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4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4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4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4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7">
    <tabColor rgb="FFFF0000"/>
    <pageSetUpPr fitToPage="1"/>
  </sheetPr>
  <dimension ref="A1:T50"/>
  <sheetViews>
    <sheetView showZeros="0" zoomScaleNormal="100" zoomScaleSheetLayoutView="100" workbookViewId="0">
      <selection activeCell="N29" sqref="N2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5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1800</v>
      </c>
      <c r="E7" s="1221"/>
      <c r="F7" s="1150" t="s">
        <v>3</v>
      </c>
      <c r="G7" s="1150"/>
      <c r="H7" s="1150"/>
      <c r="I7" s="1197" t="s">
        <v>1799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1801</v>
      </c>
      <c r="B13" s="1211"/>
      <c r="C13" s="1212"/>
      <c r="D13" s="1217" t="s">
        <v>1532</v>
      </c>
      <c r="E13" s="1218"/>
      <c r="F13" s="1047"/>
      <c r="G13" s="5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4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4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4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4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4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4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4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5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5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45121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5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5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5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5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5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9"/>
      <c r="B34" s="1049"/>
      <c r="C34" s="1049"/>
      <c r="D34" s="1049"/>
      <c r="E34" s="1049"/>
      <c r="F34" s="1049"/>
      <c r="G34" s="1049"/>
      <c r="H34" s="1049"/>
      <c r="I34" s="1049"/>
      <c r="J34" s="1049"/>
      <c r="K34" s="1049"/>
      <c r="L34" s="1049"/>
      <c r="M34" s="1049"/>
      <c r="P34" s="21"/>
      <c r="Q34" s="22"/>
    </row>
    <row r="35" spans="1:20" ht="21" customHeight="1" x14ac:dyDescent="0.15">
      <c r="A35" s="3"/>
      <c r="H35" s="1050" t="s">
        <v>103</v>
      </c>
      <c r="P35" s="21"/>
      <c r="Q35" s="22"/>
    </row>
    <row r="36" spans="1:20" s="1050" customFormat="1" ht="8.25" customHeight="1" x14ac:dyDescent="0.15">
      <c r="N36" s="16"/>
      <c r="O36" s="24"/>
      <c r="P36" s="21"/>
      <c r="Q36" s="22"/>
      <c r="R36" s="17"/>
      <c r="S36" s="24"/>
    </row>
    <row r="37" spans="1:20" s="105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50" customFormat="1" ht="16.5" customHeight="1" x14ac:dyDescent="0.15">
      <c r="A38" s="1050" t="s">
        <v>24</v>
      </c>
      <c r="N38" s="16"/>
      <c r="O38" s="24"/>
      <c r="P38" s="21"/>
      <c r="Q38" s="22"/>
      <c r="R38" s="17"/>
      <c r="S38" s="24"/>
    </row>
    <row r="39" spans="1:20" s="1050" customFormat="1" ht="16.5" customHeight="1" x14ac:dyDescent="0.15">
      <c r="A39" s="1050" t="s">
        <v>413</v>
      </c>
      <c r="N39" s="16"/>
      <c r="O39" s="24"/>
      <c r="P39" s="21"/>
      <c r="Q39" s="22"/>
      <c r="R39" s="17"/>
      <c r="S39" s="24"/>
    </row>
    <row r="40" spans="1:20" s="1050" customFormat="1" ht="7.5" customHeight="1" x14ac:dyDescent="0.15">
      <c r="N40" s="16"/>
      <c r="O40" s="24"/>
      <c r="P40" s="21"/>
      <c r="Q40" s="22"/>
      <c r="R40" s="17"/>
      <c r="S40" s="24"/>
    </row>
    <row r="41" spans="1:20" s="1050" customFormat="1" ht="6.75" customHeight="1" x14ac:dyDescent="0.15">
      <c r="N41" s="16"/>
      <c r="O41" s="24"/>
      <c r="P41" s="21"/>
      <c r="Q41" s="22"/>
      <c r="R41" s="17"/>
      <c r="S41" s="24"/>
    </row>
    <row r="42" spans="1:20" s="105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5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5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8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4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4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4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1789</v>
      </c>
      <c r="E7" s="1221"/>
      <c r="F7" s="1150" t="s">
        <v>3</v>
      </c>
      <c r="G7" s="1150"/>
      <c r="H7" s="1150"/>
      <c r="I7" s="1197" t="s">
        <v>1788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1790</v>
      </c>
      <c r="B13" s="1211"/>
      <c r="C13" s="1212"/>
      <c r="D13" s="1217" t="s">
        <v>1798</v>
      </c>
      <c r="E13" s="1218"/>
      <c r="F13" s="1043" t="s">
        <v>104</v>
      </c>
      <c r="G13" s="5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4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4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4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4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4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4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4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4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4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4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1786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4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4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4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4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4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40"/>
      <c r="B34" s="1040"/>
      <c r="C34" s="1040"/>
      <c r="D34" s="1040"/>
      <c r="E34" s="1040"/>
      <c r="F34" s="1040"/>
      <c r="G34" s="1040"/>
      <c r="H34" s="1040"/>
      <c r="I34" s="1040"/>
      <c r="J34" s="1040"/>
      <c r="K34" s="1040"/>
      <c r="L34" s="1040"/>
      <c r="M34" s="1040"/>
      <c r="P34" s="21"/>
      <c r="Q34" s="22"/>
    </row>
    <row r="35" spans="1:20" ht="21" customHeight="1" x14ac:dyDescent="0.15">
      <c r="A35" s="3"/>
      <c r="H35" s="1041" t="s">
        <v>103</v>
      </c>
      <c r="P35" s="21"/>
      <c r="Q35" s="22"/>
    </row>
    <row r="36" spans="1:20" s="1041" customFormat="1" ht="8.25" customHeight="1" x14ac:dyDescent="0.15">
      <c r="N36" s="16"/>
      <c r="O36" s="24"/>
      <c r="P36" s="21"/>
      <c r="Q36" s="22"/>
      <c r="R36" s="17"/>
      <c r="S36" s="24"/>
    </row>
    <row r="37" spans="1:20" s="104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41" customFormat="1" ht="16.5" customHeight="1" x14ac:dyDescent="0.15">
      <c r="A38" s="1041" t="s">
        <v>24</v>
      </c>
      <c r="N38" s="16"/>
      <c r="O38" s="24"/>
      <c r="P38" s="21"/>
      <c r="Q38" s="22"/>
      <c r="R38" s="17"/>
      <c r="S38" s="24"/>
    </row>
    <row r="39" spans="1:20" s="1041" customFormat="1" ht="16.5" customHeight="1" x14ac:dyDescent="0.15">
      <c r="A39" s="1041" t="s">
        <v>413</v>
      </c>
      <c r="N39" s="16"/>
      <c r="O39" s="24"/>
      <c r="P39" s="21"/>
      <c r="Q39" s="22"/>
      <c r="R39" s="17"/>
      <c r="S39" s="24"/>
    </row>
    <row r="40" spans="1:20" s="1041" customFormat="1" ht="7.5" customHeight="1" x14ac:dyDescent="0.15">
      <c r="N40" s="16"/>
      <c r="O40" s="24"/>
      <c r="P40" s="21"/>
      <c r="Q40" s="22"/>
      <c r="R40" s="17"/>
      <c r="S40" s="24"/>
    </row>
    <row r="41" spans="1:20" s="1041" customFormat="1" ht="6.75" customHeight="1" x14ac:dyDescent="0.15">
      <c r="N41" s="16"/>
      <c r="O41" s="24"/>
      <c r="P41" s="21"/>
      <c r="Q41" s="22"/>
      <c r="R41" s="17"/>
      <c r="S41" s="24"/>
    </row>
    <row r="42" spans="1:20" s="104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4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4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9">
    <tabColor rgb="FFFF0000"/>
    <pageSetUpPr fitToPage="1"/>
  </sheetPr>
  <dimension ref="A1:T50"/>
  <sheetViews>
    <sheetView showZeros="0" topLeftCell="A19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3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1775</v>
      </c>
      <c r="E7" s="1221"/>
      <c r="F7" s="1150" t="s">
        <v>3</v>
      </c>
      <c r="G7" s="1150"/>
      <c r="H7" s="1150"/>
      <c r="I7" s="1197" t="s">
        <v>1776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3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1787</v>
      </c>
      <c r="B13" s="1211"/>
      <c r="C13" s="1212"/>
      <c r="D13" s="1217" t="s">
        <v>38</v>
      </c>
      <c r="E13" s="1218"/>
      <c r="F13" s="103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3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3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3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3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3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3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3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3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3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3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1786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3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3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3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3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3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34"/>
      <c r="B34" s="1034"/>
      <c r="C34" s="1034"/>
      <c r="D34" s="1034"/>
      <c r="E34" s="1034"/>
      <c r="F34" s="1034"/>
      <c r="G34" s="1034"/>
      <c r="H34" s="1034"/>
      <c r="I34" s="1034"/>
      <c r="J34" s="1034"/>
      <c r="K34" s="1034"/>
      <c r="L34" s="1034"/>
      <c r="M34" s="1034"/>
      <c r="P34" s="21"/>
      <c r="Q34" s="22"/>
    </row>
    <row r="35" spans="1:20" ht="21" customHeight="1" x14ac:dyDescent="0.15">
      <c r="A35" s="3"/>
      <c r="H35" s="1035" t="s">
        <v>103</v>
      </c>
      <c r="P35" s="21"/>
      <c r="Q35" s="22"/>
    </row>
    <row r="36" spans="1:20" s="1035" customFormat="1" ht="8.25" customHeight="1" x14ac:dyDescent="0.15">
      <c r="N36" s="16"/>
      <c r="O36" s="24"/>
      <c r="P36" s="21"/>
      <c r="Q36" s="22"/>
      <c r="R36" s="17"/>
      <c r="S36" s="24"/>
    </row>
    <row r="37" spans="1:20" s="103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35" customFormat="1" ht="16.5" customHeight="1" x14ac:dyDescent="0.15">
      <c r="A38" s="1035" t="s">
        <v>24</v>
      </c>
      <c r="N38" s="16"/>
      <c r="O38" s="24"/>
      <c r="P38" s="21"/>
      <c r="Q38" s="22"/>
      <c r="R38" s="17"/>
      <c r="S38" s="24"/>
    </row>
    <row r="39" spans="1:20" s="1035" customFormat="1" ht="16.5" customHeight="1" x14ac:dyDescent="0.15">
      <c r="A39" s="1035" t="s">
        <v>413</v>
      </c>
      <c r="N39" s="16"/>
      <c r="O39" s="24"/>
      <c r="P39" s="21"/>
      <c r="Q39" s="22"/>
      <c r="R39" s="17"/>
      <c r="S39" s="24"/>
    </row>
    <row r="40" spans="1:20" s="1035" customFormat="1" ht="7.5" customHeight="1" x14ac:dyDescent="0.15">
      <c r="N40" s="16"/>
      <c r="O40" s="24"/>
      <c r="P40" s="21"/>
      <c r="Q40" s="22"/>
      <c r="R40" s="17"/>
      <c r="S40" s="24"/>
    </row>
    <row r="41" spans="1:20" s="1035" customFormat="1" ht="6.75" customHeight="1" x14ac:dyDescent="0.15">
      <c r="N41" s="16"/>
      <c r="O41" s="24"/>
      <c r="P41" s="21"/>
      <c r="Q41" s="22"/>
      <c r="R41" s="17"/>
      <c r="S41" s="24"/>
    </row>
    <row r="42" spans="1:20" s="103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3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3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10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0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10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1865</v>
      </c>
      <c r="E7" s="1150"/>
      <c r="F7" s="1150" t="s">
        <v>3</v>
      </c>
      <c r="G7" s="1150"/>
      <c r="H7" s="1150"/>
      <c r="I7" s="1197" t="s">
        <v>1866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10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1867</v>
      </c>
      <c r="B13" s="1182"/>
      <c r="C13" s="1183"/>
      <c r="D13" s="1199" t="s">
        <v>38</v>
      </c>
      <c r="E13" s="1200"/>
      <c r="F13" s="1103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81" t="s">
        <v>1867</v>
      </c>
      <c r="B14" s="1182"/>
      <c r="C14" s="1201"/>
      <c r="D14" s="1180" t="s">
        <v>38</v>
      </c>
      <c r="E14" s="1178"/>
      <c r="F14" s="1103" t="s">
        <v>104</v>
      </c>
      <c r="G14" s="774">
        <v>1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 t="s">
        <v>1338</v>
      </c>
      <c r="E15" s="1178"/>
      <c r="F15" s="110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10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10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10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10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10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10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10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10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1868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10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10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10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10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10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100"/>
      <c r="B34" s="1100"/>
      <c r="C34" s="1100"/>
      <c r="D34" s="1100"/>
      <c r="E34" s="1100"/>
      <c r="F34" s="1100"/>
      <c r="G34" s="1100"/>
      <c r="H34" s="1100"/>
      <c r="I34" s="1100"/>
      <c r="J34" s="1100"/>
      <c r="K34" s="1100"/>
      <c r="L34" s="1100"/>
      <c r="M34" s="1100"/>
      <c r="P34" s="21"/>
      <c r="Q34" s="22"/>
    </row>
    <row r="35" spans="1:20" ht="21" customHeight="1" x14ac:dyDescent="0.15">
      <c r="A35" s="3"/>
      <c r="H35" s="1101" t="s">
        <v>103</v>
      </c>
      <c r="P35" s="21"/>
      <c r="Q35" s="22"/>
    </row>
    <row r="36" spans="1:20" s="1101" customFormat="1" ht="8.25" customHeight="1" x14ac:dyDescent="0.15">
      <c r="N36" s="16"/>
      <c r="O36" s="24"/>
      <c r="P36" s="21"/>
      <c r="Q36" s="22"/>
      <c r="R36" s="17"/>
      <c r="S36" s="24"/>
    </row>
    <row r="37" spans="1:20" s="110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101" customFormat="1" ht="16.5" customHeight="1" x14ac:dyDescent="0.15">
      <c r="A38" s="1101" t="s">
        <v>24</v>
      </c>
      <c r="N38" s="16"/>
      <c r="O38" s="24"/>
      <c r="P38" s="21"/>
      <c r="Q38" s="22"/>
      <c r="R38" s="17"/>
      <c r="S38" s="24"/>
    </row>
    <row r="39" spans="1:20" s="1101" customFormat="1" ht="16.5" customHeight="1" x14ac:dyDescent="0.15">
      <c r="A39" s="1101" t="s">
        <v>413</v>
      </c>
      <c r="N39" s="16"/>
      <c r="O39" s="24"/>
      <c r="P39" s="21"/>
      <c r="Q39" s="22"/>
      <c r="R39" s="17"/>
      <c r="S39" s="24"/>
    </row>
    <row r="40" spans="1:20" s="1101" customFormat="1" ht="7.5" customHeight="1" x14ac:dyDescent="0.15">
      <c r="N40" s="16"/>
      <c r="O40" s="24"/>
      <c r="P40" s="21"/>
      <c r="Q40" s="22"/>
      <c r="R40" s="17"/>
      <c r="S40" s="24"/>
    </row>
    <row r="41" spans="1:20" s="1101" customFormat="1" ht="6.75" customHeight="1" x14ac:dyDescent="0.15">
      <c r="N41" s="16"/>
      <c r="O41" s="24"/>
      <c r="P41" s="21"/>
      <c r="Q41" s="22"/>
      <c r="R41" s="17"/>
      <c r="S41" s="24"/>
    </row>
    <row r="42" spans="1:20" s="110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10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10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0">
    <tabColor rgb="FFFF0000"/>
    <pageSetUpPr fitToPage="1"/>
  </sheetPr>
  <dimension ref="A1:T50"/>
  <sheetViews>
    <sheetView showZeros="0" topLeftCell="A16" zoomScaleNormal="100" zoomScaleSheetLayoutView="100" workbookViewId="0">
      <selection activeCell="D13" sqref="D13:E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2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2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1765</v>
      </c>
      <c r="E7" s="1221"/>
      <c r="F7" s="1150" t="s">
        <v>3</v>
      </c>
      <c r="G7" s="1150"/>
      <c r="H7" s="1150"/>
      <c r="I7" s="1197" t="s">
        <v>1766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2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1767</v>
      </c>
      <c r="B13" s="1211"/>
      <c r="C13" s="1212"/>
      <c r="D13" s="1217" t="s">
        <v>38</v>
      </c>
      <c r="E13" s="1218"/>
      <c r="F13" s="1025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25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25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25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25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25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25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25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2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2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2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1768</v>
      </c>
      <c r="E24" s="1158"/>
      <c r="F24" s="1158"/>
      <c r="G24" s="1158"/>
      <c r="H24" s="1159" t="s">
        <v>12</v>
      </c>
      <c r="I24" s="1160"/>
      <c r="J24" s="1161">
        <v>45107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23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3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3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3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22"/>
      <c r="B34" s="1022"/>
      <c r="C34" s="1022"/>
      <c r="D34" s="1022"/>
      <c r="E34" s="1022"/>
      <c r="F34" s="1022"/>
      <c r="G34" s="1022"/>
      <c r="H34" s="1022"/>
      <c r="I34" s="1022"/>
      <c r="J34" s="1022"/>
      <c r="K34" s="1022"/>
      <c r="L34" s="1022"/>
      <c r="M34" s="1022"/>
      <c r="P34" s="21"/>
      <c r="Q34" s="22"/>
    </row>
    <row r="35" spans="1:20" ht="21" customHeight="1" x14ac:dyDescent="0.15">
      <c r="A35" s="3"/>
      <c r="H35" s="1023" t="s">
        <v>103</v>
      </c>
      <c r="P35" s="21"/>
      <c r="Q35" s="22"/>
    </row>
    <row r="36" spans="1:20" s="1023" customFormat="1" ht="8.25" customHeight="1" x14ac:dyDescent="0.15">
      <c r="N36" s="16"/>
      <c r="O36" s="24"/>
      <c r="P36" s="21"/>
      <c r="Q36" s="22"/>
      <c r="R36" s="17"/>
      <c r="S36" s="24"/>
    </row>
    <row r="37" spans="1:20" s="1023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23" customFormat="1" ht="16.5" customHeight="1" x14ac:dyDescent="0.15">
      <c r="A38" s="1023" t="s">
        <v>24</v>
      </c>
      <c r="N38" s="16"/>
      <c r="O38" s="24"/>
      <c r="P38" s="21"/>
      <c r="Q38" s="22"/>
      <c r="R38" s="17"/>
      <c r="S38" s="24"/>
    </row>
    <row r="39" spans="1:20" s="1023" customFormat="1" ht="16.5" customHeight="1" x14ac:dyDescent="0.15">
      <c r="A39" s="1023" t="s">
        <v>413</v>
      </c>
      <c r="N39" s="16"/>
      <c r="O39" s="24"/>
      <c r="P39" s="21"/>
      <c r="Q39" s="22"/>
      <c r="R39" s="17"/>
      <c r="S39" s="24"/>
    </row>
    <row r="40" spans="1:20" s="1023" customFormat="1" ht="7.5" customHeight="1" x14ac:dyDescent="0.15">
      <c r="N40" s="16"/>
      <c r="O40" s="24"/>
      <c r="P40" s="21"/>
      <c r="Q40" s="22"/>
      <c r="R40" s="17"/>
      <c r="S40" s="24"/>
    </row>
    <row r="41" spans="1:20" s="1023" customFormat="1" ht="6.75" customHeight="1" x14ac:dyDescent="0.15">
      <c r="N41" s="16"/>
      <c r="O41" s="24"/>
      <c r="P41" s="21"/>
      <c r="Q41" s="22"/>
      <c r="R41" s="17"/>
      <c r="S41" s="24"/>
    </row>
    <row r="42" spans="1:20" s="102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1"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2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1762</v>
      </c>
      <c r="E7" s="1221"/>
      <c r="F7" s="1150" t="s">
        <v>3</v>
      </c>
      <c r="G7" s="1150"/>
      <c r="H7" s="1150"/>
      <c r="I7" s="1197" t="s">
        <v>1761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1763</v>
      </c>
      <c r="B13" s="1211"/>
      <c r="C13" s="1212"/>
      <c r="D13" s="1217" t="s">
        <v>1764</v>
      </c>
      <c r="E13" s="1218"/>
      <c r="F13" s="101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1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1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2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2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20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20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20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20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2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9"/>
      <c r="B34" s="1019"/>
      <c r="C34" s="1019"/>
      <c r="D34" s="1019"/>
      <c r="E34" s="1019"/>
      <c r="F34" s="1019"/>
      <c r="G34" s="1019"/>
      <c r="H34" s="1019"/>
      <c r="I34" s="1019"/>
      <c r="J34" s="1019"/>
      <c r="K34" s="1019"/>
      <c r="L34" s="1019"/>
      <c r="M34" s="1019"/>
      <c r="P34" s="21"/>
      <c r="Q34" s="22"/>
    </row>
    <row r="35" spans="1:20" ht="21" customHeight="1" x14ac:dyDescent="0.15">
      <c r="A35" s="3"/>
      <c r="H35" s="1020" t="s">
        <v>103</v>
      </c>
      <c r="P35" s="21"/>
      <c r="Q35" s="22"/>
    </row>
    <row r="36" spans="1:20" s="1020" customFormat="1" ht="8.25" customHeight="1" x14ac:dyDescent="0.15">
      <c r="N36" s="16"/>
      <c r="O36" s="24"/>
      <c r="P36" s="21"/>
      <c r="Q36" s="22"/>
      <c r="R36" s="17"/>
      <c r="S36" s="24"/>
    </row>
    <row r="37" spans="1:20" s="1020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20" customFormat="1" ht="16.5" customHeight="1" x14ac:dyDescent="0.15">
      <c r="A38" s="1020" t="s">
        <v>24</v>
      </c>
      <c r="N38" s="16"/>
      <c r="O38" s="24"/>
      <c r="P38" s="21"/>
      <c r="Q38" s="22"/>
      <c r="R38" s="17"/>
      <c r="S38" s="24"/>
    </row>
    <row r="39" spans="1:20" s="1020" customFormat="1" ht="16.5" customHeight="1" x14ac:dyDescent="0.15">
      <c r="A39" s="1020" t="s">
        <v>413</v>
      </c>
      <c r="N39" s="16"/>
      <c r="O39" s="24"/>
      <c r="P39" s="21"/>
      <c r="Q39" s="22"/>
      <c r="R39" s="17"/>
      <c r="S39" s="24"/>
    </row>
    <row r="40" spans="1:20" s="1020" customFormat="1" ht="7.5" customHeight="1" x14ac:dyDescent="0.15">
      <c r="N40" s="16"/>
      <c r="O40" s="24"/>
      <c r="P40" s="21"/>
      <c r="Q40" s="22"/>
      <c r="R40" s="17"/>
      <c r="S40" s="24"/>
    </row>
    <row r="41" spans="1:20" s="1020" customFormat="1" ht="6.75" customHeight="1" x14ac:dyDescent="0.15">
      <c r="N41" s="16"/>
      <c r="O41" s="24"/>
      <c r="P41" s="21"/>
      <c r="Q41" s="22"/>
      <c r="R41" s="17"/>
      <c r="S41" s="24"/>
    </row>
    <row r="42" spans="1:20" s="102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2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2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2">
    <tabColor rgb="FFFF0000"/>
    <pageSetUpPr fitToPage="1"/>
  </sheetPr>
  <dimension ref="A1:T50"/>
  <sheetViews>
    <sheetView showZeros="0" topLeftCell="A22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1748</v>
      </c>
      <c r="E7" s="1221"/>
      <c r="F7" s="1150" t="s">
        <v>3</v>
      </c>
      <c r="G7" s="1150"/>
      <c r="H7" s="1150"/>
      <c r="I7" s="1197" t="s">
        <v>1747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1746</v>
      </c>
      <c r="B13" s="1211"/>
      <c r="C13" s="1212"/>
      <c r="D13" s="1217" t="s">
        <v>38</v>
      </c>
      <c r="E13" s="1218"/>
      <c r="F13" s="101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1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1749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3">
    <tabColor rgb="FFFF0000"/>
    <pageSetUpPr fitToPage="1"/>
  </sheetPr>
  <dimension ref="A1:T50"/>
  <sheetViews>
    <sheetView showZeros="0" topLeftCell="A19" zoomScaleNormal="100" zoomScaleSheetLayoutView="100" workbookViewId="0">
      <selection activeCell="D24" sqref="D24:G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1750</v>
      </c>
      <c r="E7" s="1221"/>
      <c r="F7" s="1150" t="s">
        <v>3</v>
      </c>
      <c r="G7" s="1150"/>
      <c r="H7" s="1150"/>
      <c r="I7" s="1197" t="s">
        <v>1751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1752</v>
      </c>
      <c r="B13" s="1211"/>
      <c r="C13" s="1212"/>
      <c r="D13" s="1217" t="s">
        <v>1760</v>
      </c>
      <c r="E13" s="1218"/>
      <c r="F13" s="101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1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4">
    <tabColor rgb="FFFF0000"/>
    <pageSetUpPr fitToPage="1"/>
  </sheetPr>
  <dimension ref="A1:T50"/>
  <sheetViews>
    <sheetView showZeros="0" topLeftCell="A4" zoomScaleNormal="100" zoomScaleSheetLayoutView="100" workbookViewId="0">
      <selection activeCell="J14" sqref="J14:L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1753</v>
      </c>
      <c r="E7" s="1221"/>
      <c r="F7" s="1150" t="s">
        <v>3</v>
      </c>
      <c r="G7" s="1150"/>
      <c r="H7" s="1150"/>
      <c r="I7" s="1197" t="s">
        <v>1754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1755</v>
      </c>
      <c r="B13" s="1211"/>
      <c r="C13" s="1212"/>
      <c r="D13" s="1217" t="s">
        <v>1756</v>
      </c>
      <c r="E13" s="1218"/>
      <c r="F13" s="1013" t="s">
        <v>104</v>
      </c>
      <c r="G13" s="5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1755</v>
      </c>
      <c r="B14" s="1207"/>
      <c r="C14" s="1208"/>
      <c r="D14" s="1217" t="s">
        <v>1757</v>
      </c>
      <c r="E14" s="1218"/>
      <c r="F14" s="1013" t="s">
        <v>104</v>
      </c>
      <c r="G14" s="54">
        <v>2</v>
      </c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 t="s">
        <v>1338</v>
      </c>
      <c r="E15" s="1218"/>
      <c r="F15" s="10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5">
    <tabColor rgb="FFFF0000"/>
    <pageSetUpPr fitToPage="1"/>
  </sheetPr>
  <dimension ref="A1:T50"/>
  <sheetViews>
    <sheetView showZeros="0" topLeftCell="A4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1740</v>
      </c>
      <c r="E7" s="1221"/>
      <c r="F7" s="1150" t="s">
        <v>3</v>
      </c>
      <c r="G7" s="1150"/>
      <c r="H7" s="1150"/>
      <c r="I7" s="1197" t="s">
        <v>1744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1745</v>
      </c>
      <c r="B13" s="1211"/>
      <c r="C13" s="1212"/>
      <c r="D13" s="1217" t="s">
        <v>38</v>
      </c>
      <c r="E13" s="1218"/>
      <c r="F13" s="101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1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6">
    <tabColor rgb="FFFF0000"/>
    <pageSetUpPr fitToPage="1"/>
  </sheetPr>
  <dimension ref="A1:T50"/>
  <sheetViews>
    <sheetView showZeros="0" zoomScaleNormal="100" zoomScaleSheetLayoutView="100" workbookViewId="0">
      <selection activeCell="J21" sqref="J21:L2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1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1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1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1741</v>
      </c>
      <c r="E7" s="1221"/>
      <c r="F7" s="1150" t="s">
        <v>3</v>
      </c>
      <c r="G7" s="1150"/>
      <c r="H7" s="1150"/>
      <c r="I7" s="1197" t="s">
        <v>1742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1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1743</v>
      </c>
      <c r="B13" s="1211"/>
      <c r="C13" s="1212"/>
      <c r="D13" s="1217" t="s">
        <v>38</v>
      </c>
      <c r="E13" s="1218"/>
      <c r="F13" s="1013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1013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1013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1013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1013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13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1013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1013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101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1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1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11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11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11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11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1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10"/>
      <c r="B34" s="1010"/>
      <c r="C34" s="1010"/>
      <c r="D34" s="1010"/>
      <c r="E34" s="1010"/>
      <c r="F34" s="1010"/>
      <c r="G34" s="1010"/>
      <c r="H34" s="1010"/>
      <c r="I34" s="1010"/>
      <c r="J34" s="1010"/>
      <c r="K34" s="1010"/>
      <c r="L34" s="1010"/>
      <c r="M34" s="1010"/>
      <c r="P34" s="21"/>
      <c r="Q34" s="22"/>
    </row>
    <row r="35" spans="1:20" ht="21" customHeight="1" x14ac:dyDescent="0.15">
      <c r="A35" s="3"/>
      <c r="H35" s="1011" t="s">
        <v>103</v>
      </c>
      <c r="P35" s="21"/>
      <c r="Q35" s="22"/>
    </row>
    <row r="36" spans="1:20" s="1011" customFormat="1" ht="8.25" customHeight="1" x14ac:dyDescent="0.15">
      <c r="N36" s="16"/>
      <c r="O36" s="24"/>
      <c r="P36" s="21"/>
      <c r="Q36" s="22"/>
      <c r="R36" s="17"/>
      <c r="S36" s="24"/>
    </row>
    <row r="37" spans="1:20" s="1011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11" customFormat="1" ht="16.5" customHeight="1" x14ac:dyDescent="0.15">
      <c r="A38" s="1011" t="s">
        <v>24</v>
      </c>
      <c r="N38" s="16"/>
      <c r="O38" s="24"/>
      <c r="P38" s="21"/>
      <c r="Q38" s="22"/>
      <c r="R38" s="17"/>
      <c r="S38" s="24"/>
    </row>
    <row r="39" spans="1:20" s="1011" customFormat="1" ht="16.5" customHeight="1" x14ac:dyDescent="0.15">
      <c r="A39" s="1011" t="s">
        <v>413</v>
      </c>
      <c r="N39" s="16"/>
      <c r="O39" s="24"/>
      <c r="P39" s="21"/>
      <c r="Q39" s="22"/>
      <c r="R39" s="17"/>
      <c r="S39" s="24"/>
    </row>
    <row r="40" spans="1:20" s="1011" customFormat="1" ht="7.5" customHeight="1" x14ac:dyDescent="0.15">
      <c r="N40" s="16"/>
      <c r="O40" s="24"/>
      <c r="P40" s="21"/>
      <c r="Q40" s="22"/>
      <c r="R40" s="17"/>
      <c r="S40" s="24"/>
    </row>
    <row r="41" spans="1:20" s="1011" customFormat="1" ht="6.75" customHeight="1" x14ac:dyDescent="0.15">
      <c r="N41" s="16"/>
      <c r="O41" s="24"/>
      <c r="P41" s="21"/>
      <c r="Q41" s="22"/>
      <c r="R41" s="17"/>
      <c r="S41" s="24"/>
    </row>
    <row r="42" spans="1:20" s="101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1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1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7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7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1720</v>
      </c>
      <c r="E7" s="1221"/>
      <c r="F7" s="1150" t="s">
        <v>3</v>
      </c>
      <c r="G7" s="1150"/>
      <c r="H7" s="1150"/>
      <c r="I7" s="1197" t="s">
        <v>1719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1721</v>
      </c>
      <c r="B13" s="1211"/>
      <c r="C13" s="1212"/>
      <c r="D13" s="1217" t="s">
        <v>38</v>
      </c>
      <c r="E13" s="1218"/>
      <c r="F13" s="977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7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7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7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7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7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7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7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75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75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75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75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7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74"/>
      <c r="B34" s="974"/>
      <c r="C34" s="974"/>
      <c r="D34" s="974"/>
      <c r="E34" s="974"/>
      <c r="F34" s="974"/>
      <c r="G34" s="974"/>
      <c r="H34" s="974"/>
      <c r="I34" s="974"/>
      <c r="J34" s="974"/>
      <c r="K34" s="974"/>
      <c r="L34" s="974"/>
      <c r="M34" s="974"/>
      <c r="P34" s="21"/>
      <c r="Q34" s="22"/>
    </row>
    <row r="35" spans="1:20" ht="21" customHeight="1" x14ac:dyDescent="0.15">
      <c r="A35" s="3"/>
      <c r="H35" s="975" t="s">
        <v>103</v>
      </c>
      <c r="P35" s="21"/>
      <c r="Q35" s="22"/>
    </row>
    <row r="36" spans="1:20" s="975" customFormat="1" ht="8.25" customHeight="1" x14ac:dyDescent="0.15">
      <c r="N36" s="16"/>
      <c r="O36" s="24"/>
      <c r="P36" s="21"/>
      <c r="Q36" s="22"/>
      <c r="R36" s="17"/>
      <c r="S36" s="24"/>
    </row>
    <row r="37" spans="1:20" s="975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75" customFormat="1" ht="16.5" customHeight="1" x14ac:dyDescent="0.15">
      <c r="A38" s="975" t="s">
        <v>24</v>
      </c>
      <c r="N38" s="16"/>
      <c r="O38" s="24"/>
      <c r="P38" s="21"/>
      <c r="Q38" s="22"/>
      <c r="R38" s="17"/>
      <c r="S38" s="24"/>
    </row>
    <row r="39" spans="1:20" s="975" customFormat="1" ht="16.5" customHeight="1" x14ac:dyDescent="0.15">
      <c r="A39" s="975" t="s">
        <v>413</v>
      </c>
      <c r="N39" s="16"/>
      <c r="O39" s="24"/>
      <c r="P39" s="21"/>
      <c r="Q39" s="22"/>
      <c r="R39" s="17"/>
      <c r="S39" s="24"/>
    </row>
    <row r="40" spans="1:20" s="975" customFormat="1" ht="7.5" customHeight="1" x14ac:dyDescent="0.15">
      <c r="N40" s="16"/>
      <c r="O40" s="24"/>
      <c r="P40" s="21"/>
      <c r="Q40" s="22"/>
      <c r="R40" s="17"/>
      <c r="S40" s="24"/>
    </row>
    <row r="41" spans="1:20" s="975" customFormat="1" ht="6.75" customHeight="1" x14ac:dyDescent="0.15">
      <c r="N41" s="16"/>
      <c r="O41" s="24"/>
      <c r="P41" s="21"/>
      <c r="Q41" s="22"/>
      <c r="R41" s="17"/>
      <c r="S41" s="24"/>
    </row>
    <row r="42" spans="1:20" s="97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7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7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8">
    <tabColor rgb="FFFF0000"/>
    <pageSetUpPr fitToPage="1"/>
  </sheetPr>
  <dimension ref="A1:T50"/>
  <sheetViews>
    <sheetView showZeros="0" topLeftCell="A28" zoomScaleNormal="100" zoomScaleSheetLayoutView="100" workbookViewId="0">
      <selection activeCell="J10" sqref="J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1689</v>
      </c>
      <c r="E7" s="1221"/>
      <c r="F7" s="1150" t="s">
        <v>3</v>
      </c>
      <c r="G7" s="1150"/>
      <c r="H7" s="1150"/>
      <c r="I7" s="1197" t="s">
        <v>1690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1691</v>
      </c>
      <c r="B13" s="1211"/>
      <c r="C13" s="1212"/>
      <c r="D13" s="1217" t="s">
        <v>1692</v>
      </c>
      <c r="E13" s="1218"/>
      <c r="F13" s="971" t="s">
        <v>104</v>
      </c>
      <c r="G13" s="5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45107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9">
    <tabColor rgb="FFFF0000"/>
    <pageSetUpPr fitToPage="1"/>
  </sheetPr>
  <dimension ref="A1:T50"/>
  <sheetViews>
    <sheetView showZeros="0" zoomScaleNormal="100" zoomScaleSheetLayoutView="100" workbookViewId="0">
      <selection activeCell="N10" sqref="N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1688</v>
      </c>
      <c r="E7" s="1221"/>
      <c r="F7" s="1150" t="s">
        <v>3</v>
      </c>
      <c r="G7" s="1150"/>
      <c r="H7" s="1150"/>
      <c r="I7" s="1197" t="s">
        <v>1693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1523</v>
      </c>
      <c r="B13" s="1211"/>
      <c r="C13" s="1212"/>
      <c r="D13" s="1217" t="s">
        <v>38</v>
      </c>
      <c r="E13" s="1218"/>
      <c r="F13" s="971" t="s">
        <v>269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45138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0">
    <tabColor rgb="FFFF0000"/>
    <pageSetUpPr fitToPage="1"/>
  </sheetPr>
  <dimension ref="A1:T50"/>
  <sheetViews>
    <sheetView showZeros="0" zoomScaleNormal="100" zoomScaleSheetLayoutView="100" workbookViewId="0">
      <selection activeCell="D8" sqref="D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1869</v>
      </c>
      <c r="E7" s="1150"/>
      <c r="F7" s="1150" t="s">
        <v>3</v>
      </c>
      <c r="G7" s="1150"/>
      <c r="H7" s="1150"/>
      <c r="I7" s="1197" t="s">
        <v>1858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1856</v>
      </c>
      <c r="B13" s="1182"/>
      <c r="C13" s="1183"/>
      <c r="D13" s="1199" t="s">
        <v>1857</v>
      </c>
      <c r="E13" s="1200"/>
      <c r="F13" s="1097" t="s">
        <v>104</v>
      </c>
      <c r="G13" s="77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9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9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9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9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9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9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9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9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45169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94"/>
      <c r="B34" s="1094"/>
      <c r="C34" s="1094"/>
      <c r="D34" s="1094"/>
      <c r="E34" s="1094"/>
      <c r="F34" s="1094"/>
      <c r="G34" s="1094"/>
      <c r="H34" s="1094"/>
      <c r="I34" s="1094"/>
      <c r="J34" s="1094"/>
      <c r="K34" s="1094"/>
      <c r="L34" s="1094"/>
      <c r="M34" s="1094"/>
      <c r="P34" s="21"/>
      <c r="Q34" s="22"/>
    </row>
    <row r="35" spans="1:20" ht="21" customHeight="1" x14ac:dyDescent="0.15">
      <c r="A35" s="3"/>
      <c r="H35" s="1095" t="s">
        <v>103</v>
      </c>
      <c r="P35" s="21"/>
      <c r="Q35" s="22"/>
    </row>
    <row r="36" spans="1:20" s="1095" customFormat="1" ht="8.25" customHeight="1" x14ac:dyDescent="0.15">
      <c r="N36" s="16"/>
      <c r="O36" s="24"/>
      <c r="P36" s="21"/>
      <c r="Q36" s="22"/>
      <c r="R36" s="17"/>
      <c r="S36" s="24"/>
    </row>
    <row r="37" spans="1:20" s="109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95" customFormat="1" ht="16.5" customHeight="1" x14ac:dyDescent="0.15">
      <c r="A38" s="1095" t="s">
        <v>24</v>
      </c>
      <c r="N38" s="16"/>
      <c r="O38" s="24"/>
      <c r="P38" s="21"/>
      <c r="Q38" s="22"/>
      <c r="R38" s="17"/>
      <c r="S38" s="24"/>
    </row>
    <row r="39" spans="1:20" s="1095" customFormat="1" ht="16.5" customHeight="1" x14ac:dyDescent="0.15">
      <c r="A39" s="1095" t="s">
        <v>413</v>
      </c>
      <c r="N39" s="16"/>
      <c r="O39" s="24"/>
      <c r="P39" s="21"/>
      <c r="Q39" s="22"/>
      <c r="R39" s="17"/>
      <c r="S39" s="24"/>
    </row>
    <row r="40" spans="1:20" s="1095" customFormat="1" ht="7.5" customHeight="1" x14ac:dyDescent="0.15">
      <c r="N40" s="16"/>
      <c r="O40" s="24"/>
      <c r="P40" s="21"/>
      <c r="Q40" s="22"/>
      <c r="R40" s="17"/>
      <c r="S40" s="24"/>
    </row>
    <row r="41" spans="1:20" s="1095" customFormat="1" ht="6.75" customHeight="1" x14ac:dyDescent="0.15">
      <c r="N41" s="16"/>
      <c r="O41" s="24"/>
      <c r="P41" s="21"/>
      <c r="Q41" s="22"/>
      <c r="R41" s="17"/>
      <c r="S41" s="24"/>
    </row>
    <row r="42" spans="1:20" s="10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0">
    <tabColor rgb="FFFF0000"/>
    <pageSetUpPr fitToPage="1"/>
  </sheetPr>
  <dimension ref="A1:T50"/>
  <sheetViews>
    <sheetView showZeros="0" topLeftCell="A7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1686</v>
      </c>
      <c r="E7" s="1221"/>
      <c r="F7" s="1150" t="s">
        <v>3</v>
      </c>
      <c r="G7" s="1150"/>
      <c r="H7" s="1150"/>
      <c r="I7" s="1197" t="s">
        <v>1694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1687</v>
      </c>
      <c r="B13" s="1211"/>
      <c r="C13" s="1212"/>
      <c r="D13" s="1217" t="s">
        <v>38</v>
      </c>
      <c r="E13" s="1218"/>
      <c r="F13" s="971" t="s">
        <v>269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1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1684</v>
      </c>
      <c r="E7" s="1221"/>
      <c r="F7" s="1150" t="s">
        <v>3</v>
      </c>
      <c r="G7" s="1150"/>
      <c r="H7" s="1150"/>
      <c r="I7" s="1197" t="s">
        <v>1695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1685</v>
      </c>
      <c r="B13" s="1211"/>
      <c r="C13" s="1212"/>
      <c r="D13" s="1217" t="s">
        <v>38</v>
      </c>
      <c r="E13" s="1218"/>
      <c r="F13" s="971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2">
    <tabColor rgb="FFFF0000"/>
    <pageSetUpPr fitToPage="1"/>
  </sheetPr>
  <dimension ref="A1:T50"/>
  <sheetViews>
    <sheetView showZeros="0" zoomScaleNormal="100" zoomScaleSheetLayoutView="100" workbookViewId="0">
      <selection activeCell="I8" sqref="I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1682</v>
      </c>
      <c r="E7" s="1221"/>
      <c r="F7" s="1150" t="s">
        <v>3</v>
      </c>
      <c r="G7" s="1150"/>
      <c r="H7" s="1150"/>
      <c r="I7" s="1197" t="s">
        <v>1696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1683</v>
      </c>
      <c r="B13" s="1211"/>
      <c r="C13" s="1212"/>
      <c r="D13" s="1217" t="s">
        <v>38</v>
      </c>
      <c r="E13" s="1218"/>
      <c r="F13" s="971" t="s">
        <v>269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3">
    <tabColor rgb="FFFF0000"/>
    <pageSetUpPr fitToPage="1"/>
  </sheetPr>
  <dimension ref="A1:T50"/>
  <sheetViews>
    <sheetView showZeros="0" zoomScaleNormal="100" zoomScaleSheetLayoutView="100" workbookViewId="0">
      <selection activeCell="M13" sqref="M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7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7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221" t="s">
        <v>1680</v>
      </c>
      <c r="E7" s="1221"/>
      <c r="F7" s="1150" t="s">
        <v>3</v>
      </c>
      <c r="G7" s="1150"/>
      <c r="H7" s="1150"/>
      <c r="I7" s="1197" t="s">
        <v>1697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1350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7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1681</v>
      </c>
      <c r="B13" s="1211"/>
      <c r="C13" s="1212"/>
      <c r="D13" s="1217" t="s">
        <v>38</v>
      </c>
      <c r="E13" s="1218"/>
      <c r="F13" s="971" t="s">
        <v>104</v>
      </c>
      <c r="G13" s="5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8"/>
      <c r="D14" s="1217" t="s">
        <v>1338</v>
      </c>
      <c r="E14" s="1218"/>
      <c r="F14" s="971"/>
      <c r="G14" s="54"/>
      <c r="H14" s="1151"/>
      <c r="I14" s="1152"/>
      <c r="J14" s="1153"/>
      <c r="K14" s="1154"/>
      <c r="L14" s="1155"/>
      <c r="M14" s="27"/>
      <c r="O14" s="20"/>
      <c r="P14" s="21"/>
      <c r="Q14" s="20"/>
    </row>
    <row r="15" spans="1:20" s="17" customFormat="1" ht="30" customHeight="1" x14ac:dyDescent="0.15">
      <c r="A15" s="1206"/>
      <c r="B15" s="1207"/>
      <c r="C15" s="1208"/>
      <c r="D15" s="1217"/>
      <c r="E15" s="1218"/>
      <c r="F15" s="971"/>
      <c r="G15" s="5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971"/>
      <c r="G16" s="5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971"/>
      <c r="G17" s="5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71"/>
      <c r="G18" s="5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10"/>
      <c r="B19" s="1211"/>
      <c r="C19" s="1212"/>
      <c r="D19" s="1166"/>
      <c r="E19" s="1167"/>
      <c r="F19" s="971"/>
      <c r="G19" s="5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3"/>
      <c r="B20" s="1164"/>
      <c r="C20" s="1216"/>
      <c r="D20" s="1173"/>
      <c r="E20" s="1167"/>
      <c r="F20" s="971"/>
      <c r="G20" s="54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971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7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7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45077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9" t="s">
        <v>16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9" t="s">
        <v>17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9" t="s">
        <v>18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9" t="s">
        <v>19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20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21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22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8"/>
      <c r="B34" s="968"/>
      <c r="C34" s="968"/>
      <c r="D34" s="968"/>
      <c r="E34" s="968"/>
      <c r="F34" s="968"/>
      <c r="G34" s="968"/>
      <c r="H34" s="968"/>
      <c r="I34" s="968"/>
      <c r="J34" s="968"/>
      <c r="K34" s="968"/>
      <c r="L34" s="968"/>
      <c r="M34" s="968"/>
      <c r="P34" s="21"/>
      <c r="Q34" s="22"/>
    </row>
    <row r="35" spans="1:20" ht="21" customHeight="1" x14ac:dyDescent="0.15">
      <c r="A35" s="3"/>
      <c r="H35" s="969" t="s">
        <v>103</v>
      </c>
      <c r="P35" s="21"/>
      <c r="Q35" s="22"/>
    </row>
    <row r="36" spans="1:20" s="969" customFormat="1" ht="8.25" customHeight="1" x14ac:dyDescent="0.15">
      <c r="N36" s="16"/>
      <c r="O36" s="24"/>
      <c r="P36" s="21"/>
      <c r="Q36" s="22"/>
      <c r="R36" s="17"/>
      <c r="S36" s="24"/>
    </row>
    <row r="37" spans="1:20" s="969" customFormat="1" ht="16.5" customHeight="1" x14ac:dyDescent="0.15">
      <c r="A37" s="1137" t="s">
        <v>114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9" customFormat="1" ht="16.5" customHeight="1" x14ac:dyDescent="0.15">
      <c r="A38" s="969" t="s">
        <v>24</v>
      </c>
      <c r="N38" s="16"/>
      <c r="O38" s="24"/>
      <c r="P38" s="21"/>
      <c r="Q38" s="22"/>
      <c r="R38" s="17"/>
      <c r="S38" s="24"/>
    </row>
    <row r="39" spans="1:20" s="969" customFormat="1" ht="16.5" customHeight="1" x14ac:dyDescent="0.15">
      <c r="A39" s="969" t="s">
        <v>413</v>
      </c>
      <c r="N39" s="16"/>
      <c r="O39" s="24"/>
      <c r="P39" s="21"/>
      <c r="Q39" s="22"/>
      <c r="R39" s="17"/>
      <c r="S39" s="24"/>
    </row>
    <row r="40" spans="1:20" s="969" customFormat="1" ht="7.5" customHeight="1" x14ac:dyDescent="0.15">
      <c r="N40" s="16"/>
      <c r="O40" s="24"/>
      <c r="P40" s="21"/>
      <c r="Q40" s="22"/>
      <c r="R40" s="17"/>
      <c r="S40" s="24"/>
    </row>
    <row r="41" spans="1:20" s="969" customFormat="1" ht="6.75" customHeight="1" x14ac:dyDescent="0.15">
      <c r="N41" s="16"/>
      <c r="O41" s="24"/>
      <c r="P41" s="21"/>
      <c r="Q41" s="22"/>
      <c r="R41" s="17"/>
      <c r="S41" s="24"/>
    </row>
    <row r="42" spans="1:20" s="96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4">
    <tabColor rgb="FFFF0000"/>
    <pageSetUpPr fitToPage="1"/>
  </sheetPr>
  <dimension ref="A1:T50"/>
  <sheetViews>
    <sheetView showZeros="0" zoomScaleNormal="100" zoomScaleSheetLayoutView="100" workbookViewId="0">
      <selection activeCell="H10" sqref="H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6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6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6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1677</v>
      </c>
      <c r="E7" s="1150"/>
      <c r="F7" s="1150" t="s">
        <v>3</v>
      </c>
      <c r="G7" s="1150"/>
      <c r="H7" s="1150"/>
      <c r="I7" s="1197" t="s">
        <v>1676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6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1678</v>
      </c>
      <c r="B13" s="1211"/>
      <c r="C13" s="1212"/>
      <c r="D13" s="1199" t="s">
        <v>1679</v>
      </c>
      <c r="E13" s="1200"/>
      <c r="F13" s="963" t="s">
        <v>104</v>
      </c>
      <c r="G13" s="77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6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6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6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6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6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6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6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6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6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6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6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6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6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6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6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65"/>
      <c r="B34" s="965"/>
      <c r="C34" s="965"/>
      <c r="D34" s="965"/>
      <c r="E34" s="965"/>
      <c r="F34" s="965"/>
      <c r="G34" s="965"/>
      <c r="H34" s="965"/>
      <c r="I34" s="965"/>
      <c r="J34" s="965"/>
      <c r="K34" s="965"/>
      <c r="L34" s="965"/>
      <c r="M34" s="965"/>
      <c r="P34" s="21"/>
      <c r="Q34" s="22"/>
    </row>
    <row r="35" spans="1:20" ht="21" customHeight="1" x14ac:dyDescent="0.15">
      <c r="A35" s="3"/>
      <c r="H35" s="966" t="s">
        <v>103</v>
      </c>
      <c r="P35" s="21"/>
      <c r="Q35" s="22"/>
    </row>
    <row r="36" spans="1:20" s="966" customFormat="1" ht="8.25" customHeight="1" x14ac:dyDescent="0.15">
      <c r="N36" s="16"/>
      <c r="O36" s="24"/>
      <c r="P36" s="21"/>
      <c r="Q36" s="22"/>
      <c r="R36" s="17"/>
      <c r="S36" s="24"/>
    </row>
    <row r="37" spans="1:20" s="96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66" customFormat="1" ht="16.5" customHeight="1" x14ac:dyDescent="0.15">
      <c r="A38" s="966" t="s">
        <v>24</v>
      </c>
      <c r="N38" s="16"/>
      <c r="O38" s="24"/>
      <c r="P38" s="21"/>
      <c r="Q38" s="22"/>
      <c r="R38" s="17"/>
      <c r="S38" s="24"/>
    </row>
    <row r="39" spans="1:20" s="966" customFormat="1" ht="16.5" customHeight="1" x14ac:dyDescent="0.15">
      <c r="A39" s="966" t="s">
        <v>413</v>
      </c>
      <c r="N39" s="16"/>
      <c r="O39" s="24"/>
      <c r="P39" s="21"/>
      <c r="Q39" s="22"/>
      <c r="R39" s="17"/>
      <c r="S39" s="24"/>
    </row>
    <row r="40" spans="1:20" s="966" customFormat="1" ht="7.5" customHeight="1" x14ac:dyDescent="0.15">
      <c r="N40" s="16"/>
      <c r="O40" s="24"/>
      <c r="P40" s="21"/>
      <c r="Q40" s="22"/>
      <c r="R40" s="17"/>
      <c r="S40" s="24"/>
    </row>
    <row r="41" spans="1:20" s="966" customFormat="1" ht="6.75" customHeight="1" x14ac:dyDescent="0.15">
      <c r="N41" s="16"/>
      <c r="O41" s="24"/>
      <c r="P41" s="21"/>
      <c r="Q41" s="22"/>
      <c r="R41" s="17"/>
      <c r="S41" s="24"/>
    </row>
    <row r="42" spans="1:20" s="96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6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6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5">
    <tabColor rgb="FFFF0000"/>
    <pageSetUpPr fitToPage="1"/>
  </sheetPr>
  <dimension ref="A1:T50"/>
  <sheetViews>
    <sheetView showZeros="0" zoomScaleNormal="100" zoomScaleSheetLayoutView="100" workbookViewId="0">
      <selection activeCell="F14" sqref="F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6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1669</v>
      </c>
      <c r="E7" s="1150"/>
      <c r="F7" s="1150" t="s">
        <v>3</v>
      </c>
      <c r="G7" s="1150"/>
      <c r="H7" s="1150"/>
      <c r="I7" s="1197" t="s">
        <v>1670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1664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6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1671</v>
      </c>
      <c r="B13" s="1211"/>
      <c r="C13" s="1212"/>
      <c r="D13" s="1199" t="s">
        <v>1631</v>
      </c>
      <c r="E13" s="1200"/>
      <c r="F13" s="959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5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5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5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5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5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5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5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5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56"/>
      <c r="B34" s="956"/>
      <c r="C34" s="956"/>
      <c r="D34" s="956"/>
      <c r="E34" s="956"/>
      <c r="F34" s="956"/>
      <c r="G34" s="956"/>
      <c r="H34" s="956"/>
      <c r="I34" s="956"/>
      <c r="J34" s="956"/>
      <c r="K34" s="956"/>
      <c r="L34" s="956"/>
      <c r="M34" s="956"/>
      <c r="P34" s="21"/>
      <c r="Q34" s="22"/>
    </row>
    <row r="35" spans="1:20" ht="21" customHeight="1" x14ac:dyDescent="0.15">
      <c r="A35" s="3"/>
      <c r="H35" s="957" t="s">
        <v>103</v>
      </c>
      <c r="P35" s="21"/>
      <c r="Q35" s="22"/>
    </row>
    <row r="36" spans="1:20" s="957" customFormat="1" ht="8.25" customHeight="1" x14ac:dyDescent="0.15">
      <c r="N36" s="16"/>
      <c r="O36" s="24"/>
      <c r="P36" s="21"/>
      <c r="Q36" s="22"/>
      <c r="R36" s="17"/>
      <c r="S36" s="24"/>
    </row>
    <row r="37" spans="1:20" s="9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57" customFormat="1" ht="16.5" customHeight="1" x14ac:dyDescent="0.15">
      <c r="A38" s="957" t="s">
        <v>24</v>
      </c>
      <c r="N38" s="16"/>
      <c r="O38" s="24"/>
      <c r="P38" s="21"/>
      <c r="Q38" s="22"/>
      <c r="R38" s="17"/>
      <c r="S38" s="24"/>
    </row>
    <row r="39" spans="1:20" s="957" customFormat="1" ht="16.5" customHeight="1" x14ac:dyDescent="0.15">
      <c r="A39" s="957" t="s">
        <v>413</v>
      </c>
      <c r="N39" s="16"/>
      <c r="O39" s="24"/>
      <c r="P39" s="21"/>
      <c r="Q39" s="22"/>
      <c r="R39" s="17"/>
      <c r="S39" s="24"/>
    </row>
    <row r="40" spans="1:20" s="957" customFormat="1" ht="7.5" customHeight="1" x14ac:dyDescent="0.15">
      <c r="N40" s="16"/>
      <c r="O40" s="24"/>
      <c r="P40" s="21"/>
      <c r="Q40" s="22"/>
      <c r="R40" s="17"/>
      <c r="S40" s="24"/>
    </row>
    <row r="41" spans="1:20" s="957" customFormat="1" ht="6.75" customHeight="1" x14ac:dyDescent="0.15">
      <c r="N41" s="16"/>
      <c r="O41" s="24"/>
      <c r="P41" s="21"/>
      <c r="Q41" s="22"/>
      <c r="R41" s="17"/>
      <c r="S41" s="24"/>
    </row>
    <row r="42" spans="1:20" s="9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6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5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5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5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1666</v>
      </c>
      <c r="E7" s="1150"/>
      <c r="F7" s="1150" t="s">
        <v>3</v>
      </c>
      <c r="G7" s="1150"/>
      <c r="H7" s="1150"/>
      <c r="I7" s="1197" t="s">
        <v>1667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5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1668</v>
      </c>
      <c r="B13" s="1211"/>
      <c r="C13" s="1212"/>
      <c r="D13" s="1199" t="s">
        <v>38</v>
      </c>
      <c r="E13" s="1200"/>
      <c r="F13" s="95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5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5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5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5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5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5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5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5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5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5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5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5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5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5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5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53"/>
      <c r="B34" s="953"/>
      <c r="C34" s="953"/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P34" s="21"/>
      <c r="Q34" s="22"/>
    </row>
    <row r="35" spans="1:20" ht="21" customHeight="1" x14ac:dyDescent="0.15">
      <c r="A35" s="3"/>
      <c r="H35" s="954" t="s">
        <v>103</v>
      </c>
      <c r="P35" s="21"/>
      <c r="Q35" s="22"/>
    </row>
    <row r="36" spans="1:20" s="954" customFormat="1" ht="8.25" customHeight="1" x14ac:dyDescent="0.15">
      <c r="N36" s="16"/>
      <c r="O36" s="24"/>
      <c r="P36" s="21"/>
      <c r="Q36" s="22"/>
      <c r="R36" s="17"/>
      <c r="S36" s="24"/>
    </row>
    <row r="37" spans="1:20" s="95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54" customFormat="1" ht="16.5" customHeight="1" x14ac:dyDescent="0.15">
      <c r="A38" s="954" t="s">
        <v>24</v>
      </c>
      <c r="N38" s="16"/>
      <c r="O38" s="24"/>
      <c r="P38" s="21"/>
      <c r="Q38" s="22"/>
      <c r="R38" s="17"/>
      <c r="S38" s="24"/>
    </row>
    <row r="39" spans="1:20" s="954" customFormat="1" ht="16.5" customHeight="1" x14ac:dyDescent="0.15">
      <c r="A39" s="954" t="s">
        <v>413</v>
      </c>
      <c r="N39" s="16"/>
      <c r="O39" s="24"/>
      <c r="P39" s="21"/>
      <c r="Q39" s="22"/>
      <c r="R39" s="17"/>
      <c r="S39" s="24"/>
    </row>
    <row r="40" spans="1:20" s="954" customFormat="1" ht="7.5" customHeight="1" x14ac:dyDescent="0.15">
      <c r="N40" s="16"/>
      <c r="O40" s="24"/>
      <c r="P40" s="21"/>
      <c r="Q40" s="22"/>
      <c r="R40" s="17"/>
      <c r="S40" s="24"/>
    </row>
    <row r="41" spans="1:20" s="954" customFormat="1" ht="6.75" customHeight="1" x14ac:dyDescent="0.15">
      <c r="N41" s="16"/>
      <c r="O41" s="24"/>
      <c r="P41" s="21"/>
      <c r="Q41" s="22"/>
      <c r="R41" s="17"/>
      <c r="S41" s="24"/>
    </row>
    <row r="42" spans="1:20" s="95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5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5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7">
    <tabColor rgb="FFFF0000"/>
    <pageSetUpPr fitToPage="1"/>
  </sheetPr>
  <dimension ref="A1:T50"/>
  <sheetViews>
    <sheetView showZeros="0" zoomScaleNormal="100" zoomScaleSheetLayoutView="100" workbookViewId="0">
      <selection activeCell="M16" sqref="M16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4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1662</v>
      </c>
      <c r="E7" s="1150"/>
      <c r="F7" s="1150" t="s">
        <v>3</v>
      </c>
      <c r="G7" s="1150"/>
      <c r="H7" s="1150"/>
      <c r="I7" s="1197" t="s">
        <v>1661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1664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4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1663</v>
      </c>
      <c r="B13" s="1211"/>
      <c r="C13" s="1212"/>
      <c r="D13" s="1199" t="s">
        <v>1631</v>
      </c>
      <c r="E13" s="1200"/>
      <c r="F13" s="94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1665</v>
      </c>
      <c r="E14" s="1167"/>
      <c r="F14" s="94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4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4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4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4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4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4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4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4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4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8">
    <tabColor rgb="FFFF0000"/>
    <pageSetUpPr fitToPage="1"/>
  </sheetPr>
  <dimension ref="A1:T50"/>
  <sheetViews>
    <sheetView showZeros="0" zoomScaleNormal="100" zoomScaleSheetLayoutView="100" workbookViewId="0">
      <selection activeCell="G15" sqref="G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4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4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1658</v>
      </c>
      <c r="E7" s="1150"/>
      <c r="F7" s="1150" t="s">
        <v>3</v>
      </c>
      <c r="G7" s="1150"/>
      <c r="H7" s="1150"/>
      <c r="I7" s="1197" t="s">
        <v>1657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49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1659</v>
      </c>
      <c r="B13" s="1211"/>
      <c r="C13" s="1212"/>
      <c r="D13" s="1199" t="s">
        <v>545</v>
      </c>
      <c r="E13" s="1200"/>
      <c r="F13" s="947" t="s">
        <v>588</v>
      </c>
      <c r="G13" s="77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1660</v>
      </c>
      <c r="B14" s="1207"/>
      <c r="C14" s="1209"/>
      <c r="D14" s="1173" t="s">
        <v>545</v>
      </c>
      <c r="E14" s="1167"/>
      <c r="F14" s="947" t="s">
        <v>588</v>
      </c>
      <c r="G14" s="774">
        <v>2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 t="s">
        <v>1660</v>
      </c>
      <c r="B15" s="1207"/>
      <c r="C15" s="1209"/>
      <c r="D15" s="1173" t="s">
        <v>545</v>
      </c>
      <c r="E15" s="1167"/>
      <c r="F15" s="947" t="s">
        <v>588</v>
      </c>
      <c r="G15" s="774">
        <v>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 t="s">
        <v>1338</v>
      </c>
      <c r="E16" s="1167"/>
      <c r="F16" s="94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4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4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4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4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4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4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4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4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44"/>
      <c r="B34" s="944"/>
      <c r="C34" s="944"/>
      <c r="D34" s="944"/>
      <c r="E34" s="944"/>
      <c r="F34" s="944"/>
      <c r="G34" s="944"/>
      <c r="H34" s="944"/>
      <c r="I34" s="944"/>
      <c r="J34" s="944"/>
      <c r="K34" s="944"/>
      <c r="L34" s="944"/>
      <c r="M34" s="944"/>
      <c r="P34" s="21"/>
      <c r="Q34" s="22"/>
    </row>
    <row r="35" spans="1:20" ht="21" customHeight="1" x14ac:dyDescent="0.15">
      <c r="A35" s="3"/>
      <c r="H35" s="945" t="s">
        <v>103</v>
      </c>
      <c r="P35" s="21"/>
      <c r="Q35" s="22"/>
    </row>
    <row r="36" spans="1:20" s="945" customFormat="1" ht="8.25" customHeight="1" x14ac:dyDescent="0.15">
      <c r="N36" s="16"/>
      <c r="O36" s="24"/>
      <c r="P36" s="21"/>
      <c r="Q36" s="22"/>
      <c r="R36" s="17"/>
      <c r="S36" s="24"/>
    </row>
    <row r="37" spans="1:20" s="94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45" customFormat="1" ht="16.5" customHeight="1" x14ac:dyDescent="0.15">
      <c r="A38" s="945" t="s">
        <v>24</v>
      </c>
      <c r="N38" s="16"/>
      <c r="O38" s="24"/>
      <c r="P38" s="21"/>
      <c r="Q38" s="22"/>
      <c r="R38" s="17"/>
      <c r="S38" s="24"/>
    </row>
    <row r="39" spans="1:20" s="945" customFormat="1" ht="16.5" customHeight="1" x14ac:dyDescent="0.15">
      <c r="A39" s="945" t="s">
        <v>413</v>
      </c>
      <c r="N39" s="16"/>
      <c r="O39" s="24"/>
      <c r="P39" s="21"/>
      <c r="Q39" s="22"/>
      <c r="R39" s="17"/>
      <c r="S39" s="24"/>
    </row>
    <row r="40" spans="1:20" s="945" customFormat="1" ht="7.5" customHeight="1" x14ac:dyDescent="0.15">
      <c r="N40" s="16"/>
      <c r="O40" s="24"/>
      <c r="P40" s="21"/>
      <c r="Q40" s="22"/>
      <c r="R40" s="17"/>
      <c r="S40" s="24"/>
    </row>
    <row r="41" spans="1:20" s="945" customFormat="1" ht="6.75" customHeight="1" x14ac:dyDescent="0.15">
      <c r="N41" s="16"/>
      <c r="O41" s="24"/>
      <c r="P41" s="21"/>
      <c r="Q41" s="22"/>
      <c r="R41" s="17"/>
      <c r="S41" s="24"/>
    </row>
    <row r="42" spans="1:20" s="94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4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3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3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1655</v>
      </c>
      <c r="E7" s="1150"/>
      <c r="F7" s="1150" t="s">
        <v>3</v>
      </c>
      <c r="G7" s="1150"/>
      <c r="H7" s="1150"/>
      <c r="I7" s="1197" t="s">
        <v>1654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4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1656</v>
      </c>
      <c r="B13" s="1211"/>
      <c r="C13" s="1212"/>
      <c r="D13" s="1199" t="s">
        <v>38</v>
      </c>
      <c r="E13" s="1200"/>
      <c r="F13" s="93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3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3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3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3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3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3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3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3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4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4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4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4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4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4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4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41"/>
      <c r="B34" s="941"/>
      <c r="C34" s="941"/>
      <c r="D34" s="941"/>
      <c r="E34" s="941"/>
      <c r="F34" s="941"/>
      <c r="G34" s="941"/>
      <c r="H34" s="941"/>
      <c r="I34" s="941"/>
      <c r="J34" s="941"/>
      <c r="K34" s="941"/>
      <c r="L34" s="941"/>
      <c r="M34" s="941"/>
      <c r="P34" s="21"/>
      <c r="Q34" s="22"/>
    </row>
    <row r="35" spans="1:20" ht="21" customHeight="1" x14ac:dyDescent="0.15">
      <c r="A35" s="3"/>
      <c r="H35" s="942" t="s">
        <v>103</v>
      </c>
      <c r="P35" s="21"/>
      <c r="Q35" s="22"/>
    </row>
    <row r="36" spans="1:20" s="942" customFormat="1" ht="8.25" customHeight="1" x14ac:dyDescent="0.15">
      <c r="N36" s="16"/>
      <c r="O36" s="24"/>
      <c r="P36" s="21"/>
      <c r="Q36" s="22"/>
      <c r="R36" s="17"/>
      <c r="S36" s="24"/>
    </row>
    <row r="37" spans="1:20" s="94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42" customFormat="1" ht="16.5" customHeight="1" x14ac:dyDescent="0.15">
      <c r="A38" s="942" t="s">
        <v>24</v>
      </c>
      <c r="N38" s="16"/>
      <c r="O38" s="24"/>
      <c r="P38" s="21"/>
      <c r="Q38" s="22"/>
      <c r="R38" s="17"/>
      <c r="S38" s="24"/>
    </row>
    <row r="39" spans="1:20" s="942" customFormat="1" ht="16.5" customHeight="1" x14ac:dyDescent="0.15">
      <c r="A39" s="942" t="s">
        <v>413</v>
      </c>
      <c r="N39" s="16"/>
      <c r="O39" s="24"/>
      <c r="P39" s="21"/>
      <c r="Q39" s="22"/>
      <c r="R39" s="17"/>
      <c r="S39" s="24"/>
    </row>
    <row r="40" spans="1:20" s="942" customFormat="1" ht="7.5" customHeight="1" x14ac:dyDescent="0.15">
      <c r="N40" s="16"/>
      <c r="O40" s="24"/>
      <c r="P40" s="21"/>
      <c r="Q40" s="22"/>
      <c r="R40" s="17"/>
      <c r="S40" s="24"/>
    </row>
    <row r="41" spans="1:20" s="942" customFormat="1" ht="6.75" customHeight="1" x14ac:dyDescent="0.15">
      <c r="N41" s="16"/>
      <c r="O41" s="24"/>
      <c r="P41" s="21"/>
      <c r="Q41" s="22"/>
      <c r="R41" s="17"/>
      <c r="S41" s="24"/>
    </row>
    <row r="42" spans="1:20" s="94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4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4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3">
    <tabColor rgb="FFFF0000"/>
    <pageSetUpPr fitToPage="1"/>
  </sheetPr>
  <dimension ref="A1:T50"/>
  <sheetViews>
    <sheetView showZeros="0" zoomScaleNormal="100" zoomScaleSheetLayoutView="100" workbookViewId="0">
      <selection activeCell="G11" sqref="G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8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9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9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1848</v>
      </c>
      <c r="E7" s="1150"/>
      <c r="F7" s="1150" t="s">
        <v>3</v>
      </c>
      <c r="G7" s="1150"/>
      <c r="H7" s="1150"/>
      <c r="I7" s="1197" t="s">
        <v>1847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9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1849</v>
      </c>
      <c r="B13" s="1182"/>
      <c r="C13" s="1183"/>
      <c r="D13" s="1199" t="s">
        <v>38</v>
      </c>
      <c r="E13" s="1200"/>
      <c r="F13" s="109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9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9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9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9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9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9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9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9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9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9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8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8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8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8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8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88"/>
      <c r="B34" s="1088"/>
      <c r="C34" s="1088"/>
      <c r="D34" s="1088"/>
      <c r="E34" s="1088"/>
      <c r="F34" s="1088"/>
      <c r="G34" s="1088"/>
      <c r="H34" s="1088"/>
      <c r="I34" s="1088"/>
      <c r="J34" s="1088"/>
      <c r="K34" s="1088"/>
      <c r="L34" s="1088"/>
      <c r="M34" s="1088"/>
      <c r="P34" s="21"/>
      <c r="Q34" s="22"/>
    </row>
    <row r="35" spans="1:20" ht="21" customHeight="1" x14ac:dyDescent="0.15">
      <c r="A35" s="3"/>
      <c r="H35" s="1089" t="s">
        <v>103</v>
      </c>
      <c r="P35" s="21"/>
      <c r="Q35" s="22"/>
    </row>
    <row r="36" spans="1:20" s="1089" customFormat="1" ht="8.25" customHeight="1" x14ac:dyDescent="0.15">
      <c r="N36" s="16"/>
      <c r="O36" s="24"/>
      <c r="P36" s="21"/>
      <c r="Q36" s="22"/>
      <c r="R36" s="17"/>
      <c r="S36" s="24"/>
    </row>
    <row r="37" spans="1:20" s="108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89" customFormat="1" ht="16.5" customHeight="1" x14ac:dyDescent="0.15">
      <c r="A38" s="1089" t="s">
        <v>24</v>
      </c>
      <c r="N38" s="16"/>
      <c r="O38" s="24"/>
      <c r="P38" s="21"/>
      <c r="Q38" s="22"/>
      <c r="R38" s="17"/>
      <c r="S38" s="24"/>
    </row>
    <row r="39" spans="1:20" s="1089" customFormat="1" ht="16.5" customHeight="1" x14ac:dyDescent="0.15">
      <c r="A39" s="1089" t="s">
        <v>413</v>
      </c>
      <c r="N39" s="16"/>
      <c r="O39" s="24"/>
      <c r="P39" s="21"/>
      <c r="Q39" s="22"/>
      <c r="R39" s="17"/>
      <c r="S39" s="24"/>
    </row>
    <row r="40" spans="1:20" s="1089" customFormat="1" ht="7.5" customHeight="1" x14ac:dyDescent="0.15">
      <c r="N40" s="16"/>
      <c r="O40" s="24"/>
      <c r="P40" s="21"/>
      <c r="Q40" s="22"/>
      <c r="R40" s="17"/>
      <c r="S40" s="24"/>
    </row>
    <row r="41" spans="1:20" s="1089" customFormat="1" ht="6.75" customHeight="1" x14ac:dyDescent="0.15">
      <c r="N41" s="16"/>
      <c r="O41" s="24"/>
      <c r="P41" s="21"/>
      <c r="Q41" s="22"/>
      <c r="R41" s="17"/>
      <c r="S41" s="24"/>
    </row>
    <row r="42" spans="1:20" s="108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8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8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0">
    <tabColor rgb="FFFF0000"/>
    <pageSetUpPr fitToPage="1"/>
  </sheetPr>
  <dimension ref="A1:T50"/>
  <sheetViews>
    <sheetView showZeros="0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3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3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1645</v>
      </c>
      <c r="E7" s="1150"/>
      <c r="F7" s="1150" t="s">
        <v>3</v>
      </c>
      <c r="G7" s="1150"/>
      <c r="H7" s="1150"/>
      <c r="I7" s="1197" t="s">
        <v>1646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3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1647</v>
      </c>
      <c r="B13" s="1211"/>
      <c r="C13" s="1212"/>
      <c r="D13" s="1199" t="s">
        <v>38</v>
      </c>
      <c r="E13" s="1200"/>
      <c r="F13" s="92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2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2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2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2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2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2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2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2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2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2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2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26"/>
      <c r="B34" s="926"/>
      <c r="C34" s="926"/>
      <c r="D34" s="926"/>
      <c r="E34" s="926"/>
      <c r="F34" s="926"/>
      <c r="G34" s="926"/>
      <c r="H34" s="926"/>
      <c r="I34" s="926"/>
      <c r="J34" s="926"/>
      <c r="K34" s="926"/>
      <c r="L34" s="926"/>
      <c r="M34" s="926"/>
      <c r="P34" s="21"/>
      <c r="Q34" s="22"/>
    </row>
    <row r="35" spans="1:20" ht="21" customHeight="1" x14ac:dyDescent="0.15">
      <c r="A35" s="3"/>
      <c r="H35" s="927" t="s">
        <v>103</v>
      </c>
      <c r="P35" s="21"/>
      <c r="Q35" s="22"/>
    </row>
    <row r="36" spans="1:20" s="927" customFormat="1" ht="8.25" customHeight="1" x14ac:dyDescent="0.15">
      <c r="N36" s="16"/>
      <c r="O36" s="24"/>
      <c r="P36" s="21"/>
      <c r="Q36" s="22"/>
      <c r="R36" s="17"/>
      <c r="S36" s="24"/>
    </row>
    <row r="37" spans="1:20" s="92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27" customFormat="1" ht="16.5" customHeight="1" x14ac:dyDescent="0.15">
      <c r="A38" s="927" t="s">
        <v>24</v>
      </c>
      <c r="N38" s="16"/>
      <c r="O38" s="24"/>
      <c r="P38" s="21"/>
      <c r="Q38" s="22"/>
      <c r="R38" s="17"/>
      <c r="S38" s="24"/>
    </row>
    <row r="39" spans="1:20" s="927" customFormat="1" ht="16.5" customHeight="1" x14ac:dyDescent="0.15">
      <c r="A39" s="927" t="s">
        <v>413</v>
      </c>
      <c r="N39" s="16"/>
      <c r="O39" s="24"/>
      <c r="P39" s="21"/>
      <c r="Q39" s="22"/>
      <c r="R39" s="17"/>
      <c r="S39" s="24"/>
    </row>
    <row r="40" spans="1:20" s="927" customFormat="1" ht="7.5" customHeight="1" x14ac:dyDescent="0.15">
      <c r="N40" s="16"/>
      <c r="O40" s="24"/>
      <c r="P40" s="21"/>
      <c r="Q40" s="22"/>
      <c r="R40" s="17"/>
      <c r="S40" s="24"/>
    </row>
    <row r="41" spans="1:20" s="927" customFormat="1" ht="6.75" customHeight="1" x14ac:dyDescent="0.15">
      <c r="N41" s="16"/>
      <c r="O41" s="24"/>
      <c r="P41" s="21"/>
      <c r="Q41" s="22"/>
      <c r="R41" s="17"/>
      <c r="S41" s="24"/>
    </row>
    <row r="42" spans="1:20" s="92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1">
    <tabColor rgb="FFFF0000"/>
    <pageSetUpPr fitToPage="1"/>
  </sheetPr>
  <dimension ref="A1:T50"/>
  <sheetViews>
    <sheetView showZeros="0" zoomScaleNormal="100" zoomScaleSheetLayoutView="100" workbookViewId="0">
      <selection activeCell="A10" sqref="A10:F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2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2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2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1643</v>
      </c>
      <c r="E7" s="1150"/>
      <c r="F7" s="1150" t="s">
        <v>3</v>
      </c>
      <c r="G7" s="1150"/>
      <c r="H7" s="1150"/>
      <c r="I7" s="1197" t="s">
        <v>1642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2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1644</v>
      </c>
      <c r="B13" s="1211"/>
      <c r="C13" s="1212"/>
      <c r="D13" s="1199" t="s">
        <v>1587</v>
      </c>
      <c r="E13" s="1200"/>
      <c r="F13" s="923" t="s">
        <v>104</v>
      </c>
      <c r="G13" s="77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2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2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2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2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2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2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2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2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2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2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2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2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2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2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2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20"/>
      <c r="B34" s="920"/>
      <c r="C34" s="920"/>
      <c r="D34" s="920"/>
      <c r="E34" s="920"/>
      <c r="F34" s="920"/>
      <c r="G34" s="920"/>
      <c r="H34" s="920"/>
      <c r="I34" s="920"/>
      <c r="J34" s="920"/>
      <c r="K34" s="920"/>
      <c r="L34" s="920"/>
      <c r="M34" s="920"/>
      <c r="P34" s="21"/>
      <c r="Q34" s="22"/>
    </row>
    <row r="35" spans="1:20" ht="21" customHeight="1" x14ac:dyDescent="0.15">
      <c r="A35" s="3"/>
      <c r="H35" s="921" t="s">
        <v>103</v>
      </c>
      <c r="P35" s="21"/>
      <c r="Q35" s="22"/>
    </row>
    <row r="36" spans="1:20" s="921" customFormat="1" ht="8.25" customHeight="1" x14ac:dyDescent="0.15">
      <c r="N36" s="16"/>
      <c r="O36" s="24"/>
      <c r="P36" s="21"/>
      <c r="Q36" s="22"/>
      <c r="R36" s="17"/>
      <c r="S36" s="24"/>
    </row>
    <row r="37" spans="1:20" s="92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21" customFormat="1" ht="16.5" customHeight="1" x14ac:dyDescent="0.15">
      <c r="A38" s="921" t="s">
        <v>24</v>
      </c>
      <c r="N38" s="16"/>
      <c r="O38" s="24"/>
      <c r="P38" s="21"/>
      <c r="Q38" s="22"/>
      <c r="R38" s="17"/>
      <c r="S38" s="24"/>
    </row>
    <row r="39" spans="1:20" s="921" customFormat="1" ht="16.5" customHeight="1" x14ac:dyDescent="0.15">
      <c r="A39" s="921" t="s">
        <v>413</v>
      </c>
      <c r="N39" s="16"/>
      <c r="O39" s="24"/>
      <c r="P39" s="21"/>
      <c r="Q39" s="22"/>
      <c r="R39" s="17"/>
      <c r="S39" s="24"/>
    </row>
    <row r="40" spans="1:20" s="921" customFormat="1" ht="7.5" customHeight="1" x14ac:dyDescent="0.15">
      <c r="N40" s="16"/>
      <c r="O40" s="24"/>
      <c r="P40" s="21"/>
      <c r="Q40" s="22"/>
      <c r="R40" s="17"/>
      <c r="S40" s="24"/>
    </row>
    <row r="41" spans="1:20" s="921" customFormat="1" ht="6.75" customHeight="1" x14ac:dyDescent="0.15">
      <c r="N41" s="16"/>
      <c r="O41" s="24"/>
      <c r="P41" s="21"/>
      <c r="Q41" s="22"/>
      <c r="R41" s="17"/>
      <c r="S41" s="24"/>
    </row>
    <row r="42" spans="1:20" s="92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2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2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2">
    <tabColor rgb="FFFF0000"/>
    <pageSetUpPr fitToPage="1"/>
  </sheetPr>
  <dimension ref="A1:T50"/>
  <sheetViews>
    <sheetView showZeros="0" topLeftCell="A19" zoomScaleNormal="100" zoomScaleSheetLayoutView="100" workbookViewId="0">
      <selection activeCell="Q24" sqref="Q2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1639</v>
      </c>
      <c r="E7" s="1150"/>
      <c r="F7" s="1150" t="s">
        <v>3</v>
      </c>
      <c r="G7" s="1150"/>
      <c r="H7" s="1150"/>
      <c r="I7" s="1197" t="s">
        <v>1640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738</v>
      </c>
      <c r="B13" s="1211"/>
      <c r="C13" s="1212"/>
      <c r="D13" s="1199" t="s">
        <v>1641</v>
      </c>
      <c r="E13" s="1200"/>
      <c r="F13" s="917" t="s">
        <v>104</v>
      </c>
      <c r="G13" s="774">
        <v>13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1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1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1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1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1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1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1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1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3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1635</v>
      </c>
      <c r="E7" s="1150"/>
      <c r="F7" s="1150" t="s">
        <v>3</v>
      </c>
      <c r="G7" s="1150"/>
      <c r="H7" s="1150"/>
      <c r="I7" s="1197" t="s">
        <v>1636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1637</v>
      </c>
      <c r="B13" s="1211"/>
      <c r="C13" s="1212"/>
      <c r="D13" s="1199" t="s">
        <v>1638</v>
      </c>
      <c r="E13" s="1200"/>
      <c r="F13" s="917" t="s">
        <v>104</v>
      </c>
      <c r="G13" s="774">
        <v>13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1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1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1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1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1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1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1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1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14"/>
      <c r="B34" s="914"/>
      <c r="C34" s="914"/>
      <c r="D34" s="914"/>
      <c r="E34" s="914"/>
      <c r="F34" s="914"/>
      <c r="G34" s="914"/>
      <c r="H34" s="914"/>
      <c r="I34" s="914"/>
      <c r="J34" s="914"/>
      <c r="K34" s="914"/>
      <c r="L34" s="914"/>
      <c r="M34" s="914"/>
      <c r="P34" s="21"/>
      <c r="Q34" s="22"/>
    </row>
    <row r="35" spans="1:20" ht="21" customHeight="1" x14ac:dyDescent="0.15">
      <c r="A35" s="3"/>
      <c r="H35" s="915" t="s">
        <v>103</v>
      </c>
      <c r="P35" s="21"/>
      <c r="Q35" s="22"/>
    </row>
    <row r="36" spans="1:20" s="915" customFormat="1" ht="8.25" customHeight="1" x14ac:dyDescent="0.15">
      <c r="N36" s="16"/>
      <c r="O36" s="24"/>
      <c r="P36" s="21"/>
      <c r="Q36" s="22"/>
      <c r="R36" s="17"/>
      <c r="S36" s="24"/>
    </row>
    <row r="37" spans="1:20" s="9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15" customFormat="1" ht="16.5" customHeight="1" x14ac:dyDescent="0.15">
      <c r="A38" s="915" t="s">
        <v>24</v>
      </c>
      <c r="N38" s="16"/>
      <c r="O38" s="24"/>
      <c r="P38" s="21"/>
      <c r="Q38" s="22"/>
      <c r="R38" s="17"/>
      <c r="S38" s="24"/>
    </row>
    <row r="39" spans="1:20" s="915" customFormat="1" ht="16.5" customHeight="1" x14ac:dyDescent="0.15">
      <c r="A39" s="915" t="s">
        <v>413</v>
      </c>
      <c r="N39" s="16"/>
      <c r="O39" s="24"/>
      <c r="P39" s="21"/>
      <c r="Q39" s="22"/>
      <c r="R39" s="17"/>
      <c r="S39" s="24"/>
    </row>
    <row r="40" spans="1:20" s="915" customFormat="1" ht="7.5" customHeight="1" x14ac:dyDescent="0.15">
      <c r="N40" s="16"/>
      <c r="O40" s="24"/>
      <c r="P40" s="21"/>
      <c r="Q40" s="22"/>
      <c r="R40" s="17"/>
      <c r="S40" s="24"/>
    </row>
    <row r="41" spans="1:20" s="915" customFormat="1" ht="6.75" customHeight="1" x14ac:dyDescent="0.15">
      <c r="N41" s="16"/>
      <c r="O41" s="24"/>
      <c r="P41" s="21"/>
      <c r="Q41" s="22"/>
      <c r="R41" s="17"/>
      <c r="S41" s="24"/>
    </row>
    <row r="42" spans="1:20" s="9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4">
    <tabColor rgb="FFFF0000"/>
    <pageSetUpPr fitToPage="1"/>
  </sheetPr>
  <dimension ref="A1:T50"/>
  <sheetViews>
    <sheetView showZeros="0" zoomScaleNormal="100" zoomScaleSheetLayoutView="100" workbookViewId="0">
      <selection activeCell="G13" sqref="G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12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8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8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1632</v>
      </c>
      <c r="E7" s="1150"/>
      <c r="F7" s="1150" t="s">
        <v>3</v>
      </c>
      <c r="G7" s="1150"/>
      <c r="H7" s="1150"/>
      <c r="I7" s="1197" t="s">
        <v>1633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1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1634</v>
      </c>
      <c r="B13" s="1211"/>
      <c r="C13" s="1212"/>
      <c r="D13" s="1199" t="s">
        <v>38</v>
      </c>
      <c r="E13" s="1200"/>
      <c r="F13" s="90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0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0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0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0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0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0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0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13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13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12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12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12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12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1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11"/>
      <c r="B34" s="911"/>
      <c r="C34" s="911"/>
      <c r="D34" s="911"/>
      <c r="E34" s="911"/>
      <c r="F34" s="911"/>
      <c r="G34" s="911"/>
      <c r="H34" s="911"/>
      <c r="I34" s="911"/>
      <c r="J34" s="911"/>
      <c r="K34" s="911"/>
      <c r="L34" s="911"/>
      <c r="M34" s="911"/>
      <c r="P34" s="21"/>
      <c r="Q34" s="22"/>
    </row>
    <row r="35" spans="1:20" ht="21" customHeight="1" x14ac:dyDescent="0.15">
      <c r="A35" s="3"/>
      <c r="H35" s="912" t="s">
        <v>103</v>
      </c>
      <c r="P35" s="21"/>
      <c r="Q35" s="22"/>
    </row>
    <row r="36" spans="1:20" s="912" customFormat="1" ht="8.25" customHeight="1" x14ac:dyDescent="0.15">
      <c r="N36" s="16"/>
      <c r="O36" s="24"/>
      <c r="P36" s="21"/>
      <c r="Q36" s="22"/>
      <c r="R36" s="17"/>
      <c r="S36" s="24"/>
    </row>
    <row r="37" spans="1:20" s="912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12" customFormat="1" ht="16.5" customHeight="1" x14ac:dyDescent="0.15">
      <c r="A38" s="912" t="s">
        <v>24</v>
      </c>
      <c r="N38" s="16"/>
      <c r="O38" s="24"/>
      <c r="P38" s="21"/>
      <c r="Q38" s="22"/>
      <c r="R38" s="17"/>
      <c r="S38" s="24"/>
    </row>
    <row r="39" spans="1:20" s="912" customFormat="1" ht="16.5" customHeight="1" x14ac:dyDescent="0.15">
      <c r="A39" s="912" t="s">
        <v>413</v>
      </c>
      <c r="N39" s="16"/>
      <c r="O39" s="24"/>
      <c r="P39" s="21"/>
      <c r="Q39" s="22"/>
      <c r="R39" s="17"/>
      <c r="S39" s="24"/>
    </row>
    <row r="40" spans="1:20" s="912" customFormat="1" ht="7.5" customHeight="1" x14ac:dyDescent="0.15">
      <c r="N40" s="16"/>
      <c r="O40" s="24"/>
      <c r="P40" s="21"/>
      <c r="Q40" s="22"/>
      <c r="R40" s="17"/>
      <c r="S40" s="24"/>
    </row>
    <row r="41" spans="1:20" s="912" customFormat="1" ht="6.75" customHeight="1" x14ac:dyDescent="0.15">
      <c r="N41" s="16"/>
      <c r="O41" s="24"/>
      <c r="P41" s="21"/>
      <c r="Q41" s="22"/>
      <c r="R41" s="17"/>
      <c r="S41" s="24"/>
    </row>
    <row r="42" spans="1:20" s="912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12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12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5">
    <tabColor rgb="FFFF0000"/>
    <pageSetUpPr fitToPage="1"/>
  </sheetPr>
  <dimension ref="A1:T50"/>
  <sheetViews>
    <sheetView showZeros="0" zoomScaleNormal="100" zoomScaleSheetLayoutView="100" workbookViewId="0">
      <selection activeCell="M9" sqref="M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90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90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90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1628</v>
      </c>
      <c r="E7" s="1150"/>
      <c r="F7" s="1150" t="s">
        <v>3</v>
      </c>
      <c r="G7" s="1150"/>
      <c r="H7" s="1150"/>
      <c r="I7" s="1197" t="s">
        <v>1629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90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1630</v>
      </c>
      <c r="B13" s="1211"/>
      <c r="C13" s="1212"/>
      <c r="D13" s="1199" t="s">
        <v>1631</v>
      </c>
      <c r="E13" s="1200"/>
      <c r="F13" s="905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90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90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90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90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90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90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90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90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90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90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90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90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90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90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90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902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P34" s="21"/>
      <c r="Q34" s="22"/>
    </row>
    <row r="35" spans="1:20" ht="21" customHeight="1" x14ac:dyDescent="0.15">
      <c r="A35" s="3"/>
      <c r="H35" s="903" t="s">
        <v>103</v>
      </c>
      <c r="P35" s="21"/>
      <c r="Q35" s="22"/>
    </row>
    <row r="36" spans="1:20" s="903" customFormat="1" ht="8.25" customHeight="1" x14ac:dyDescent="0.15">
      <c r="N36" s="16"/>
      <c r="O36" s="24"/>
      <c r="P36" s="21"/>
      <c r="Q36" s="22"/>
      <c r="R36" s="17"/>
      <c r="S36" s="24"/>
    </row>
    <row r="37" spans="1:20" s="90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903" customFormat="1" ht="16.5" customHeight="1" x14ac:dyDescent="0.15">
      <c r="A38" s="903" t="s">
        <v>24</v>
      </c>
      <c r="N38" s="16"/>
      <c r="O38" s="24"/>
      <c r="P38" s="21"/>
      <c r="Q38" s="22"/>
      <c r="R38" s="17"/>
      <c r="S38" s="24"/>
    </row>
    <row r="39" spans="1:20" s="903" customFormat="1" ht="16.5" customHeight="1" x14ac:dyDescent="0.15">
      <c r="A39" s="903" t="s">
        <v>413</v>
      </c>
      <c r="N39" s="16"/>
      <c r="O39" s="24"/>
      <c r="P39" s="21"/>
      <c r="Q39" s="22"/>
      <c r="R39" s="17"/>
      <c r="S39" s="24"/>
    </row>
    <row r="40" spans="1:20" s="903" customFormat="1" ht="7.5" customHeight="1" x14ac:dyDescent="0.15">
      <c r="N40" s="16"/>
      <c r="O40" s="24"/>
      <c r="P40" s="21"/>
      <c r="Q40" s="22"/>
      <c r="R40" s="17"/>
      <c r="S40" s="24"/>
    </row>
    <row r="41" spans="1:20" s="903" customFormat="1" ht="6.75" customHeight="1" x14ac:dyDescent="0.15">
      <c r="N41" s="16"/>
      <c r="O41" s="24"/>
      <c r="P41" s="21"/>
      <c r="Q41" s="22"/>
      <c r="R41" s="17"/>
      <c r="S41" s="24"/>
    </row>
    <row r="42" spans="1:20" s="90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90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90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6">
    <tabColor rgb="FFFF0000"/>
    <pageSetUpPr fitToPage="1"/>
  </sheetPr>
  <dimension ref="A1:T50"/>
  <sheetViews>
    <sheetView showZeros="0" topLeftCell="A4" zoomScaleNormal="100" zoomScaleSheetLayoutView="100" workbookViewId="0">
      <selection activeCell="H15" sqref="H15:I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61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65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65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1541</v>
      </c>
      <c r="E7" s="1150"/>
      <c r="F7" s="1150" t="s">
        <v>3</v>
      </c>
      <c r="G7" s="1150"/>
      <c r="H7" s="1150"/>
      <c r="I7" s="1197" t="s">
        <v>1540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6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1542</v>
      </c>
      <c r="B13" s="1211"/>
      <c r="C13" s="1212"/>
      <c r="D13" s="1199" t="s">
        <v>38</v>
      </c>
      <c r="E13" s="1200"/>
      <c r="F13" s="863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6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6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6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6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6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6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6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6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62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62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61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61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61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61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61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60"/>
      <c r="B34" s="860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P34" s="21"/>
      <c r="Q34" s="22"/>
    </row>
    <row r="35" spans="1:20" ht="21" customHeight="1" x14ac:dyDescent="0.15">
      <c r="A35" s="3"/>
      <c r="H35" s="861" t="s">
        <v>103</v>
      </c>
      <c r="P35" s="21"/>
      <c r="Q35" s="22"/>
    </row>
    <row r="36" spans="1:20" s="861" customFormat="1" ht="8.25" customHeight="1" x14ac:dyDescent="0.15">
      <c r="N36" s="16"/>
      <c r="O36" s="24"/>
      <c r="P36" s="21"/>
      <c r="Q36" s="22"/>
      <c r="R36" s="17"/>
      <c r="S36" s="24"/>
    </row>
    <row r="37" spans="1:20" s="861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61" customFormat="1" ht="16.5" customHeight="1" x14ac:dyDescent="0.15">
      <c r="A38" s="861" t="s">
        <v>24</v>
      </c>
      <c r="N38" s="16"/>
      <c r="O38" s="24"/>
      <c r="P38" s="21"/>
      <c r="Q38" s="22"/>
      <c r="R38" s="17"/>
      <c r="S38" s="24"/>
    </row>
    <row r="39" spans="1:20" s="861" customFormat="1" ht="16.5" customHeight="1" x14ac:dyDescent="0.15">
      <c r="A39" s="861" t="s">
        <v>413</v>
      </c>
      <c r="N39" s="16"/>
      <c r="O39" s="24"/>
      <c r="P39" s="21"/>
      <c r="Q39" s="22"/>
      <c r="R39" s="17"/>
      <c r="S39" s="24"/>
    </row>
    <row r="40" spans="1:20" s="861" customFormat="1" ht="7.5" customHeight="1" x14ac:dyDescent="0.15">
      <c r="N40" s="16"/>
      <c r="O40" s="24"/>
      <c r="P40" s="21"/>
      <c r="Q40" s="22"/>
      <c r="R40" s="17"/>
      <c r="S40" s="24"/>
    </row>
    <row r="41" spans="1:20" s="861" customFormat="1" ht="6.75" customHeight="1" x14ac:dyDescent="0.15">
      <c r="N41" s="16"/>
      <c r="O41" s="24"/>
      <c r="P41" s="21"/>
      <c r="Q41" s="22"/>
      <c r="R41" s="17"/>
      <c r="S41" s="24"/>
    </row>
    <row r="42" spans="1:20" s="861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61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61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7">
    <tabColor rgb="FFFF0000"/>
    <pageSetUpPr fitToPage="1"/>
  </sheetPr>
  <dimension ref="A1:T50"/>
  <sheetViews>
    <sheetView showZeros="0" zoomScaleNormal="100" zoomScaleSheetLayoutView="100" workbookViewId="0">
      <selection activeCell="D14" sqref="D14:E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1548</v>
      </c>
      <c r="E7" s="1150"/>
      <c r="F7" s="1150" t="s">
        <v>3</v>
      </c>
      <c r="G7" s="1150"/>
      <c r="H7" s="1150"/>
      <c r="I7" s="1197" t="s">
        <v>1546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6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1547</v>
      </c>
      <c r="B13" s="1211"/>
      <c r="C13" s="1212"/>
      <c r="D13" s="1199" t="s">
        <v>38</v>
      </c>
      <c r="E13" s="1200"/>
      <c r="F13" s="86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6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6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6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6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6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6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6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6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8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7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6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6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1545</v>
      </c>
      <c r="E7" s="1150"/>
      <c r="F7" s="1150" t="s">
        <v>3</v>
      </c>
      <c r="G7" s="1150"/>
      <c r="H7" s="1150"/>
      <c r="I7" s="1197" t="s">
        <v>1544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6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1549</v>
      </c>
      <c r="B13" s="1211"/>
      <c r="C13" s="1212"/>
      <c r="D13" s="1184" t="s">
        <v>1550</v>
      </c>
      <c r="E13" s="1185"/>
      <c r="F13" s="867" t="s">
        <v>104</v>
      </c>
      <c r="G13" s="774">
        <v>3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6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6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6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6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6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6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6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6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7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7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45002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7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7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7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7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7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69"/>
      <c r="B34" s="869"/>
      <c r="C34" s="869"/>
      <c r="D34" s="869"/>
      <c r="E34" s="869"/>
      <c r="F34" s="869"/>
      <c r="G34" s="869"/>
      <c r="H34" s="869"/>
      <c r="I34" s="869"/>
      <c r="J34" s="869"/>
      <c r="K34" s="869"/>
      <c r="L34" s="869"/>
      <c r="M34" s="869"/>
      <c r="P34" s="21"/>
      <c r="Q34" s="22"/>
    </row>
    <row r="35" spans="1:20" ht="21" customHeight="1" x14ac:dyDescent="0.15">
      <c r="A35" s="3"/>
      <c r="H35" s="870" t="s">
        <v>103</v>
      </c>
      <c r="P35" s="21"/>
      <c r="Q35" s="22"/>
    </row>
    <row r="36" spans="1:20" s="870" customFormat="1" ht="8.25" customHeight="1" x14ac:dyDescent="0.15">
      <c r="N36" s="16"/>
      <c r="O36" s="24"/>
      <c r="P36" s="21"/>
      <c r="Q36" s="22"/>
      <c r="R36" s="17"/>
      <c r="S36" s="24"/>
    </row>
    <row r="37" spans="1:20" s="87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70" customFormat="1" ht="16.5" customHeight="1" x14ac:dyDescent="0.15">
      <c r="A38" s="870" t="s">
        <v>24</v>
      </c>
      <c r="N38" s="16"/>
      <c r="O38" s="24"/>
      <c r="P38" s="21"/>
      <c r="Q38" s="22"/>
      <c r="R38" s="17"/>
      <c r="S38" s="24"/>
    </row>
    <row r="39" spans="1:20" s="870" customFormat="1" ht="16.5" customHeight="1" x14ac:dyDescent="0.15">
      <c r="A39" s="870" t="s">
        <v>413</v>
      </c>
      <c r="N39" s="16"/>
      <c r="O39" s="24"/>
      <c r="P39" s="21"/>
      <c r="Q39" s="22"/>
      <c r="R39" s="17"/>
      <c r="S39" s="24"/>
    </row>
    <row r="40" spans="1:20" s="870" customFormat="1" ht="7.5" customHeight="1" x14ac:dyDescent="0.15">
      <c r="N40" s="16"/>
      <c r="O40" s="24"/>
      <c r="P40" s="21"/>
      <c r="Q40" s="22"/>
      <c r="R40" s="17"/>
      <c r="S40" s="24"/>
    </row>
    <row r="41" spans="1:20" s="870" customFormat="1" ht="6.75" customHeight="1" x14ac:dyDescent="0.15">
      <c r="N41" s="16"/>
      <c r="O41" s="24"/>
      <c r="P41" s="21"/>
      <c r="Q41" s="22"/>
      <c r="R41" s="17"/>
      <c r="S41" s="24"/>
    </row>
    <row r="42" spans="1:20" s="87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7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7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9">
    <tabColor rgb="FFFF0000"/>
    <pageSetUpPr fitToPage="1"/>
  </sheetPr>
  <dimension ref="A1:T50"/>
  <sheetViews>
    <sheetView showZeros="0" zoomScaleNormal="100" zoomScaleSheetLayoutView="100" workbookViewId="0">
      <selection activeCell="I9" sqref="I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5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1536</v>
      </c>
      <c r="E7" s="1150"/>
      <c r="F7" s="1150" t="s">
        <v>3</v>
      </c>
      <c r="G7" s="1150"/>
      <c r="H7" s="1150"/>
      <c r="I7" s="1197" t="s">
        <v>1543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5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1539</v>
      </c>
      <c r="B13" s="1211"/>
      <c r="C13" s="1212"/>
      <c r="D13" s="1199" t="s">
        <v>1538</v>
      </c>
      <c r="E13" s="1200"/>
      <c r="F13" s="85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5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5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5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5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5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5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5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5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5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5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4">
    <tabColor rgb="FFFF0000"/>
    <pageSetUpPr fitToPage="1"/>
  </sheetPr>
  <dimension ref="A1:T50"/>
  <sheetViews>
    <sheetView showZeros="0" topLeftCell="A7" zoomScaleNormal="100" zoomScaleSheetLayoutView="100" workbookViewId="0">
      <selection activeCell="I7" sqref="I7:L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8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8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1844</v>
      </c>
      <c r="E7" s="1150"/>
      <c r="F7" s="1150" t="s">
        <v>3</v>
      </c>
      <c r="G7" s="1150"/>
      <c r="H7" s="1150"/>
      <c r="I7" s="1197" t="s">
        <v>1845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8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1846</v>
      </c>
      <c r="B13" s="1182"/>
      <c r="C13" s="1183"/>
      <c r="D13" s="1199" t="s">
        <v>38</v>
      </c>
      <c r="E13" s="1200"/>
      <c r="F13" s="1085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8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8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8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8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8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8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8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8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8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8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45199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8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8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8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8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82"/>
      <c r="B34" s="1082"/>
      <c r="C34" s="1082"/>
      <c r="D34" s="1082"/>
      <c r="E34" s="1082"/>
      <c r="F34" s="1082"/>
      <c r="G34" s="1082"/>
      <c r="H34" s="1082"/>
      <c r="I34" s="1082"/>
      <c r="J34" s="1082"/>
      <c r="K34" s="1082"/>
      <c r="L34" s="1082"/>
      <c r="M34" s="1082"/>
      <c r="P34" s="21"/>
      <c r="Q34" s="22"/>
    </row>
    <row r="35" spans="1:20" ht="21" customHeight="1" x14ac:dyDescent="0.15">
      <c r="A35" s="3"/>
      <c r="H35" s="1083" t="s">
        <v>103</v>
      </c>
      <c r="P35" s="21"/>
      <c r="Q35" s="22"/>
    </row>
    <row r="36" spans="1:20" s="1083" customFormat="1" ht="8.25" customHeight="1" x14ac:dyDescent="0.15">
      <c r="N36" s="16"/>
      <c r="O36" s="24"/>
      <c r="P36" s="21"/>
      <c r="Q36" s="22"/>
      <c r="R36" s="17"/>
      <c r="S36" s="24"/>
    </row>
    <row r="37" spans="1:20" s="108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83" customFormat="1" ht="16.5" customHeight="1" x14ac:dyDescent="0.15">
      <c r="A38" s="1083" t="s">
        <v>24</v>
      </c>
      <c r="N38" s="16"/>
      <c r="O38" s="24"/>
      <c r="P38" s="21"/>
      <c r="Q38" s="22"/>
      <c r="R38" s="17"/>
      <c r="S38" s="24"/>
    </row>
    <row r="39" spans="1:20" s="1083" customFormat="1" ht="16.5" customHeight="1" x14ac:dyDescent="0.15">
      <c r="A39" s="1083" t="s">
        <v>413</v>
      </c>
      <c r="N39" s="16"/>
      <c r="O39" s="24"/>
      <c r="P39" s="21"/>
      <c r="Q39" s="22"/>
      <c r="R39" s="17"/>
      <c r="S39" s="24"/>
    </row>
    <row r="40" spans="1:20" s="1083" customFormat="1" ht="7.5" customHeight="1" x14ac:dyDescent="0.15">
      <c r="N40" s="16"/>
      <c r="O40" s="24"/>
      <c r="P40" s="21"/>
      <c r="Q40" s="22"/>
      <c r="R40" s="17"/>
      <c r="S40" s="24"/>
    </row>
    <row r="41" spans="1:20" s="1083" customFormat="1" ht="6.75" customHeight="1" x14ac:dyDescent="0.15">
      <c r="N41" s="16"/>
      <c r="O41" s="24"/>
      <c r="P41" s="21"/>
      <c r="Q41" s="22"/>
      <c r="R41" s="17"/>
      <c r="S41" s="24"/>
    </row>
    <row r="42" spans="1:20" s="10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8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0">
    <tabColor rgb="FFFF0000"/>
    <pageSetUpPr fitToPage="1"/>
  </sheetPr>
  <dimension ref="A1:T50"/>
  <sheetViews>
    <sheetView showZeros="0" zoomScaleNormal="100" zoomScaleSheetLayoutView="100" workbookViewId="0">
      <selection activeCell="P11" sqref="P11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5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5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5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1535</v>
      </c>
      <c r="E7" s="1150"/>
      <c r="F7" s="1150" t="s">
        <v>3</v>
      </c>
      <c r="G7" s="1150"/>
      <c r="H7" s="1150"/>
      <c r="I7" s="1197" t="s">
        <v>1534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339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5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1537</v>
      </c>
      <c r="B13" s="1211"/>
      <c r="C13" s="1212"/>
      <c r="D13" s="1199" t="s">
        <v>1538</v>
      </c>
      <c r="E13" s="1200"/>
      <c r="F13" s="857"/>
      <c r="G13" s="774"/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5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5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5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5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5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5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5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5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5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5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5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5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5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5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5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54"/>
      <c r="B34" s="854"/>
      <c r="C34" s="854"/>
      <c r="D34" s="854"/>
      <c r="E34" s="854"/>
      <c r="F34" s="854"/>
      <c r="G34" s="854"/>
      <c r="H34" s="854"/>
      <c r="I34" s="854"/>
      <c r="J34" s="854"/>
      <c r="K34" s="854"/>
      <c r="L34" s="854"/>
      <c r="M34" s="854"/>
      <c r="P34" s="21"/>
      <c r="Q34" s="22"/>
    </row>
    <row r="35" spans="1:20" ht="21" customHeight="1" x14ac:dyDescent="0.15">
      <c r="A35" s="3"/>
      <c r="H35" s="855" t="s">
        <v>103</v>
      </c>
      <c r="P35" s="21"/>
      <c r="Q35" s="22"/>
    </row>
    <row r="36" spans="1:20" s="855" customFormat="1" ht="8.25" customHeight="1" x14ac:dyDescent="0.15">
      <c r="N36" s="16"/>
      <c r="O36" s="24"/>
      <c r="P36" s="21"/>
      <c r="Q36" s="22"/>
      <c r="R36" s="17"/>
      <c r="S36" s="24"/>
    </row>
    <row r="37" spans="1:20" s="85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55" customFormat="1" ht="16.5" customHeight="1" x14ac:dyDescent="0.15">
      <c r="A38" s="855" t="s">
        <v>24</v>
      </c>
      <c r="N38" s="16"/>
      <c r="O38" s="24"/>
      <c r="P38" s="21"/>
      <c r="Q38" s="22"/>
      <c r="R38" s="17"/>
      <c r="S38" s="24"/>
    </row>
    <row r="39" spans="1:20" s="855" customFormat="1" ht="16.5" customHeight="1" x14ac:dyDescent="0.15">
      <c r="A39" s="855" t="s">
        <v>413</v>
      </c>
      <c r="N39" s="16"/>
      <c r="O39" s="24"/>
      <c r="P39" s="21"/>
      <c r="Q39" s="22"/>
      <c r="R39" s="17"/>
      <c r="S39" s="24"/>
    </row>
    <row r="40" spans="1:20" s="855" customFormat="1" ht="7.5" customHeight="1" x14ac:dyDescent="0.15">
      <c r="N40" s="16"/>
      <c r="O40" s="24"/>
      <c r="P40" s="21"/>
      <c r="Q40" s="22"/>
      <c r="R40" s="17"/>
      <c r="S40" s="24"/>
    </row>
    <row r="41" spans="1:20" s="855" customFormat="1" ht="6.75" customHeight="1" x14ac:dyDescent="0.15">
      <c r="N41" s="16"/>
      <c r="O41" s="24"/>
      <c r="P41" s="21"/>
      <c r="Q41" s="22"/>
      <c r="R41" s="17"/>
      <c r="S41" s="24"/>
    </row>
    <row r="42" spans="1:20" s="85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5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5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1">
    <tabColor rgb="FFFF0000"/>
    <pageSetUpPr fitToPage="1"/>
  </sheetPr>
  <dimension ref="A1:T50"/>
  <sheetViews>
    <sheetView showZeros="0" zoomScaleNormal="100" zoomScaleSheetLayoutView="100" workbookViewId="0">
      <selection activeCell="O22" sqref="O22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4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4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4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1528</v>
      </c>
      <c r="E7" s="1150"/>
      <c r="F7" s="1150" t="s">
        <v>3</v>
      </c>
      <c r="G7" s="1150"/>
      <c r="H7" s="1150"/>
      <c r="I7" s="1197" t="s">
        <v>1529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4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1415</v>
      </c>
      <c r="B13" s="1211"/>
      <c r="C13" s="1212"/>
      <c r="D13" s="1199" t="s">
        <v>38</v>
      </c>
      <c r="E13" s="1200"/>
      <c r="F13" s="843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43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43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43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43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43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43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43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43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4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4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4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4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4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4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4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45"/>
      <c r="B34" s="845"/>
      <c r="C34" s="845"/>
      <c r="D34" s="845"/>
      <c r="E34" s="845"/>
      <c r="F34" s="845"/>
      <c r="G34" s="845"/>
      <c r="H34" s="845"/>
      <c r="I34" s="845"/>
      <c r="J34" s="845"/>
      <c r="K34" s="845"/>
      <c r="L34" s="845"/>
      <c r="M34" s="845"/>
      <c r="P34" s="21"/>
      <c r="Q34" s="22"/>
    </row>
    <row r="35" spans="1:20" ht="21" customHeight="1" x14ac:dyDescent="0.15">
      <c r="A35" s="3"/>
      <c r="H35" s="846" t="s">
        <v>103</v>
      </c>
      <c r="P35" s="21"/>
      <c r="Q35" s="22"/>
    </row>
    <row r="36" spans="1:20" s="846" customFormat="1" ht="8.25" customHeight="1" x14ac:dyDescent="0.15">
      <c r="N36" s="16"/>
      <c r="O36" s="24"/>
      <c r="P36" s="21"/>
      <c r="Q36" s="22"/>
      <c r="R36" s="17"/>
      <c r="S36" s="24"/>
    </row>
    <row r="37" spans="1:20" s="84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46" customFormat="1" ht="16.5" customHeight="1" x14ac:dyDescent="0.15">
      <c r="A38" s="846" t="s">
        <v>24</v>
      </c>
      <c r="N38" s="16"/>
      <c r="O38" s="24"/>
      <c r="P38" s="21"/>
      <c r="Q38" s="22"/>
      <c r="R38" s="17"/>
      <c r="S38" s="24"/>
    </row>
    <row r="39" spans="1:20" s="846" customFormat="1" ht="16.5" customHeight="1" x14ac:dyDescent="0.15">
      <c r="A39" s="846" t="s">
        <v>413</v>
      </c>
      <c r="N39" s="16"/>
      <c r="O39" s="24"/>
      <c r="P39" s="21"/>
      <c r="Q39" s="22"/>
      <c r="R39" s="17"/>
      <c r="S39" s="24"/>
    </row>
    <row r="40" spans="1:20" s="846" customFormat="1" ht="7.5" customHeight="1" x14ac:dyDescent="0.15">
      <c r="N40" s="16"/>
      <c r="O40" s="24"/>
      <c r="P40" s="21"/>
      <c r="Q40" s="22"/>
      <c r="R40" s="17"/>
      <c r="S40" s="24"/>
    </row>
    <row r="41" spans="1:20" s="846" customFormat="1" ht="6.75" customHeight="1" x14ac:dyDescent="0.15">
      <c r="N41" s="16"/>
      <c r="O41" s="24"/>
      <c r="P41" s="21"/>
      <c r="Q41" s="22"/>
      <c r="R41" s="17"/>
      <c r="S41" s="24"/>
    </row>
    <row r="42" spans="1:20" s="84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4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4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2">
    <tabColor rgb="FFFF0000"/>
    <pageSetUpPr fitToPage="1"/>
  </sheetPr>
  <dimension ref="A1:T50"/>
  <sheetViews>
    <sheetView showZeros="0" zoomScaleNormal="100" zoomScaleSheetLayoutView="100" workbookViewId="0">
      <selection activeCell="N9" sqref="N9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2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2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2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1516</v>
      </c>
      <c r="E7" s="1150"/>
      <c r="F7" s="1150" t="s">
        <v>3</v>
      </c>
      <c r="G7" s="1150"/>
      <c r="H7" s="1150"/>
      <c r="I7" s="1197" t="s">
        <v>1522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2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1520</v>
      </c>
      <c r="B13" s="1211"/>
      <c r="C13" s="1212"/>
      <c r="D13" s="1199" t="s">
        <v>1521</v>
      </c>
      <c r="E13" s="1200"/>
      <c r="F13" s="825" t="s">
        <v>104</v>
      </c>
      <c r="G13" s="77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2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2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2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2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2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2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2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2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2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2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2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2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2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2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2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27"/>
      <c r="B34" s="827"/>
      <c r="C34" s="827"/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P34" s="21"/>
      <c r="Q34" s="22"/>
    </row>
    <row r="35" spans="1:20" ht="21" customHeight="1" x14ac:dyDescent="0.15">
      <c r="A35" s="3"/>
      <c r="H35" s="828" t="s">
        <v>103</v>
      </c>
      <c r="P35" s="21"/>
      <c r="Q35" s="22"/>
    </row>
    <row r="36" spans="1:20" s="828" customFormat="1" ht="8.25" customHeight="1" x14ac:dyDescent="0.15">
      <c r="N36" s="16"/>
      <c r="O36" s="24"/>
      <c r="P36" s="21"/>
      <c r="Q36" s="22"/>
      <c r="R36" s="17"/>
      <c r="S36" s="24"/>
    </row>
    <row r="37" spans="1:20" s="82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28" customFormat="1" ht="16.5" customHeight="1" x14ac:dyDescent="0.15">
      <c r="A38" s="828" t="s">
        <v>24</v>
      </c>
      <c r="N38" s="16"/>
      <c r="O38" s="24"/>
      <c r="P38" s="21"/>
      <c r="Q38" s="22"/>
      <c r="R38" s="17"/>
      <c r="S38" s="24"/>
    </row>
    <row r="39" spans="1:20" s="828" customFormat="1" ht="16.5" customHeight="1" x14ac:dyDescent="0.15">
      <c r="A39" s="828" t="s">
        <v>413</v>
      </c>
      <c r="N39" s="16"/>
      <c r="O39" s="24"/>
      <c r="P39" s="21"/>
      <c r="Q39" s="22"/>
      <c r="R39" s="17"/>
      <c r="S39" s="24"/>
    </row>
    <row r="40" spans="1:20" s="828" customFormat="1" ht="7.5" customHeight="1" x14ac:dyDescent="0.15">
      <c r="N40" s="16"/>
      <c r="O40" s="24"/>
      <c r="P40" s="21"/>
      <c r="Q40" s="22"/>
      <c r="R40" s="17"/>
      <c r="S40" s="24"/>
    </row>
    <row r="41" spans="1:20" s="828" customFormat="1" ht="6.75" customHeight="1" x14ac:dyDescent="0.15">
      <c r="N41" s="16"/>
      <c r="O41" s="24"/>
      <c r="P41" s="21"/>
      <c r="Q41" s="22"/>
      <c r="R41" s="17"/>
      <c r="S41" s="24"/>
    </row>
    <row r="42" spans="1:20" s="82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2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2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pageSetUpPr fitToPage="1"/>
  </sheetPr>
  <dimension ref="A1:T50"/>
  <sheetViews>
    <sheetView showZeros="0" zoomScaleNormal="100" zoomScaleSheetLayoutView="100" workbookViewId="0">
      <selection activeCell="O7" sqref="O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19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23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23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1516</v>
      </c>
      <c r="E7" s="1150"/>
      <c r="F7" s="1150" t="s">
        <v>3</v>
      </c>
      <c r="G7" s="1150"/>
      <c r="H7" s="1150"/>
      <c r="I7" s="1197" t="s">
        <v>1517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2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1518</v>
      </c>
      <c r="B13" s="1211"/>
      <c r="C13" s="1212"/>
      <c r="D13" s="1199" t="s">
        <v>1519</v>
      </c>
      <c r="E13" s="1200"/>
      <c r="F13" s="821" t="s">
        <v>104</v>
      </c>
      <c r="G13" s="774">
        <v>4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2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2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2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2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2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2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2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2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20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20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19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19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19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19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19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18"/>
      <c r="B34" s="818"/>
      <c r="C34" s="818"/>
      <c r="D34" s="818"/>
      <c r="E34" s="818"/>
      <c r="F34" s="818"/>
      <c r="G34" s="818"/>
      <c r="H34" s="818"/>
      <c r="I34" s="818"/>
      <c r="J34" s="818"/>
      <c r="K34" s="818"/>
      <c r="L34" s="818"/>
      <c r="M34" s="818"/>
      <c r="P34" s="21"/>
      <c r="Q34" s="22"/>
    </row>
    <row r="35" spans="1:20" ht="21" customHeight="1" x14ac:dyDescent="0.15">
      <c r="A35" s="3"/>
      <c r="H35" s="819" t="s">
        <v>103</v>
      </c>
      <c r="P35" s="21"/>
      <c r="Q35" s="22"/>
    </row>
    <row r="36" spans="1:20" s="819" customFormat="1" ht="8.25" customHeight="1" x14ac:dyDescent="0.15">
      <c r="N36" s="16"/>
      <c r="O36" s="24"/>
      <c r="P36" s="21"/>
      <c r="Q36" s="22"/>
      <c r="R36" s="17"/>
      <c r="S36" s="24"/>
    </row>
    <row r="37" spans="1:20" s="819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19" customFormat="1" ht="16.5" customHeight="1" x14ac:dyDescent="0.15">
      <c r="A38" s="819" t="s">
        <v>24</v>
      </c>
      <c r="N38" s="16"/>
      <c r="O38" s="24"/>
      <c r="P38" s="21"/>
      <c r="Q38" s="22"/>
      <c r="R38" s="17"/>
      <c r="S38" s="24"/>
    </row>
    <row r="39" spans="1:20" s="819" customFormat="1" ht="16.5" customHeight="1" x14ac:dyDescent="0.15">
      <c r="A39" s="819" t="s">
        <v>413</v>
      </c>
      <c r="N39" s="16"/>
      <c r="O39" s="24"/>
      <c r="P39" s="21"/>
      <c r="Q39" s="22"/>
      <c r="R39" s="17"/>
      <c r="S39" s="24"/>
    </row>
    <row r="40" spans="1:20" s="819" customFormat="1" ht="7.5" customHeight="1" x14ac:dyDescent="0.15">
      <c r="N40" s="16"/>
      <c r="O40" s="24"/>
      <c r="P40" s="21"/>
      <c r="Q40" s="22"/>
      <c r="R40" s="17"/>
      <c r="S40" s="24"/>
    </row>
    <row r="41" spans="1:20" s="819" customFormat="1" ht="6.75" customHeight="1" x14ac:dyDescent="0.15">
      <c r="N41" s="16"/>
      <c r="O41" s="24"/>
      <c r="P41" s="21"/>
      <c r="Q41" s="22"/>
      <c r="R41" s="17"/>
      <c r="S41" s="24"/>
    </row>
    <row r="42" spans="1:20" s="819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19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19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pageSetUpPr fitToPage="1"/>
  </sheetPr>
  <dimension ref="A1:T50"/>
  <sheetViews>
    <sheetView showZeros="0" topLeftCell="A7" zoomScaleNormal="100" zoomScaleSheetLayoutView="100" workbookViewId="0">
      <selection activeCell="M7" sqref="M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1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1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1514</v>
      </c>
      <c r="E7" s="1150"/>
      <c r="F7" s="1150" t="s">
        <v>3</v>
      </c>
      <c r="G7" s="1150"/>
      <c r="H7" s="1150"/>
      <c r="I7" s="1197" t="s">
        <v>1513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1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1515</v>
      </c>
      <c r="B13" s="1211"/>
      <c r="C13" s="1212"/>
      <c r="D13" s="1199" t="s">
        <v>38</v>
      </c>
      <c r="E13" s="1200"/>
      <c r="F13" s="809" t="s">
        <v>587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0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0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0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0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0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0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0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6"/>
      <c r="B34" s="806"/>
      <c r="C34" s="806"/>
      <c r="D34" s="806"/>
      <c r="E34" s="806"/>
      <c r="F34" s="806"/>
      <c r="G34" s="806"/>
      <c r="H34" s="806"/>
      <c r="I34" s="806"/>
      <c r="J34" s="806"/>
      <c r="K34" s="806"/>
      <c r="L34" s="806"/>
      <c r="M34" s="806"/>
      <c r="P34" s="21"/>
      <c r="Q34" s="22"/>
    </row>
    <row r="35" spans="1:20" ht="21" customHeight="1" x14ac:dyDescent="0.15">
      <c r="A35" s="3"/>
      <c r="H35" s="807" t="s">
        <v>103</v>
      </c>
      <c r="P35" s="21"/>
      <c r="Q35" s="22"/>
    </row>
    <row r="36" spans="1:20" s="807" customFormat="1" ht="8.25" customHeight="1" x14ac:dyDescent="0.15">
      <c r="N36" s="16"/>
      <c r="O36" s="24"/>
      <c r="P36" s="21"/>
      <c r="Q36" s="22"/>
      <c r="R36" s="17"/>
      <c r="S36" s="24"/>
    </row>
    <row r="37" spans="1:20" s="80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7" customFormat="1" ht="16.5" customHeight="1" x14ac:dyDescent="0.15">
      <c r="A38" s="807" t="s">
        <v>24</v>
      </c>
      <c r="N38" s="16"/>
      <c r="O38" s="24"/>
      <c r="P38" s="21"/>
      <c r="Q38" s="22"/>
      <c r="R38" s="17"/>
      <c r="S38" s="24"/>
    </row>
    <row r="39" spans="1:20" s="807" customFormat="1" ht="16.5" customHeight="1" x14ac:dyDescent="0.15">
      <c r="A39" s="807" t="s">
        <v>413</v>
      </c>
      <c r="N39" s="16"/>
      <c r="O39" s="24"/>
      <c r="P39" s="21"/>
      <c r="Q39" s="22"/>
      <c r="R39" s="17"/>
      <c r="S39" s="24"/>
    </row>
    <row r="40" spans="1:20" s="807" customFormat="1" ht="7.5" customHeight="1" x14ac:dyDescent="0.15">
      <c r="N40" s="16"/>
      <c r="O40" s="24"/>
      <c r="P40" s="21"/>
      <c r="Q40" s="22"/>
      <c r="R40" s="17"/>
      <c r="S40" s="24"/>
    </row>
    <row r="41" spans="1:20" s="807" customFormat="1" ht="6.75" customHeight="1" x14ac:dyDescent="0.15">
      <c r="N41" s="16"/>
      <c r="O41" s="24"/>
      <c r="P41" s="21"/>
      <c r="Q41" s="22"/>
      <c r="R41" s="17"/>
      <c r="S41" s="24"/>
    </row>
    <row r="42" spans="1:20" s="80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pageSetUpPr fitToPage="1"/>
  </sheetPr>
  <dimension ref="A1:T50"/>
  <sheetViews>
    <sheetView showZeros="0" topLeftCell="A1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1483</v>
      </c>
      <c r="E7" s="1150"/>
      <c r="F7" s="1150" t="s">
        <v>3</v>
      </c>
      <c r="G7" s="1150"/>
      <c r="H7" s="1150"/>
      <c r="I7" s="1197" t="s">
        <v>1482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1484</v>
      </c>
      <c r="B13" s="1211"/>
      <c r="C13" s="1212"/>
      <c r="D13" s="1199" t="s">
        <v>38</v>
      </c>
      <c r="E13" s="1200"/>
      <c r="F13" s="801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/>
      <c r="B14" s="1207"/>
      <c r="C14" s="1209"/>
      <c r="D14" s="1173" t="s">
        <v>1338</v>
      </c>
      <c r="E14" s="1167"/>
      <c r="F14" s="801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/>
      <c r="B15" s="1207"/>
      <c r="C15" s="1209"/>
      <c r="D15" s="1173"/>
      <c r="E15" s="1167"/>
      <c r="F15" s="801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/>
      <c r="B16" s="1207"/>
      <c r="C16" s="1208"/>
      <c r="D16" s="1166"/>
      <c r="E16" s="1167"/>
      <c r="F16" s="801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/>
      <c r="B17" s="1207"/>
      <c r="C17" s="1208"/>
      <c r="D17" s="1166"/>
      <c r="E17" s="1167"/>
      <c r="F17" s="801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80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0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0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0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  <pageSetUpPr fitToPage="1"/>
  </sheetPr>
  <dimension ref="A1:T50"/>
  <sheetViews>
    <sheetView showZeros="0" zoomScaleNormal="100" zoomScaleSheetLayoutView="100" workbookViewId="0">
      <selection activeCell="J17" sqref="J17:L1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804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800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800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1474</v>
      </c>
      <c r="E7" s="1150"/>
      <c r="F7" s="1150" t="s">
        <v>3</v>
      </c>
      <c r="G7" s="1150"/>
      <c r="H7" s="1150"/>
      <c r="I7" s="1197" t="s">
        <v>1473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802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1475</v>
      </c>
      <c r="B13" s="1211"/>
      <c r="C13" s="1212"/>
      <c r="D13" s="1199" t="s">
        <v>1477</v>
      </c>
      <c r="E13" s="1200"/>
      <c r="F13" s="801" t="s">
        <v>104</v>
      </c>
      <c r="G13" s="774">
        <v>2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06" t="s">
        <v>1475</v>
      </c>
      <c r="B14" s="1207"/>
      <c r="C14" s="1209"/>
      <c r="D14" s="1173" t="s">
        <v>1478</v>
      </c>
      <c r="E14" s="1167"/>
      <c r="F14" s="801" t="s">
        <v>1344</v>
      </c>
      <c r="G14" s="774">
        <v>2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06" t="s">
        <v>1475</v>
      </c>
      <c r="B15" s="1207"/>
      <c r="C15" s="1209"/>
      <c r="D15" s="1173" t="s">
        <v>1479</v>
      </c>
      <c r="E15" s="1167"/>
      <c r="F15" s="801" t="s">
        <v>1344</v>
      </c>
      <c r="G15" s="774">
        <v>2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06" t="s">
        <v>1475</v>
      </c>
      <c r="B16" s="1207"/>
      <c r="C16" s="1208"/>
      <c r="D16" s="1166" t="s">
        <v>1480</v>
      </c>
      <c r="E16" s="1167"/>
      <c r="F16" s="801" t="s">
        <v>1344</v>
      </c>
      <c r="G16" s="774">
        <v>2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06" t="s">
        <v>1476</v>
      </c>
      <c r="B17" s="1207"/>
      <c r="C17" s="1208"/>
      <c r="D17" s="1166" t="s">
        <v>1481</v>
      </c>
      <c r="E17" s="1167"/>
      <c r="F17" s="801" t="s">
        <v>1344</v>
      </c>
      <c r="G17" s="774">
        <v>24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 t="s">
        <v>1338</v>
      </c>
      <c r="E18" s="1167"/>
      <c r="F18" s="801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801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801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801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805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805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804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804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804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804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80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803"/>
      <c r="B34" s="803"/>
      <c r="C34" s="803"/>
      <c r="D34" s="803"/>
      <c r="E34" s="803"/>
      <c r="F34" s="803"/>
      <c r="G34" s="803"/>
      <c r="H34" s="803"/>
      <c r="I34" s="803"/>
      <c r="J34" s="803"/>
      <c r="K34" s="803"/>
      <c r="L34" s="803"/>
      <c r="M34" s="803"/>
      <c r="P34" s="21"/>
      <c r="Q34" s="22"/>
    </row>
    <row r="35" spans="1:20" ht="21" customHeight="1" x14ac:dyDescent="0.15">
      <c r="A35" s="3"/>
      <c r="H35" s="804" t="s">
        <v>103</v>
      </c>
      <c r="P35" s="21"/>
      <c r="Q35" s="22"/>
    </row>
    <row r="36" spans="1:20" s="804" customFormat="1" ht="8.25" customHeight="1" x14ac:dyDescent="0.15">
      <c r="N36" s="16"/>
      <c r="O36" s="24"/>
      <c r="P36" s="21"/>
      <c r="Q36" s="22"/>
      <c r="R36" s="17"/>
      <c r="S36" s="24"/>
    </row>
    <row r="37" spans="1:20" s="804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804" customFormat="1" ht="16.5" customHeight="1" x14ac:dyDescent="0.15">
      <c r="A38" s="804" t="s">
        <v>24</v>
      </c>
      <c r="N38" s="16"/>
      <c r="O38" s="24"/>
      <c r="P38" s="21"/>
      <c r="Q38" s="22"/>
      <c r="R38" s="17"/>
      <c r="S38" s="24"/>
    </row>
    <row r="39" spans="1:20" s="804" customFormat="1" ht="16.5" customHeight="1" x14ac:dyDescent="0.15">
      <c r="A39" s="804" t="s">
        <v>413</v>
      </c>
      <c r="N39" s="16"/>
      <c r="O39" s="24"/>
      <c r="P39" s="21"/>
      <c r="Q39" s="22"/>
      <c r="R39" s="17"/>
      <c r="S39" s="24"/>
    </row>
    <row r="40" spans="1:20" s="804" customFormat="1" ht="7.5" customHeight="1" x14ac:dyDescent="0.15">
      <c r="N40" s="16"/>
      <c r="O40" s="24"/>
      <c r="P40" s="21"/>
      <c r="Q40" s="22"/>
      <c r="R40" s="17"/>
      <c r="S40" s="24"/>
    </row>
    <row r="41" spans="1:20" s="804" customFormat="1" ht="6.75" customHeight="1" x14ac:dyDescent="0.15">
      <c r="N41" s="16"/>
      <c r="O41" s="24"/>
      <c r="P41" s="21"/>
      <c r="Q41" s="22"/>
      <c r="R41" s="17"/>
      <c r="S41" s="24"/>
    </row>
    <row r="42" spans="1:20" s="804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804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804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  <pageSetUpPr fitToPage="1"/>
  </sheetPr>
  <dimension ref="A1:T50"/>
  <sheetViews>
    <sheetView showZeros="0" zoomScaleNormal="100" zoomScaleSheetLayoutView="100" workbookViewId="0">
      <selection activeCell="N30" sqref="N3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9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9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9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1467</v>
      </c>
      <c r="E7" s="1150"/>
      <c r="F7" s="1150" t="s">
        <v>3</v>
      </c>
      <c r="G7" s="1150"/>
      <c r="H7" s="1150"/>
      <c r="I7" s="1197" t="s">
        <v>1469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9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1468</v>
      </c>
      <c r="B13" s="1211"/>
      <c r="C13" s="1212"/>
      <c r="D13" s="1184" t="s">
        <v>38</v>
      </c>
      <c r="E13" s="1185"/>
      <c r="F13" s="797" t="s">
        <v>259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9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9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9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9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9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9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9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9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9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9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9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9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9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9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9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94"/>
      <c r="B34" s="794"/>
      <c r="C34" s="794"/>
      <c r="D34" s="794"/>
      <c r="E34" s="794"/>
      <c r="F34" s="794"/>
      <c r="G34" s="794"/>
      <c r="H34" s="794"/>
      <c r="I34" s="794"/>
      <c r="J34" s="794"/>
      <c r="K34" s="794"/>
      <c r="L34" s="794"/>
      <c r="M34" s="794"/>
      <c r="P34" s="21"/>
      <c r="Q34" s="22"/>
    </row>
    <row r="35" spans="1:20" ht="21" customHeight="1" x14ac:dyDescent="0.15">
      <c r="A35" s="3"/>
      <c r="H35" s="795" t="s">
        <v>103</v>
      </c>
      <c r="P35" s="21"/>
      <c r="Q35" s="22"/>
    </row>
    <row r="36" spans="1:20" s="795" customFormat="1" ht="8.25" customHeight="1" x14ac:dyDescent="0.15">
      <c r="N36" s="16"/>
      <c r="O36" s="24"/>
      <c r="P36" s="21"/>
      <c r="Q36" s="22"/>
      <c r="R36" s="17"/>
      <c r="S36" s="24"/>
    </row>
    <row r="37" spans="1:20" s="79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95" customFormat="1" ht="16.5" customHeight="1" x14ac:dyDescent="0.15">
      <c r="A38" s="795" t="s">
        <v>24</v>
      </c>
      <c r="N38" s="16"/>
      <c r="O38" s="24"/>
      <c r="P38" s="21"/>
      <c r="Q38" s="22"/>
      <c r="R38" s="17"/>
      <c r="S38" s="24"/>
    </row>
    <row r="39" spans="1:20" s="795" customFormat="1" ht="16.5" customHeight="1" x14ac:dyDescent="0.15">
      <c r="A39" s="795" t="s">
        <v>413</v>
      </c>
      <c r="N39" s="16"/>
      <c r="O39" s="24"/>
      <c r="P39" s="21"/>
      <c r="Q39" s="22"/>
      <c r="R39" s="17"/>
      <c r="S39" s="24"/>
    </row>
    <row r="40" spans="1:20" s="795" customFormat="1" ht="7.5" customHeight="1" x14ac:dyDescent="0.15">
      <c r="N40" s="16"/>
      <c r="O40" s="24"/>
      <c r="P40" s="21"/>
      <c r="Q40" s="22"/>
      <c r="R40" s="17"/>
      <c r="S40" s="24"/>
    </row>
    <row r="41" spans="1:20" s="795" customFormat="1" ht="6.75" customHeight="1" x14ac:dyDescent="0.15">
      <c r="N41" s="16"/>
      <c r="O41" s="24"/>
      <c r="P41" s="21"/>
      <c r="Q41" s="22"/>
      <c r="R41" s="17"/>
      <c r="S41" s="24"/>
    </row>
    <row r="42" spans="1:20" s="79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9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9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0000"/>
    <pageSetUpPr fitToPage="1"/>
  </sheetPr>
  <dimension ref="A1:T50"/>
  <sheetViews>
    <sheetView showZeros="0" zoomScaleNormal="100" zoomScaleSheetLayoutView="100" workbookViewId="0">
      <selection activeCell="J15" sqref="J15:L1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8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8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1459</v>
      </c>
      <c r="E7" s="1150"/>
      <c r="F7" s="1150" t="s">
        <v>3</v>
      </c>
      <c r="G7" s="1150"/>
      <c r="H7" s="1150"/>
      <c r="I7" s="1197" t="s">
        <v>1460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87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1461</v>
      </c>
      <c r="B13" s="1211"/>
      <c r="C13" s="1212"/>
      <c r="D13" s="1184" t="s">
        <v>38</v>
      </c>
      <c r="E13" s="1185"/>
      <c r="F13" s="785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8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8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8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8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8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8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8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8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8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8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8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P34" s="21"/>
      <c r="Q34" s="22"/>
    </row>
    <row r="35" spans="1:20" ht="21" customHeight="1" x14ac:dyDescent="0.15">
      <c r="A35" s="3"/>
      <c r="H35" s="783" t="s">
        <v>103</v>
      </c>
      <c r="P35" s="21"/>
      <c r="Q35" s="22"/>
    </row>
    <row r="36" spans="1:20" s="783" customFormat="1" ht="8.25" customHeight="1" x14ac:dyDescent="0.15">
      <c r="N36" s="16"/>
      <c r="O36" s="24"/>
      <c r="P36" s="21"/>
      <c r="Q36" s="22"/>
      <c r="R36" s="17"/>
      <c r="S36" s="24"/>
    </row>
    <row r="37" spans="1:20" s="78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83" customFormat="1" ht="16.5" customHeight="1" x14ac:dyDescent="0.15">
      <c r="A38" s="783" t="s">
        <v>24</v>
      </c>
      <c r="N38" s="16"/>
      <c r="O38" s="24"/>
      <c r="P38" s="21"/>
      <c r="Q38" s="22"/>
      <c r="R38" s="17"/>
      <c r="S38" s="24"/>
    </row>
    <row r="39" spans="1:20" s="783" customFormat="1" ht="16.5" customHeight="1" x14ac:dyDescent="0.15">
      <c r="A39" s="783" t="s">
        <v>413</v>
      </c>
      <c r="N39" s="16"/>
      <c r="O39" s="24"/>
      <c r="P39" s="21"/>
      <c r="Q39" s="22"/>
      <c r="R39" s="17"/>
      <c r="S39" s="24"/>
    </row>
    <row r="40" spans="1:20" s="783" customFormat="1" ht="7.5" customHeight="1" x14ac:dyDescent="0.15">
      <c r="N40" s="16"/>
      <c r="O40" s="24"/>
      <c r="P40" s="21"/>
      <c r="Q40" s="22"/>
      <c r="R40" s="17"/>
      <c r="S40" s="24"/>
    </row>
    <row r="41" spans="1:20" s="783" customFormat="1" ht="6.75" customHeight="1" x14ac:dyDescent="0.15">
      <c r="N41" s="16"/>
      <c r="O41" s="24"/>
      <c r="P41" s="21"/>
      <c r="Q41" s="22"/>
      <c r="R41" s="17"/>
      <c r="S41" s="24"/>
    </row>
    <row r="42" spans="1:20" s="78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0000"/>
    <pageSetUpPr fitToPage="1"/>
  </sheetPr>
  <dimension ref="A1:T50"/>
  <sheetViews>
    <sheetView showZeros="0" zoomScaleNormal="100" zoomScaleSheetLayoutView="100" workbookViewId="0">
      <selection activeCell="Q8" sqref="Q8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80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76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76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1458</v>
      </c>
      <c r="E7" s="1150"/>
      <c r="F7" s="1150" t="s">
        <v>3</v>
      </c>
      <c r="G7" s="1150"/>
      <c r="H7" s="1150"/>
      <c r="I7" s="1197" t="s">
        <v>1457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7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536</v>
      </c>
      <c r="B13" s="1211"/>
      <c r="C13" s="1212"/>
      <c r="D13" s="1184" t="s">
        <v>1456</v>
      </c>
      <c r="E13" s="1185"/>
      <c r="F13" s="777" t="s">
        <v>104</v>
      </c>
      <c r="G13" s="774">
        <v>100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77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77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77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77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77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77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77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77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81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81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80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80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80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80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80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79"/>
      <c r="B34" s="779"/>
      <c r="C34" s="779"/>
      <c r="D34" s="779"/>
      <c r="E34" s="779"/>
      <c r="F34" s="779"/>
      <c r="G34" s="779"/>
      <c r="H34" s="779"/>
      <c r="I34" s="779"/>
      <c r="J34" s="779"/>
      <c r="K34" s="779"/>
      <c r="L34" s="779"/>
      <c r="M34" s="779"/>
      <c r="P34" s="21"/>
      <c r="Q34" s="22"/>
    </row>
    <row r="35" spans="1:20" ht="21" customHeight="1" x14ac:dyDescent="0.15">
      <c r="A35" s="3"/>
      <c r="H35" s="780" t="s">
        <v>103</v>
      </c>
      <c r="P35" s="21"/>
      <c r="Q35" s="22"/>
    </row>
    <row r="36" spans="1:20" s="780" customFormat="1" ht="8.25" customHeight="1" x14ac:dyDescent="0.15">
      <c r="N36" s="16"/>
      <c r="O36" s="24"/>
      <c r="P36" s="21"/>
      <c r="Q36" s="22"/>
      <c r="R36" s="17"/>
      <c r="S36" s="24"/>
    </row>
    <row r="37" spans="1:20" s="780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80" customFormat="1" ht="16.5" customHeight="1" x14ac:dyDescent="0.15">
      <c r="A38" s="780" t="s">
        <v>24</v>
      </c>
      <c r="N38" s="16"/>
      <c r="O38" s="24"/>
      <c r="P38" s="21"/>
      <c r="Q38" s="22"/>
      <c r="R38" s="17"/>
      <c r="S38" s="24"/>
    </row>
    <row r="39" spans="1:20" s="780" customFormat="1" ht="16.5" customHeight="1" x14ac:dyDescent="0.15">
      <c r="A39" s="780" t="s">
        <v>413</v>
      </c>
      <c r="N39" s="16"/>
      <c r="O39" s="24"/>
      <c r="P39" s="21"/>
      <c r="Q39" s="22"/>
      <c r="R39" s="17"/>
      <c r="S39" s="24"/>
    </row>
    <row r="40" spans="1:20" s="780" customFormat="1" ht="7.5" customHeight="1" x14ac:dyDescent="0.15">
      <c r="N40" s="16"/>
      <c r="O40" s="24"/>
      <c r="P40" s="21"/>
      <c r="Q40" s="22"/>
      <c r="R40" s="17"/>
      <c r="S40" s="24"/>
    </row>
    <row r="41" spans="1:20" s="780" customFormat="1" ht="6.75" customHeight="1" x14ac:dyDescent="0.15">
      <c r="N41" s="16"/>
      <c r="O41" s="24"/>
      <c r="P41" s="21"/>
      <c r="Q41" s="22"/>
      <c r="R41" s="17"/>
      <c r="S41" s="24"/>
    </row>
    <row r="42" spans="1:20" s="780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80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80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5">
    <tabColor rgb="FFFF0000"/>
    <pageSetUpPr fitToPage="1"/>
  </sheetPr>
  <dimension ref="A1:T50"/>
  <sheetViews>
    <sheetView showZeros="0" zoomScaleNormal="100" zoomScaleSheetLayoutView="100" workbookViewId="0">
      <selection activeCell="G14" sqref="G1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107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08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108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1841</v>
      </c>
      <c r="E7" s="1150"/>
      <c r="F7" s="1150" t="s">
        <v>3</v>
      </c>
      <c r="G7" s="1150"/>
      <c r="H7" s="1150"/>
      <c r="I7" s="1197" t="s">
        <v>1842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1728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108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81" t="s">
        <v>1843</v>
      </c>
      <c r="B13" s="1182"/>
      <c r="C13" s="1183"/>
      <c r="D13" s="1199" t="s">
        <v>38</v>
      </c>
      <c r="E13" s="1200"/>
      <c r="F13" s="1079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74"/>
      <c r="B14" s="1175"/>
      <c r="C14" s="1179"/>
      <c r="D14" s="1180" t="s">
        <v>1338</v>
      </c>
      <c r="E14" s="1178"/>
      <c r="F14" s="1079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74"/>
      <c r="B15" s="1175"/>
      <c r="C15" s="1179"/>
      <c r="D15" s="1180"/>
      <c r="E15" s="1178"/>
      <c r="F15" s="1079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74"/>
      <c r="B16" s="1175"/>
      <c r="C16" s="1176"/>
      <c r="D16" s="1177"/>
      <c r="E16" s="1178"/>
      <c r="F16" s="1079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74"/>
      <c r="B17" s="1175"/>
      <c r="C17" s="1176"/>
      <c r="D17" s="1177"/>
      <c r="E17" s="1178"/>
      <c r="F17" s="1079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1079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1079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1079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1079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107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107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45230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107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107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107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107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107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1076"/>
      <c r="B34" s="1076"/>
      <c r="C34" s="1076"/>
      <c r="D34" s="1076"/>
      <c r="E34" s="1076"/>
      <c r="F34" s="1076"/>
      <c r="G34" s="1076"/>
      <c r="H34" s="1076"/>
      <c r="I34" s="1076"/>
      <c r="J34" s="1076"/>
      <c r="K34" s="1076"/>
      <c r="L34" s="1076"/>
      <c r="M34" s="1076"/>
      <c r="P34" s="21"/>
      <c r="Q34" s="22"/>
    </row>
    <row r="35" spans="1:20" ht="21" customHeight="1" x14ac:dyDescent="0.15">
      <c r="A35" s="3"/>
      <c r="H35" s="1077" t="s">
        <v>103</v>
      </c>
      <c r="P35" s="21"/>
      <c r="Q35" s="22"/>
    </row>
    <row r="36" spans="1:20" s="1077" customFormat="1" ht="8.25" customHeight="1" x14ac:dyDescent="0.15">
      <c r="N36" s="16"/>
      <c r="O36" s="24"/>
      <c r="P36" s="21"/>
      <c r="Q36" s="22"/>
      <c r="R36" s="17"/>
      <c r="S36" s="24"/>
    </row>
    <row r="37" spans="1:20" s="107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1077" customFormat="1" ht="16.5" customHeight="1" x14ac:dyDescent="0.15">
      <c r="A38" s="1077" t="s">
        <v>24</v>
      </c>
      <c r="N38" s="16"/>
      <c r="O38" s="24"/>
      <c r="P38" s="21"/>
      <c r="Q38" s="22"/>
      <c r="R38" s="17"/>
      <c r="S38" s="24"/>
    </row>
    <row r="39" spans="1:20" s="1077" customFormat="1" ht="16.5" customHeight="1" x14ac:dyDescent="0.15">
      <c r="A39" s="1077" t="s">
        <v>413</v>
      </c>
      <c r="N39" s="16"/>
      <c r="O39" s="24"/>
      <c r="P39" s="21"/>
      <c r="Q39" s="22"/>
      <c r="R39" s="17"/>
      <c r="S39" s="24"/>
    </row>
    <row r="40" spans="1:20" s="1077" customFormat="1" ht="7.5" customHeight="1" x14ac:dyDescent="0.15">
      <c r="N40" s="16"/>
      <c r="O40" s="24"/>
      <c r="P40" s="21"/>
      <c r="Q40" s="22"/>
      <c r="R40" s="17"/>
      <c r="S40" s="24"/>
    </row>
    <row r="41" spans="1:20" s="1077" customFormat="1" ht="6.75" customHeight="1" x14ac:dyDescent="0.15">
      <c r="N41" s="16"/>
      <c r="O41" s="24"/>
      <c r="P41" s="21"/>
      <c r="Q41" s="22"/>
      <c r="R41" s="17"/>
      <c r="S41" s="24"/>
    </row>
    <row r="42" spans="1:20" s="107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107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107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7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T50"/>
  <sheetViews>
    <sheetView showZeros="0" topLeftCell="A7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1437</v>
      </c>
      <c r="E7" s="1150"/>
      <c r="F7" s="1150" t="s">
        <v>3</v>
      </c>
      <c r="G7" s="1150"/>
      <c r="H7" s="1150"/>
      <c r="I7" s="1197" t="s">
        <v>1436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1435</v>
      </c>
      <c r="B13" s="1211"/>
      <c r="C13" s="1212"/>
      <c r="D13" s="1166" t="s">
        <v>38</v>
      </c>
      <c r="E13" s="1167"/>
      <c r="F13" s="765" t="s">
        <v>259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6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6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6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0000"/>
    <pageSetUpPr fitToPage="1"/>
  </sheetPr>
  <dimension ref="A1:T50"/>
  <sheetViews>
    <sheetView showZeros="0" topLeftCell="A13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1432</v>
      </c>
      <c r="E7" s="1150"/>
      <c r="F7" s="1150" t="s">
        <v>3</v>
      </c>
      <c r="G7" s="1150"/>
      <c r="H7" s="1150"/>
      <c r="I7" s="1197" t="s">
        <v>1431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1433</v>
      </c>
      <c r="B13" s="1211"/>
      <c r="C13" s="1212"/>
      <c r="D13" s="1166" t="s">
        <v>1434</v>
      </c>
      <c r="E13" s="1167"/>
      <c r="F13" s="765" t="s">
        <v>211</v>
      </c>
      <c r="G13" s="774">
        <v>6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6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6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6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0000"/>
    <pageSetUpPr fitToPage="1"/>
  </sheetPr>
  <dimension ref="A1:T50"/>
  <sheetViews>
    <sheetView showZeros="0" zoomScaleNormal="100" zoomScaleSheetLayoutView="100" workbookViewId="0">
      <selection activeCell="D23" sqref="D23:E2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63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7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7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1429</v>
      </c>
      <c r="E7" s="1150"/>
      <c r="F7" s="1150" t="s">
        <v>3</v>
      </c>
      <c r="G7" s="1150"/>
      <c r="H7" s="1150"/>
      <c r="I7" s="1197" t="s">
        <v>1428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10" t="s">
        <v>1430</v>
      </c>
      <c r="B13" s="1211"/>
      <c r="C13" s="1212"/>
      <c r="D13" s="1166" t="s">
        <v>38</v>
      </c>
      <c r="E13" s="1167"/>
      <c r="F13" s="765" t="s">
        <v>104</v>
      </c>
      <c r="G13" s="774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/>
      <c r="B14" s="1171"/>
      <c r="C14" s="1172"/>
      <c r="D14" s="1173" t="s">
        <v>1338</v>
      </c>
      <c r="E14" s="1167"/>
      <c r="F14" s="765"/>
      <c r="G14" s="774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/>
      <c r="B15" s="1171"/>
      <c r="C15" s="1172"/>
      <c r="D15" s="1173"/>
      <c r="E15" s="1167"/>
      <c r="F15" s="765"/>
      <c r="G15" s="774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/>
      <c r="B16" s="1171"/>
      <c r="C16" s="1167"/>
      <c r="D16" s="1166"/>
      <c r="E16" s="1167"/>
      <c r="F16" s="765"/>
      <c r="G16" s="774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/>
      <c r="B17" s="1171"/>
      <c r="C17" s="1167"/>
      <c r="D17" s="1166"/>
      <c r="E17" s="1167"/>
      <c r="F17" s="765"/>
      <c r="G17" s="774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/>
      <c r="B18" s="1171"/>
      <c r="C18" s="1172"/>
      <c r="D18" s="1173"/>
      <c r="E18" s="1167"/>
      <c r="F18" s="765"/>
      <c r="G18" s="774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/>
      <c r="B19" s="1171"/>
      <c r="C19" s="1167"/>
      <c r="D19" s="1166"/>
      <c r="E19" s="1167"/>
      <c r="F19" s="765"/>
      <c r="G19" s="774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/>
      <c r="B20" s="1171"/>
      <c r="C20" s="1172"/>
      <c r="D20" s="1173"/>
      <c r="E20" s="1167"/>
      <c r="F20" s="765"/>
      <c r="G20" s="775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/>
      <c r="B21" s="1164"/>
      <c r="C21" s="1165"/>
      <c r="D21" s="1166"/>
      <c r="E21" s="1167"/>
      <c r="F21" s="765"/>
      <c r="G21" s="775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64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64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63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63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63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63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63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62"/>
      <c r="B34" s="762"/>
      <c r="C34" s="762"/>
      <c r="D34" s="762"/>
      <c r="E34" s="762"/>
      <c r="F34" s="762"/>
      <c r="G34" s="762"/>
      <c r="H34" s="762"/>
      <c r="I34" s="762"/>
      <c r="J34" s="762"/>
      <c r="K34" s="762"/>
      <c r="L34" s="762"/>
      <c r="M34" s="762"/>
      <c r="P34" s="21"/>
      <c r="Q34" s="22"/>
    </row>
    <row r="35" spans="1:20" ht="21" customHeight="1" x14ac:dyDescent="0.15">
      <c r="A35" s="3"/>
      <c r="H35" s="763" t="s">
        <v>103</v>
      </c>
      <c r="P35" s="21"/>
      <c r="Q35" s="22"/>
    </row>
    <row r="36" spans="1:20" s="763" customFormat="1" ht="8.25" customHeight="1" x14ac:dyDescent="0.15">
      <c r="N36" s="16"/>
      <c r="O36" s="24"/>
      <c r="P36" s="21"/>
      <c r="Q36" s="22"/>
      <c r="R36" s="17"/>
      <c r="S36" s="24"/>
    </row>
    <row r="37" spans="1:20" s="763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63" customFormat="1" ht="16.5" customHeight="1" x14ac:dyDescent="0.15">
      <c r="A38" s="763" t="s">
        <v>24</v>
      </c>
      <c r="N38" s="16"/>
      <c r="O38" s="24"/>
      <c r="P38" s="21"/>
      <c r="Q38" s="22"/>
      <c r="R38" s="17"/>
      <c r="S38" s="24"/>
    </row>
    <row r="39" spans="1:20" s="763" customFormat="1" ht="16.5" customHeight="1" x14ac:dyDescent="0.15">
      <c r="A39" s="763" t="s">
        <v>413</v>
      </c>
      <c r="N39" s="16"/>
      <c r="O39" s="24"/>
      <c r="P39" s="21"/>
      <c r="Q39" s="22"/>
      <c r="R39" s="17"/>
      <c r="S39" s="24"/>
    </row>
    <row r="40" spans="1:20" s="763" customFormat="1" ht="7.5" customHeight="1" x14ac:dyDescent="0.15">
      <c r="N40" s="16"/>
      <c r="O40" s="24"/>
      <c r="P40" s="21"/>
      <c r="Q40" s="22"/>
      <c r="R40" s="17"/>
      <c r="S40" s="24"/>
    </row>
    <row r="41" spans="1:20" s="763" customFormat="1" ht="6.75" customHeight="1" x14ac:dyDescent="0.15">
      <c r="N41" s="16"/>
      <c r="O41" s="24"/>
      <c r="P41" s="21"/>
      <c r="Q41" s="22"/>
      <c r="R41" s="17"/>
      <c r="S41" s="24"/>
    </row>
    <row r="42" spans="1:20" s="763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63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63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  <pageSetUpPr fitToPage="1"/>
  </sheetPr>
  <dimension ref="A1:T50"/>
  <sheetViews>
    <sheetView showZeros="0" topLeftCell="A13" zoomScaleNormal="100" zoomScaleSheetLayoutView="100" workbookViewId="0">
      <selection activeCell="O13" sqref="O12:O1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57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61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61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1427</v>
      </c>
      <c r="E7" s="1150"/>
      <c r="F7" s="1150" t="s">
        <v>3</v>
      </c>
      <c r="G7" s="1150"/>
      <c r="H7" s="1150"/>
      <c r="I7" s="1197" t="s">
        <v>1426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60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166" t="s">
        <v>1419</v>
      </c>
      <c r="B13" s="1171"/>
      <c r="C13" s="1167"/>
      <c r="D13" s="1166" t="s">
        <v>1421</v>
      </c>
      <c r="E13" s="1167"/>
      <c r="F13" s="759" t="s">
        <v>104</v>
      </c>
      <c r="G13" s="774">
        <v>10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166" t="s">
        <v>1419</v>
      </c>
      <c r="B14" s="1171"/>
      <c r="C14" s="1172"/>
      <c r="D14" s="1173" t="s">
        <v>1422</v>
      </c>
      <c r="E14" s="1167"/>
      <c r="F14" s="759" t="s">
        <v>1344</v>
      </c>
      <c r="G14" s="774">
        <v>10</v>
      </c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166" t="s">
        <v>1419</v>
      </c>
      <c r="B15" s="1171"/>
      <c r="C15" s="1172"/>
      <c r="D15" s="1173" t="s">
        <v>1423</v>
      </c>
      <c r="E15" s="1167"/>
      <c r="F15" s="759" t="s">
        <v>1344</v>
      </c>
      <c r="G15" s="774">
        <v>11</v>
      </c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166" t="s">
        <v>1419</v>
      </c>
      <c r="B16" s="1171"/>
      <c r="C16" s="1167"/>
      <c r="D16" s="1166" t="s">
        <v>985</v>
      </c>
      <c r="E16" s="1167"/>
      <c r="F16" s="759" t="s">
        <v>1344</v>
      </c>
      <c r="G16" s="774">
        <v>5</v>
      </c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166" t="s">
        <v>1419</v>
      </c>
      <c r="B17" s="1171"/>
      <c r="C17" s="1167"/>
      <c r="D17" s="1166" t="s">
        <v>1424</v>
      </c>
      <c r="E17" s="1167"/>
      <c r="F17" s="759" t="s">
        <v>1344</v>
      </c>
      <c r="G17" s="774">
        <v>5</v>
      </c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166" t="s">
        <v>1420</v>
      </c>
      <c r="B18" s="1171"/>
      <c r="C18" s="1172"/>
      <c r="D18" s="1173" t="s">
        <v>1421</v>
      </c>
      <c r="E18" s="1167"/>
      <c r="F18" s="759" t="s">
        <v>1344</v>
      </c>
      <c r="G18" s="774">
        <v>10</v>
      </c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166" t="s">
        <v>1420</v>
      </c>
      <c r="B19" s="1171"/>
      <c r="C19" s="1167"/>
      <c r="D19" s="1166" t="s">
        <v>1422</v>
      </c>
      <c r="E19" s="1167"/>
      <c r="F19" s="759" t="s">
        <v>1344</v>
      </c>
      <c r="G19" s="774">
        <v>10</v>
      </c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166" t="s">
        <v>1420</v>
      </c>
      <c r="B20" s="1171"/>
      <c r="C20" s="1172"/>
      <c r="D20" s="1173" t="s">
        <v>1423</v>
      </c>
      <c r="E20" s="1167"/>
      <c r="F20" s="759" t="s">
        <v>1344</v>
      </c>
      <c r="G20" s="775">
        <v>11</v>
      </c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163" t="s">
        <v>1420</v>
      </c>
      <c r="B21" s="1164"/>
      <c r="C21" s="1165"/>
      <c r="D21" s="1166" t="s">
        <v>985</v>
      </c>
      <c r="E21" s="1167"/>
      <c r="F21" s="759" t="s">
        <v>1344</v>
      </c>
      <c r="G21" s="775">
        <v>6</v>
      </c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 t="s">
        <v>1425</v>
      </c>
      <c r="E22" s="1150"/>
      <c r="F22" s="758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58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57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57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57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57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5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56"/>
      <c r="B34" s="756"/>
      <c r="C34" s="756"/>
      <c r="D34" s="756"/>
      <c r="E34" s="756"/>
      <c r="F34" s="756"/>
      <c r="G34" s="756"/>
      <c r="H34" s="756"/>
      <c r="I34" s="756"/>
      <c r="J34" s="756"/>
      <c r="K34" s="756"/>
      <c r="L34" s="756"/>
      <c r="M34" s="756"/>
      <c r="P34" s="21"/>
      <c r="Q34" s="22"/>
    </row>
    <row r="35" spans="1:20" ht="21" customHeight="1" x14ac:dyDescent="0.15">
      <c r="A35" s="3"/>
      <c r="H35" s="757" t="s">
        <v>103</v>
      </c>
      <c r="P35" s="21"/>
      <c r="Q35" s="22"/>
    </row>
    <row r="36" spans="1:20" s="757" customFormat="1" ht="8.25" customHeight="1" x14ac:dyDescent="0.15">
      <c r="N36" s="16"/>
      <c r="O36" s="24"/>
      <c r="P36" s="21"/>
      <c r="Q36" s="22"/>
      <c r="R36" s="17"/>
      <c r="S36" s="24"/>
    </row>
    <row r="37" spans="1:20" s="757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57" customFormat="1" ht="16.5" customHeight="1" x14ac:dyDescent="0.15">
      <c r="A38" s="757" t="s">
        <v>24</v>
      </c>
      <c r="N38" s="16"/>
      <c r="O38" s="24"/>
      <c r="P38" s="21"/>
      <c r="Q38" s="22"/>
      <c r="R38" s="17"/>
      <c r="S38" s="24"/>
    </row>
    <row r="39" spans="1:20" s="757" customFormat="1" ht="16.5" customHeight="1" x14ac:dyDescent="0.15">
      <c r="A39" s="757" t="s">
        <v>413</v>
      </c>
      <c r="N39" s="16"/>
      <c r="O39" s="24"/>
      <c r="P39" s="21"/>
      <c r="Q39" s="22"/>
      <c r="R39" s="17"/>
      <c r="S39" s="24"/>
    </row>
    <row r="40" spans="1:20" s="757" customFormat="1" ht="7.5" customHeight="1" x14ac:dyDescent="0.15">
      <c r="N40" s="16"/>
      <c r="O40" s="24"/>
      <c r="P40" s="21"/>
      <c r="Q40" s="22"/>
      <c r="R40" s="17"/>
      <c r="S40" s="24"/>
    </row>
    <row r="41" spans="1:20" s="757" customFormat="1" ht="6.75" customHeight="1" x14ac:dyDescent="0.15">
      <c r="N41" s="16"/>
      <c r="O41" s="24"/>
      <c r="P41" s="21"/>
      <c r="Q41" s="22"/>
      <c r="R41" s="17"/>
      <c r="S41" s="24"/>
    </row>
    <row r="42" spans="1:20" s="757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57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57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  <pageSetUpPr fitToPage="1"/>
  </sheetPr>
  <dimension ref="A1:T50"/>
  <sheetViews>
    <sheetView showZeros="0" zoomScaleNormal="100" zoomScaleSheetLayoutView="100" workbookViewId="0">
      <selection activeCell="G25" sqref="G25:J25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48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44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44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1355</v>
      </c>
      <c r="E7" s="1150"/>
      <c r="F7" s="1150" t="s">
        <v>3</v>
      </c>
      <c r="G7" s="1150"/>
      <c r="H7" s="1150"/>
      <c r="I7" s="1197" t="s">
        <v>1354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46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738</v>
      </c>
      <c r="B13" s="1222"/>
      <c r="C13" s="1222"/>
      <c r="D13" s="1228" t="s">
        <v>739</v>
      </c>
      <c r="E13" s="1222"/>
      <c r="F13" s="745" t="s">
        <v>104</v>
      </c>
      <c r="G13" s="548">
        <v>8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45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45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45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45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45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45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45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45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49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49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44957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48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48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48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48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48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47"/>
      <c r="B34" s="747"/>
      <c r="C34" s="747"/>
      <c r="D34" s="747"/>
      <c r="E34" s="747"/>
      <c r="F34" s="747"/>
      <c r="G34" s="747"/>
      <c r="H34" s="747"/>
      <c r="I34" s="747"/>
      <c r="J34" s="747"/>
      <c r="K34" s="747"/>
      <c r="L34" s="747"/>
      <c r="M34" s="747"/>
      <c r="P34" s="21"/>
      <c r="Q34" s="22"/>
    </row>
    <row r="35" spans="1:20" ht="21" customHeight="1" x14ac:dyDescent="0.15">
      <c r="A35" s="3"/>
      <c r="H35" s="748" t="s">
        <v>103</v>
      </c>
      <c r="P35" s="21"/>
      <c r="Q35" s="22"/>
    </row>
    <row r="36" spans="1:20" s="748" customFormat="1" ht="8.25" customHeight="1" x14ac:dyDescent="0.15">
      <c r="N36" s="16"/>
      <c r="O36" s="24"/>
      <c r="P36" s="21"/>
      <c r="Q36" s="22"/>
      <c r="R36" s="17"/>
      <c r="S36" s="24"/>
    </row>
    <row r="37" spans="1:20" s="748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48" customFormat="1" ht="16.5" customHeight="1" x14ac:dyDescent="0.15">
      <c r="A38" s="748" t="s">
        <v>24</v>
      </c>
      <c r="N38" s="16"/>
      <c r="O38" s="24"/>
      <c r="P38" s="21"/>
      <c r="Q38" s="22"/>
      <c r="R38" s="17"/>
      <c r="S38" s="24"/>
    </row>
    <row r="39" spans="1:20" s="748" customFormat="1" ht="16.5" customHeight="1" x14ac:dyDescent="0.15">
      <c r="A39" s="748" t="s">
        <v>413</v>
      </c>
      <c r="N39" s="16"/>
      <c r="O39" s="24"/>
      <c r="P39" s="21"/>
      <c r="Q39" s="22"/>
      <c r="R39" s="17"/>
      <c r="S39" s="24"/>
    </row>
    <row r="40" spans="1:20" s="748" customFormat="1" ht="7.5" customHeight="1" x14ac:dyDescent="0.15">
      <c r="N40" s="16"/>
      <c r="O40" s="24"/>
      <c r="P40" s="21"/>
      <c r="Q40" s="22"/>
      <c r="R40" s="17"/>
      <c r="S40" s="24"/>
    </row>
    <row r="41" spans="1:20" s="748" customFormat="1" ht="6.75" customHeight="1" x14ac:dyDescent="0.15">
      <c r="N41" s="16"/>
      <c r="O41" s="24"/>
      <c r="P41" s="21"/>
      <c r="Q41" s="22"/>
      <c r="R41" s="17"/>
      <c r="S41" s="24"/>
    </row>
    <row r="42" spans="1:20" s="748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48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48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0000"/>
    <pageSetUpPr fitToPage="1"/>
  </sheetPr>
  <dimension ref="A1:T50"/>
  <sheetViews>
    <sheetView showZeros="0" topLeftCell="A19" zoomScaleNormal="100" zoomScaleSheetLayoutView="100" workbookViewId="0">
      <selection activeCell="P7" sqref="P7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3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1347</v>
      </c>
      <c r="E7" s="1150"/>
      <c r="F7" s="1150" t="s">
        <v>3</v>
      </c>
      <c r="G7" s="1150"/>
      <c r="H7" s="1150"/>
      <c r="I7" s="1197" t="s">
        <v>1348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3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1349</v>
      </c>
      <c r="B13" s="1222"/>
      <c r="C13" s="1222"/>
      <c r="D13" s="1228" t="s">
        <v>711</v>
      </c>
      <c r="E13" s="1222"/>
      <c r="F13" s="73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3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3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3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0000"/>
    <pageSetUpPr fitToPage="1"/>
  </sheetPr>
  <dimension ref="A1:T50"/>
  <sheetViews>
    <sheetView showZeros="0" zoomScaleNormal="100" zoomScaleSheetLayoutView="100" workbookViewId="0">
      <selection activeCell="I10" sqref="I10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36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32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32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1346</v>
      </c>
      <c r="E7" s="1150"/>
      <c r="F7" s="1150" t="s">
        <v>3</v>
      </c>
      <c r="G7" s="1150"/>
      <c r="H7" s="1150"/>
      <c r="I7" s="1197" t="s">
        <v>1345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34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1349</v>
      </c>
      <c r="B13" s="1222"/>
      <c r="C13" s="1222"/>
      <c r="D13" s="1228" t="s">
        <v>711</v>
      </c>
      <c r="E13" s="1222"/>
      <c r="F13" s="733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33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33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33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33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33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33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33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33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37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37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45016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36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36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36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36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36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35"/>
      <c r="B34" s="735"/>
      <c r="C34" s="735"/>
      <c r="D34" s="735"/>
      <c r="E34" s="735"/>
      <c r="F34" s="735"/>
      <c r="G34" s="735"/>
      <c r="H34" s="735"/>
      <c r="I34" s="735"/>
      <c r="J34" s="735"/>
      <c r="K34" s="735"/>
      <c r="L34" s="735"/>
      <c r="M34" s="735"/>
      <c r="P34" s="21"/>
      <c r="Q34" s="22"/>
    </row>
    <row r="35" spans="1:20" ht="21" customHeight="1" x14ac:dyDescent="0.15">
      <c r="A35" s="3"/>
      <c r="H35" s="736" t="s">
        <v>103</v>
      </c>
      <c r="P35" s="21"/>
      <c r="Q35" s="22"/>
    </row>
    <row r="36" spans="1:20" s="736" customFormat="1" ht="8.25" customHeight="1" x14ac:dyDescent="0.15">
      <c r="N36" s="16"/>
      <c r="O36" s="24"/>
      <c r="P36" s="21"/>
      <c r="Q36" s="22"/>
      <c r="R36" s="17"/>
      <c r="S36" s="24"/>
    </row>
    <row r="37" spans="1:20" s="736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36" customFormat="1" ht="16.5" customHeight="1" x14ac:dyDescent="0.15">
      <c r="A38" s="736" t="s">
        <v>24</v>
      </c>
      <c r="N38" s="16"/>
      <c r="O38" s="24"/>
      <c r="P38" s="21"/>
      <c r="Q38" s="22"/>
      <c r="R38" s="17"/>
      <c r="S38" s="24"/>
    </row>
    <row r="39" spans="1:20" s="736" customFormat="1" ht="16.5" customHeight="1" x14ac:dyDescent="0.15">
      <c r="A39" s="736" t="s">
        <v>413</v>
      </c>
      <c r="N39" s="16"/>
      <c r="O39" s="24"/>
      <c r="P39" s="21"/>
      <c r="Q39" s="22"/>
      <c r="R39" s="17"/>
      <c r="S39" s="24"/>
    </row>
    <row r="40" spans="1:20" s="736" customFormat="1" ht="7.5" customHeight="1" x14ac:dyDescent="0.15">
      <c r="N40" s="16"/>
      <c r="O40" s="24"/>
      <c r="P40" s="21"/>
      <c r="Q40" s="22"/>
      <c r="R40" s="17"/>
      <c r="S40" s="24"/>
    </row>
    <row r="41" spans="1:20" s="736" customFormat="1" ht="6.75" customHeight="1" x14ac:dyDescent="0.15">
      <c r="N41" s="16"/>
      <c r="O41" s="24"/>
      <c r="P41" s="21"/>
      <c r="Q41" s="22"/>
      <c r="R41" s="17"/>
      <c r="S41" s="24"/>
    </row>
    <row r="42" spans="1:20" s="736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36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36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  <mergeCell ref="A23:C23"/>
    <mergeCell ref="D23:E23"/>
    <mergeCell ref="H23:I23"/>
    <mergeCell ref="J23:L23"/>
    <mergeCell ref="A24:C24"/>
    <mergeCell ref="D24:G24"/>
    <mergeCell ref="H24:I24"/>
    <mergeCell ref="J24:M24"/>
    <mergeCell ref="A21:C21"/>
    <mergeCell ref="D21:E21"/>
    <mergeCell ref="H21:I21"/>
    <mergeCell ref="J21:L21"/>
    <mergeCell ref="A22:C22"/>
    <mergeCell ref="D22:E22"/>
    <mergeCell ref="H22:I22"/>
    <mergeCell ref="J22:L22"/>
    <mergeCell ref="A19:C19"/>
    <mergeCell ref="D19:E19"/>
    <mergeCell ref="H19:I19"/>
    <mergeCell ref="J19:L19"/>
    <mergeCell ref="A20:C20"/>
    <mergeCell ref="D20:E20"/>
    <mergeCell ref="H20:I20"/>
    <mergeCell ref="J20:L20"/>
    <mergeCell ref="A17:C17"/>
    <mergeCell ref="D17:E17"/>
    <mergeCell ref="H17:I17"/>
    <mergeCell ref="J17:L17"/>
    <mergeCell ref="A18:C18"/>
    <mergeCell ref="D18:E18"/>
    <mergeCell ref="H18:I18"/>
    <mergeCell ref="J18:L18"/>
    <mergeCell ref="A15:C15"/>
    <mergeCell ref="D15:E15"/>
    <mergeCell ref="H15:I15"/>
    <mergeCell ref="J15:L15"/>
    <mergeCell ref="A16:C16"/>
    <mergeCell ref="D16:E16"/>
    <mergeCell ref="H16:I16"/>
    <mergeCell ref="J16:L16"/>
    <mergeCell ref="A13:C13"/>
    <mergeCell ref="D13:E13"/>
    <mergeCell ref="H13:I13"/>
    <mergeCell ref="J13:L13"/>
    <mergeCell ref="A14:C14"/>
    <mergeCell ref="D14:E14"/>
    <mergeCell ref="H14:I14"/>
    <mergeCell ref="J14:L14"/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1312</v>
      </c>
      <c r="E7" s="1150"/>
      <c r="F7" s="1150" t="s">
        <v>3</v>
      </c>
      <c r="G7" s="1150"/>
      <c r="H7" s="1150"/>
      <c r="I7" s="1197" t="s">
        <v>1313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1323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  <pageSetUpPr fitToPage="1"/>
  </sheetPr>
  <dimension ref="A1:T50"/>
  <sheetViews>
    <sheetView showZeros="0" zoomScaleNormal="100" zoomScaleSheetLayoutView="100" workbookViewId="0">
      <selection activeCell="A4" sqref="A4:L4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1310</v>
      </c>
      <c r="E7" s="1150"/>
      <c r="F7" s="1150" t="s">
        <v>3</v>
      </c>
      <c r="G7" s="1150"/>
      <c r="H7" s="1150"/>
      <c r="I7" s="1197" t="s">
        <v>1311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1322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  <pageSetUpPr fitToPage="1"/>
  </sheetPr>
  <dimension ref="A1:T50"/>
  <sheetViews>
    <sheetView showZeros="0" zoomScaleNormal="100" zoomScaleSheetLayoutView="100" workbookViewId="0">
      <selection activeCell="A3" sqref="A3:L3"/>
    </sheetView>
  </sheetViews>
  <sheetFormatPr defaultRowHeight="13.5" x14ac:dyDescent="0.15"/>
  <cols>
    <col min="1" max="1" width="8.5" style="2" customWidth="1"/>
    <col min="2" max="2" width="9" style="2" customWidth="1"/>
    <col min="3" max="3" width="7.75" style="2" customWidth="1"/>
    <col min="4" max="5" width="10.75" style="2" customWidth="1"/>
    <col min="6" max="6" width="6.125" style="2" customWidth="1"/>
    <col min="7" max="7" width="9" style="2" customWidth="1"/>
    <col min="8" max="9" width="4.125" style="2" customWidth="1"/>
    <col min="10" max="11" width="6.375" style="2" customWidth="1"/>
    <col min="12" max="12" width="4.5" style="2" customWidth="1"/>
    <col min="13" max="13" width="7.5" style="2" customWidth="1"/>
    <col min="14" max="14" width="9" style="16"/>
    <col min="15" max="15" width="10.5" style="17" customWidth="1"/>
    <col min="16" max="16" width="9.25" style="17" customWidth="1"/>
    <col min="17" max="17" width="13.25" style="17" customWidth="1"/>
    <col min="18" max="18" width="5.25" style="17" customWidth="1"/>
    <col min="19" max="19" width="9" style="17"/>
    <col min="20" max="16384" width="9" style="2"/>
  </cols>
  <sheetData>
    <row r="1" spans="1:20" ht="14.25" x14ac:dyDescent="0.15">
      <c r="A1" s="715"/>
      <c r="P1" s="18"/>
      <c r="Q1" s="19"/>
    </row>
    <row r="2" spans="1:20" x14ac:dyDescent="0.15">
      <c r="A2" s="3"/>
      <c r="O2" s="18"/>
      <c r="Q2" s="16"/>
    </row>
    <row r="3" spans="1:20" ht="17.25" x14ac:dyDescent="0.15">
      <c r="A3" s="1196" t="s">
        <v>0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719"/>
    </row>
    <row r="4" spans="1:20" ht="17.25" x14ac:dyDescent="0.15">
      <c r="A4" s="1196" t="s">
        <v>1</v>
      </c>
      <c r="B4" s="1196"/>
      <c r="C4" s="1196"/>
      <c r="D4" s="1196"/>
      <c r="E4" s="1196"/>
      <c r="F4" s="1196"/>
      <c r="G4" s="1196"/>
      <c r="H4" s="1196"/>
      <c r="I4" s="1196"/>
      <c r="J4" s="1196"/>
      <c r="K4" s="1196"/>
      <c r="L4" s="1196"/>
      <c r="M4" s="719"/>
    </row>
    <row r="5" spans="1:20" x14ac:dyDescent="0.15">
      <c r="A5" s="3"/>
    </row>
    <row r="6" spans="1:20" x14ac:dyDescent="0.15">
      <c r="A6" s="3"/>
    </row>
    <row r="7" spans="1:20" ht="54.75" customHeight="1" x14ac:dyDescent="0.15">
      <c r="A7" s="1150" t="s">
        <v>2</v>
      </c>
      <c r="B7" s="1150"/>
      <c r="C7" s="1150"/>
      <c r="D7" s="1150" t="s">
        <v>1308</v>
      </c>
      <c r="E7" s="1150"/>
      <c r="F7" s="1150" t="s">
        <v>3</v>
      </c>
      <c r="G7" s="1150"/>
      <c r="H7" s="1150"/>
      <c r="I7" s="1197" t="s">
        <v>1309</v>
      </c>
      <c r="J7" s="1198"/>
      <c r="K7" s="1198"/>
      <c r="L7" s="1198"/>
      <c r="M7" s="5"/>
    </row>
    <row r="8" spans="1:20" x14ac:dyDescent="0.15">
      <c r="A8" s="3"/>
    </row>
    <row r="9" spans="1:20" x14ac:dyDescent="0.15">
      <c r="A9" s="3"/>
    </row>
    <row r="10" spans="1:20" ht="27" customHeight="1" x14ac:dyDescent="0.15">
      <c r="A10" s="1191" t="s">
        <v>159</v>
      </c>
      <c r="B10" s="1191"/>
      <c r="C10" s="1191"/>
      <c r="D10" s="1191"/>
      <c r="E10" s="1191"/>
      <c r="F10" s="1191"/>
    </row>
    <row r="11" spans="1:20" x14ac:dyDescent="0.15">
      <c r="A11" s="3"/>
    </row>
    <row r="12" spans="1:20" ht="24" customHeight="1" x14ac:dyDescent="0.15">
      <c r="A12" s="1192" t="s">
        <v>4</v>
      </c>
      <c r="B12" s="1193"/>
      <c r="C12" s="1193"/>
      <c r="D12" s="1194" t="s">
        <v>5</v>
      </c>
      <c r="E12" s="1193"/>
      <c r="F12" s="718" t="s">
        <v>6</v>
      </c>
      <c r="G12" s="96" t="s">
        <v>7</v>
      </c>
      <c r="H12" s="1194" t="s">
        <v>8</v>
      </c>
      <c r="I12" s="1194"/>
      <c r="J12" s="1193" t="s">
        <v>9</v>
      </c>
      <c r="K12" s="1193"/>
      <c r="L12" s="1193"/>
      <c r="M12" s="25" t="s">
        <v>10</v>
      </c>
      <c r="Q12" s="1195"/>
      <c r="R12" s="1195"/>
    </row>
    <row r="13" spans="1:20" ht="30" customHeight="1" x14ac:dyDescent="0.15">
      <c r="A13" s="1222" t="s">
        <v>1321</v>
      </c>
      <c r="B13" s="1222"/>
      <c r="C13" s="1222"/>
      <c r="D13" s="1228" t="s">
        <v>711</v>
      </c>
      <c r="E13" s="1222"/>
      <c r="F13" s="717" t="s">
        <v>104</v>
      </c>
      <c r="G13" s="548">
        <v>1</v>
      </c>
      <c r="H13" s="1186"/>
      <c r="I13" s="1187"/>
      <c r="J13" s="1188"/>
      <c r="K13" s="1189"/>
      <c r="L13" s="1190"/>
      <c r="M13" s="26"/>
      <c r="O13" s="20"/>
      <c r="P13" s="21"/>
      <c r="Q13" s="22"/>
    </row>
    <row r="14" spans="1:20" ht="30" customHeight="1" x14ac:dyDescent="0.15">
      <c r="A14" s="1222"/>
      <c r="B14" s="1222"/>
      <c r="C14" s="1222"/>
      <c r="D14" s="1226" t="s">
        <v>35</v>
      </c>
      <c r="E14" s="1227"/>
      <c r="F14" s="717"/>
      <c r="G14" s="95"/>
      <c r="H14" s="1151"/>
      <c r="I14" s="1152"/>
      <c r="J14" s="1153"/>
      <c r="K14" s="1154"/>
      <c r="L14" s="1155"/>
      <c r="M14" s="26"/>
      <c r="O14" s="20"/>
      <c r="P14" s="21"/>
      <c r="Q14" s="20"/>
    </row>
    <row r="15" spans="1:20" s="17" customFormat="1" ht="30" customHeight="1" x14ac:dyDescent="0.15">
      <c r="A15" s="1222"/>
      <c r="B15" s="1222"/>
      <c r="C15" s="1222"/>
      <c r="D15" s="1226"/>
      <c r="E15" s="1227"/>
      <c r="F15" s="717"/>
      <c r="G15" s="95"/>
      <c r="H15" s="1151"/>
      <c r="I15" s="1152"/>
      <c r="J15" s="1153"/>
      <c r="K15" s="1154"/>
      <c r="L15" s="1155"/>
      <c r="M15" s="26"/>
      <c r="N15" s="16"/>
      <c r="O15" s="20"/>
      <c r="P15" s="21"/>
      <c r="T15" s="2"/>
    </row>
    <row r="16" spans="1:20" s="17" customFormat="1" ht="30" customHeight="1" x14ac:dyDescent="0.15">
      <c r="A16" s="1222"/>
      <c r="B16" s="1222"/>
      <c r="C16" s="1222"/>
      <c r="D16" s="1222"/>
      <c r="E16" s="1222"/>
      <c r="F16" s="717"/>
      <c r="G16" s="95"/>
      <c r="H16" s="1151"/>
      <c r="I16" s="1152"/>
      <c r="J16" s="1153"/>
      <c r="K16" s="1154"/>
      <c r="L16" s="1155"/>
      <c r="M16" s="27"/>
      <c r="N16" s="16"/>
      <c r="O16" s="20"/>
      <c r="P16" s="21"/>
      <c r="Q16" s="22"/>
      <c r="T16" s="2"/>
    </row>
    <row r="17" spans="1:20" s="17" customFormat="1" ht="30" customHeight="1" x14ac:dyDescent="0.15">
      <c r="A17" s="1222"/>
      <c r="B17" s="1222"/>
      <c r="C17" s="1222"/>
      <c r="D17" s="1222"/>
      <c r="E17" s="1222"/>
      <c r="F17" s="717"/>
      <c r="G17" s="95"/>
      <c r="H17" s="1151"/>
      <c r="I17" s="1152"/>
      <c r="J17" s="1153"/>
      <c r="K17" s="1154"/>
      <c r="L17" s="1155"/>
      <c r="M17" s="27"/>
      <c r="N17" s="16"/>
      <c r="O17" s="20"/>
      <c r="P17" s="21"/>
      <c r="Q17" s="22"/>
      <c r="T17" s="2"/>
    </row>
    <row r="18" spans="1:20" s="17" customFormat="1" ht="30" customHeight="1" x14ac:dyDescent="0.15">
      <c r="A18" s="1222"/>
      <c r="B18" s="1222"/>
      <c r="C18" s="1222"/>
      <c r="D18" s="1226"/>
      <c r="E18" s="1227"/>
      <c r="F18" s="717"/>
      <c r="G18" s="95"/>
      <c r="H18" s="1151"/>
      <c r="I18" s="1152"/>
      <c r="J18" s="1153"/>
      <c r="K18" s="1154"/>
      <c r="L18" s="1155"/>
      <c r="M18" s="27"/>
      <c r="N18" s="16"/>
      <c r="O18" s="20"/>
      <c r="P18" s="21"/>
      <c r="Q18" s="22"/>
      <c r="T18" s="2"/>
    </row>
    <row r="19" spans="1:20" s="17" customFormat="1" ht="30" customHeight="1" x14ac:dyDescent="0.15">
      <c r="A19" s="1222"/>
      <c r="B19" s="1222"/>
      <c r="C19" s="1222"/>
      <c r="D19" s="1222"/>
      <c r="E19" s="1222"/>
      <c r="F19" s="717"/>
      <c r="G19" s="95"/>
      <c r="H19" s="1151"/>
      <c r="I19" s="1152"/>
      <c r="J19" s="1153"/>
      <c r="K19" s="1154"/>
      <c r="L19" s="1155"/>
      <c r="M19" s="27"/>
      <c r="N19" s="16"/>
      <c r="O19" s="20"/>
      <c r="P19" s="21"/>
      <c r="Q19" s="22"/>
      <c r="T19" s="2"/>
    </row>
    <row r="20" spans="1:20" s="17" customFormat="1" ht="30" customHeight="1" x14ac:dyDescent="0.15">
      <c r="A20" s="1223"/>
      <c r="B20" s="1224"/>
      <c r="C20" s="1225"/>
      <c r="D20" s="1226"/>
      <c r="E20" s="1227"/>
      <c r="F20" s="717"/>
      <c r="G20" s="70"/>
      <c r="H20" s="1151"/>
      <c r="I20" s="1152"/>
      <c r="J20" s="1153"/>
      <c r="K20" s="1154"/>
      <c r="L20" s="1155"/>
      <c r="M20" s="27"/>
      <c r="N20" s="16"/>
      <c r="O20" s="20"/>
      <c r="P20" s="21"/>
      <c r="Q20" s="20"/>
      <c r="T20" s="2"/>
    </row>
    <row r="21" spans="1:20" s="17" customFormat="1" ht="30" customHeight="1" x14ac:dyDescent="0.15">
      <c r="A21" s="1213"/>
      <c r="B21" s="1214"/>
      <c r="C21" s="1215"/>
      <c r="D21" s="1150"/>
      <c r="E21" s="1150"/>
      <c r="F21" s="717"/>
      <c r="G21" s="7"/>
      <c r="H21" s="1151"/>
      <c r="I21" s="1152"/>
      <c r="J21" s="1153"/>
      <c r="K21" s="1154"/>
      <c r="L21" s="1155"/>
      <c r="M21" s="27"/>
      <c r="N21" s="16"/>
      <c r="O21" s="20"/>
      <c r="P21" s="21"/>
      <c r="Q21" s="20"/>
      <c r="T21" s="2"/>
    </row>
    <row r="22" spans="1:20" s="17" customFormat="1" ht="30" customHeight="1" x14ac:dyDescent="0.15">
      <c r="A22" s="1168" t="s">
        <v>95</v>
      </c>
      <c r="B22" s="1169"/>
      <c r="C22" s="1170"/>
      <c r="D22" s="1150"/>
      <c r="E22" s="1150"/>
      <c r="F22" s="716">
        <f t="shared" ref="F22:F23" si="0">O22</f>
        <v>0</v>
      </c>
      <c r="G22" s="7"/>
      <c r="H22" s="1151"/>
      <c r="I22" s="1152"/>
      <c r="J22" s="1153"/>
      <c r="K22" s="1154"/>
      <c r="L22" s="1155"/>
      <c r="M22" s="28"/>
      <c r="N22" s="16"/>
      <c r="O22" s="20"/>
      <c r="P22" s="21"/>
      <c r="Q22" s="20"/>
      <c r="T22" s="2"/>
    </row>
    <row r="23" spans="1:20" s="17" customFormat="1" ht="30" customHeight="1" x14ac:dyDescent="0.15">
      <c r="A23" s="1147"/>
      <c r="B23" s="1148"/>
      <c r="C23" s="1149"/>
      <c r="D23" s="1150"/>
      <c r="E23" s="1150"/>
      <c r="F23" s="716">
        <f t="shared" si="0"/>
        <v>0</v>
      </c>
      <c r="G23" s="7"/>
      <c r="H23" s="1151"/>
      <c r="I23" s="1152"/>
      <c r="J23" s="1153"/>
      <c r="K23" s="1154"/>
      <c r="L23" s="1155"/>
      <c r="M23" s="28"/>
      <c r="N23" s="16"/>
      <c r="O23" s="20"/>
      <c r="P23" s="21"/>
      <c r="Q23" s="22"/>
      <c r="T23" s="2"/>
    </row>
    <row r="24" spans="1:20" s="17" customFormat="1" ht="24" customHeight="1" x14ac:dyDescent="0.15">
      <c r="A24" s="1156" t="s">
        <v>11</v>
      </c>
      <c r="B24" s="1157"/>
      <c r="C24" s="1157"/>
      <c r="D24" s="1158" t="s">
        <v>34</v>
      </c>
      <c r="E24" s="1158"/>
      <c r="F24" s="1158"/>
      <c r="G24" s="1158"/>
      <c r="H24" s="1159" t="s">
        <v>12</v>
      </c>
      <c r="I24" s="1160"/>
      <c r="J24" s="1161">
        <v>44985</v>
      </c>
      <c r="K24" s="1161"/>
      <c r="L24" s="1161"/>
      <c r="M24" s="1162"/>
      <c r="N24" s="16"/>
      <c r="O24" s="20"/>
      <c r="P24" s="21"/>
      <c r="Q24" s="23"/>
      <c r="T24" s="2"/>
    </row>
    <row r="25" spans="1:20" s="17" customFormat="1" ht="24" customHeight="1" x14ac:dyDescent="0.15">
      <c r="A25" s="1139" t="s">
        <v>13</v>
      </c>
      <c r="B25" s="1140"/>
      <c r="C25" s="1140"/>
      <c r="D25" s="1141" t="s">
        <v>14</v>
      </c>
      <c r="E25" s="1141"/>
      <c r="F25" s="1141"/>
      <c r="G25" s="1142" t="s">
        <v>15</v>
      </c>
      <c r="H25" s="1143"/>
      <c r="I25" s="1143"/>
      <c r="J25" s="1143"/>
      <c r="K25" s="1144"/>
      <c r="L25" s="1145"/>
      <c r="M25" s="1146"/>
      <c r="N25" s="16"/>
      <c r="P25" s="21"/>
      <c r="Q25" s="22"/>
      <c r="T25" s="2"/>
    </row>
    <row r="26" spans="1:20" s="17" customFormat="1" ht="18" customHeight="1" x14ac:dyDescent="0.15">
      <c r="A26" s="715" t="s">
        <v>865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6"/>
      <c r="P26" s="21"/>
      <c r="Q26" s="20"/>
      <c r="T26" s="2"/>
    </row>
    <row r="27" spans="1:20" s="17" customFormat="1" ht="14.25" customHeight="1" x14ac:dyDescent="0.15">
      <c r="A27" s="715" t="s">
        <v>864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6"/>
      <c r="P27" s="21"/>
      <c r="Q27" s="20"/>
      <c r="T27" s="2"/>
    </row>
    <row r="28" spans="1:20" s="17" customFormat="1" ht="14.25" x14ac:dyDescent="0.15">
      <c r="A28" s="715" t="s">
        <v>870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16"/>
      <c r="P28" s="21"/>
      <c r="Q28" s="22"/>
      <c r="T28" s="2"/>
    </row>
    <row r="29" spans="1:20" s="17" customFormat="1" ht="14.25" x14ac:dyDescent="0.15">
      <c r="A29" s="715" t="s">
        <v>866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16"/>
      <c r="P29" s="21"/>
      <c r="Q29" s="20"/>
      <c r="T29" s="2"/>
    </row>
    <row r="30" spans="1:20" s="17" customFormat="1" ht="14.25" x14ac:dyDescent="0.15">
      <c r="A30" s="715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16"/>
      <c r="P30" s="21"/>
      <c r="Q30" s="22"/>
      <c r="T30" s="2"/>
    </row>
    <row r="31" spans="1:20" s="17" customFormat="1" ht="14.25" customHeight="1" x14ac:dyDescent="0.15">
      <c r="A31" s="1136" t="s">
        <v>867</v>
      </c>
      <c r="B31" s="1136"/>
      <c r="C31" s="1136"/>
      <c r="D31" s="1136"/>
      <c r="E31" s="1136"/>
      <c r="F31" s="1136"/>
      <c r="G31" s="1136"/>
      <c r="H31" s="1136"/>
      <c r="I31" s="1136"/>
      <c r="J31" s="1136"/>
      <c r="K31" s="1136"/>
      <c r="L31" s="1136"/>
      <c r="M31" s="1136"/>
      <c r="N31" s="16"/>
      <c r="P31" s="21"/>
      <c r="Q31" s="22"/>
      <c r="T31" s="2"/>
    </row>
    <row r="32" spans="1:20" s="17" customFormat="1" ht="14.25" customHeight="1" x14ac:dyDescent="0.15">
      <c r="A32" s="1136" t="s">
        <v>869</v>
      </c>
      <c r="B32" s="1136"/>
      <c r="C32" s="1136"/>
      <c r="D32" s="1136"/>
      <c r="E32" s="1136"/>
      <c r="F32" s="1136"/>
      <c r="G32" s="1136"/>
      <c r="H32" s="1136"/>
      <c r="I32" s="1136"/>
      <c r="J32" s="1136"/>
      <c r="K32" s="1136"/>
      <c r="L32" s="1136"/>
      <c r="M32" s="1136"/>
      <c r="N32" s="16"/>
      <c r="P32" s="21"/>
      <c r="Q32" s="22"/>
      <c r="T32" s="2"/>
    </row>
    <row r="33" spans="1:20" s="17" customFormat="1" ht="14.25" customHeight="1" x14ac:dyDescent="0.15">
      <c r="A33" s="1136" t="s">
        <v>868</v>
      </c>
      <c r="B33" s="1136"/>
      <c r="C33" s="1136"/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6"/>
      <c r="P33" s="21"/>
      <c r="Q33" s="22"/>
      <c r="T33" s="2"/>
    </row>
    <row r="34" spans="1:20" ht="14.25" customHeight="1" x14ac:dyDescent="0.15">
      <c r="A34" s="714"/>
      <c r="B34" s="714"/>
      <c r="C34" s="714"/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P34" s="21"/>
      <c r="Q34" s="22"/>
    </row>
    <row r="35" spans="1:20" ht="21" customHeight="1" x14ac:dyDescent="0.15">
      <c r="A35" s="3"/>
      <c r="H35" s="715" t="s">
        <v>103</v>
      </c>
      <c r="P35" s="21"/>
      <c r="Q35" s="22"/>
    </row>
    <row r="36" spans="1:20" s="715" customFormat="1" ht="8.25" customHeight="1" x14ac:dyDescent="0.15">
      <c r="N36" s="16"/>
      <c r="O36" s="24"/>
      <c r="P36" s="21"/>
      <c r="Q36" s="22"/>
      <c r="R36" s="17"/>
      <c r="S36" s="24"/>
    </row>
    <row r="37" spans="1:20" s="715" customFormat="1" ht="16.5" customHeight="1" x14ac:dyDescent="0.15">
      <c r="A37" s="1137" t="s">
        <v>30</v>
      </c>
      <c r="B37" s="1137"/>
      <c r="C37" s="1137"/>
      <c r="D37" s="1137"/>
      <c r="N37" s="16"/>
      <c r="O37" s="24"/>
      <c r="P37" s="21"/>
      <c r="Q37" s="22"/>
      <c r="R37" s="17"/>
      <c r="S37" s="24"/>
    </row>
    <row r="38" spans="1:20" s="715" customFormat="1" ht="16.5" customHeight="1" x14ac:dyDescent="0.15">
      <c r="A38" s="715" t="s">
        <v>24</v>
      </c>
      <c r="N38" s="16"/>
      <c r="O38" s="24"/>
      <c r="P38" s="21"/>
      <c r="Q38" s="22"/>
      <c r="R38" s="17"/>
      <c r="S38" s="24"/>
    </row>
    <row r="39" spans="1:20" s="715" customFormat="1" ht="16.5" customHeight="1" x14ac:dyDescent="0.15">
      <c r="A39" s="715" t="s">
        <v>413</v>
      </c>
      <c r="N39" s="16"/>
      <c r="O39" s="24"/>
      <c r="P39" s="21"/>
      <c r="Q39" s="22"/>
      <c r="R39" s="17"/>
      <c r="S39" s="24"/>
    </row>
    <row r="40" spans="1:20" s="715" customFormat="1" ht="7.5" customHeight="1" x14ac:dyDescent="0.15">
      <c r="N40" s="16"/>
      <c r="O40" s="24"/>
      <c r="P40" s="21"/>
      <c r="Q40" s="22"/>
      <c r="R40" s="17"/>
      <c r="S40" s="24"/>
    </row>
    <row r="41" spans="1:20" s="715" customFormat="1" ht="6.75" customHeight="1" x14ac:dyDescent="0.15">
      <c r="N41" s="16"/>
      <c r="O41" s="24"/>
      <c r="P41" s="21"/>
      <c r="Q41" s="22"/>
      <c r="R41" s="17"/>
      <c r="S41" s="24"/>
    </row>
    <row r="42" spans="1:20" s="715" customFormat="1" ht="20.25" customHeight="1" x14ac:dyDescent="0.15">
      <c r="E42" s="10" t="s">
        <v>403</v>
      </c>
      <c r="N42" s="16"/>
      <c r="O42" s="24"/>
      <c r="P42" s="24"/>
      <c r="Q42" s="24"/>
      <c r="R42" s="24"/>
      <c r="S42" s="24"/>
    </row>
    <row r="43" spans="1:20" s="715" customFormat="1" ht="20.25" customHeight="1" x14ac:dyDescent="0.15">
      <c r="E43" s="10" t="s">
        <v>27</v>
      </c>
      <c r="F43" s="11"/>
      <c r="N43" s="16"/>
      <c r="O43" s="24"/>
      <c r="P43" s="24"/>
      <c r="Q43" s="24"/>
      <c r="R43" s="24"/>
      <c r="S43" s="24"/>
    </row>
    <row r="44" spans="1:20" ht="20.25" customHeight="1" x14ac:dyDescent="0.15">
      <c r="A44" s="3"/>
      <c r="E44" s="10" t="s">
        <v>28</v>
      </c>
      <c r="F44" s="166"/>
      <c r="G44" s="167"/>
      <c r="L44" s="2" t="s">
        <v>113</v>
      </c>
    </row>
    <row r="45" spans="1:20" ht="14.25" x14ac:dyDescent="0.15">
      <c r="A45" s="715"/>
    </row>
    <row r="50" spans="15:20" ht="24" x14ac:dyDescent="0.15">
      <c r="O50" s="1138"/>
      <c r="P50" s="1138"/>
      <c r="Q50" s="1138"/>
      <c r="R50" s="1138"/>
      <c r="S50" s="1138"/>
      <c r="T50" s="1138"/>
    </row>
  </sheetData>
  <mergeCells count="69">
    <mergeCell ref="Q12:R12"/>
    <mergeCell ref="A3:L3"/>
    <mergeCell ref="A4:L4"/>
    <mergeCell ref="A7:C7"/>
    <mergeCell ref="D7:E7"/>
    <mergeCell ref="F7:H7"/>
    <mergeCell ref="I7:L7"/>
    <mergeCell ref="A10:F10"/>
    <mergeCell ref="A12:C12"/>
    <mergeCell ref="D12:E12"/>
    <mergeCell ref="H12:I12"/>
    <mergeCell ref="J12:L12"/>
    <mergeCell ref="A13:C13"/>
    <mergeCell ref="D13:E13"/>
    <mergeCell ref="H13:I13"/>
    <mergeCell ref="J13:L13"/>
    <mergeCell ref="A14:C14"/>
    <mergeCell ref="D14:E14"/>
    <mergeCell ref="H14:I14"/>
    <mergeCell ref="J14:L14"/>
    <mergeCell ref="A15:C15"/>
    <mergeCell ref="D15:E15"/>
    <mergeCell ref="H15:I15"/>
    <mergeCell ref="J15:L15"/>
    <mergeCell ref="A16:C16"/>
    <mergeCell ref="D16:E16"/>
    <mergeCell ref="H16:I16"/>
    <mergeCell ref="J16:L16"/>
    <mergeCell ref="A17:C17"/>
    <mergeCell ref="D17:E17"/>
    <mergeCell ref="H17:I17"/>
    <mergeCell ref="J17:L17"/>
    <mergeCell ref="A18:C18"/>
    <mergeCell ref="D18:E18"/>
    <mergeCell ref="H18:I18"/>
    <mergeCell ref="J18:L18"/>
    <mergeCell ref="A19:C19"/>
    <mergeCell ref="D19:E19"/>
    <mergeCell ref="H19:I19"/>
    <mergeCell ref="J19:L19"/>
    <mergeCell ref="A20:C20"/>
    <mergeCell ref="D20:E20"/>
    <mergeCell ref="H20:I20"/>
    <mergeCell ref="J20:L20"/>
    <mergeCell ref="A21:C21"/>
    <mergeCell ref="D21:E21"/>
    <mergeCell ref="H21:I21"/>
    <mergeCell ref="J21:L21"/>
    <mergeCell ref="A22:C22"/>
    <mergeCell ref="D22:E22"/>
    <mergeCell ref="H22:I22"/>
    <mergeCell ref="J22:L22"/>
    <mergeCell ref="A23:C23"/>
    <mergeCell ref="D23:E23"/>
    <mergeCell ref="H23:I23"/>
    <mergeCell ref="J23:L23"/>
    <mergeCell ref="A24:C24"/>
    <mergeCell ref="D24:G24"/>
    <mergeCell ref="H24:I24"/>
    <mergeCell ref="J24:M24"/>
    <mergeCell ref="A33:M33"/>
    <mergeCell ref="A37:D37"/>
    <mergeCell ref="O50:T50"/>
    <mergeCell ref="A25:C25"/>
    <mergeCell ref="D25:F25"/>
    <mergeCell ref="G25:J25"/>
    <mergeCell ref="K25:M25"/>
    <mergeCell ref="A31:M31"/>
    <mergeCell ref="A32:M32"/>
  </mergeCells>
  <phoneticPr fontId="3"/>
  <pageMargins left="1.299212598425197" right="0.51181102362204722" top="0.74803149606299213" bottom="0.74803149606299213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389</vt:i4>
      </vt:variant>
      <vt:variant>
        <vt:lpstr>名前付き一覧</vt:lpstr>
      </vt:variant>
      <vt:variant>
        <vt:i4>389</vt:i4>
      </vt:variant>
    </vt:vector>
  </HeadingPairs>
  <TitlesOfParts>
    <vt:vector size="778" baseType="lpstr">
      <vt:lpstr>R5.MH39</vt:lpstr>
      <vt:lpstr>R5.MH38</vt:lpstr>
      <vt:lpstr>R5.MH36</vt:lpstr>
      <vt:lpstr>R5.MH35</vt:lpstr>
      <vt:lpstr>R5.MH34</vt:lpstr>
      <vt:lpstr>R5.MH33</vt:lpstr>
      <vt:lpstr>R5.MH32</vt:lpstr>
      <vt:lpstr>R5.MH31</vt:lpstr>
      <vt:lpstr>R5.MH30</vt:lpstr>
      <vt:lpstr>R5.MH29</vt:lpstr>
      <vt:lpstr>R5.MH28</vt:lpstr>
      <vt:lpstr>R5.MH27</vt:lpstr>
      <vt:lpstr>R5.MH26</vt:lpstr>
      <vt:lpstr>R5.MH25</vt:lpstr>
      <vt:lpstr>R5.MH24</vt:lpstr>
      <vt:lpstr>R5.MH23</vt:lpstr>
      <vt:lpstr>R5.MH22</vt:lpstr>
      <vt:lpstr>R5.MH21</vt:lpstr>
      <vt:lpstr>R5.MH20</vt:lpstr>
      <vt:lpstr>R5.MH19</vt:lpstr>
      <vt:lpstr>R5.MH18</vt:lpstr>
      <vt:lpstr>R5.MH17</vt:lpstr>
      <vt:lpstr>R5.MH16</vt:lpstr>
      <vt:lpstr>R5.MH15</vt:lpstr>
      <vt:lpstr>R5.MH14</vt:lpstr>
      <vt:lpstr>R5.MH13</vt:lpstr>
      <vt:lpstr>R5.MH12</vt:lpstr>
      <vt:lpstr>R5.MH11</vt:lpstr>
      <vt:lpstr>R5.MH10</vt:lpstr>
      <vt:lpstr>R5.MH9</vt:lpstr>
      <vt:lpstr>R5.MH8</vt:lpstr>
      <vt:lpstr>R5.MH7</vt:lpstr>
      <vt:lpstr>R5.MH6</vt:lpstr>
      <vt:lpstr>R5.MH5</vt:lpstr>
      <vt:lpstr>R5.MH4</vt:lpstr>
      <vt:lpstr>R5.MH3</vt:lpstr>
      <vt:lpstr>R5.MH2</vt:lpstr>
      <vt:lpstr>R5.MD26</vt:lpstr>
      <vt:lpstr>R5.MD25</vt:lpstr>
      <vt:lpstr>R5.MD24</vt:lpstr>
      <vt:lpstr>R5.MD23</vt:lpstr>
      <vt:lpstr>R5.MD22</vt:lpstr>
      <vt:lpstr>R5.MD21</vt:lpstr>
      <vt:lpstr>R5.MD20</vt:lpstr>
      <vt:lpstr>R5.MD19</vt:lpstr>
      <vt:lpstr>R5.MD18</vt:lpstr>
      <vt:lpstr>R5.MD17</vt:lpstr>
      <vt:lpstr>R5.MD16</vt:lpstr>
      <vt:lpstr>R5.MD15</vt:lpstr>
      <vt:lpstr>R5.MD14</vt:lpstr>
      <vt:lpstr>R5.MD13</vt:lpstr>
      <vt:lpstr>R5.MD12</vt:lpstr>
      <vt:lpstr>R5.MD11</vt:lpstr>
      <vt:lpstr>R5.MD10</vt:lpstr>
      <vt:lpstr>R5.MD9</vt:lpstr>
      <vt:lpstr>R5.MD8</vt:lpstr>
      <vt:lpstr>R5.MD7</vt:lpstr>
      <vt:lpstr>R5.MD6</vt:lpstr>
      <vt:lpstr>R5.MD5</vt:lpstr>
      <vt:lpstr>R5.MD4</vt:lpstr>
      <vt:lpstr>R5.MD3</vt:lpstr>
      <vt:lpstr>R5.MD2</vt:lpstr>
      <vt:lpstr>R5.MD1</vt:lpstr>
      <vt:lpstr>R4.MH103</vt:lpstr>
      <vt:lpstr>R4.MH102</vt:lpstr>
      <vt:lpstr>R4.MH100</vt:lpstr>
      <vt:lpstr>R4.MH99</vt:lpstr>
      <vt:lpstr>R4.MH98</vt:lpstr>
      <vt:lpstr>R4.MH97</vt:lpstr>
      <vt:lpstr>R4.MH96</vt:lpstr>
      <vt:lpstr>R4.MH95</vt:lpstr>
      <vt:lpstr>R4.MH94</vt:lpstr>
      <vt:lpstr>R4.MH93</vt:lpstr>
      <vt:lpstr>R4.MH92</vt:lpstr>
      <vt:lpstr>R4.MH91</vt:lpstr>
      <vt:lpstr>R4.MH90</vt:lpstr>
      <vt:lpstr>R4.MH89</vt:lpstr>
      <vt:lpstr>R4.MH88</vt:lpstr>
      <vt:lpstr>R4.MH87</vt:lpstr>
      <vt:lpstr>R4.MH86</vt:lpstr>
      <vt:lpstr>R4.MH85</vt:lpstr>
      <vt:lpstr>R4.MH84</vt:lpstr>
      <vt:lpstr>R4.MH83</vt:lpstr>
      <vt:lpstr>R4.MH82</vt:lpstr>
      <vt:lpstr>R4.MH81</vt:lpstr>
      <vt:lpstr>R4.MH80</vt:lpstr>
      <vt:lpstr>R4.MH79</vt:lpstr>
      <vt:lpstr>R4.MH78</vt:lpstr>
      <vt:lpstr>R4.MH77</vt:lpstr>
      <vt:lpstr>R4.MH76</vt:lpstr>
      <vt:lpstr>R4.MH75</vt:lpstr>
      <vt:lpstr>R4.MH74</vt:lpstr>
      <vt:lpstr>R4.MH73</vt:lpstr>
      <vt:lpstr>R4.MH71</vt:lpstr>
      <vt:lpstr>R4.MH70</vt:lpstr>
      <vt:lpstr>R4.MH69</vt:lpstr>
      <vt:lpstr>R4.MH68</vt:lpstr>
      <vt:lpstr>R4.MH67</vt:lpstr>
      <vt:lpstr>R4.MH66</vt:lpstr>
      <vt:lpstr>R4.MH65</vt:lpstr>
      <vt:lpstr>R4.MH64</vt:lpstr>
      <vt:lpstr>R4.MH63</vt:lpstr>
      <vt:lpstr>R4.MH62</vt:lpstr>
      <vt:lpstr>R4.MH61 (2)</vt:lpstr>
      <vt:lpstr>R4.MH61</vt:lpstr>
      <vt:lpstr>R4.MH60</vt:lpstr>
      <vt:lpstr>R4.MH59</vt:lpstr>
      <vt:lpstr>R4.MH58</vt:lpstr>
      <vt:lpstr>R4.MH57</vt:lpstr>
      <vt:lpstr>R4.MH56</vt:lpstr>
      <vt:lpstr>R4.MH55</vt:lpstr>
      <vt:lpstr>R4.MH54</vt:lpstr>
      <vt:lpstr>R4.MH53</vt:lpstr>
      <vt:lpstr>R4.MH52</vt:lpstr>
      <vt:lpstr>R4.MH51</vt:lpstr>
      <vt:lpstr>R4.MH50</vt:lpstr>
      <vt:lpstr>R4.MH49</vt:lpstr>
      <vt:lpstr>R4.MH48</vt:lpstr>
      <vt:lpstr>R4.MH47</vt:lpstr>
      <vt:lpstr>R4.MH46</vt:lpstr>
      <vt:lpstr>R4.MH45</vt:lpstr>
      <vt:lpstr>R4.MH44</vt:lpstr>
      <vt:lpstr>R4.MH43</vt:lpstr>
      <vt:lpstr>R4.MH42</vt:lpstr>
      <vt:lpstr>R4.MH41</vt:lpstr>
      <vt:lpstr>R4.MH40</vt:lpstr>
      <vt:lpstr>R4.MH39</vt:lpstr>
      <vt:lpstr>R4.MH38</vt:lpstr>
      <vt:lpstr>R4.MH37</vt:lpstr>
      <vt:lpstr>R4.MH36</vt:lpstr>
      <vt:lpstr>R4.MH35</vt:lpstr>
      <vt:lpstr>R4.MH34</vt:lpstr>
      <vt:lpstr>R4.MH33</vt:lpstr>
      <vt:lpstr>R4.MH32</vt:lpstr>
      <vt:lpstr>R4.MH31</vt:lpstr>
      <vt:lpstr>R4.MH30</vt:lpstr>
      <vt:lpstr>R4.MH29</vt:lpstr>
      <vt:lpstr>R4.MH28</vt:lpstr>
      <vt:lpstr>R4.MH27</vt:lpstr>
      <vt:lpstr>R4.MH26</vt:lpstr>
      <vt:lpstr>R4.MH25</vt:lpstr>
      <vt:lpstr>R4.MH24</vt:lpstr>
      <vt:lpstr>R4.MH23</vt:lpstr>
      <vt:lpstr>R4.MH22</vt:lpstr>
      <vt:lpstr>R4.MH21</vt:lpstr>
      <vt:lpstr>R4.MH20</vt:lpstr>
      <vt:lpstr>R4.MH19</vt:lpstr>
      <vt:lpstr>R4.MH18</vt:lpstr>
      <vt:lpstr>R4.MH17</vt:lpstr>
      <vt:lpstr>R4.MH16</vt:lpstr>
      <vt:lpstr>R4.MH15</vt:lpstr>
      <vt:lpstr>R4.MH14</vt:lpstr>
      <vt:lpstr>R4.MH13</vt:lpstr>
      <vt:lpstr>R4.MH12</vt:lpstr>
      <vt:lpstr>R4.MH11</vt:lpstr>
      <vt:lpstr>R4.MH10</vt:lpstr>
      <vt:lpstr>R4.MH9</vt:lpstr>
      <vt:lpstr>R4.MH8</vt:lpstr>
      <vt:lpstr>R4.MH7</vt:lpstr>
      <vt:lpstr>R4.MH6</vt:lpstr>
      <vt:lpstr>R4.MH5</vt:lpstr>
      <vt:lpstr>R4.MH4</vt:lpstr>
      <vt:lpstr>R4.MH3</vt:lpstr>
      <vt:lpstr>R4.MH2</vt:lpstr>
      <vt:lpstr>R4.MD120</vt:lpstr>
      <vt:lpstr>R4.MD119</vt:lpstr>
      <vt:lpstr>R4.MD118</vt:lpstr>
      <vt:lpstr>R4.MD117</vt:lpstr>
      <vt:lpstr>R4.MD116</vt:lpstr>
      <vt:lpstr>R4.MD115</vt:lpstr>
      <vt:lpstr>R4.MD114</vt:lpstr>
      <vt:lpstr>R4.MD113</vt:lpstr>
      <vt:lpstr>R4.MD112</vt:lpstr>
      <vt:lpstr>R4.MD111</vt:lpstr>
      <vt:lpstr>R4.MD110</vt:lpstr>
      <vt:lpstr>R4.MD109</vt:lpstr>
      <vt:lpstr>R4.MD108</vt:lpstr>
      <vt:lpstr>R4.MD107</vt:lpstr>
      <vt:lpstr>R4.MD106</vt:lpstr>
      <vt:lpstr>R4.MD105</vt:lpstr>
      <vt:lpstr>R4.MD104</vt:lpstr>
      <vt:lpstr>R4.MD103</vt:lpstr>
      <vt:lpstr>R4.MD102</vt:lpstr>
      <vt:lpstr>R4.MD101</vt:lpstr>
      <vt:lpstr>R4.MD100</vt:lpstr>
      <vt:lpstr>R4.MD99</vt:lpstr>
      <vt:lpstr>R4.MD98</vt:lpstr>
      <vt:lpstr>R4.MD97</vt:lpstr>
      <vt:lpstr>R4.MD96</vt:lpstr>
      <vt:lpstr>R4.MD95</vt:lpstr>
      <vt:lpstr>R4.MD94</vt:lpstr>
      <vt:lpstr>R4.MD92</vt:lpstr>
      <vt:lpstr>R4.MD91</vt:lpstr>
      <vt:lpstr>R4.MD90</vt:lpstr>
      <vt:lpstr>R4.MD89</vt:lpstr>
      <vt:lpstr>R4.MD88</vt:lpstr>
      <vt:lpstr>R4.MD87</vt:lpstr>
      <vt:lpstr>R4.MD86</vt:lpstr>
      <vt:lpstr>R4.MD84</vt:lpstr>
      <vt:lpstr>R4.MD83</vt:lpstr>
      <vt:lpstr>R4.MD82</vt:lpstr>
      <vt:lpstr>R4.MD81</vt:lpstr>
      <vt:lpstr>R4.MD80</vt:lpstr>
      <vt:lpstr>R4.MD79</vt:lpstr>
      <vt:lpstr>R4.MD78</vt:lpstr>
      <vt:lpstr>R4.MD77</vt:lpstr>
      <vt:lpstr>R4.MD76</vt:lpstr>
      <vt:lpstr>R4.MD75</vt:lpstr>
      <vt:lpstr>R4.MD74</vt:lpstr>
      <vt:lpstr>R4.MD73</vt:lpstr>
      <vt:lpstr>R4.MD70</vt:lpstr>
      <vt:lpstr>R4.MD69</vt:lpstr>
      <vt:lpstr>R4.MD68</vt:lpstr>
      <vt:lpstr>R4.MD67</vt:lpstr>
      <vt:lpstr>R4.MD66</vt:lpstr>
      <vt:lpstr>R4.MD65</vt:lpstr>
      <vt:lpstr>R4.MD64</vt:lpstr>
      <vt:lpstr>R4.MD63</vt:lpstr>
      <vt:lpstr>R4.MD62</vt:lpstr>
      <vt:lpstr>R4.MD61</vt:lpstr>
      <vt:lpstr>R4.MD60 </vt:lpstr>
      <vt:lpstr>R4.MD59</vt:lpstr>
      <vt:lpstr>R4.MD58</vt:lpstr>
      <vt:lpstr>R4.MD57ー１ </vt:lpstr>
      <vt:lpstr>R4.MD57 </vt:lpstr>
      <vt:lpstr>R4.MD56</vt:lpstr>
      <vt:lpstr>R4.MD55</vt:lpstr>
      <vt:lpstr>R4.MD54</vt:lpstr>
      <vt:lpstr>R4.MD53</vt:lpstr>
      <vt:lpstr>R4.MD52</vt:lpstr>
      <vt:lpstr>R4.MD51</vt:lpstr>
      <vt:lpstr>R4.MD50 </vt:lpstr>
      <vt:lpstr>R4.MD49</vt:lpstr>
      <vt:lpstr>R4.MD48</vt:lpstr>
      <vt:lpstr>R4.MD47</vt:lpstr>
      <vt:lpstr>R4.MD46</vt:lpstr>
      <vt:lpstr>R4.MD45</vt:lpstr>
      <vt:lpstr>R4.MD44</vt:lpstr>
      <vt:lpstr>R4.MD43</vt:lpstr>
      <vt:lpstr>R4.MD42</vt:lpstr>
      <vt:lpstr>R4.MD41</vt:lpstr>
      <vt:lpstr>R4.MD40</vt:lpstr>
      <vt:lpstr>R4.MD39</vt:lpstr>
      <vt:lpstr>R4.MD38</vt:lpstr>
      <vt:lpstr>R4.MD37</vt:lpstr>
      <vt:lpstr>R4.MD36</vt:lpstr>
      <vt:lpstr>R4.MD35</vt:lpstr>
      <vt:lpstr>R4.MD34</vt:lpstr>
      <vt:lpstr>R4.MD33</vt:lpstr>
      <vt:lpstr>R4.MD32</vt:lpstr>
      <vt:lpstr>R4.MD31</vt:lpstr>
      <vt:lpstr>R4.MD30</vt:lpstr>
      <vt:lpstr>R4.MD29</vt:lpstr>
      <vt:lpstr>R4.MD28</vt:lpstr>
      <vt:lpstr>R4.MD27</vt:lpstr>
      <vt:lpstr>R4.MD26</vt:lpstr>
      <vt:lpstr>R4.MD25ー１</vt:lpstr>
      <vt:lpstr>R4.MD25</vt:lpstr>
      <vt:lpstr>R4.MD24</vt:lpstr>
      <vt:lpstr>R4.MD23</vt:lpstr>
      <vt:lpstr>R4.MD22</vt:lpstr>
      <vt:lpstr>R4.MD21</vt:lpstr>
      <vt:lpstr>R4.MD20</vt:lpstr>
      <vt:lpstr>R4.MD19</vt:lpstr>
      <vt:lpstr>R4.MD18</vt:lpstr>
      <vt:lpstr>R4.MD17</vt:lpstr>
      <vt:lpstr>R4.MD16</vt:lpstr>
      <vt:lpstr>R4.MD15</vt:lpstr>
      <vt:lpstr>R4.MD14</vt:lpstr>
      <vt:lpstr>R4.MD13</vt:lpstr>
      <vt:lpstr>R4.MD12</vt:lpstr>
      <vt:lpstr>R4.MD11</vt:lpstr>
      <vt:lpstr>R4.MD10</vt:lpstr>
      <vt:lpstr>R4.MD9</vt:lpstr>
      <vt:lpstr>R4.MD8</vt:lpstr>
      <vt:lpstr>R4.MD7</vt:lpstr>
      <vt:lpstr>R4.MD6</vt:lpstr>
      <vt:lpstr>R4.MD5</vt:lpstr>
      <vt:lpstr>R4.MD4</vt:lpstr>
      <vt:lpstr>R4.MD3</vt:lpstr>
      <vt:lpstr>R4.MD2</vt:lpstr>
      <vt:lpstr>R4.MD1</vt:lpstr>
      <vt:lpstr>R3.GE204</vt:lpstr>
      <vt:lpstr>R3.GD26</vt:lpstr>
      <vt:lpstr>R3.GD25</vt:lpstr>
      <vt:lpstr>GE0114</vt:lpstr>
      <vt:lpstr>GE0113</vt:lpstr>
      <vt:lpstr>GE0112</vt:lpstr>
      <vt:lpstr>GE0111</vt:lpstr>
      <vt:lpstr>GE0110</vt:lpstr>
      <vt:lpstr>GE0110内訳</vt:lpstr>
      <vt:lpstr>GD26</vt:lpstr>
      <vt:lpstr>GD25</vt:lpstr>
      <vt:lpstr>GD24</vt:lpstr>
      <vt:lpstr>MH117</vt:lpstr>
      <vt:lpstr>MH118</vt:lpstr>
      <vt:lpstr>MH115</vt:lpstr>
      <vt:lpstr>MH93</vt:lpstr>
      <vt:lpstr>MH92</vt:lpstr>
      <vt:lpstr>MH91</vt:lpstr>
      <vt:lpstr>MH90</vt:lpstr>
      <vt:lpstr>MH89</vt:lpstr>
      <vt:lpstr>MH88</vt:lpstr>
      <vt:lpstr>MH87</vt:lpstr>
      <vt:lpstr>MH86</vt:lpstr>
      <vt:lpstr>MH85</vt:lpstr>
      <vt:lpstr>MH84</vt:lpstr>
      <vt:lpstr>MH83</vt:lpstr>
      <vt:lpstr>MH82</vt:lpstr>
      <vt:lpstr>MH81</vt:lpstr>
      <vt:lpstr>MH80</vt:lpstr>
      <vt:lpstr>MH79 </vt:lpstr>
      <vt:lpstr>MH71</vt:lpstr>
      <vt:lpstr>MD82</vt:lpstr>
      <vt:lpstr>MD63</vt:lpstr>
      <vt:lpstr>MD62</vt:lpstr>
      <vt:lpstr>MD61</vt:lpstr>
      <vt:lpstr>MD60</vt:lpstr>
      <vt:lpstr>MD59</vt:lpstr>
      <vt:lpstr>MD58</vt:lpstr>
      <vt:lpstr>MD57</vt:lpstr>
      <vt:lpstr>MD56</vt:lpstr>
      <vt:lpstr>MD55</vt:lpstr>
      <vt:lpstr>MD54</vt:lpstr>
      <vt:lpstr>メカニカルシールほか１件</vt:lpstr>
      <vt:lpstr>高所作業車借上</vt:lpstr>
      <vt:lpstr>駐屯地紙裁断機保守点検役務</vt:lpstr>
      <vt:lpstr>簡易専用水道役務</vt:lpstr>
      <vt:lpstr>受水槽等清掃役務</vt:lpstr>
      <vt:lpstr>積算資料ほか１件 </vt:lpstr>
      <vt:lpstr>建設物価ほか１件</vt:lpstr>
      <vt:lpstr>時刻表</vt:lpstr>
      <vt:lpstr>新聞</vt:lpstr>
      <vt:lpstr>支担　冷暖房用空気調節装置</vt:lpstr>
      <vt:lpstr>平ゴムロープほか３件</vt:lpstr>
      <vt:lpstr>電動ブラインド修理</vt:lpstr>
      <vt:lpstr>各種高圧ガス容器の検査及び充填</vt:lpstr>
      <vt:lpstr>駐屯地警備システムの修理役務</vt:lpstr>
      <vt:lpstr>間仕切り設置</vt:lpstr>
      <vt:lpstr>ガス管の撤去役務</vt:lpstr>
      <vt:lpstr>シャワーシンク用センサー修理役務</vt:lpstr>
      <vt:lpstr>PCB濃度分析</vt:lpstr>
      <vt:lpstr>産廃　1.22</vt:lpstr>
      <vt:lpstr>産廃　1.19</vt:lpstr>
      <vt:lpstr>電解水生装置の修理</vt:lpstr>
      <vt:lpstr>電解水生装置のM2電解槽水路Uの交換</vt:lpstr>
      <vt:lpstr>イータック　抗菌化スプレーα</vt:lpstr>
      <vt:lpstr>簡易専用水道検査</vt:lpstr>
      <vt:lpstr>講師招へい役務</vt:lpstr>
      <vt:lpstr>器材借上げ</vt:lpstr>
      <vt:lpstr>各種高圧ガスボンベ等処理</vt:lpstr>
      <vt:lpstr>油分離槽清掃役務</vt:lpstr>
      <vt:lpstr>車両出庫表示設備保守点検役務</vt:lpstr>
      <vt:lpstr>レジオネラ属菌検査役務 </vt:lpstr>
      <vt:lpstr>煤煙測定役務</vt:lpstr>
      <vt:lpstr>電気冷蔵庫の故障診断</vt:lpstr>
      <vt:lpstr>空気調節装置保守点検役務</vt:lpstr>
      <vt:lpstr>厨房用油分離槽清掃役務</vt:lpstr>
      <vt:lpstr>給食班 7</vt:lpstr>
      <vt:lpstr>契 (2)</vt:lpstr>
      <vt:lpstr>内訳①</vt:lpstr>
      <vt:lpstr>医薬品等（冷凍品）の輸送役務 1月</vt:lpstr>
      <vt:lpstr>はかり検定</vt:lpstr>
      <vt:lpstr>医薬品等（冷凍品）の輸送役務</vt:lpstr>
      <vt:lpstr>医薬品等（アルコール溶液）の輸送役務 (近物レックス） </vt:lpstr>
      <vt:lpstr>医薬品等（アルコール溶液）の輸送役務 (西濃運輸）</vt:lpstr>
      <vt:lpstr>営繕班 7-1 </vt:lpstr>
      <vt:lpstr>営繕班 7-2</vt:lpstr>
      <vt:lpstr>営繕班 7-3</vt:lpstr>
      <vt:lpstr>営繕班</vt:lpstr>
      <vt:lpstr>補給班 （産廃） </vt:lpstr>
      <vt:lpstr>補給班   駐屯地紙裁断機</vt:lpstr>
      <vt:lpstr>補給班 </vt:lpstr>
      <vt:lpstr>営繕班 (9)</vt:lpstr>
      <vt:lpstr>営繕班 (7)</vt:lpstr>
      <vt:lpstr>営繕班（７）内訳 </vt:lpstr>
      <vt:lpstr>営繕班 (6)</vt:lpstr>
      <vt:lpstr>営繕班（６）内訳</vt:lpstr>
      <vt:lpstr>営繕班 (5)</vt:lpstr>
      <vt:lpstr>営繕班 (4)</vt:lpstr>
      <vt:lpstr>営繕班 (3)</vt:lpstr>
      <vt:lpstr>営繕班 (2)</vt:lpstr>
      <vt:lpstr>文房具</vt:lpstr>
      <vt:lpstr>害虫駆除清掃役務</vt:lpstr>
      <vt:lpstr>メンタルヘルス</vt:lpstr>
      <vt:lpstr>支</vt:lpstr>
      <vt:lpstr>契</vt:lpstr>
      <vt:lpstr>支・品</vt:lpstr>
      <vt:lpstr>契・品</vt:lpstr>
      <vt:lpstr>'GD24'!Print_Area</vt:lpstr>
      <vt:lpstr>'GD25'!Print_Area</vt:lpstr>
      <vt:lpstr>'GD26'!Print_Area</vt:lpstr>
      <vt:lpstr>'GE0110'!Print_Area</vt:lpstr>
      <vt:lpstr>GE0110内訳!Print_Area</vt:lpstr>
      <vt:lpstr>'GE0111'!Print_Area</vt:lpstr>
      <vt:lpstr>'GE0112'!Print_Area</vt:lpstr>
      <vt:lpstr>'GE0113'!Print_Area</vt:lpstr>
      <vt:lpstr>'GE0114'!Print_Area</vt:lpstr>
      <vt:lpstr>'MD54'!Print_Area</vt:lpstr>
      <vt:lpstr>'MD55'!Print_Area</vt:lpstr>
      <vt:lpstr>'MD56'!Print_Area</vt:lpstr>
      <vt:lpstr>'MD57'!Print_Area</vt:lpstr>
      <vt:lpstr>'MD58'!Print_Area</vt:lpstr>
      <vt:lpstr>'MD59'!Print_Area</vt:lpstr>
      <vt:lpstr>'MD60'!Print_Area</vt:lpstr>
      <vt:lpstr>'MD61'!Print_Area</vt:lpstr>
      <vt:lpstr>'MD62'!Print_Area</vt:lpstr>
      <vt:lpstr>'MD63'!Print_Area</vt:lpstr>
      <vt:lpstr>'MD82'!Print_Area</vt:lpstr>
      <vt:lpstr>'MH115'!Print_Area</vt:lpstr>
      <vt:lpstr>'MH117'!Print_Area</vt:lpstr>
      <vt:lpstr>'MH118'!Print_Area</vt:lpstr>
      <vt:lpstr>'MH71'!Print_Area</vt:lpstr>
      <vt:lpstr>'MH79 '!Print_Area</vt:lpstr>
      <vt:lpstr>'MH80'!Print_Area</vt:lpstr>
      <vt:lpstr>'MH81'!Print_Area</vt:lpstr>
      <vt:lpstr>'MH82'!Print_Area</vt:lpstr>
      <vt:lpstr>'MH83'!Print_Area</vt:lpstr>
      <vt:lpstr>'MH84'!Print_Area</vt:lpstr>
      <vt:lpstr>'MH85'!Print_Area</vt:lpstr>
      <vt:lpstr>'MH86'!Print_Area</vt:lpstr>
      <vt:lpstr>'MH87'!Print_Area</vt:lpstr>
      <vt:lpstr>'MH88'!Print_Area</vt:lpstr>
      <vt:lpstr>'MH89'!Print_Area</vt:lpstr>
      <vt:lpstr>'MH90'!Print_Area</vt:lpstr>
      <vt:lpstr>'MH91'!Print_Area</vt:lpstr>
      <vt:lpstr>'MH92'!Print_Area</vt:lpstr>
      <vt:lpstr>'MH93'!Print_Area</vt:lpstr>
      <vt:lpstr>PCB濃度分析!Print_Area</vt:lpstr>
      <vt:lpstr>'R3.GD25'!Print_Area</vt:lpstr>
      <vt:lpstr>'R3.GD26'!Print_Area</vt:lpstr>
      <vt:lpstr>'R3.GE204'!Print_Area</vt:lpstr>
      <vt:lpstr>'R4.MD1'!Print_Area</vt:lpstr>
      <vt:lpstr>'R4.MD10'!Print_Area</vt:lpstr>
      <vt:lpstr>'R4.MD100'!Print_Area</vt:lpstr>
      <vt:lpstr>'R4.MD101'!Print_Area</vt:lpstr>
      <vt:lpstr>'R4.MD102'!Print_Area</vt:lpstr>
      <vt:lpstr>'R4.MD103'!Print_Area</vt:lpstr>
      <vt:lpstr>'R4.MD104'!Print_Area</vt:lpstr>
      <vt:lpstr>'R4.MD105'!Print_Area</vt:lpstr>
      <vt:lpstr>'R4.MD106'!Print_Area</vt:lpstr>
      <vt:lpstr>'R4.MD107'!Print_Area</vt:lpstr>
      <vt:lpstr>'R4.MD108'!Print_Area</vt:lpstr>
      <vt:lpstr>'R4.MD109'!Print_Area</vt:lpstr>
      <vt:lpstr>'R4.MD11'!Print_Area</vt:lpstr>
      <vt:lpstr>'R4.MD110'!Print_Area</vt:lpstr>
      <vt:lpstr>'R4.MD111'!Print_Area</vt:lpstr>
      <vt:lpstr>'R4.MD112'!Print_Area</vt:lpstr>
      <vt:lpstr>'R4.MD113'!Print_Area</vt:lpstr>
      <vt:lpstr>'R4.MD114'!Print_Area</vt:lpstr>
      <vt:lpstr>'R4.MD115'!Print_Area</vt:lpstr>
      <vt:lpstr>'R4.MD116'!Print_Area</vt:lpstr>
      <vt:lpstr>'R4.MD117'!Print_Area</vt:lpstr>
      <vt:lpstr>'R4.MD118'!Print_Area</vt:lpstr>
      <vt:lpstr>'R4.MD119'!Print_Area</vt:lpstr>
      <vt:lpstr>'R4.MD12'!Print_Area</vt:lpstr>
      <vt:lpstr>'R4.MD120'!Print_Area</vt:lpstr>
      <vt:lpstr>'R4.MD13'!Print_Area</vt:lpstr>
      <vt:lpstr>'R4.MD14'!Print_Area</vt:lpstr>
      <vt:lpstr>'R4.MD15'!Print_Area</vt:lpstr>
      <vt:lpstr>'R4.MD16'!Print_Area</vt:lpstr>
      <vt:lpstr>'R4.MD17'!Print_Area</vt:lpstr>
      <vt:lpstr>'R4.MD18'!Print_Area</vt:lpstr>
      <vt:lpstr>'R4.MD19'!Print_Area</vt:lpstr>
      <vt:lpstr>'R4.MD2'!Print_Area</vt:lpstr>
      <vt:lpstr>'R4.MD20'!Print_Area</vt:lpstr>
      <vt:lpstr>'R4.MD21'!Print_Area</vt:lpstr>
      <vt:lpstr>'R4.MD22'!Print_Area</vt:lpstr>
      <vt:lpstr>'R4.MD23'!Print_Area</vt:lpstr>
      <vt:lpstr>'R4.MD24'!Print_Area</vt:lpstr>
      <vt:lpstr>'R4.MD25'!Print_Area</vt:lpstr>
      <vt:lpstr>R4.MD25ー１!Print_Area</vt:lpstr>
      <vt:lpstr>'R4.MD26'!Print_Area</vt:lpstr>
      <vt:lpstr>'R4.MD27'!Print_Area</vt:lpstr>
      <vt:lpstr>'R4.MD28'!Print_Area</vt:lpstr>
      <vt:lpstr>'R4.MD29'!Print_Area</vt:lpstr>
      <vt:lpstr>'R4.MD3'!Print_Area</vt:lpstr>
      <vt:lpstr>'R4.MD30'!Print_Area</vt:lpstr>
      <vt:lpstr>'R4.MD31'!Print_Area</vt:lpstr>
      <vt:lpstr>'R4.MD32'!Print_Area</vt:lpstr>
      <vt:lpstr>'R4.MD33'!Print_Area</vt:lpstr>
      <vt:lpstr>'R4.MD34'!Print_Area</vt:lpstr>
      <vt:lpstr>'R4.MD35'!Print_Area</vt:lpstr>
      <vt:lpstr>'R4.MD36'!Print_Area</vt:lpstr>
      <vt:lpstr>'R4.MD37'!Print_Area</vt:lpstr>
      <vt:lpstr>'R4.MD38'!Print_Area</vt:lpstr>
      <vt:lpstr>'R4.MD39'!Print_Area</vt:lpstr>
      <vt:lpstr>'R4.MD4'!Print_Area</vt:lpstr>
      <vt:lpstr>'R4.MD40'!Print_Area</vt:lpstr>
      <vt:lpstr>'R4.MD41'!Print_Area</vt:lpstr>
      <vt:lpstr>'R4.MD42'!Print_Area</vt:lpstr>
      <vt:lpstr>'R4.MD43'!Print_Area</vt:lpstr>
      <vt:lpstr>'R4.MD44'!Print_Area</vt:lpstr>
      <vt:lpstr>'R4.MD45'!Print_Area</vt:lpstr>
      <vt:lpstr>'R4.MD46'!Print_Area</vt:lpstr>
      <vt:lpstr>'R4.MD47'!Print_Area</vt:lpstr>
      <vt:lpstr>'R4.MD48'!Print_Area</vt:lpstr>
      <vt:lpstr>'R4.MD49'!Print_Area</vt:lpstr>
      <vt:lpstr>'R4.MD5'!Print_Area</vt:lpstr>
      <vt:lpstr>'R4.MD50 '!Print_Area</vt:lpstr>
      <vt:lpstr>'R4.MD51'!Print_Area</vt:lpstr>
      <vt:lpstr>'R4.MD52'!Print_Area</vt:lpstr>
      <vt:lpstr>'R4.MD53'!Print_Area</vt:lpstr>
      <vt:lpstr>'R4.MD54'!Print_Area</vt:lpstr>
      <vt:lpstr>'R4.MD55'!Print_Area</vt:lpstr>
      <vt:lpstr>'R4.MD56'!Print_Area</vt:lpstr>
      <vt:lpstr>'R4.MD57 '!Print_Area</vt:lpstr>
      <vt:lpstr>'R4.MD57ー１ '!Print_Area</vt:lpstr>
      <vt:lpstr>'R4.MD58'!Print_Area</vt:lpstr>
      <vt:lpstr>'R4.MD59'!Print_Area</vt:lpstr>
      <vt:lpstr>'R4.MD6'!Print_Area</vt:lpstr>
      <vt:lpstr>'R4.MD60 '!Print_Area</vt:lpstr>
      <vt:lpstr>'R4.MD61'!Print_Area</vt:lpstr>
      <vt:lpstr>'R4.MD62'!Print_Area</vt:lpstr>
      <vt:lpstr>'R4.MD63'!Print_Area</vt:lpstr>
      <vt:lpstr>'R4.MD64'!Print_Area</vt:lpstr>
      <vt:lpstr>'R4.MD65'!Print_Area</vt:lpstr>
      <vt:lpstr>'R4.MD66'!Print_Area</vt:lpstr>
      <vt:lpstr>'R4.MD67'!Print_Area</vt:lpstr>
      <vt:lpstr>'R4.MD68'!Print_Area</vt:lpstr>
      <vt:lpstr>'R4.MD69'!Print_Area</vt:lpstr>
      <vt:lpstr>'R4.MD7'!Print_Area</vt:lpstr>
      <vt:lpstr>'R4.MD70'!Print_Area</vt:lpstr>
      <vt:lpstr>'R4.MD73'!Print_Area</vt:lpstr>
      <vt:lpstr>'R4.MD74'!Print_Area</vt:lpstr>
      <vt:lpstr>'R4.MD75'!Print_Area</vt:lpstr>
      <vt:lpstr>'R4.MD76'!Print_Area</vt:lpstr>
      <vt:lpstr>'R4.MD77'!Print_Area</vt:lpstr>
      <vt:lpstr>'R4.MD78'!Print_Area</vt:lpstr>
      <vt:lpstr>'R4.MD79'!Print_Area</vt:lpstr>
      <vt:lpstr>'R4.MD8'!Print_Area</vt:lpstr>
      <vt:lpstr>'R4.MD80'!Print_Area</vt:lpstr>
      <vt:lpstr>'R4.MD81'!Print_Area</vt:lpstr>
      <vt:lpstr>'R4.MD82'!Print_Area</vt:lpstr>
      <vt:lpstr>'R4.MD83'!Print_Area</vt:lpstr>
      <vt:lpstr>'R4.MD84'!Print_Area</vt:lpstr>
      <vt:lpstr>'R4.MD86'!Print_Area</vt:lpstr>
      <vt:lpstr>'R4.MD87'!Print_Area</vt:lpstr>
      <vt:lpstr>'R4.MD88'!Print_Area</vt:lpstr>
      <vt:lpstr>'R4.MD89'!Print_Area</vt:lpstr>
      <vt:lpstr>'R4.MD9'!Print_Area</vt:lpstr>
      <vt:lpstr>'R4.MD90'!Print_Area</vt:lpstr>
      <vt:lpstr>'R4.MD91'!Print_Area</vt:lpstr>
      <vt:lpstr>'R4.MD92'!Print_Area</vt:lpstr>
      <vt:lpstr>'R4.MD94'!Print_Area</vt:lpstr>
      <vt:lpstr>'R4.MD95'!Print_Area</vt:lpstr>
      <vt:lpstr>'R4.MD96'!Print_Area</vt:lpstr>
      <vt:lpstr>'R4.MD97'!Print_Area</vt:lpstr>
      <vt:lpstr>'R4.MD98'!Print_Area</vt:lpstr>
      <vt:lpstr>'R4.MD99'!Print_Area</vt:lpstr>
      <vt:lpstr>'R4.MH10'!Print_Area</vt:lpstr>
      <vt:lpstr>'R4.MH100'!Print_Area</vt:lpstr>
      <vt:lpstr>'R4.MH102'!Print_Area</vt:lpstr>
      <vt:lpstr>'R4.MH103'!Print_Area</vt:lpstr>
      <vt:lpstr>'R4.MH11'!Print_Area</vt:lpstr>
      <vt:lpstr>'R4.MH12'!Print_Area</vt:lpstr>
      <vt:lpstr>'R4.MH13'!Print_Area</vt:lpstr>
      <vt:lpstr>'R4.MH14'!Print_Area</vt:lpstr>
      <vt:lpstr>'R4.MH15'!Print_Area</vt:lpstr>
      <vt:lpstr>'R4.MH16'!Print_Area</vt:lpstr>
      <vt:lpstr>'R4.MH17'!Print_Area</vt:lpstr>
      <vt:lpstr>'R4.MH18'!Print_Area</vt:lpstr>
      <vt:lpstr>'R4.MH19'!Print_Area</vt:lpstr>
      <vt:lpstr>'R4.MH2'!Print_Area</vt:lpstr>
      <vt:lpstr>'R4.MH20'!Print_Area</vt:lpstr>
      <vt:lpstr>'R4.MH21'!Print_Area</vt:lpstr>
      <vt:lpstr>'R4.MH22'!Print_Area</vt:lpstr>
      <vt:lpstr>'R4.MH23'!Print_Area</vt:lpstr>
      <vt:lpstr>'R4.MH24'!Print_Area</vt:lpstr>
      <vt:lpstr>'R4.MH25'!Print_Area</vt:lpstr>
      <vt:lpstr>'R4.MH26'!Print_Area</vt:lpstr>
      <vt:lpstr>'R4.MH27'!Print_Area</vt:lpstr>
      <vt:lpstr>'R4.MH28'!Print_Area</vt:lpstr>
      <vt:lpstr>'R4.MH29'!Print_Area</vt:lpstr>
      <vt:lpstr>'R4.MH3'!Print_Area</vt:lpstr>
      <vt:lpstr>'R4.MH30'!Print_Area</vt:lpstr>
      <vt:lpstr>'R4.MH31'!Print_Area</vt:lpstr>
      <vt:lpstr>'R4.MH32'!Print_Area</vt:lpstr>
      <vt:lpstr>'R4.MH33'!Print_Area</vt:lpstr>
      <vt:lpstr>'R4.MH34'!Print_Area</vt:lpstr>
      <vt:lpstr>'R4.MH35'!Print_Area</vt:lpstr>
      <vt:lpstr>'R4.MH36'!Print_Area</vt:lpstr>
      <vt:lpstr>'R4.MH37'!Print_Area</vt:lpstr>
      <vt:lpstr>'R4.MH38'!Print_Area</vt:lpstr>
      <vt:lpstr>'R4.MH39'!Print_Area</vt:lpstr>
      <vt:lpstr>'R4.MH4'!Print_Area</vt:lpstr>
      <vt:lpstr>'R4.MH40'!Print_Area</vt:lpstr>
      <vt:lpstr>'R4.MH41'!Print_Area</vt:lpstr>
      <vt:lpstr>'R4.MH42'!Print_Area</vt:lpstr>
      <vt:lpstr>'R4.MH43'!Print_Area</vt:lpstr>
      <vt:lpstr>'R4.MH44'!Print_Area</vt:lpstr>
      <vt:lpstr>'R4.MH45'!Print_Area</vt:lpstr>
      <vt:lpstr>'R4.MH46'!Print_Area</vt:lpstr>
      <vt:lpstr>'R4.MH47'!Print_Area</vt:lpstr>
      <vt:lpstr>'R4.MH48'!Print_Area</vt:lpstr>
      <vt:lpstr>'R4.MH49'!Print_Area</vt:lpstr>
      <vt:lpstr>'R4.MH5'!Print_Area</vt:lpstr>
      <vt:lpstr>'R4.MH50'!Print_Area</vt:lpstr>
      <vt:lpstr>'R4.MH51'!Print_Area</vt:lpstr>
      <vt:lpstr>'R4.MH52'!Print_Area</vt:lpstr>
      <vt:lpstr>'R4.MH53'!Print_Area</vt:lpstr>
      <vt:lpstr>'R4.MH54'!Print_Area</vt:lpstr>
      <vt:lpstr>'R4.MH55'!Print_Area</vt:lpstr>
      <vt:lpstr>'R4.MH56'!Print_Area</vt:lpstr>
      <vt:lpstr>'R4.MH57'!Print_Area</vt:lpstr>
      <vt:lpstr>'R4.MH58'!Print_Area</vt:lpstr>
      <vt:lpstr>'R4.MH59'!Print_Area</vt:lpstr>
      <vt:lpstr>'R4.MH6'!Print_Area</vt:lpstr>
      <vt:lpstr>'R4.MH60'!Print_Area</vt:lpstr>
      <vt:lpstr>'R4.MH61'!Print_Area</vt:lpstr>
      <vt:lpstr>'R4.MH61 (2)'!Print_Area</vt:lpstr>
      <vt:lpstr>'R4.MH62'!Print_Area</vt:lpstr>
      <vt:lpstr>'R4.MH63'!Print_Area</vt:lpstr>
      <vt:lpstr>'R4.MH64'!Print_Area</vt:lpstr>
      <vt:lpstr>'R4.MH65'!Print_Area</vt:lpstr>
      <vt:lpstr>'R4.MH66'!Print_Area</vt:lpstr>
      <vt:lpstr>'R4.MH67'!Print_Area</vt:lpstr>
      <vt:lpstr>'R4.MH68'!Print_Area</vt:lpstr>
      <vt:lpstr>'R4.MH69'!Print_Area</vt:lpstr>
      <vt:lpstr>'R4.MH7'!Print_Area</vt:lpstr>
      <vt:lpstr>'R4.MH70'!Print_Area</vt:lpstr>
      <vt:lpstr>'R4.MH71'!Print_Area</vt:lpstr>
      <vt:lpstr>'R4.MH73'!Print_Area</vt:lpstr>
      <vt:lpstr>'R4.MH74'!Print_Area</vt:lpstr>
      <vt:lpstr>'R4.MH75'!Print_Area</vt:lpstr>
      <vt:lpstr>'R4.MH76'!Print_Area</vt:lpstr>
      <vt:lpstr>'R4.MH77'!Print_Area</vt:lpstr>
      <vt:lpstr>'R4.MH78'!Print_Area</vt:lpstr>
      <vt:lpstr>'R4.MH79'!Print_Area</vt:lpstr>
      <vt:lpstr>'R4.MH8'!Print_Area</vt:lpstr>
      <vt:lpstr>'R4.MH80'!Print_Area</vt:lpstr>
      <vt:lpstr>'R4.MH81'!Print_Area</vt:lpstr>
      <vt:lpstr>'R4.MH82'!Print_Area</vt:lpstr>
      <vt:lpstr>'R4.MH83'!Print_Area</vt:lpstr>
      <vt:lpstr>'R4.MH84'!Print_Area</vt:lpstr>
      <vt:lpstr>'R4.MH85'!Print_Area</vt:lpstr>
      <vt:lpstr>'R4.MH86'!Print_Area</vt:lpstr>
      <vt:lpstr>'R4.MH87'!Print_Area</vt:lpstr>
      <vt:lpstr>'R4.MH88'!Print_Area</vt:lpstr>
      <vt:lpstr>'R4.MH89'!Print_Area</vt:lpstr>
      <vt:lpstr>'R4.MH9'!Print_Area</vt:lpstr>
      <vt:lpstr>'R4.MH90'!Print_Area</vt:lpstr>
      <vt:lpstr>'R4.MH91'!Print_Area</vt:lpstr>
      <vt:lpstr>'R4.MH92'!Print_Area</vt:lpstr>
      <vt:lpstr>'R4.MH93'!Print_Area</vt:lpstr>
      <vt:lpstr>'R4.MH94'!Print_Area</vt:lpstr>
      <vt:lpstr>'R4.MH95'!Print_Area</vt:lpstr>
      <vt:lpstr>'R4.MH96'!Print_Area</vt:lpstr>
      <vt:lpstr>'R4.MH97'!Print_Area</vt:lpstr>
      <vt:lpstr>'R4.MH98'!Print_Area</vt:lpstr>
      <vt:lpstr>'R4.MH99'!Print_Area</vt:lpstr>
      <vt:lpstr>'R5.MD1'!Print_Area</vt:lpstr>
      <vt:lpstr>'R5.MD10'!Print_Area</vt:lpstr>
      <vt:lpstr>'R5.MD11'!Print_Area</vt:lpstr>
      <vt:lpstr>'R5.MD12'!Print_Area</vt:lpstr>
      <vt:lpstr>'R5.MD13'!Print_Area</vt:lpstr>
      <vt:lpstr>'R5.MD14'!Print_Area</vt:lpstr>
      <vt:lpstr>'R5.MD15'!Print_Area</vt:lpstr>
      <vt:lpstr>'R5.MD16'!Print_Area</vt:lpstr>
      <vt:lpstr>'R5.MD17'!Print_Area</vt:lpstr>
      <vt:lpstr>'R5.MD18'!Print_Area</vt:lpstr>
      <vt:lpstr>'R5.MD19'!Print_Area</vt:lpstr>
      <vt:lpstr>'R5.MD2'!Print_Area</vt:lpstr>
      <vt:lpstr>'R5.MD20'!Print_Area</vt:lpstr>
      <vt:lpstr>'R5.MD21'!Print_Area</vt:lpstr>
      <vt:lpstr>'R5.MD22'!Print_Area</vt:lpstr>
      <vt:lpstr>'R5.MD23'!Print_Area</vt:lpstr>
      <vt:lpstr>'R5.MD24'!Print_Area</vt:lpstr>
      <vt:lpstr>'R5.MD25'!Print_Area</vt:lpstr>
      <vt:lpstr>'R5.MD26'!Print_Area</vt:lpstr>
      <vt:lpstr>'R5.MD3'!Print_Area</vt:lpstr>
      <vt:lpstr>'R5.MD4'!Print_Area</vt:lpstr>
      <vt:lpstr>'R5.MD5'!Print_Area</vt:lpstr>
      <vt:lpstr>'R5.MD6'!Print_Area</vt:lpstr>
      <vt:lpstr>'R5.MD7'!Print_Area</vt:lpstr>
      <vt:lpstr>'R5.MD8'!Print_Area</vt:lpstr>
      <vt:lpstr>'R5.MD9'!Print_Area</vt:lpstr>
      <vt:lpstr>'R5.MH10'!Print_Area</vt:lpstr>
      <vt:lpstr>'R5.MH11'!Print_Area</vt:lpstr>
      <vt:lpstr>'R5.MH12'!Print_Area</vt:lpstr>
      <vt:lpstr>'R5.MH13'!Print_Area</vt:lpstr>
      <vt:lpstr>'R5.MH14'!Print_Area</vt:lpstr>
      <vt:lpstr>'R5.MH15'!Print_Area</vt:lpstr>
      <vt:lpstr>'R5.MH16'!Print_Area</vt:lpstr>
      <vt:lpstr>'R5.MH17'!Print_Area</vt:lpstr>
      <vt:lpstr>'R5.MH18'!Print_Area</vt:lpstr>
      <vt:lpstr>'R5.MH19'!Print_Area</vt:lpstr>
      <vt:lpstr>'R5.MH2'!Print_Area</vt:lpstr>
      <vt:lpstr>'R5.MH20'!Print_Area</vt:lpstr>
      <vt:lpstr>'R5.MH21'!Print_Area</vt:lpstr>
      <vt:lpstr>'R5.MH22'!Print_Area</vt:lpstr>
      <vt:lpstr>'R5.MH23'!Print_Area</vt:lpstr>
      <vt:lpstr>'R5.MH24'!Print_Area</vt:lpstr>
      <vt:lpstr>'R5.MH25'!Print_Area</vt:lpstr>
      <vt:lpstr>'R5.MH26'!Print_Area</vt:lpstr>
      <vt:lpstr>'R5.MH27'!Print_Area</vt:lpstr>
      <vt:lpstr>'R5.MH28'!Print_Area</vt:lpstr>
      <vt:lpstr>'R5.MH29'!Print_Area</vt:lpstr>
      <vt:lpstr>'R5.MH3'!Print_Area</vt:lpstr>
      <vt:lpstr>'R5.MH30'!Print_Area</vt:lpstr>
      <vt:lpstr>'R5.MH31'!Print_Area</vt:lpstr>
      <vt:lpstr>'R5.MH32'!Print_Area</vt:lpstr>
      <vt:lpstr>'R5.MH33'!Print_Area</vt:lpstr>
      <vt:lpstr>'R5.MH34'!Print_Area</vt:lpstr>
      <vt:lpstr>'R5.MH35'!Print_Area</vt:lpstr>
      <vt:lpstr>'R5.MH36'!Print_Area</vt:lpstr>
      <vt:lpstr>'R5.MH38'!Print_Area</vt:lpstr>
      <vt:lpstr>'R5.MH39'!Print_Area</vt:lpstr>
      <vt:lpstr>'R5.MH4'!Print_Area</vt:lpstr>
      <vt:lpstr>'R5.MH5'!Print_Area</vt:lpstr>
      <vt:lpstr>'R5.MH6'!Print_Area</vt:lpstr>
      <vt:lpstr>'R5.MH7'!Print_Area</vt:lpstr>
      <vt:lpstr>'R5.MH8'!Print_Area</vt:lpstr>
      <vt:lpstr>'R5.MH9'!Print_Area</vt:lpstr>
      <vt:lpstr>'イータック　抗菌化スプレーα'!Print_Area</vt:lpstr>
      <vt:lpstr>ガス管の撤去役務!Print_Area</vt:lpstr>
      <vt:lpstr>シャワーシンク用センサー修理役務!Print_Area</vt:lpstr>
      <vt:lpstr>はかり検定!Print_Area</vt:lpstr>
      <vt:lpstr>メカニカルシールほか１件!Print_Area</vt:lpstr>
      <vt:lpstr>メンタルヘルス!Print_Area</vt:lpstr>
      <vt:lpstr>'レジオネラ属菌検査役務 '!Print_Area</vt:lpstr>
      <vt:lpstr>'医薬品等（アルコール溶液）の輸送役務 (近物レックス） '!Print_Area</vt:lpstr>
      <vt:lpstr>'医薬品等（アルコール溶液）の輸送役務 (西濃運輸）'!Print_Area</vt:lpstr>
      <vt:lpstr>'医薬品等（冷凍品）の輸送役務'!Print_Area</vt:lpstr>
      <vt:lpstr>'医薬品等（冷凍品）の輸送役務 1月'!Print_Area</vt:lpstr>
      <vt:lpstr>営繕班!Print_Area</vt:lpstr>
      <vt:lpstr>'営繕班 (2)'!Print_Area</vt:lpstr>
      <vt:lpstr>'営繕班 (3)'!Print_Area</vt:lpstr>
      <vt:lpstr>'営繕班 (4)'!Print_Area</vt:lpstr>
      <vt:lpstr>'営繕班 (5)'!Print_Area</vt:lpstr>
      <vt:lpstr>'営繕班 (6)'!Print_Area</vt:lpstr>
      <vt:lpstr>'営繕班 (7)'!Print_Area</vt:lpstr>
      <vt:lpstr>'営繕班 (9)'!Print_Area</vt:lpstr>
      <vt:lpstr>'営繕班 7-1 '!Print_Area</vt:lpstr>
      <vt:lpstr>'営繕班 7-2'!Print_Area</vt:lpstr>
      <vt:lpstr>'営繕班 7-3'!Print_Area</vt:lpstr>
      <vt:lpstr>'営繕班（６）内訳'!Print_Area</vt:lpstr>
      <vt:lpstr>'営繕班（７）内訳 '!Print_Area</vt:lpstr>
      <vt:lpstr>害虫駆除清掃役務!Print_Area</vt:lpstr>
      <vt:lpstr>各種高圧ガスボンベ等処理!Print_Area</vt:lpstr>
      <vt:lpstr>各種高圧ガス容器の検査及び充填!Print_Area</vt:lpstr>
      <vt:lpstr>簡易専用水道検査!Print_Area</vt:lpstr>
      <vt:lpstr>簡易専用水道役務!Print_Area</vt:lpstr>
      <vt:lpstr>間仕切り設置!Print_Area</vt:lpstr>
      <vt:lpstr>器材借上げ!Print_Area</vt:lpstr>
      <vt:lpstr>'給食班 7'!Print_Area</vt:lpstr>
      <vt:lpstr>空気調節装置保守点検役務!Print_Area</vt:lpstr>
      <vt:lpstr>契!Print_Area</vt:lpstr>
      <vt:lpstr>'契 (2)'!Print_Area</vt:lpstr>
      <vt:lpstr>契・品!Print_Area</vt:lpstr>
      <vt:lpstr>建設物価ほか１件!Print_Area</vt:lpstr>
      <vt:lpstr>講師招へい役務!Print_Area</vt:lpstr>
      <vt:lpstr>高所作業車借上!Print_Area</vt:lpstr>
      <vt:lpstr>'産廃　1.19'!Print_Area</vt:lpstr>
      <vt:lpstr>'産廃　1.22'!Print_Area</vt:lpstr>
      <vt:lpstr>支!Print_Area</vt:lpstr>
      <vt:lpstr>支・品!Print_Area</vt:lpstr>
      <vt:lpstr>'支担　冷暖房用空気調節装置'!Print_Area</vt:lpstr>
      <vt:lpstr>時刻表!Print_Area</vt:lpstr>
      <vt:lpstr>車両出庫表示設備保守点検役務!Print_Area</vt:lpstr>
      <vt:lpstr>受水槽等清掃役務!Print_Area</vt:lpstr>
      <vt:lpstr>新聞!Print_Area</vt:lpstr>
      <vt:lpstr>厨房用油分離槽清掃役務!Print_Area</vt:lpstr>
      <vt:lpstr>'積算資料ほか１件 '!Print_Area</vt:lpstr>
      <vt:lpstr>駐屯地警備システムの修理役務!Print_Area</vt:lpstr>
      <vt:lpstr>駐屯地紙裁断機保守点検役務!Print_Area</vt:lpstr>
      <vt:lpstr>電解水生装置のM2電解槽水路Uの交換!Print_Area</vt:lpstr>
      <vt:lpstr>電解水生装置の修理!Print_Area</vt:lpstr>
      <vt:lpstr>電気冷蔵庫の故障診断!Print_Area</vt:lpstr>
      <vt:lpstr>電動ブラインド修理!Print_Area</vt:lpstr>
      <vt:lpstr>内訳①!Print_Area</vt:lpstr>
      <vt:lpstr>煤煙測定役務!Print_Area</vt:lpstr>
      <vt:lpstr>文房具!Print_Area</vt:lpstr>
      <vt:lpstr>平ゴムロープほか３件!Print_Area</vt:lpstr>
      <vt:lpstr>'補給班 '!Print_Area</vt:lpstr>
      <vt:lpstr>'補給班   駐屯地紙裁断機'!Print_Area</vt:lpstr>
      <vt:lpstr>'補給班 （産廃） '!Print_Area</vt:lpstr>
      <vt:lpstr>油分離槽清掃役務!Print_Area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堀江 柾人</cp:lastModifiedBy>
  <cp:lastPrinted>2023-07-19T01:16:45Z</cp:lastPrinted>
  <dcterms:created xsi:type="dcterms:W3CDTF">2018-01-22T02:14:34Z</dcterms:created>
  <dcterms:modified xsi:type="dcterms:W3CDTF">2023-07-19T21:55:49Z</dcterms:modified>
</cp:coreProperties>
</file>