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sv.spm.gbase.gsdf.mod.go.jp\関東補給処\各部各支処共有\EKN\2 契約課(Eaklst11kneuc)\契約班データ\1物品データ\松村\入札\公告制作\koukoku05\"/>
    </mc:Choice>
  </mc:AlternateContent>
  <bookViews>
    <workbookView xWindow="0" yWindow="0" windowWidth="20490" windowHeight="7530" tabRatio="952" activeTab="1"/>
  </bookViews>
  <sheets>
    <sheet name="入札書" sheetId="18" r:id="rId1"/>
    <sheet name="内訳" sheetId="11" r:id="rId2"/>
    <sheet name="BI実計情報" sheetId="12" state="hidden" r:id="rId3"/>
  </sheets>
  <definedNames>
    <definedName name="_xlnm._FilterDatabase" localSheetId="2" hidden="1">BI実計情報!$B$2:$BM$2</definedName>
    <definedName name="_xlnm.Print_Area" localSheetId="1">内訳!$A$1:$G$130</definedName>
    <definedName name="_xlnm.Print_Area" localSheetId="0">入札書!$C$1:$K$39</definedName>
    <definedName name="_xlnm.Print_Titles" localSheetId="1">内訳!$A:$G,内訳!$1:$1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1" l="1"/>
  <c r="E41" i="11"/>
  <c r="E42" i="11"/>
  <c r="E43" i="11"/>
  <c r="E44" i="11"/>
  <c r="E45" i="11"/>
  <c r="E46" i="11"/>
  <c r="E47" i="11"/>
  <c r="E48" i="11"/>
  <c r="E49" i="11"/>
  <c r="E50" i="11"/>
  <c r="E51" i="11"/>
  <c r="E52" i="11"/>
  <c r="D106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C106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2" i="11"/>
  <c r="B106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" i="11"/>
  <c r="AS50" i="12"/>
  <c r="AS52" i="12"/>
  <c r="AS53" i="12"/>
  <c r="AS54" i="12"/>
  <c r="AS57" i="12"/>
  <c r="AS55" i="12"/>
  <c r="AS56" i="12"/>
  <c r="AS58" i="12"/>
  <c r="AS59" i="12"/>
  <c r="AT50" i="12"/>
  <c r="AT52" i="12"/>
  <c r="AT53" i="12"/>
  <c r="AT547" i="12"/>
  <c r="AS547" i="12"/>
  <c r="AT546" i="12"/>
  <c r="AS546" i="12"/>
  <c r="AT545" i="12"/>
  <c r="AS545" i="12"/>
  <c r="AT544" i="12"/>
  <c r="AS544" i="12"/>
  <c r="AT543" i="12"/>
  <c r="AS543" i="12"/>
  <c r="AT542" i="12"/>
  <c r="AS542" i="12"/>
  <c r="AT541" i="12"/>
  <c r="AS541" i="12"/>
  <c r="AT540" i="12"/>
  <c r="AS540" i="12"/>
  <c r="AT539" i="12"/>
  <c r="AS539" i="12"/>
  <c r="AT538" i="12"/>
  <c r="AS538" i="12"/>
  <c r="AT537" i="12"/>
  <c r="AS537" i="12"/>
  <c r="AT536" i="12"/>
  <c r="AS536" i="12"/>
  <c r="AT535" i="12"/>
  <c r="AS535" i="12"/>
  <c r="AT534" i="12"/>
  <c r="AS534" i="12"/>
  <c r="AT533" i="12"/>
  <c r="AS533" i="12"/>
  <c r="AT532" i="12"/>
  <c r="AS532" i="12"/>
  <c r="AT531" i="12"/>
  <c r="AS531" i="12"/>
  <c r="AT530" i="12"/>
  <c r="AS530" i="12"/>
  <c r="AT529" i="12"/>
  <c r="AS529" i="12"/>
  <c r="AT528" i="12"/>
  <c r="AS528" i="12"/>
  <c r="AT527" i="12"/>
  <c r="AS527" i="12"/>
  <c r="AT526" i="12"/>
  <c r="AS526" i="12"/>
  <c r="AT525" i="12"/>
  <c r="AS525" i="12"/>
  <c r="AT524" i="12"/>
  <c r="AS524" i="12"/>
  <c r="AT523" i="12"/>
  <c r="AS523" i="12"/>
  <c r="AT522" i="12"/>
  <c r="AS522" i="12"/>
  <c r="AT521" i="12"/>
  <c r="AS521" i="12"/>
  <c r="AT520" i="12"/>
  <c r="AS520" i="12"/>
  <c r="AT519" i="12"/>
  <c r="AS519" i="12"/>
  <c r="AT518" i="12"/>
  <c r="AS518" i="12"/>
  <c r="AT517" i="12"/>
  <c r="AS517" i="12"/>
  <c r="AT516" i="12"/>
  <c r="AS516" i="12"/>
  <c r="AT515" i="12"/>
  <c r="AS515" i="12"/>
  <c r="AT514" i="12"/>
  <c r="AS514" i="12"/>
  <c r="AT513" i="12"/>
  <c r="AS513" i="12"/>
  <c r="AT512" i="12"/>
  <c r="AS512" i="12"/>
  <c r="AT511" i="12"/>
  <c r="AS511" i="12"/>
  <c r="AT510" i="12"/>
  <c r="AS510" i="12"/>
  <c r="AT509" i="12"/>
  <c r="AS509" i="12"/>
  <c r="AT508" i="12"/>
  <c r="AS508" i="12"/>
  <c r="AT507" i="12"/>
  <c r="AS507" i="12"/>
  <c r="AT506" i="12"/>
  <c r="AS506" i="12"/>
  <c r="AT505" i="12"/>
  <c r="AS505" i="12"/>
  <c r="AT504" i="12"/>
  <c r="AS504" i="12"/>
  <c r="AT503" i="12"/>
  <c r="AS503" i="12"/>
  <c r="AT502" i="12"/>
  <c r="AS502" i="12"/>
  <c r="AT501" i="12"/>
  <c r="AS501" i="12"/>
  <c r="AT500" i="12"/>
  <c r="AS500" i="12"/>
  <c r="AT499" i="12"/>
  <c r="AS499" i="12"/>
  <c r="AT498" i="12"/>
  <c r="AS498" i="12"/>
  <c r="AT497" i="12"/>
  <c r="AS497" i="12"/>
  <c r="AT496" i="12"/>
  <c r="AS496" i="12"/>
  <c r="AT495" i="12"/>
  <c r="AS495" i="12"/>
  <c r="AT494" i="12"/>
  <c r="AS494" i="12"/>
  <c r="AT493" i="12"/>
  <c r="AS493" i="12"/>
  <c r="AT492" i="12"/>
  <c r="AS492" i="12"/>
  <c r="AT491" i="12"/>
  <c r="AS491" i="12"/>
  <c r="AT490" i="12"/>
  <c r="AS490" i="12"/>
  <c r="AT489" i="12"/>
  <c r="AS489" i="12"/>
  <c r="AT488" i="12"/>
  <c r="AS488" i="12"/>
  <c r="AT487" i="12"/>
  <c r="AS487" i="12"/>
  <c r="AT486" i="12"/>
  <c r="AS486" i="12"/>
  <c r="AT485" i="12"/>
  <c r="AS485" i="12"/>
  <c r="AT484" i="12"/>
  <c r="AS484" i="12"/>
  <c r="AT483" i="12"/>
  <c r="AS483" i="12"/>
  <c r="AT482" i="12"/>
  <c r="AS482" i="12"/>
  <c r="AT481" i="12"/>
  <c r="AS481" i="12"/>
  <c r="AT480" i="12"/>
  <c r="AS480" i="12"/>
  <c r="AT479" i="12"/>
  <c r="AS479" i="12"/>
  <c r="AT478" i="12"/>
  <c r="AS478" i="12"/>
  <c r="AT477" i="12"/>
  <c r="AS477" i="12"/>
  <c r="AT476" i="12"/>
  <c r="AS476" i="12"/>
  <c r="AT475" i="12"/>
  <c r="AS475" i="12"/>
  <c r="AT474" i="12"/>
  <c r="AS474" i="12"/>
  <c r="AT473" i="12"/>
  <c r="AS473" i="12"/>
  <c r="AT472" i="12"/>
  <c r="AS472" i="12"/>
  <c r="AT471" i="12"/>
  <c r="AS471" i="12"/>
  <c r="AT470" i="12"/>
  <c r="AS470" i="12"/>
  <c r="AT469" i="12"/>
  <c r="AS469" i="12"/>
  <c r="AT468" i="12"/>
  <c r="AS468" i="12"/>
  <c r="AT467" i="12"/>
  <c r="AS467" i="12"/>
  <c r="AT466" i="12"/>
  <c r="AS466" i="12"/>
  <c r="AT465" i="12"/>
  <c r="AS465" i="12"/>
  <c r="AT464" i="12"/>
  <c r="AS464" i="12"/>
  <c r="AT463" i="12"/>
  <c r="AS463" i="12"/>
  <c r="AT462" i="12"/>
  <c r="AS462" i="12"/>
  <c r="AT461" i="12"/>
  <c r="AS461" i="12"/>
  <c r="AT460" i="12"/>
  <c r="AS460" i="12"/>
  <c r="AT459" i="12"/>
  <c r="AS459" i="12"/>
  <c r="AT458" i="12"/>
  <c r="AS458" i="12"/>
  <c r="AT457" i="12"/>
  <c r="AS457" i="12"/>
  <c r="AT456" i="12"/>
  <c r="AS456" i="12"/>
  <c r="AT455" i="12"/>
  <c r="AS455" i="12"/>
  <c r="AT454" i="12"/>
  <c r="AS454" i="12"/>
  <c r="AT453" i="12"/>
  <c r="AS453" i="12"/>
  <c r="AT452" i="12"/>
  <c r="AS452" i="12"/>
  <c r="AT451" i="12"/>
  <c r="AS451" i="12"/>
  <c r="AT450" i="12"/>
  <c r="AS450" i="12"/>
  <c r="AT449" i="12"/>
  <c r="AS449" i="12"/>
  <c r="AT448" i="12"/>
  <c r="AS448" i="12"/>
  <c r="AT447" i="12"/>
  <c r="AS447" i="12"/>
  <c r="AT446" i="12"/>
  <c r="AS446" i="12"/>
  <c r="AT445" i="12"/>
  <c r="AS445" i="12"/>
  <c r="AT444" i="12"/>
  <c r="AS444" i="12"/>
  <c r="AT443" i="12"/>
  <c r="AS443" i="12"/>
  <c r="AT442" i="12"/>
  <c r="AS442" i="12"/>
  <c r="AT441" i="12"/>
  <c r="AS441" i="12"/>
  <c r="AT440" i="12"/>
  <c r="AS440" i="12"/>
  <c r="AT439" i="12"/>
  <c r="AS439" i="12"/>
  <c r="AT438" i="12"/>
  <c r="AS438" i="12"/>
  <c r="AT437" i="12"/>
  <c r="AS437" i="12"/>
  <c r="AT436" i="12"/>
  <c r="AS436" i="12"/>
  <c r="AT435" i="12"/>
  <c r="AS435" i="12"/>
  <c r="AT434" i="12"/>
  <c r="AS434" i="12"/>
  <c r="AT433" i="12"/>
  <c r="AS433" i="12"/>
  <c r="AT432" i="12"/>
  <c r="AS432" i="12"/>
  <c r="AT431" i="12"/>
  <c r="AS431" i="12"/>
  <c r="AT430" i="12"/>
  <c r="AS430" i="12"/>
  <c r="AT429" i="12"/>
  <c r="AS429" i="12"/>
  <c r="AT428" i="12"/>
  <c r="AS428" i="12"/>
  <c r="AT427" i="12"/>
  <c r="AS427" i="12"/>
  <c r="AT426" i="12"/>
  <c r="AS426" i="12"/>
  <c r="AT425" i="12"/>
  <c r="AS425" i="12"/>
  <c r="AT424" i="12"/>
  <c r="AS424" i="12"/>
  <c r="AT423" i="12"/>
  <c r="AS423" i="12"/>
  <c r="AT422" i="12"/>
  <c r="AS422" i="12"/>
  <c r="AT421" i="12"/>
  <c r="AS421" i="12"/>
  <c r="AT420" i="12"/>
  <c r="AS420" i="12"/>
  <c r="AT419" i="12"/>
  <c r="AS419" i="12"/>
  <c r="AT418" i="12"/>
  <c r="AS418" i="12"/>
  <c r="AT417" i="12"/>
  <c r="AS417" i="12"/>
  <c r="AT416" i="12"/>
  <c r="AS416" i="12"/>
  <c r="AT415" i="12"/>
  <c r="AS415" i="12"/>
  <c r="AT414" i="12"/>
  <c r="AS414" i="12"/>
  <c r="AT413" i="12"/>
  <c r="AS413" i="12"/>
  <c r="AT412" i="12"/>
  <c r="AS412" i="12"/>
  <c r="AT411" i="12"/>
  <c r="AS411" i="12"/>
  <c r="AT410" i="12"/>
  <c r="AS410" i="12"/>
  <c r="AT409" i="12"/>
  <c r="AS409" i="12"/>
  <c r="AT408" i="12"/>
  <c r="AS408" i="12"/>
  <c r="AT407" i="12"/>
  <c r="AS407" i="12"/>
  <c r="AT406" i="12"/>
  <c r="AS406" i="12"/>
  <c r="AT405" i="12"/>
  <c r="AS405" i="12"/>
  <c r="AT404" i="12"/>
  <c r="AS404" i="12"/>
  <c r="AT403" i="12"/>
  <c r="AS403" i="12"/>
  <c r="AT402" i="12"/>
  <c r="AS402" i="12"/>
  <c r="AT401" i="12"/>
  <c r="AS401" i="12"/>
  <c r="AT400" i="12"/>
  <c r="AS400" i="12"/>
  <c r="AT399" i="12"/>
  <c r="AS399" i="12"/>
  <c r="AT398" i="12"/>
  <c r="AS398" i="12"/>
  <c r="AT397" i="12"/>
  <c r="AS397" i="12"/>
  <c r="AT396" i="12"/>
  <c r="AS396" i="12"/>
  <c r="AT395" i="12"/>
  <c r="AS395" i="12"/>
  <c r="AT394" i="12"/>
  <c r="AS394" i="12"/>
  <c r="AT393" i="12"/>
  <c r="AS393" i="12"/>
  <c r="AT392" i="12"/>
  <c r="AS392" i="12"/>
  <c r="AT391" i="12"/>
  <c r="AS391" i="12"/>
  <c r="AT390" i="12"/>
  <c r="AS390" i="12"/>
  <c r="AT389" i="12"/>
  <c r="AS389" i="12"/>
  <c r="AT388" i="12"/>
  <c r="AS388" i="12"/>
  <c r="AT387" i="12"/>
  <c r="AS387" i="12"/>
  <c r="AT386" i="12"/>
  <c r="AS386" i="12"/>
  <c r="AT385" i="12"/>
  <c r="AS385" i="12"/>
  <c r="AT384" i="12"/>
  <c r="AS384" i="12"/>
  <c r="AT383" i="12"/>
  <c r="AS383" i="12"/>
  <c r="AT382" i="12"/>
  <c r="AS382" i="12"/>
  <c r="AT381" i="12"/>
  <c r="AS381" i="12"/>
  <c r="AT380" i="12"/>
  <c r="AS380" i="12"/>
  <c r="AT379" i="12"/>
  <c r="AS379" i="12"/>
  <c r="AT378" i="12"/>
  <c r="AS378" i="12"/>
  <c r="AT377" i="12"/>
  <c r="AS377" i="12"/>
  <c r="AT376" i="12"/>
  <c r="AS376" i="12"/>
  <c r="AT375" i="12"/>
  <c r="AS375" i="12"/>
  <c r="AT374" i="12"/>
  <c r="AS374" i="12"/>
  <c r="AT373" i="12"/>
  <c r="AS373" i="12"/>
  <c r="AT372" i="12"/>
  <c r="AS372" i="12"/>
  <c r="AT371" i="12"/>
  <c r="AS371" i="12"/>
  <c r="AT370" i="12"/>
  <c r="AS370" i="12"/>
  <c r="AT369" i="12"/>
  <c r="AS369" i="12"/>
  <c r="AT368" i="12"/>
  <c r="AS368" i="12"/>
  <c r="AT367" i="12"/>
  <c r="AS367" i="12"/>
  <c r="AT366" i="12"/>
  <c r="AS366" i="12"/>
  <c r="AT365" i="12"/>
  <c r="AS365" i="12"/>
  <c r="AT364" i="12"/>
  <c r="AS364" i="12"/>
  <c r="AT363" i="12"/>
  <c r="AS363" i="12"/>
  <c r="AT362" i="12"/>
  <c r="AS362" i="12"/>
  <c r="AT361" i="12"/>
  <c r="AS361" i="12"/>
  <c r="AT360" i="12"/>
  <c r="AS360" i="12"/>
  <c r="AT359" i="12"/>
  <c r="AS359" i="12"/>
  <c r="AT358" i="12"/>
  <c r="AS358" i="12"/>
  <c r="AT357" i="12"/>
  <c r="AS357" i="12"/>
  <c r="AT356" i="12"/>
  <c r="AS356" i="12"/>
  <c r="AT355" i="12"/>
  <c r="AS355" i="12"/>
  <c r="AT354" i="12"/>
  <c r="AS354" i="12"/>
  <c r="AT353" i="12"/>
  <c r="AS353" i="12"/>
  <c r="AT352" i="12"/>
  <c r="AS352" i="12"/>
  <c r="AT351" i="12"/>
  <c r="AS351" i="12"/>
  <c r="AT350" i="12"/>
  <c r="AS350" i="12"/>
  <c r="AT349" i="12"/>
  <c r="AS349" i="12"/>
  <c r="AT348" i="12"/>
  <c r="AS348" i="12"/>
  <c r="AT347" i="12"/>
  <c r="AS347" i="12"/>
  <c r="AT346" i="12"/>
  <c r="AS346" i="12"/>
  <c r="AT345" i="12"/>
  <c r="AS345" i="12"/>
  <c r="AT344" i="12"/>
  <c r="AS344" i="12"/>
  <c r="AT343" i="12"/>
  <c r="AS343" i="12"/>
  <c r="AT342" i="12"/>
  <c r="AS342" i="12"/>
  <c r="AT341" i="12"/>
  <c r="AS341" i="12"/>
  <c r="AT340" i="12"/>
  <c r="AS340" i="12"/>
  <c r="AT339" i="12"/>
  <c r="AS339" i="12"/>
  <c r="AT338" i="12"/>
  <c r="AS338" i="12"/>
  <c r="AT337" i="12"/>
  <c r="AS337" i="12"/>
  <c r="AT336" i="12"/>
  <c r="AS336" i="12"/>
  <c r="AT335" i="12"/>
  <c r="AS335" i="12"/>
  <c r="AT334" i="12"/>
  <c r="AS334" i="12"/>
  <c r="AT333" i="12"/>
  <c r="AS333" i="12"/>
  <c r="AT332" i="12"/>
  <c r="AS332" i="12"/>
  <c r="AT331" i="12"/>
  <c r="AS331" i="12"/>
  <c r="AT330" i="12"/>
  <c r="AS330" i="12"/>
  <c r="AT329" i="12"/>
  <c r="AS329" i="12"/>
  <c r="AT328" i="12"/>
  <c r="AS328" i="12"/>
  <c r="AT327" i="12"/>
  <c r="AS327" i="12"/>
  <c r="AT326" i="12"/>
  <c r="AS326" i="12"/>
  <c r="AT325" i="12"/>
  <c r="AS325" i="12"/>
  <c r="AT324" i="12"/>
  <c r="AS324" i="12"/>
  <c r="AT323" i="12"/>
  <c r="AS323" i="12"/>
  <c r="AT322" i="12"/>
  <c r="AS322" i="12"/>
  <c r="AT321" i="12"/>
  <c r="AS321" i="12"/>
  <c r="AT320" i="12"/>
  <c r="AS320" i="12"/>
  <c r="AT319" i="12"/>
  <c r="AS319" i="12"/>
  <c r="AT318" i="12"/>
  <c r="AS318" i="12"/>
  <c r="AT317" i="12"/>
  <c r="AS317" i="12"/>
  <c r="AT316" i="12"/>
  <c r="AS316" i="12"/>
  <c r="AT315" i="12"/>
  <c r="AS315" i="12"/>
  <c r="AT314" i="12"/>
  <c r="AS314" i="12"/>
  <c r="AT313" i="12"/>
  <c r="AS313" i="12"/>
  <c r="AT312" i="12"/>
  <c r="AS312" i="12"/>
  <c r="AT311" i="12"/>
  <c r="AS311" i="12"/>
  <c r="AT310" i="12"/>
  <c r="AS310" i="12"/>
  <c r="AT309" i="12"/>
  <c r="AS309" i="12"/>
  <c r="AT308" i="12"/>
  <c r="AS308" i="12"/>
  <c r="AT307" i="12"/>
  <c r="AS307" i="12"/>
  <c r="AT306" i="12"/>
  <c r="AS306" i="12"/>
  <c r="AT305" i="12"/>
  <c r="AS305" i="12"/>
  <c r="AT304" i="12"/>
  <c r="AS304" i="12"/>
  <c r="AT303" i="12"/>
  <c r="AS303" i="12"/>
  <c r="AT302" i="12"/>
  <c r="AS302" i="12"/>
  <c r="AT301" i="12"/>
  <c r="AS301" i="12"/>
  <c r="AT300" i="12"/>
  <c r="AS300" i="12"/>
  <c r="AT299" i="12"/>
  <c r="AS299" i="12"/>
  <c r="AT298" i="12"/>
  <c r="AS298" i="12"/>
  <c r="AT297" i="12"/>
  <c r="AS297" i="12"/>
  <c r="AT296" i="12"/>
  <c r="AS296" i="12"/>
  <c r="AT295" i="12"/>
  <c r="AS295" i="12"/>
  <c r="AT294" i="12"/>
  <c r="AS294" i="12"/>
  <c r="AT293" i="12"/>
  <c r="AS293" i="12"/>
  <c r="AT292" i="12"/>
  <c r="AS292" i="12"/>
  <c r="AT291" i="12"/>
  <c r="AS291" i="12"/>
  <c r="AT290" i="12"/>
  <c r="AS290" i="12"/>
  <c r="AT289" i="12"/>
  <c r="AS289" i="12"/>
  <c r="AT288" i="12"/>
  <c r="AS288" i="12"/>
  <c r="AT287" i="12"/>
  <c r="AS287" i="12"/>
  <c r="AT286" i="12"/>
  <c r="AS286" i="12"/>
  <c r="AT285" i="12"/>
  <c r="AS285" i="12"/>
  <c r="AT284" i="12"/>
  <c r="AS284" i="12"/>
  <c r="AT283" i="12"/>
  <c r="AS283" i="12"/>
  <c r="AT282" i="12"/>
  <c r="AS282" i="12"/>
  <c r="AT281" i="12"/>
  <c r="AS281" i="12"/>
  <c r="AT280" i="12"/>
  <c r="AS280" i="12"/>
  <c r="AT279" i="12"/>
  <c r="AS279" i="12"/>
  <c r="AT278" i="12"/>
  <c r="AS278" i="12"/>
  <c r="AT277" i="12"/>
  <c r="AS277" i="12"/>
  <c r="AT276" i="12"/>
  <c r="AS276" i="12"/>
  <c r="AT275" i="12"/>
  <c r="AS275" i="12"/>
  <c r="AT274" i="12"/>
  <c r="AS274" i="12"/>
  <c r="AT273" i="12"/>
  <c r="AS273" i="12"/>
  <c r="AT272" i="12"/>
  <c r="AS272" i="12"/>
  <c r="AT271" i="12"/>
  <c r="AS271" i="12"/>
  <c r="AT270" i="12"/>
  <c r="AS270" i="12"/>
  <c r="AT269" i="12"/>
  <c r="AS269" i="12"/>
  <c r="AT268" i="12"/>
  <c r="AS268" i="12"/>
  <c r="AT267" i="12"/>
  <c r="AS267" i="12"/>
  <c r="AT266" i="12"/>
  <c r="AS266" i="12"/>
  <c r="AT265" i="12"/>
  <c r="AS265" i="12"/>
  <c r="AT264" i="12"/>
  <c r="AS264" i="12"/>
  <c r="AT263" i="12"/>
  <c r="AS263" i="12"/>
  <c r="AT262" i="12"/>
  <c r="AS262" i="12"/>
  <c r="AT261" i="12"/>
  <c r="AS261" i="12"/>
  <c r="AT260" i="12"/>
  <c r="AS260" i="12"/>
  <c r="AT259" i="12"/>
  <c r="AS259" i="12"/>
  <c r="AT258" i="12"/>
  <c r="AS258" i="12"/>
  <c r="AT257" i="12"/>
  <c r="AS257" i="12"/>
  <c r="AT256" i="12"/>
  <c r="AS256" i="12"/>
  <c r="AT255" i="12"/>
  <c r="AS255" i="12"/>
  <c r="AT254" i="12"/>
  <c r="AS254" i="12"/>
  <c r="AT253" i="12"/>
  <c r="AS253" i="12"/>
  <c r="AT252" i="12"/>
  <c r="AS252" i="12"/>
  <c r="AT251" i="12"/>
  <c r="AS251" i="12"/>
  <c r="AT250" i="12"/>
  <c r="AS250" i="12"/>
  <c r="AT249" i="12"/>
  <c r="AS249" i="12"/>
  <c r="AT248" i="12"/>
  <c r="AS248" i="12"/>
  <c r="AT247" i="12"/>
  <c r="AS247" i="12"/>
  <c r="AT246" i="12"/>
  <c r="AS246" i="12"/>
  <c r="AT245" i="12"/>
  <c r="AS245" i="12"/>
  <c r="AT244" i="12"/>
  <c r="AS244" i="12"/>
  <c r="AT243" i="12"/>
  <c r="AS243" i="12"/>
  <c r="AT242" i="12"/>
  <c r="AS242" i="12"/>
  <c r="AT241" i="12"/>
  <c r="AS241" i="12"/>
  <c r="AT240" i="12"/>
  <c r="AS240" i="12"/>
  <c r="AT239" i="12"/>
  <c r="AS239" i="12"/>
  <c r="AT238" i="12"/>
  <c r="AS238" i="12"/>
  <c r="AT237" i="12"/>
  <c r="AS237" i="12"/>
  <c r="AT236" i="12"/>
  <c r="AS236" i="12"/>
  <c r="AT235" i="12"/>
  <c r="AS235" i="12"/>
  <c r="AT234" i="12"/>
  <c r="AS234" i="12"/>
  <c r="AT233" i="12"/>
  <c r="AS233" i="12"/>
  <c r="AT232" i="12"/>
  <c r="AS232" i="12"/>
  <c r="AT231" i="12"/>
  <c r="AS231" i="12"/>
  <c r="AT230" i="12"/>
  <c r="AS230" i="12"/>
  <c r="AT229" i="12"/>
  <c r="AS229" i="12"/>
  <c r="AT228" i="12"/>
  <c r="AS228" i="12"/>
  <c r="AT227" i="12"/>
  <c r="AS227" i="12"/>
  <c r="AT226" i="12"/>
  <c r="AS226" i="12"/>
  <c r="AT225" i="12"/>
  <c r="AS225" i="12"/>
  <c r="AT224" i="12"/>
  <c r="AS224" i="12"/>
  <c r="AT223" i="12"/>
  <c r="AS223" i="12"/>
  <c r="AT222" i="12"/>
  <c r="AS222" i="12"/>
  <c r="AT221" i="12"/>
  <c r="AS221" i="12"/>
  <c r="AT220" i="12"/>
  <c r="AS220" i="12"/>
  <c r="AT219" i="12"/>
  <c r="AS219" i="12"/>
  <c r="AT218" i="12"/>
  <c r="AS218" i="12"/>
  <c r="AT217" i="12"/>
  <c r="AS217" i="12"/>
  <c r="AT216" i="12"/>
  <c r="AS216" i="12"/>
  <c r="AT215" i="12"/>
  <c r="AS215" i="12"/>
  <c r="AT214" i="12"/>
  <c r="AS214" i="12"/>
  <c r="AT213" i="12"/>
  <c r="AS213" i="12"/>
  <c r="AT212" i="12"/>
  <c r="AS212" i="12"/>
  <c r="AT211" i="12"/>
  <c r="AS211" i="12"/>
  <c r="AT210" i="12"/>
  <c r="AS210" i="12"/>
  <c r="AT209" i="12"/>
  <c r="AS209" i="12"/>
  <c r="AT208" i="12"/>
  <c r="AS208" i="12"/>
  <c r="AT207" i="12"/>
  <c r="AS207" i="12"/>
  <c r="AT206" i="12"/>
  <c r="AS206" i="12"/>
  <c r="AT205" i="12"/>
  <c r="AS205" i="12"/>
  <c r="AT204" i="12"/>
  <c r="AS204" i="12"/>
  <c r="AT203" i="12"/>
  <c r="AS203" i="12"/>
  <c r="AT202" i="12"/>
  <c r="AS202" i="12"/>
  <c r="AT201" i="12"/>
  <c r="AS201" i="12"/>
  <c r="AT200" i="12"/>
  <c r="AS200" i="12"/>
  <c r="AT199" i="12"/>
  <c r="AS199" i="12"/>
  <c r="AT198" i="12"/>
  <c r="AS198" i="12"/>
  <c r="AT197" i="12"/>
  <c r="AS197" i="12"/>
  <c r="AT196" i="12"/>
  <c r="AS196" i="12"/>
  <c r="AT195" i="12"/>
  <c r="AS195" i="12"/>
  <c r="AT194" i="12"/>
  <c r="AS194" i="12"/>
  <c r="AT193" i="12"/>
  <c r="AS193" i="12"/>
  <c r="AT192" i="12"/>
  <c r="AS192" i="12"/>
  <c r="AT191" i="12"/>
  <c r="AS191" i="12"/>
  <c r="AT190" i="12"/>
  <c r="AS190" i="12"/>
  <c r="AT189" i="12"/>
  <c r="AS189" i="12"/>
  <c r="AT188" i="12"/>
  <c r="AS188" i="12"/>
  <c r="AT187" i="12"/>
  <c r="AS187" i="12"/>
  <c r="AT186" i="12"/>
  <c r="AS186" i="12"/>
  <c r="AT185" i="12"/>
  <c r="AS185" i="12"/>
  <c r="AT184" i="12"/>
  <c r="AS184" i="12"/>
  <c r="AT183" i="12"/>
  <c r="AS183" i="12"/>
  <c r="AT182" i="12"/>
  <c r="AS182" i="12"/>
  <c r="AT181" i="12"/>
  <c r="AS181" i="12"/>
  <c r="AT180" i="12"/>
  <c r="AS180" i="12"/>
  <c r="AT179" i="12"/>
  <c r="AS179" i="12"/>
  <c r="AT178" i="12"/>
  <c r="AS178" i="12"/>
  <c r="AT177" i="12"/>
  <c r="AS177" i="12"/>
  <c r="AT176" i="12"/>
  <c r="AS176" i="12"/>
  <c r="AT175" i="12"/>
  <c r="AS175" i="12"/>
  <c r="AT174" i="12"/>
  <c r="AS174" i="12"/>
  <c r="AT173" i="12"/>
  <c r="AS173" i="12"/>
  <c r="AT172" i="12"/>
  <c r="AS172" i="12"/>
  <c r="AT171" i="12"/>
  <c r="AS171" i="12"/>
  <c r="AT170" i="12"/>
  <c r="AS170" i="12"/>
  <c r="AT169" i="12"/>
  <c r="AS169" i="12"/>
  <c r="AT168" i="12"/>
  <c r="AS168" i="12"/>
  <c r="AT167" i="12"/>
  <c r="AS167" i="12"/>
  <c r="AT166" i="12"/>
  <c r="AS166" i="12"/>
  <c r="AT165" i="12"/>
  <c r="AS165" i="12"/>
  <c r="AT164" i="12"/>
  <c r="AS164" i="12"/>
  <c r="AT163" i="12"/>
  <c r="AS163" i="12"/>
  <c r="AT162" i="12"/>
  <c r="AS162" i="12"/>
  <c r="AT161" i="12"/>
  <c r="AS161" i="12"/>
  <c r="AT160" i="12"/>
  <c r="AS160" i="12"/>
  <c r="AT159" i="12"/>
  <c r="AS159" i="12"/>
  <c r="AT158" i="12"/>
  <c r="AS158" i="12"/>
  <c r="AT157" i="12"/>
  <c r="AS157" i="12"/>
  <c r="AT156" i="12"/>
  <c r="AS156" i="12"/>
  <c r="AT155" i="12"/>
  <c r="AS155" i="12"/>
  <c r="AT154" i="12"/>
  <c r="AS154" i="12"/>
  <c r="AT153" i="12"/>
  <c r="AS153" i="12"/>
  <c r="AT152" i="12"/>
  <c r="AS152" i="12"/>
  <c r="AT151" i="12"/>
  <c r="AS151" i="12"/>
  <c r="AT150" i="12"/>
  <c r="AS150" i="12"/>
  <c r="AT149" i="12"/>
  <c r="AS149" i="12"/>
  <c r="AT148" i="12"/>
  <c r="AS148" i="12"/>
  <c r="AT147" i="12"/>
  <c r="AS147" i="12"/>
  <c r="AT146" i="12"/>
  <c r="AS146" i="12"/>
  <c r="AT145" i="12"/>
  <c r="AS145" i="12"/>
  <c r="AT144" i="12"/>
  <c r="AS144" i="12"/>
  <c r="AT143" i="12"/>
  <c r="AS143" i="12"/>
  <c r="AT142" i="12"/>
  <c r="AS142" i="12"/>
  <c r="AT141" i="12"/>
  <c r="AS141" i="12"/>
  <c r="AT140" i="12"/>
  <c r="AS140" i="12"/>
  <c r="AT139" i="12"/>
  <c r="AS139" i="12"/>
  <c r="AT138" i="12"/>
  <c r="AS138" i="12"/>
  <c r="AT137" i="12"/>
  <c r="AS137" i="12"/>
  <c r="AT136" i="12"/>
  <c r="AS136" i="12"/>
  <c r="AT135" i="12"/>
  <c r="AS135" i="12"/>
  <c r="AT134" i="12"/>
  <c r="AS134" i="12"/>
  <c r="AT133" i="12"/>
  <c r="AS133" i="12"/>
  <c r="AT132" i="12"/>
  <c r="AS132" i="12"/>
  <c r="AT131" i="12"/>
  <c r="AS131" i="12"/>
  <c r="AT130" i="12"/>
  <c r="AS130" i="12"/>
  <c r="AT129" i="12"/>
  <c r="AS129" i="12"/>
  <c r="AT128" i="12"/>
  <c r="AS128" i="12"/>
  <c r="AT127" i="12"/>
  <c r="AS127" i="12"/>
  <c r="AT126" i="12"/>
  <c r="AS126" i="12"/>
  <c r="AT125" i="12"/>
  <c r="AS125" i="12"/>
  <c r="AT124" i="12"/>
  <c r="AS124" i="12"/>
  <c r="AT123" i="12"/>
  <c r="AS123" i="12"/>
  <c r="AT122" i="12"/>
  <c r="AS122" i="12"/>
  <c r="AT121" i="12"/>
  <c r="AS121" i="12"/>
  <c r="AT120" i="12"/>
  <c r="AS120" i="12"/>
  <c r="AT119" i="12"/>
  <c r="AS119" i="12"/>
  <c r="AT118" i="12"/>
  <c r="AS118" i="12"/>
  <c r="AT117" i="12"/>
  <c r="AS117" i="12"/>
  <c r="AT116" i="12"/>
  <c r="AS116" i="12"/>
  <c r="AT115" i="12"/>
  <c r="AS115" i="12"/>
  <c r="AT114" i="12"/>
  <c r="AS114" i="12"/>
  <c r="AT113" i="12"/>
  <c r="AS113" i="12"/>
  <c r="AT112" i="12"/>
  <c r="AS112" i="12"/>
  <c r="AT111" i="12"/>
  <c r="AS111" i="12"/>
  <c r="AT110" i="12"/>
  <c r="AS110" i="12"/>
  <c r="AT109" i="12"/>
  <c r="AS109" i="12"/>
  <c r="AT108" i="12"/>
  <c r="AS108" i="12"/>
  <c r="AT107" i="12"/>
  <c r="AS107" i="12"/>
  <c r="AT106" i="12"/>
  <c r="AS106" i="12"/>
  <c r="AT105" i="12"/>
  <c r="AS105" i="12"/>
  <c r="AT104" i="12"/>
  <c r="AS104" i="12"/>
  <c r="AT101" i="12"/>
  <c r="AS101" i="12"/>
  <c r="AT102" i="12"/>
  <c r="AS102" i="12"/>
  <c r="AT100" i="12"/>
  <c r="AS100" i="12"/>
  <c r="AT99" i="12"/>
  <c r="AS99" i="12"/>
  <c r="AT103" i="12"/>
  <c r="AS103" i="12"/>
  <c r="AT98" i="12"/>
  <c r="AS98" i="12"/>
  <c r="AT97" i="12"/>
  <c r="AS97" i="12"/>
  <c r="AT96" i="12"/>
  <c r="AS96" i="12"/>
  <c r="AT95" i="12"/>
  <c r="AS95" i="12"/>
  <c r="AT94" i="12"/>
  <c r="AS94" i="12"/>
  <c r="AT91" i="12"/>
  <c r="AS91" i="12"/>
  <c r="AT90" i="12"/>
  <c r="AS90" i="12"/>
  <c r="AT89" i="12"/>
  <c r="AS89" i="12"/>
  <c r="AT93" i="12"/>
  <c r="AS93" i="12"/>
  <c r="AT92" i="12"/>
  <c r="AS92" i="12"/>
  <c r="AT86" i="12"/>
  <c r="AS86" i="12"/>
  <c r="AT88" i="12"/>
  <c r="AS88" i="12"/>
  <c r="AT87" i="12"/>
  <c r="AS87" i="12"/>
  <c r="AT85" i="12"/>
  <c r="AS85" i="12"/>
  <c r="AT84" i="12"/>
  <c r="AS84" i="12"/>
  <c r="AT83" i="12"/>
  <c r="AS83" i="12"/>
  <c r="AT82" i="12"/>
  <c r="AS82" i="12"/>
  <c r="AT81" i="12"/>
  <c r="AS81" i="12"/>
  <c r="AT80" i="12"/>
  <c r="AS80" i="12"/>
  <c r="AT79" i="12"/>
  <c r="AS79" i="12"/>
  <c r="AT78" i="12"/>
  <c r="AS78" i="12"/>
  <c r="AT77" i="12"/>
  <c r="AS77" i="12"/>
  <c r="AT76" i="12"/>
  <c r="AS76" i="12"/>
  <c r="AT75" i="12"/>
  <c r="AS75" i="12"/>
  <c r="AT74" i="12"/>
  <c r="AS74" i="12"/>
  <c r="AT73" i="12"/>
  <c r="AS73" i="12"/>
  <c r="AT72" i="12"/>
  <c r="AS72" i="12"/>
  <c r="AT71" i="12"/>
  <c r="AS71" i="12"/>
  <c r="AT70" i="12"/>
  <c r="AS70" i="12"/>
  <c r="AT69" i="12"/>
  <c r="AS69" i="12"/>
  <c r="AT68" i="12"/>
  <c r="AS68" i="12"/>
  <c r="AT67" i="12"/>
  <c r="AS67" i="12"/>
  <c r="AT66" i="12"/>
  <c r="AS66" i="12"/>
  <c r="AT65" i="12"/>
  <c r="AS65" i="12"/>
  <c r="AT64" i="12"/>
  <c r="AS64" i="12"/>
  <c r="AT63" i="12"/>
  <c r="AS63" i="12"/>
  <c r="AT62" i="12"/>
  <c r="AS62" i="12"/>
  <c r="AT61" i="12"/>
  <c r="AS61" i="12"/>
  <c r="AT60" i="12"/>
  <c r="AS60" i="12"/>
  <c r="AT59" i="12"/>
  <c r="AT58" i="12"/>
  <c r="AT56" i="12"/>
  <c r="AT55" i="12"/>
  <c r="AT57" i="12"/>
  <c r="AT54" i="12"/>
  <c r="AT48" i="12"/>
  <c r="AS48" i="12"/>
  <c r="AT49" i="12"/>
  <c r="AS49" i="12"/>
  <c r="AT47" i="12"/>
  <c r="AS47" i="12"/>
  <c r="AT51" i="12"/>
  <c r="AS51" i="12"/>
  <c r="AT46" i="12"/>
  <c r="AS46" i="12"/>
  <c r="AT45" i="12"/>
  <c r="AS45" i="12"/>
  <c r="AT44" i="12"/>
  <c r="AS44" i="12"/>
  <c r="AT40" i="12"/>
  <c r="AS40" i="12"/>
  <c r="AT39" i="12"/>
  <c r="AS39" i="12"/>
  <c r="AT41" i="12"/>
  <c r="AS41" i="12"/>
  <c r="AT36" i="12"/>
  <c r="AS36" i="12"/>
  <c r="AT35" i="12"/>
  <c r="AS35" i="12"/>
  <c r="AT43" i="12"/>
  <c r="AS43" i="12"/>
  <c r="AT42" i="12"/>
  <c r="AS42" i="12"/>
  <c r="AT38" i="12"/>
  <c r="AS38" i="12"/>
  <c r="AT37" i="12"/>
  <c r="AS37" i="12"/>
  <c r="AT32" i="12"/>
  <c r="AS32" i="12"/>
  <c r="AT33" i="12"/>
  <c r="AS33" i="12"/>
  <c r="AT31" i="12"/>
  <c r="AS31" i="12"/>
  <c r="AT29" i="12"/>
  <c r="AS29" i="12"/>
  <c r="AT28" i="12"/>
  <c r="AS28" i="12"/>
  <c r="AT24" i="12"/>
  <c r="AS24" i="12"/>
  <c r="AT22" i="12"/>
  <c r="AS22" i="12"/>
  <c r="AT21" i="12"/>
  <c r="AS21" i="12"/>
  <c r="AT34" i="12"/>
  <c r="AS34" i="12"/>
  <c r="AT30" i="12"/>
  <c r="AS30" i="12"/>
  <c r="AT27" i="12"/>
  <c r="AS27" i="12"/>
  <c r="AT20" i="12"/>
  <c r="AS20" i="12"/>
  <c r="AT19" i="12"/>
  <c r="AS19" i="12"/>
  <c r="AT18" i="12"/>
  <c r="AS18" i="12"/>
  <c r="AT17" i="12"/>
  <c r="AS17" i="12"/>
  <c r="AT16" i="12"/>
  <c r="AS16" i="12"/>
  <c r="AT26" i="12"/>
  <c r="AS26" i="12"/>
  <c r="AT25" i="12"/>
  <c r="AS25" i="12"/>
  <c r="AT23" i="12"/>
  <c r="AS23" i="12"/>
  <c r="AT15" i="12"/>
  <c r="AS15" i="12"/>
  <c r="AT14" i="12"/>
  <c r="AS14" i="12"/>
  <c r="AT13" i="12"/>
  <c r="AS13" i="12"/>
  <c r="AT11" i="12"/>
  <c r="AS11" i="12"/>
  <c r="AT8" i="12"/>
  <c r="AS8" i="12"/>
  <c r="AT9" i="12"/>
  <c r="AS9" i="12"/>
  <c r="AT12" i="12"/>
  <c r="AS12" i="12"/>
  <c r="AT6" i="12"/>
  <c r="AS6" i="12"/>
  <c r="AT10" i="12"/>
  <c r="AS10" i="12"/>
  <c r="AT7" i="12"/>
  <c r="AS7" i="12"/>
  <c r="AT4" i="12"/>
  <c r="AS4" i="12"/>
  <c r="AT5" i="12"/>
  <c r="AS5" i="12"/>
  <c r="AT3" i="12"/>
  <c r="G7" i="18" l="1"/>
  <c r="AS3" i="12"/>
  <c r="K8" i="18" l="1"/>
  <c r="K17" i="18"/>
  <c r="K16" i="18"/>
  <c r="K15" i="18"/>
  <c r="K14" i="18"/>
  <c r="K13" i="18"/>
  <c r="K12" i="18"/>
  <c r="K11" i="18"/>
  <c r="K10" i="18"/>
  <c r="K9" i="18"/>
  <c r="E28" i="11" l="1"/>
  <c r="E29" i="11"/>
  <c r="E30" i="11"/>
  <c r="E31" i="11"/>
  <c r="E32" i="11"/>
  <c r="E33" i="11"/>
  <c r="E34" i="11"/>
  <c r="E35" i="11"/>
  <c r="E36" i="11"/>
  <c r="E37" i="11"/>
  <c r="E38" i="11"/>
  <c r="E39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6" i="11"/>
  <c r="E24" i="11"/>
  <c r="E25" i="11"/>
  <c r="E26" i="11"/>
  <c r="E23" i="11"/>
  <c r="E2" i="11"/>
  <c r="C7" i="18"/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</calcChain>
</file>

<file path=xl/sharedStrings.xml><?xml version="1.0" encoding="utf-8"?>
<sst xmlns="http://schemas.openxmlformats.org/spreadsheetml/2006/main" count="4290" uniqueCount="337">
  <si>
    <t xml:space="preserve"> 金額￥</t>
    <rPh sb="1" eb="3">
      <t>キンガク</t>
    </rPh>
    <phoneticPr fontId="5"/>
  </si>
  <si>
    <t>品　　　名</t>
    <rPh sb="0" eb="1">
      <t>シナ</t>
    </rPh>
    <rPh sb="4" eb="5">
      <t>メイ</t>
    </rPh>
    <phoneticPr fontId="5"/>
  </si>
  <si>
    <t>規　　　格</t>
    <rPh sb="0" eb="1">
      <t>キ</t>
    </rPh>
    <rPh sb="4" eb="5">
      <t>カク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</si>
  <si>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</si>
  <si>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</si>
  <si>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</si>
  <si>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</si>
  <si>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納入場所</t>
    <rPh sb="0" eb="2">
      <t>ノウニュウ</t>
    </rPh>
    <rPh sb="2" eb="4">
      <t>バショ</t>
    </rPh>
    <phoneticPr fontId="5"/>
  </si>
  <si>
    <t>納        期</t>
    <rPh sb="0" eb="1">
      <t>オサム</t>
    </rPh>
    <rPh sb="9" eb="10">
      <t>キ</t>
    </rPh>
    <phoneticPr fontId="5"/>
  </si>
  <si>
    <t>免除</t>
    <rPh sb="0" eb="2">
      <t>メンジョ</t>
    </rPh>
    <phoneticPr fontId="5"/>
  </si>
  <si>
    <t>陸上自衛隊関東補給処</t>
    <rPh sb="0" eb="2">
      <t>リクジョウ</t>
    </rPh>
    <rPh sb="2" eb="5">
      <t>ジエイタイ</t>
    </rPh>
    <rPh sb="5" eb="7">
      <t>カントウ</t>
    </rPh>
    <rPh sb="7" eb="9">
      <t>ホキュウ</t>
    </rPh>
    <rPh sb="9" eb="10">
      <t>ショ</t>
    </rPh>
    <phoneticPr fontId="5"/>
  </si>
  <si>
    <t>住所</t>
    <rPh sb="0" eb="2">
      <t>ジュウショ</t>
    </rPh>
    <phoneticPr fontId="5"/>
  </si>
  <si>
    <t>会社名</t>
    <rPh sb="0" eb="2">
      <t>カイシャ</t>
    </rPh>
    <rPh sb="2" eb="3">
      <t>メイ</t>
    </rPh>
    <phoneticPr fontId="5"/>
  </si>
  <si>
    <t>連絡先</t>
    <rPh sb="0" eb="3">
      <t>レンラクサキ</t>
    </rPh>
    <phoneticPr fontId="5"/>
  </si>
  <si>
    <t>　</t>
    <phoneticPr fontId="5"/>
  </si>
  <si>
    <t>Ｎｏ</t>
    <phoneticPr fontId="5"/>
  </si>
  <si>
    <t>規　　格</t>
    <rPh sb="0" eb="1">
      <t>キ</t>
    </rPh>
    <rPh sb="3" eb="4">
      <t>カク</t>
    </rPh>
    <phoneticPr fontId="5"/>
  </si>
  <si>
    <t>単　価</t>
    <rPh sb="0" eb="1">
      <t>タン</t>
    </rPh>
    <rPh sb="2" eb="3">
      <t>アタイ</t>
    </rPh>
    <phoneticPr fontId="5"/>
  </si>
  <si>
    <t>金　額</t>
    <rPh sb="0" eb="1">
      <t>キン</t>
    </rPh>
    <rPh sb="2" eb="3">
      <t>ガク</t>
    </rPh>
    <phoneticPr fontId="5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</si>
  <si>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5"/>
  </si>
  <si>
    <t>001</t>
  </si>
  <si>
    <t/>
  </si>
  <si>
    <t>0001</t>
  </si>
  <si>
    <t>以下余白</t>
    <rPh sb="0" eb="4">
      <t>イカヨハク</t>
    </rPh>
    <phoneticPr fontId="5"/>
  </si>
  <si>
    <t>ほか</t>
    <phoneticPr fontId="5"/>
  </si>
  <si>
    <t>件</t>
    <rPh sb="0" eb="1">
      <t>ケン</t>
    </rPh>
    <phoneticPr fontId="5"/>
  </si>
  <si>
    <t>（注）　押印を省略する場合には担当者名および連絡先を記載すること</t>
    <rPh sb="1" eb="2">
      <t>チュウ</t>
    </rPh>
    <rPh sb="4" eb="6">
      <t>オウイン</t>
    </rPh>
    <rPh sb="7" eb="9">
      <t>ショウリャク</t>
    </rPh>
    <rPh sb="11" eb="13">
      <t>バアイ</t>
    </rPh>
    <rPh sb="15" eb="19">
      <t>タントウシャメイ</t>
    </rPh>
    <rPh sb="22" eb="25">
      <t>レンラクサキ</t>
    </rPh>
    <rPh sb="26" eb="28">
      <t>キサイ</t>
    </rPh>
    <phoneticPr fontId="5"/>
  </si>
  <si>
    <t>担当者</t>
    <rPh sb="0" eb="3">
      <t>タントウシャ</t>
    </rPh>
    <phoneticPr fontId="5"/>
  </si>
  <si>
    <t>代表者</t>
    <rPh sb="0" eb="3">
      <t>ダイヒョウシャ</t>
    </rPh>
    <phoneticPr fontId="5"/>
  </si>
  <si>
    <t>分任支出負担行為担当官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phoneticPr fontId="5"/>
  </si>
  <si>
    <t>誓約事項について誓約いたします。</t>
    <phoneticPr fontId="5"/>
  </si>
  <si>
    <t>　また、当社（私（個人の場合）、当団体（団体の場合））は、「入札及び契約心得」に示された暴力団排除に関する</t>
    <rPh sb="30" eb="32">
      <t>ニュウサツ</t>
    </rPh>
    <rPh sb="32" eb="33">
      <t>オヨ</t>
    </rPh>
    <rPh sb="34" eb="36">
      <t>ケイヤク</t>
    </rPh>
    <rPh sb="36" eb="38">
      <t>ココロエ</t>
    </rPh>
    <rPh sb="40" eb="41">
      <t>シメ</t>
    </rPh>
    <phoneticPr fontId="5"/>
  </si>
  <si>
    <t>入札 いたします。</t>
    <rPh sb="0" eb="2">
      <t>ニュウサツ</t>
    </rPh>
    <phoneticPr fontId="5"/>
  </si>
  <si>
    <t xml:space="preserve"> 上記の公告又は通知に対して「入札及び契約心得」及び「標準契約書等」の契約条項等を承諾のうえ</t>
    <rPh sb="1" eb="3">
      <t>ジョウキ</t>
    </rPh>
    <rPh sb="4" eb="6">
      <t>コウコク</t>
    </rPh>
    <rPh sb="6" eb="7">
      <t>マタ</t>
    </rPh>
    <rPh sb="8" eb="10">
      <t>ツウチ</t>
    </rPh>
    <rPh sb="11" eb="12">
      <t>タイ</t>
    </rPh>
    <rPh sb="15" eb="17">
      <t>ニュウサツ</t>
    </rPh>
    <rPh sb="17" eb="18">
      <t>オヨ</t>
    </rPh>
    <rPh sb="19" eb="21">
      <t>ケイヤク</t>
    </rPh>
    <rPh sb="21" eb="23">
      <t>ココロエ</t>
    </rPh>
    <rPh sb="24" eb="25">
      <t>オヨ</t>
    </rPh>
    <rPh sb="27" eb="29">
      <t>ヒョウジュン</t>
    </rPh>
    <rPh sb="29" eb="31">
      <t>ケイヤク</t>
    </rPh>
    <rPh sb="31" eb="32">
      <t>ショ</t>
    </rPh>
    <rPh sb="32" eb="33">
      <t>トウ</t>
    </rPh>
    <rPh sb="35" eb="37">
      <t>ケイヤク</t>
    </rPh>
    <rPh sb="37" eb="39">
      <t>ジョウコウ</t>
    </rPh>
    <rPh sb="39" eb="40">
      <t>トウ</t>
    </rPh>
    <rPh sb="41" eb="43">
      <t>ショウダク</t>
    </rPh>
    <phoneticPr fontId="5"/>
  </si>
  <si>
    <t>入札書有効期間</t>
    <rPh sb="0" eb="1">
      <t>イ</t>
    </rPh>
    <rPh sb="1" eb="2">
      <t>サツ</t>
    </rPh>
    <rPh sb="2" eb="3">
      <t>ショ</t>
    </rPh>
    <rPh sb="3" eb="4">
      <t>ユウ</t>
    </rPh>
    <rPh sb="4" eb="5">
      <t>コウ</t>
    </rPh>
    <rPh sb="5" eb="6">
      <t>キ</t>
    </rPh>
    <rPh sb="6" eb="7">
      <t>アイダ</t>
    </rPh>
    <phoneticPr fontId="5"/>
  </si>
  <si>
    <t>(消費税及び地方税額を含まない）</t>
    <phoneticPr fontId="5"/>
  </si>
  <si>
    <t>　入　　札　　書　</t>
    <rPh sb="1" eb="2">
      <t>イリ</t>
    </rPh>
    <rPh sb="4" eb="5">
      <t>サツ</t>
    </rPh>
    <rPh sb="7" eb="8">
      <t>ショ</t>
    </rPh>
    <phoneticPr fontId="5"/>
  </si>
  <si>
    <t>調達会計部長　　酒井　隆　　殿</t>
    <rPh sb="0" eb="2">
      <t>チョウタツ</t>
    </rPh>
    <rPh sb="2" eb="4">
      <t>カイケイ</t>
    </rPh>
    <rPh sb="4" eb="6">
      <t>ブチョウ</t>
    </rPh>
    <rPh sb="8" eb="10">
      <t>サカイ</t>
    </rPh>
    <rPh sb="11" eb="12">
      <t>タカシ</t>
    </rPh>
    <rPh sb="14" eb="15">
      <t>ドノ</t>
    </rPh>
    <phoneticPr fontId="5"/>
  </si>
  <si>
    <t>仕様書のとおり</t>
  </si>
  <si>
    <t>入札（契約）保証金</t>
    <rPh sb="0" eb="1">
      <t>イ</t>
    </rPh>
    <rPh sb="1" eb="2">
      <t>サツ</t>
    </rPh>
    <rPh sb="3" eb="5">
      <t>ケイヤク</t>
    </rPh>
    <rPh sb="6" eb="7">
      <t>タモツ</t>
    </rPh>
    <rPh sb="7" eb="8">
      <t>アカシ</t>
    </rPh>
    <rPh sb="8" eb="9">
      <t>キン</t>
    </rPh>
    <phoneticPr fontId="5"/>
  </si>
  <si>
    <t>EA</t>
  </si>
  <si>
    <t>契約実施計画詳細情報</t>
  </si>
  <si>
    <t>出力日時:2022/11/14 09:25:47</t>
  </si>
  <si>
    <t>昇順</t>
    <rPh sb="0" eb="2">
      <t>ショウジュン</t>
    </rPh>
    <phoneticPr fontId="5"/>
  </si>
  <si>
    <t>数値に変換</t>
    <rPh sb="0" eb="2">
      <t>スウチ</t>
    </rPh>
    <rPh sb="3" eb="5">
      <t>ヘンカン</t>
    </rPh>
    <phoneticPr fontId="5"/>
  </si>
  <si>
    <t>入力！</t>
    <rPh sb="0" eb="2">
      <t>ニュウリョク</t>
    </rPh>
    <phoneticPr fontId="5"/>
  </si>
  <si>
    <t>003</t>
  </si>
  <si>
    <t>3</t>
  </si>
  <si>
    <t>PQL</t>
  </si>
  <si>
    <t>1</t>
  </si>
  <si>
    <t>0</t>
  </si>
  <si>
    <t>2023</t>
  </si>
  <si>
    <t>11</t>
  </si>
  <si>
    <t>0040</t>
  </si>
  <si>
    <t>0003</t>
  </si>
  <si>
    <t>0002</t>
  </si>
  <si>
    <t>SP</t>
  </si>
  <si>
    <t>0005</t>
  </si>
  <si>
    <t>0006</t>
  </si>
  <si>
    <t>0004</t>
  </si>
  <si>
    <t>PR</t>
  </si>
  <si>
    <t>0007</t>
  </si>
  <si>
    <t>0009</t>
  </si>
  <si>
    <t>SH</t>
  </si>
  <si>
    <t>0008</t>
  </si>
  <si>
    <t>JKK20231114567293</t>
  </si>
  <si>
    <t>HMK20231030799203</t>
  </si>
  <si>
    <t>W0</t>
  </si>
  <si>
    <t>0234</t>
  </si>
  <si>
    <t>20231113</t>
  </si>
  <si>
    <t>樹脂パレット</t>
  </si>
  <si>
    <t>100</t>
  </si>
  <si>
    <t>20</t>
  </si>
  <si>
    <t>101</t>
  </si>
  <si>
    <t xml:space="preserve">53  </t>
  </si>
  <si>
    <t>20231117</t>
  </si>
  <si>
    <t>説明会実施せず</t>
  </si>
  <si>
    <t>202312151030</t>
  </si>
  <si>
    <t>関東補給処Ａ２多目的室</t>
  </si>
  <si>
    <t>山本２曹　2099　予備日:5.12.21(木)1430</t>
  </si>
  <si>
    <t>関東処火車部</t>
  </si>
  <si>
    <t>20240301</t>
  </si>
  <si>
    <t>3PQZ1AV0096</t>
  </si>
  <si>
    <t>HMK20231030799460</t>
  </si>
  <si>
    <t>エアーホース用カプラー</t>
  </si>
  <si>
    <t>ST</t>
  </si>
  <si>
    <t>HMK20231030799462</t>
  </si>
  <si>
    <t>液状ガスケット</t>
  </si>
  <si>
    <t>PC</t>
  </si>
  <si>
    <t>HMK20231030799467</t>
  </si>
  <si>
    <t>金属用補修剤</t>
  </si>
  <si>
    <t>HMK20231030799470</t>
  </si>
  <si>
    <t>チェーンソー刃</t>
  </si>
  <si>
    <t>HMK20231030799650</t>
  </si>
  <si>
    <t>ラチェットハンドル</t>
  </si>
  <si>
    <t>HMK20231030799654</t>
  </si>
  <si>
    <t>インパクトソケットセット</t>
  </si>
  <si>
    <t>0010</t>
  </si>
  <si>
    <t>HMK20231030799843</t>
  </si>
  <si>
    <t>プーラーアームオプションアーム</t>
  </si>
  <si>
    <t>HMK20231030799898</t>
  </si>
  <si>
    <t>HMK20231030800127</t>
  </si>
  <si>
    <t>エアドリル</t>
  </si>
  <si>
    <t>UN</t>
  </si>
  <si>
    <t>HMK20231030800136</t>
  </si>
  <si>
    <t>ジグソーブレードセット</t>
  </si>
  <si>
    <t>0011</t>
  </si>
  <si>
    <t>HMK20231030800139</t>
  </si>
  <si>
    <t>エアーインパクトドライバー</t>
  </si>
  <si>
    <t>0012</t>
  </si>
  <si>
    <t>HMK20231030800301</t>
  </si>
  <si>
    <t>スパナセット</t>
  </si>
  <si>
    <t>0013</t>
  </si>
  <si>
    <t>HMK20231030800332</t>
  </si>
  <si>
    <t>ヘキサゴンソケットレンチセット</t>
  </si>
  <si>
    <t>0021</t>
  </si>
  <si>
    <t>HMK20231030800335</t>
  </si>
  <si>
    <t>換気用品</t>
  </si>
  <si>
    <t>0023</t>
  </si>
  <si>
    <t>HMK20231030800338</t>
  </si>
  <si>
    <t>0024</t>
  </si>
  <si>
    <t>HMK20231030800441</t>
  </si>
  <si>
    <t>インパクトドライバー</t>
  </si>
  <si>
    <t>0014</t>
  </si>
  <si>
    <t>HMK20231030800443</t>
  </si>
  <si>
    <t>スナップリングプライヤー</t>
  </si>
  <si>
    <t>0015</t>
  </si>
  <si>
    <t>HMK20231030800445</t>
  </si>
  <si>
    <t>0016</t>
  </si>
  <si>
    <t>HMK20231030800450</t>
  </si>
  <si>
    <t>0017</t>
  </si>
  <si>
    <t>HMK20231030800451</t>
  </si>
  <si>
    <t>トルクレンチ</t>
  </si>
  <si>
    <t>0018</t>
  </si>
  <si>
    <t>HMK20231030800452</t>
  </si>
  <si>
    <t>0019</t>
  </si>
  <si>
    <t>HMK20231030800730</t>
  </si>
  <si>
    <t>インパクト用ソケット</t>
  </si>
  <si>
    <t>0020</t>
  </si>
  <si>
    <t>HMK20231030800924</t>
  </si>
  <si>
    <t>ウォーターポンププライヤー</t>
  </si>
  <si>
    <t>0022</t>
  </si>
  <si>
    <t>HMK20231030800930</t>
  </si>
  <si>
    <t>0025</t>
  </si>
  <si>
    <t>HMK20231030801070</t>
  </si>
  <si>
    <t>パテへらセット</t>
  </si>
  <si>
    <t>0026</t>
  </si>
  <si>
    <t>HMK20231030801081</t>
  </si>
  <si>
    <t>使い捨て手袋</t>
  </si>
  <si>
    <t>0027</t>
  </si>
  <si>
    <t>CA</t>
  </si>
  <si>
    <t>HMK20231030801083</t>
  </si>
  <si>
    <t>0028</t>
  </si>
  <si>
    <t>HMK20231030801087</t>
  </si>
  <si>
    <t>運搬車</t>
  </si>
  <si>
    <t>0029</t>
  </si>
  <si>
    <t>HMK20231030801092</t>
  </si>
  <si>
    <t>マグネットスタンド用パーツ</t>
  </si>
  <si>
    <t>0031</t>
  </si>
  <si>
    <t>HMK20231030801110</t>
  </si>
  <si>
    <t>0030</t>
  </si>
  <si>
    <t>HMK20231030801114</t>
  </si>
  <si>
    <t>0032</t>
  </si>
  <si>
    <t>HMK20231030801119</t>
  </si>
  <si>
    <t>ピッチゲージ</t>
  </si>
  <si>
    <t>0033</t>
  </si>
  <si>
    <t>HMK20231030801128</t>
  </si>
  <si>
    <t>両口スパナ</t>
  </si>
  <si>
    <t>0034</t>
  </si>
  <si>
    <t>HMK20231030801133</t>
  </si>
  <si>
    <t>0039</t>
  </si>
  <si>
    <t>HMK20231030801266</t>
  </si>
  <si>
    <t>0035</t>
  </si>
  <si>
    <t>HMK20231030801275</t>
  </si>
  <si>
    <t>ソケットアダプター</t>
  </si>
  <si>
    <t>0036</t>
  </si>
  <si>
    <t>HMK20231030801278</t>
  </si>
  <si>
    <t>0037</t>
  </si>
  <si>
    <t>HMK20231030801279</t>
  </si>
  <si>
    <t>スピーダーハンドル</t>
  </si>
  <si>
    <t>0038</t>
  </si>
  <si>
    <t>HMK20231030801280</t>
  </si>
  <si>
    <t>HMK20231030801322</t>
  </si>
  <si>
    <t>0041</t>
  </si>
  <si>
    <t>HMK20231030801324</t>
  </si>
  <si>
    <t>モンキーレンチ</t>
  </si>
  <si>
    <t>0042</t>
  </si>
  <si>
    <t>HMK20231030801325</t>
  </si>
  <si>
    <t>保護メガネ</t>
  </si>
  <si>
    <t>0043</t>
  </si>
  <si>
    <t>HMK20231030801329</t>
  </si>
  <si>
    <t>梱包用テープ</t>
  </si>
  <si>
    <t>0044</t>
  </si>
  <si>
    <t>HMK20231030801336</t>
  </si>
  <si>
    <t>超硬バー</t>
  </si>
  <si>
    <t>0049</t>
  </si>
  <si>
    <t>HMK20231030801558</t>
  </si>
  <si>
    <t>ナイロン軸付ホイール</t>
  </si>
  <si>
    <t>0045</t>
  </si>
  <si>
    <t>HMK20231030801559</t>
  </si>
  <si>
    <t>軸付砥石</t>
  </si>
  <si>
    <t>0046</t>
  </si>
  <si>
    <t>PK</t>
  </si>
  <si>
    <t>HMK20231030801984</t>
  </si>
  <si>
    <t>0047</t>
  </si>
  <si>
    <t>HMK20231030801985</t>
  </si>
  <si>
    <t>0048</t>
  </si>
  <si>
    <t>HMK20231030801996</t>
  </si>
  <si>
    <t>0050</t>
  </si>
  <si>
    <t>HMK20231030801997</t>
  </si>
  <si>
    <t>0051</t>
  </si>
  <si>
    <t>HMK20231030801999</t>
  </si>
  <si>
    <t>0052</t>
  </si>
  <si>
    <t>HMK20231030802040</t>
  </si>
  <si>
    <t>0055</t>
  </si>
  <si>
    <t>HMK20231030802041</t>
  </si>
  <si>
    <t>0053</t>
  </si>
  <si>
    <t>HMK20231030802042</t>
  </si>
  <si>
    <t>0054</t>
  </si>
  <si>
    <t>HMK20231030802065</t>
  </si>
  <si>
    <t>0056</t>
  </si>
  <si>
    <t>HMK20231030802066</t>
  </si>
  <si>
    <t>0057</t>
  </si>
  <si>
    <t>HMK20231030802070</t>
  </si>
  <si>
    <t>ニトリル背抜き手袋</t>
  </si>
  <si>
    <t>0058</t>
  </si>
  <si>
    <t>HMK20231030802073</t>
  </si>
  <si>
    <t>0059</t>
  </si>
  <si>
    <t>HMK20231030802077</t>
  </si>
  <si>
    <t>0060</t>
  </si>
  <si>
    <t>HMK20231030802080</t>
  </si>
  <si>
    <t>工場扇用ハネ</t>
  </si>
  <si>
    <t>0061</t>
  </si>
  <si>
    <t>HMK20231030802085</t>
  </si>
  <si>
    <t>ハクソーフレーム用替刃</t>
  </si>
  <si>
    <t>0062</t>
  </si>
  <si>
    <t>HMK20231030802088</t>
  </si>
  <si>
    <t>ハイスコーティングドリル</t>
  </si>
  <si>
    <t>0063</t>
  </si>
  <si>
    <t>HMK20231030802092</t>
  </si>
  <si>
    <t>0064</t>
  </si>
  <si>
    <t>HMK20231030802094</t>
  </si>
  <si>
    <t>コンベックス</t>
  </si>
  <si>
    <t>0065</t>
  </si>
  <si>
    <t>HMK20231030802095</t>
  </si>
  <si>
    <t>ハンドタップセット</t>
  </si>
  <si>
    <t>0066</t>
  </si>
  <si>
    <t>HMK20231030802097</t>
  </si>
  <si>
    <t>0067</t>
  </si>
  <si>
    <t>HMK20231030802144</t>
  </si>
  <si>
    <t>0068</t>
  </si>
  <si>
    <t>HMK20231030802145</t>
  </si>
  <si>
    <t>電線保護チューブ</t>
  </si>
  <si>
    <t>0069</t>
  </si>
  <si>
    <t>HMK20231030802146</t>
  </si>
  <si>
    <t>0070</t>
  </si>
  <si>
    <t>HMK20231030802148</t>
  </si>
  <si>
    <t>両口めがねレンチ</t>
  </si>
  <si>
    <t>0071</t>
  </si>
  <si>
    <t>HMK20231030802150</t>
  </si>
  <si>
    <t>0072</t>
  </si>
  <si>
    <t>HMK20231030802153</t>
  </si>
  <si>
    <t>0073</t>
  </si>
  <si>
    <t>HMK20231030802157</t>
  </si>
  <si>
    <t>0074</t>
  </si>
  <si>
    <t>HMK20231030802159</t>
  </si>
  <si>
    <t>カプラー付ツインホース</t>
  </si>
  <si>
    <t>0075</t>
  </si>
  <si>
    <t>HMK20231030802341</t>
  </si>
  <si>
    <t>間仕切り用シート</t>
  </si>
  <si>
    <t>0076</t>
  </si>
  <si>
    <t>HMK20231030802342</t>
  </si>
  <si>
    <t>0077</t>
  </si>
  <si>
    <t>HMK20231030802343</t>
  </si>
  <si>
    <t>エアラチェットレンチ</t>
  </si>
  <si>
    <t>0078</t>
  </si>
  <si>
    <t>HMK20231030802347</t>
  </si>
  <si>
    <t>スチーム洗浄機</t>
  </si>
  <si>
    <t>0079</t>
  </si>
  <si>
    <t>HMK20231030802350</t>
  </si>
  <si>
    <t>センタードリル</t>
  </si>
  <si>
    <t>0080</t>
  </si>
  <si>
    <t>HMK20231030802354</t>
  </si>
  <si>
    <t>0081</t>
  </si>
  <si>
    <t>HMK20231030802356</t>
  </si>
  <si>
    <t>0082</t>
  </si>
  <si>
    <t>HMK20231030802359</t>
  </si>
  <si>
    <t>0083</t>
  </si>
  <si>
    <t>HMK20231030802465</t>
  </si>
  <si>
    <t>クロスレンチ</t>
  </si>
  <si>
    <t>0085</t>
  </si>
  <si>
    <t>HMK20231030802469</t>
  </si>
  <si>
    <t>バークランプ</t>
  </si>
  <si>
    <t>0086</t>
  </si>
  <si>
    <t>HMK20231030802481</t>
  </si>
  <si>
    <t>カウンターシンク</t>
  </si>
  <si>
    <t>0084</t>
  </si>
  <si>
    <t>HMK20231030802565</t>
  </si>
  <si>
    <t>デジタルノギス</t>
  </si>
  <si>
    <t>0090</t>
  </si>
  <si>
    <t>HMK20231030802568</t>
  </si>
  <si>
    <t>旋削用チップ</t>
  </si>
  <si>
    <t>0091</t>
  </si>
  <si>
    <t>HMK20231030802682</t>
  </si>
  <si>
    <t>電動ドリル</t>
  </si>
  <si>
    <t>0087</t>
  </si>
  <si>
    <t>HMK20231030802904</t>
  </si>
  <si>
    <t>作業灯</t>
  </si>
  <si>
    <t>0088</t>
  </si>
  <si>
    <t>HMK20231030802906</t>
  </si>
  <si>
    <t>0089</t>
  </si>
  <si>
    <t>HMK20231030803049</t>
  </si>
  <si>
    <t>0092</t>
  </si>
  <si>
    <t>HMK20231030803052</t>
  </si>
  <si>
    <t>バンドソーパーツ</t>
  </si>
  <si>
    <t>0093</t>
  </si>
  <si>
    <t>HMK20231030803053</t>
  </si>
  <si>
    <t>洗剤クリーナー</t>
  </si>
  <si>
    <t>0094</t>
  </si>
  <si>
    <t>HMK20231030803662</t>
  </si>
  <si>
    <t>冷却水</t>
  </si>
  <si>
    <t>0095</t>
  </si>
  <si>
    <t>HMK20231030803666</t>
  </si>
  <si>
    <t>0096</t>
  </si>
  <si>
    <t>HMK20231030804113</t>
  </si>
  <si>
    <t>0101</t>
  </si>
  <si>
    <t>HMK20231030804206</t>
  </si>
  <si>
    <t>0097</t>
  </si>
  <si>
    <t>HMK20231030804224</t>
  </si>
  <si>
    <t>アジテーターカバー</t>
  </si>
  <si>
    <t>0098</t>
  </si>
  <si>
    <t>HMK20231030804232</t>
  </si>
  <si>
    <t>ユニバーサルジョイント</t>
  </si>
  <si>
    <t>0100</t>
  </si>
  <si>
    <t>HMK20231030804351</t>
  </si>
  <si>
    <t>0099</t>
  </si>
  <si>
    <t>関東補給処　火器車両部</t>
    <rPh sb="0" eb="5">
      <t>カントウホキュウショ</t>
    </rPh>
    <rPh sb="6" eb="11">
      <t>カキシャリョウブ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</si>
</sst>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theme="1"/>
      <name val="游ゴシック"/>
      <family val="2"/>
      <scheme val="minor"/>
    </font>
    <font>
      <b/>
      <sz val="16"/>
      <name val="ＭＳ Ｐゴシック"/>
      <family val="3"/>
      <charset val="128"/>
    </font>
    <font>
      <b/>
      <sz val="13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38" fontId="3" fillId="0" borderId="0" applyFont="0" applyFill="0" applyBorder="0" applyAlignment="0" applyProtection="0"/>
    <xf numFmtId="0" fontId="16" fillId="0" borderId="0"/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31">
    <xf numFmtId="0" fontId="0" fillId="0" borderId="0" xfId="0"/>
    <xf numFmtId="0" fontId="6" fillId="0" borderId="0" xfId="0" applyFont="1"/>
    <xf numFmtId="0" fontId="8" fillId="0" borderId="5" xfId="0" applyFont="1" applyBorder="1" applyAlignment="1">
      <alignment horizontal="distributed" vertical="distributed" justifyLastLine="1"/>
    </xf>
    <xf numFmtId="3" fontId="8" fillId="0" borderId="3" xfId="0" applyNumberFormat="1" applyFont="1" applyBorder="1" applyAlignment="1">
      <alignment horizontal="right" vertical="center" shrinkToFit="1"/>
    </xf>
    <xf numFmtId="0" fontId="8" fillId="0" borderId="7" xfId="0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vertical="center" wrapText="1" shrinkToFit="1"/>
    </xf>
    <xf numFmtId="3" fontId="8" fillId="0" borderId="3" xfId="0" applyNumberFormat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distributed" justifyLastLine="1"/>
    </xf>
    <xf numFmtId="3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 justifyLastLine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shrinkToFit="1"/>
    </xf>
    <xf numFmtId="0" fontId="11" fillId="4" borderId="5" xfId="0" applyNumberFormat="1" applyFont="1" applyFill="1" applyBorder="1" applyAlignment="1" applyProtection="1">
      <alignment horizontal="left" vertical="top"/>
    </xf>
    <xf numFmtId="0" fontId="11" fillId="4" borderId="5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5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5" borderId="0" xfId="0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vertical="center" wrapText="1"/>
    </xf>
    <xf numFmtId="38" fontId="0" fillId="0" borderId="0" xfId="1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4" fontId="18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11" fillId="3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center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6" fillId="2" borderId="17" xfId="0" applyNumberFormat="1" applyFont="1" applyFill="1" applyBorder="1" applyAlignment="1" applyProtection="1">
      <alignment horizontal="left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/>
    </xf>
    <xf numFmtId="0" fontId="6" fillId="2" borderId="17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58" fontId="8" fillId="5" borderId="15" xfId="0" applyNumberFormat="1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left" vertical="center"/>
    </xf>
    <xf numFmtId="58" fontId="8" fillId="0" borderId="0" xfId="0" applyNumberFormat="1" applyFont="1" applyAlignment="1">
      <alignment horizontal="left" vertical="center" justifyLastLine="1"/>
    </xf>
    <xf numFmtId="0" fontId="8" fillId="0" borderId="0" xfId="0" applyFont="1" applyAlignment="1">
      <alignment horizontal="left" vertical="center" justifyLastLine="1"/>
    </xf>
    <xf numFmtId="0" fontId="8" fillId="0" borderId="2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 wrapText="1" shrinkToFit="1"/>
    </xf>
    <xf numFmtId="0" fontId="7" fillId="0" borderId="3" xfId="0" applyFont="1" applyBorder="1" applyAlignment="1">
      <alignment horizontal="right" vertical="center" wrapText="1" shrinkToFi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right" vertical="center" justifyLastLine="1"/>
    </xf>
    <xf numFmtId="0" fontId="4" fillId="0" borderId="0" xfId="0" applyFont="1" applyAlignment="1">
      <alignment horizontal="center" vertical="center" justifyLastLine="1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2" xfId="0" applyFont="1" applyBorder="1" applyAlignment="1">
      <alignment horizontal="distributed" vertical="distributed" justifyLastLine="1"/>
    </xf>
    <xf numFmtId="0" fontId="6" fillId="0" borderId="3" xfId="0" applyFont="1" applyBorder="1" applyAlignment="1">
      <alignment horizontal="distributed" vertical="distributed" justifyLastLine="1"/>
    </xf>
    <xf numFmtId="0" fontId="6" fillId="0" borderId="4" xfId="0" applyFont="1" applyBorder="1" applyAlignment="1">
      <alignment horizontal="distributed" vertical="distributed" justifyLastLine="1"/>
    </xf>
    <xf numFmtId="0" fontId="6" fillId="0" borderId="0" xfId="0" applyFont="1" applyBorder="1" applyAlignment="1">
      <alignment horizontal="left" vertical="center" wrapText="1"/>
    </xf>
    <xf numFmtId="0" fontId="0" fillId="0" borderId="5" xfId="0" applyBorder="1"/>
  </cellXfs>
  <cellStyles count="13">
    <cellStyle name="桁区切り" xfId="1" builtinId="6"/>
    <cellStyle name="桁区切り 2" xfId="3"/>
    <cellStyle name="桁区切り 3" xfId="7"/>
    <cellStyle name="通貨 2" xfId="4"/>
    <cellStyle name="標準" xfId="0" builtinId="0"/>
    <cellStyle name="標準 2" xfId="2"/>
    <cellStyle name="標準 3" xfId="5"/>
    <cellStyle name="標準 4" xfId="6"/>
    <cellStyle name="標準 5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S39"/>
  <sheetViews>
    <sheetView showZeros="0" view="pageBreakPreview" topLeftCell="B2" zoomScale="80" zoomScaleNormal="100" zoomScaleSheetLayoutView="80" workbookViewId="0">
      <selection activeCell="S30" sqref="S30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7.75" style="1" customWidth="1"/>
    <col min="9" max="9" width="9" style="1"/>
    <col min="10" max="10" width="10" style="1" customWidth="1"/>
    <col min="11" max="11" width="17.25" style="1" customWidth="1"/>
    <col min="12" max="12" width="10.625" style="1" customWidth="1"/>
    <col min="13" max="16384" width="9" style="1"/>
  </cols>
  <sheetData>
    <row r="1" spans="2:19" ht="27.75" hidden="1" customHeight="1" x14ac:dyDescent="0.15">
      <c r="C1" s="122"/>
      <c r="D1" s="122"/>
      <c r="E1" s="122"/>
      <c r="F1" s="122"/>
      <c r="G1" s="122"/>
      <c r="H1" s="122"/>
      <c r="I1" s="122"/>
      <c r="J1" s="122"/>
      <c r="K1" s="122"/>
    </row>
    <row r="2" spans="2:19" ht="29.25" customHeight="1" x14ac:dyDescent="0.15">
      <c r="C2" s="123" t="s">
        <v>36</v>
      </c>
      <c r="D2" s="123"/>
      <c r="E2" s="123"/>
      <c r="F2" s="123"/>
      <c r="G2" s="123"/>
      <c r="H2" s="123"/>
      <c r="I2" s="123"/>
      <c r="J2" s="123"/>
      <c r="K2" s="123"/>
    </row>
    <row r="3" spans="2:19" ht="19.5" customHeight="1" x14ac:dyDescent="0.15"/>
    <row r="4" spans="2:19" ht="30" customHeight="1" thickBot="1" x14ac:dyDescent="0.25">
      <c r="D4" s="38" t="s">
        <v>0</v>
      </c>
      <c r="E4" s="124"/>
      <c r="F4" s="124"/>
      <c r="G4" s="124"/>
      <c r="H4" s="125" t="s">
        <v>35</v>
      </c>
      <c r="I4" s="125"/>
      <c r="J4" s="125"/>
      <c r="K4" s="125"/>
    </row>
    <row r="5" spans="2:19" ht="14.25" thickTop="1" x14ac:dyDescent="0.15"/>
    <row r="6" spans="2:19" ht="30" customHeight="1" x14ac:dyDescent="0.15">
      <c r="C6" s="126" t="s">
        <v>1</v>
      </c>
      <c r="D6" s="127"/>
      <c r="E6" s="128"/>
      <c r="F6" s="126" t="s">
        <v>2</v>
      </c>
      <c r="G6" s="128"/>
      <c r="H6" s="2" t="s">
        <v>3</v>
      </c>
      <c r="I6" s="26" t="s">
        <v>4</v>
      </c>
      <c r="J6" s="2" t="s">
        <v>5</v>
      </c>
      <c r="K6" s="2" t="s">
        <v>6</v>
      </c>
    </row>
    <row r="7" spans="2:19" ht="30" customHeight="1" x14ac:dyDescent="0.15">
      <c r="B7" s="16"/>
      <c r="C7" s="116" t="str">
        <f>内訳!B2</f>
        <v>樹脂パレット</v>
      </c>
      <c r="D7" s="117"/>
      <c r="E7" s="117"/>
      <c r="F7" s="58" t="s">
        <v>24</v>
      </c>
      <c r="G7" s="59">
        <f>SUM(BI実計情報!$AT$3:$AT$502)-1</f>
        <v>100</v>
      </c>
      <c r="H7" s="59" t="s">
        <v>25</v>
      </c>
      <c r="I7" s="83"/>
      <c r="J7" s="84"/>
      <c r="K7" s="9"/>
      <c r="L7" s="119"/>
      <c r="M7" s="119"/>
      <c r="N7" s="62"/>
      <c r="O7" s="118"/>
      <c r="P7" s="118"/>
      <c r="Q7" s="118"/>
      <c r="R7" s="119"/>
      <c r="S7" s="119"/>
    </row>
    <row r="8" spans="2:19" ht="30" customHeight="1" x14ac:dyDescent="0.15">
      <c r="B8" s="16"/>
      <c r="C8" s="120"/>
      <c r="D8" s="120"/>
      <c r="E8" s="120"/>
      <c r="F8" s="121" t="s">
        <v>23</v>
      </c>
      <c r="G8" s="121"/>
      <c r="H8" s="39"/>
      <c r="I8" s="9"/>
      <c r="J8" s="3"/>
      <c r="K8" s="9" t="str">
        <f t="shared" ref="K8" si="0">IF(I8*J8,I8*J8," ")</f>
        <v xml:space="preserve"> </v>
      </c>
      <c r="L8" s="63"/>
      <c r="M8" s="63"/>
      <c r="N8" s="64"/>
    </row>
    <row r="9" spans="2:19" ht="30" customHeight="1" x14ac:dyDescent="0.15">
      <c r="B9" s="16"/>
      <c r="C9" s="112"/>
      <c r="D9" s="113"/>
      <c r="E9" s="114"/>
      <c r="F9" s="115"/>
      <c r="G9" s="84"/>
      <c r="H9" s="26"/>
      <c r="I9" s="8"/>
      <c r="J9" s="10"/>
      <c r="K9" s="9" t="str">
        <f t="shared" ref="K9:K17" si="1">IF(I9*J9,I9*J9," ")</f>
        <v xml:space="preserve"> </v>
      </c>
      <c r="L9" s="65"/>
      <c r="M9" s="64"/>
      <c r="N9" s="64"/>
    </row>
    <row r="10" spans="2:19" ht="30" customHeight="1" x14ac:dyDescent="0.15">
      <c r="B10" s="16"/>
      <c r="C10" s="112"/>
      <c r="D10" s="113"/>
      <c r="E10" s="114"/>
      <c r="F10" s="115"/>
      <c r="G10" s="84"/>
      <c r="H10" s="26"/>
      <c r="I10" s="8"/>
      <c r="J10" s="11"/>
      <c r="K10" s="9" t="str">
        <f t="shared" si="1"/>
        <v xml:space="preserve"> </v>
      </c>
      <c r="L10" s="65"/>
      <c r="M10" s="62"/>
      <c r="N10" s="62"/>
    </row>
    <row r="11" spans="2:19" ht="30" customHeight="1" x14ac:dyDescent="0.15">
      <c r="B11" s="16"/>
      <c r="C11" s="112"/>
      <c r="D11" s="113"/>
      <c r="E11" s="114"/>
      <c r="F11" s="115"/>
      <c r="G11" s="84"/>
      <c r="H11" s="26"/>
      <c r="I11" s="8"/>
      <c r="J11" s="12"/>
      <c r="K11" s="9" t="str">
        <f t="shared" si="1"/>
        <v xml:space="preserve"> </v>
      </c>
    </row>
    <row r="12" spans="2:19" ht="30" customHeight="1" x14ac:dyDescent="0.15">
      <c r="B12" s="16"/>
      <c r="C12" s="112"/>
      <c r="D12" s="113"/>
      <c r="E12" s="114"/>
      <c r="F12" s="115"/>
      <c r="G12" s="84"/>
      <c r="H12" s="26"/>
      <c r="I12" s="8"/>
      <c r="J12" s="10"/>
      <c r="K12" s="9" t="str">
        <f t="shared" si="1"/>
        <v xml:space="preserve"> </v>
      </c>
    </row>
    <row r="13" spans="2:19" ht="30" hidden="1" customHeight="1" x14ac:dyDescent="0.15">
      <c r="B13" s="16"/>
      <c r="C13" s="112"/>
      <c r="D13" s="113"/>
      <c r="E13" s="114"/>
      <c r="F13" s="115"/>
      <c r="G13" s="84"/>
      <c r="H13" s="26"/>
      <c r="I13" s="8"/>
      <c r="J13" s="11"/>
      <c r="K13" s="9" t="str">
        <f t="shared" si="1"/>
        <v xml:space="preserve"> </v>
      </c>
      <c r="M13" s="9"/>
      <c r="N13" s="9"/>
    </row>
    <row r="14" spans="2:19" ht="30" hidden="1" customHeight="1" x14ac:dyDescent="0.15">
      <c r="B14" s="16"/>
      <c r="C14" s="112"/>
      <c r="D14" s="113"/>
      <c r="E14" s="114"/>
      <c r="F14" s="115"/>
      <c r="G14" s="84"/>
      <c r="H14" s="26"/>
      <c r="I14" s="8"/>
      <c r="J14" s="12"/>
      <c r="K14" s="9" t="str">
        <f t="shared" si="1"/>
        <v xml:space="preserve"> </v>
      </c>
    </row>
    <row r="15" spans="2:19" ht="30" hidden="1" customHeight="1" x14ac:dyDescent="0.15">
      <c r="B15" s="16"/>
      <c r="C15" s="112"/>
      <c r="D15" s="113"/>
      <c r="E15" s="114"/>
      <c r="F15" s="115"/>
      <c r="G15" s="84"/>
      <c r="H15" s="26"/>
      <c r="I15" s="8"/>
      <c r="J15" s="3"/>
      <c r="K15" s="9" t="str">
        <f t="shared" si="1"/>
        <v xml:space="preserve"> </v>
      </c>
    </row>
    <row r="16" spans="2:19" ht="30" hidden="1" customHeight="1" x14ac:dyDescent="0.15">
      <c r="B16" s="16"/>
      <c r="C16" s="112"/>
      <c r="D16" s="113"/>
      <c r="E16" s="114"/>
      <c r="F16" s="115"/>
      <c r="G16" s="84"/>
      <c r="H16" s="26"/>
      <c r="I16" s="8"/>
      <c r="J16" s="3"/>
      <c r="K16" s="9" t="str">
        <f t="shared" si="1"/>
        <v xml:space="preserve"> </v>
      </c>
    </row>
    <row r="17" spans="2:19" ht="30" customHeight="1" x14ac:dyDescent="0.15">
      <c r="B17" s="16"/>
      <c r="C17" s="112"/>
      <c r="D17" s="113"/>
      <c r="E17" s="114"/>
      <c r="F17" s="115"/>
      <c r="G17" s="84"/>
      <c r="H17" s="26"/>
      <c r="I17" s="8"/>
      <c r="J17" s="3"/>
      <c r="K17" s="9" t="str">
        <f t="shared" si="1"/>
        <v xml:space="preserve"> </v>
      </c>
    </row>
    <row r="18" spans="2:19" ht="30" customHeight="1" thickBot="1" x14ac:dyDescent="0.25">
      <c r="B18" s="16"/>
      <c r="C18" s="91"/>
      <c r="D18" s="92"/>
      <c r="E18" s="93"/>
      <c r="F18" s="94"/>
      <c r="G18" s="95"/>
      <c r="H18" s="33"/>
      <c r="I18" s="34"/>
      <c r="J18" s="4"/>
      <c r="K18" s="5"/>
      <c r="L18" s="76"/>
      <c r="M18" s="77"/>
    </row>
    <row r="19" spans="2:19" ht="30" customHeight="1" thickTop="1" x14ac:dyDescent="0.15">
      <c r="C19" s="96" t="s">
        <v>7</v>
      </c>
      <c r="D19" s="97"/>
      <c r="E19" s="98" t="s">
        <v>336</v>
      </c>
      <c r="F19" s="99"/>
      <c r="G19" s="100"/>
      <c r="H19" s="87" t="s">
        <v>8</v>
      </c>
      <c r="I19" s="88"/>
      <c r="J19" s="89">
        <v>45352</v>
      </c>
      <c r="K19" s="90"/>
      <c r="L19" s="57"/>
      <c r="M19" s="78"/>
      <c r="N19" s="78"/>
      <c r="O19" s="78"/>
      <c r="P19" s="78"/>
      <c r="Q19" s="78"/>
      <c r="R19" s="78"/>
      <c r="S19" s="78"/>
    </row>
    <row r="20" spans="2:19" ht="30" customHeight="1" x14ac:dyDescent="0.15">
      <c r="C20" s="101" t="s">
        <v>39</v>
      </c>
      <c r="D20" s="102"/>
      <c r="E20" s="103"/>
      <c r="F20" s="104" t="s">
        <v>9</v>
      </c>
      <c r="G20" s="105"/>
      <c r="H20" s="106" t="s">
        <v>34</v>
      </c>
      <c r="I20" s="107"/>
      <c r="J20" s="107"/>
      <c r="K20" s="6"/>
    </row>
    <row r="21" spans="2:19" ht="10.5" customHeight="1" x14ac:dyDescent="0.15">
      <c r="C21" s="7"/>
      <c r="D21" s="7"/>
      <c r="E21" s="7"/>
      <c r="F21" s="7"/>
      <c r="G21" s="7"/>
      <c r="H21" s="7"/>
      <c r="I21" s="7"/>
      <c r="J21" s="7"/>
      <c r="K21" s="7"/>
    </row>
    <row r="22" spans="2:19" ht="19.5" customHeight="1" x14ac:dyDescent="0.15">
      <c r="C22" s="108" t="s">
        <v>33</v>
      </c>
      <c r="D22" s="108"/>
      <c r="E22" s="108"/>
      <c r="F22" s="108"/>
      <c r="G22" s="108"/>
      <c r="H22" s="108"/>
      <c r="I22" s="108"/>
      <c r="J22" s="108"/>
      <c r="K22" s="108"/>
    </row>
    <row r="23" spans="2:19" ht="19.5" customHeight="1" x14ac:dyDescent="0.15">
      <c r="C23" s="109" t="s">
        <v>32</v>
      </c>
      <c r="D23" s="109"/>
      <c r="E23" s="109"/>
      <c r="F23" s="109"/>
      <c r="G23" s="13"/>
      <c r="H23" s="13"/>
      <c r="I23" s="13"/>
      <c r="J23" s="13"/>
      <c r="K23" s="13"/>
    </row>
    <row r="24" spans="2:19" ht="21" customHeight="1" x14ac:dyDescent="0.15">
      <c r="C24" s="86" t="s">
        <v>31</v>
      </c>
      <c r="D24" s="86"/>
      <c r="E24" s="86"/>
      <c r="F24" s="86"/>
      <c r="G24" s="86"/>
      <c r="H24" s="86"/>
      <c r="I24" s="86"/>
      <c r="J24" s="86"/>
      <c r="K24" s="86"/>
    </row>
    <row r="25" spans="2:19" ht="21" customHeight="1" x14ac:dyDescent="0.15">
      <c r="C25" s="86" t="s">
        <v>30</v>
      </c>
      <c r="D25" s="86"/>
      <c r="E25" s="86"/>
      <c r="F25" s="86"/>
      <c r="G25" s="86"/>
      <c r="H25" s="86"/>
      <c r="I25" s="86"/>
      <c r="J25" s="86"/>
      <c r="K25" s="86"/>
    </row>
    <row r="26" spans="2:19" ht="14.25" x14ac:dyDescent="0.15">
      <c r="C26" s="7"/>
      <c r="D26" s="7"/>
      <c r="E26" s="7"/>
      <c r="F26" s="7"/>
      <c r="G26" s="7"/>
      <c r="H26" s="7"/>
      <c r="I26" s="7"/>
      <c r="J26" s="7"/>
      <c r="K26" s="7"/>
      <c r="M26" s="40"/>
      <c r="N26" s="40"/>
      <c r="O26" s="40"/>
      <c r="P26" s="40"/>
      <c r="Q26" s="40"/>
    </row>
    <row r="27" spans="2:19" ht="14.25" x14ac:dyDescent="0.15">
      <c r="C27" s="7"/>
      <c r="D27" s="110" t="s">
        <v>19</v>
      </c>
      <c r="E27" s="111"/>
      <c r="F27" s="111"/>
      <c r="G27" s="7"/>
      <c r="H27" s="7"/>
      <c r="I27" s="7"/>
      <c r="J27" s="7"/>
      <c r="K27" s="7"/>
      <c r="M27" s="40"/>
      <c r="N27" s="40"/>
      <c r="O27" s="40"/>
      <c r="P27" s="7"/>
      <c r="Q27" s="7"/>
    </row>
    <row r="28" spans="2:19" ht="14.25" x14ac:dyDescent="0.15">
      <c r="C28" s="7"/>
      <c r="D28" s="14"/>
      <c r="E28" s="14"/>
      <c r="F28" s="14"/>
      <c r="G28" s="7"/>
      <c r="H28" s="7"/>
      <c r="I28" s="7"/>
      <c r="J28" s="7"/>
      <c r="K28" s="7"/>
      <c r="M28" s="40"/>
      <c r="N28" s="40"/>
      <c r="O28" s="40"/>
      <c r="P28" s="7"/>
      <c r="Q28" s="7"/>
    </row>
    <row r="29" spans="2:19" ht="19.5" customHeight="1" x14ac:dyDescent="0.15">
      <c r="C29" s="7"/>
      <c r="D29" s="82" t="s">
        <v>29</v>
      </c>
      <c r="E29" s="82"/>
      <c r="F29" s="82"/>
      <c r="G29" s="82"/>
      <c r="H29" s="82"/>
      <c r="I29" s="7"/>
      <c r="J29" s="7"/>
      <c r="K29" s="7"/>
      <c r="M29" s="82"/>
      <c r="N29" s="82"/>
      <c r="O29" s="82"/>
      <c r="P29" s="82"/>
      <c r="Q29" s="82"/>
    </row>
    <row r="30" spans="2:19" ht="19.5" customHeight="1" x14ac:dyDescent="0.15">
      <c r="C30" s="7"/>
      <c r="D30" s="82" t="s">
        <v>10</v>
      </c>
      <c r="E30" s="82"/>
      <c r="F30" s="82"/>
      <c r="G30" s="7"/>
      <c r="H30" s="7"/>
      <c r="I30" s="7"/>
      <c r="J30" s="7"/>
      <c r="K30" s="7"/>
      <c r="M30" s="82"/>
      <c r="N30" s="82"/>
      <c r="O30" s="82"/>
      <c r="P30" s="7"/>
      <c r="Q30" s="7"/>
    </row>
    <row r="31" spans="2:19" ht="19.5" customHeight="1" x14ac:dyDescent="0.15">
      <c r="C31" s="7"/>
      <c r="D31" s="82" t="s">
        <v>37</v>
      </c>
      <c r="E31" s="82"/>
      <c r="F31" s="82"/>
      <c r="G31" s="7"/>
      <c r="H31" s="7"/>
      <c r="I31" s="7"/>
      <c r="J31" s="7"/>
      <c r="K31" s="7"/>
      <c r="M31" s="82"/>
      <c r="N31" s="82"/>
      <c r="O31" s="82"/>
      <c r="P31" s="7"/>
      <c r="Q31" s="7"/>
    </row>
    <row r="32" spans="2:19" ht="14.25" x14ac:dyDescent="0.15">
      <c r="C32" s="7"/>
      <c r="D32" s="7"/>
      <c r="E32" s="7"/>
      <c r="F32" s="7"/>
      <c r="G32" s="7"/>
      <c r="H32" s="7"/>
      <c r="I32" s="7"/>
      <c r="J32" s="7"/>
      <c r="K32" s="7"/>
      <c r="M32" s="82"/>
      <c r="N32" s="82"/>
      <c r="O32" s="82"/>
      <c r="P32" s="82"/>
      <c r="Q32" s="82"/>
    </row>
    <row r="33" spans="3:17" ht="22.5" customHeight="1" x14ac:dyDescent="0.15">
      <c r="C33" s="7"/>
      <c r="D33" s="7"/>
      <c r="E33" s="7"/>
      <c r="F33" s="7"/>
      <c r="G33" s="7"/>
      <c r="H33" s="7" t="s">
        <v>11</v>
      </c>
      <c r="I33" s="85" t="s">
        <v>14</v>
      </c>
      <c r="J33" s="85"/>
      <c r="K33" s="85"/>
      <c r="M33" s="82"/>
      <c r="N33" s="82"/>
      <c r="O33" s="82"/>
      <c r="P33" s="7"/>
      <c r="Q33" s="7"/>
    </row>
    <row r="34" spans="3:17" ht="22.5" customHeight="1" x14ac:dyDescent="0.15">
      <c r="C34" s="7"/>
      <c r="D34" s="7"/>
      <c r="E34" s="7"/>
      <c r="F34" s="7"/>
      <c r="G34" s="7"/>
      <c r="H34" s="7" t="s">
        <v>12</v>
      </c>
      <c r="I34" s="85" t="s">
        <v>14</v>
      </c>
      <c r="J34" s="85"/>
      <c r="K34" s="86"/>
      <c r="M34" s="82"/>
      <c r="N34" s="82"/>
      <c r="O34" s="82"/>
      <c r="P34" s="7"/>
      <c r="Q34" s="7"/>
    </row>
    <row r="35" spans="3:17" ht="22.5" customHeight="1" x14ac:dyDescent="0.15">
      <c r="C35" s="7"/>
      <c r="D35" s="7"/>
      <c r="E35" s="7"/>
      <c r="F35" s="7"/>
      <c r="G35" s="7"/>
      <c r="H35" s="7" t="s">
        <v>28</v>
      </c>
      <c r="I35" s="79"/>
      <c r="J35" s="79"/>
      <c r="K35" s="80"/>
    </row>
    <row r="36" spans="3:17" ht="22.5" customHeight="1" x14ac:dyDescent="0.15">
      <c r="C36" s="7"/>
      <c r="D36" s="7"/>
      <c r="E36" s="7"/>
      <c r="F36" s="7"/>
      <c r="G36" s="7"/>
      <c r="H36" s="7" t="s">
        <v>27</v>
      </c>
      <c r="I36" s="81"/>
      <c r="J36" s="81"/>
      <c r="K36" s="81"/>
    </row>
    <row r="37" spans="3:17" ht="22.5" customHeight="1" x14ac:dyDescent="0.15">
      <c r="C37" s="7"/>
      <c r="D37" s="7"/>
      <c r="E37" s="7"/>
      <c r="F37" s="7"/>
      <c r="G37" s="7"/>
      <c r="H37" s="7" t="s">
        <v>13</v>
      </c>
      <c r="I37" s="79"/>
      <c r="J37" s="79"/>
      <c r="K37" s="80"/>
    </row>
    <row r="38" spans="3:17" ht="15" customHeight="1" x14ac:dyDescent="0.15">
      <c r="C38" s="7"/>
      <c r="D38" s="7"/>
      <c r="E38" s="7"/>
      <c r="F38" s="7"/>
      <c r="G38" s="7"/>
      <c r="H38" s="7"/>
      <c r="I38" s="79"/>
      <c r="J38" s="79"/>
      <c r="K38" s="80"/>
    </row>
    <row r="39" spans="3:17" ht="15" customHeight="1" x14ac:dyDescent="0.15">
      <c r="D39" s="1" t="s">
        <v>26</v>
      </c>
    </row>
  </sheetData>
  <mergeCells count="62">
    <mergeCell ref="C1:K1"/>
    <mergeCell ref="C2:K2"/>
    <mergeCell ref="E4:G4"/>
    <mergeCell ref="H4:K4"/>
    <mergeCell ref="C6:E6"/>
    <mergeCell ref="F6:G6"/>
    <mergeCell ref="C7:E7"/>
    <mergeCell ref="O7:Q7"/>
    <mergeCell ref="R7:S7"/>
    <mergeCell ref="C8:E8"/>
    <mergeCell ref="F8:G8"/>
    <mergeCell ref="L7:M7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D31:F31"/>
    <mergeCell ref="M31:O31"/>
    <mergeCell ref="M32:Q32"/>
    <mergeCell ref="I33:K33"/>
    <mergeCell ref="M33:O33"/>
    <mergeCell ref="D27:F27"/>
    <mergeCell ref="D29:H29"/>
    <mergeCell ref="M29:Q29"/>
    <mergeCell ref="D30:F30"/>
    <mergeCell ref="M30:O30"/>
    <mergeCell ref="I38:K38"/>
    <mergeCell ref="I7:J7"/>
    <mergeCell ref="I34:K34"/>
    <mergeCell ref="H19:I19"/>
    <mergeCell ref="J19:K19"/>
    <mergeCell ref="C24:K24"/>
    <mergeCell ref="C18:E18"/>
    <mergeCell ref="F18:G18"/>
    <mergeCell ref="C19:D19"/>
    <mergeCell ref="E19:G19"/>
    <mergeCell ref="C20:E20"/>
    <mergeCell ref="F20:G20"/>
    <mergeCell ref="H20:J20"/>
    <mergeCell ref="C22:K22"/>
    <mergeCell ref="C23:F23"/>
    <mergeCell ref="C25:K25"/>
    <mergeCell ref="L18:M18"/>
    <mergeCell ref="M19:S19"/>
    <mergeCell ref="I35:K35"/>
    <mergeCell ref="I36:K36"/>
    <mergeCell ref="I37:K37"/>
    <mergeCell ref="M34:O34"/>
  </mergeCells>
  <phoneticPr fontId="5"/>
  <pageMargins left="0.98425196850393704" right="0.19685039370078741" top="1.03" bottom="0" header="0.12" footer="0.12"/>
  <pageSetup paperSize="9" scale="9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O261"/>
  <sheetViews>
    <sheetView showZeros="0" tabSelected="1" view="pageBreakPreview" zoomScale="80" zoomScaleNormal="100" zoomScaleSheetLayoutView="80" workbookViewId="0">
      <pane ySplit="1" topLeftCell="A2" activePane="bottomLeft" state="frozen"/>
      <selection activeCell="AE9" sqref="AE9:AQ9"/>
      <selection pane="bottomLeft" activeCell="L128" sqref="L128"/>
    </sheetView>
  </sheetViews>
  <sheetFormatPr defaultRowHeight="13.5" x14ac:dyDescent="0.15"/>
  <cols>
    <col min="1" max="1" width="5.5" style="16" customWidth="1"/>
    <col min="2" max="2" width="27.125" style="15" customWidth="1"/>
    <col min="3" max="3" width="17" style="15" customWidth="1"/>
    <col min="4" max="4" width="6.875" style="15" customWidth="1"/>
    <col min="5" max="5" width="6.875" style="17" customWidth="1"/>
    <col min="6" max="6" width="11" style="15" customWidth="1"/>
    <col min="7" max="7" width="12.5" style="15" customWidth="1"/>
    <col min="11" max="11" width="4.375" customWidth="1"/>
  </cols>
  <sheetData>
    <row r="1" spans="1:15" s="15" customFormat="1" ht="31.5" customHeight="1" x14ac:dyDescent="0.15">
      <c r="A1" s="18" t="s">
        <v>15</v>
      </c>
      <c r="B1" s="18" t="s">
        <v>1</v>
      </c>
      <c r="C1" s="18" t="s">
        <v>16</v>
      </c>
      <c r="D1" s="18" t="s">
        <v>3</v>
      </c>
      <c r="E1" s="18" t="s">
        <v>4</v>
      </c>
      <c r="F1" s="18" t="s">
        <v>17</v>
      </c>
      <c r="G1" s="18" t="s">
        <v>18</v>
      </c>
      <c r="H1" s="66"/>
      <c r="I1" s="19"/>
      <c r="J1" s="19"/>
      <c r="K1" s="19"/>
      <c r="L1" s="19"/>
      <c r="M1" s="19"/>
      <c r="N1" s="19"/>
      <c r="O1" s="19"/>
    </row>
    <row r="2" spans="1:15" s="15" customFormat="1" ht="28.5" customHeight="1" x14ac:dyDescent="0.15">
      <c r="A2" s="18">
        <v>1</v>
      </c>
      <c r="B2" s="31" t="str">
        <f>VLOOKUP(A2,BI実計情報!$A$3:$BM$502,37)</f>
        <v>樹脂パレット</v>
      </c>
      <c r="C2" s="21" t="str">
        <f>VLOOKUP($A2,BI実計情報!$A$3:$BM$502,38)</f>
        <v>仕様書のとおり</v>
      </c>
      <c r="D2" s="20" t="str">
        <f>VLOOKUP($A2,BI実計情報!$A$3:$BM$502,44)</f>
        <v>SH</v>
      </c>
      <c r="E2" s="22">
        <f>VLOOKUP($A2,BI実計情報!$A$3:$BM$502,39)</f>
        <v>15</v>
      </c>
      <c r="F2" s="130"/>
      <c r="G2" s="130"/>
      <c r="I2" s="19"/>
      <c r="J2" s="19"/>
      <c r="K2" s="19"/>
      <c r="L2" s="19"/>
      <c r="M2" s="19"/>
      <c r="N2" s="19"/>
      <c r="O2" s="19"/>
    </row>
    <row r="3" spans="1:15" s="15" customFormat="1" ht="28.5" customHeight="1" x14ac:dyDescent="0.15">
      <c r="A3" s="18">
        <v>2</v>
      </c>
      <c r="B3" s="31" t="str">
        <f>VLOOKUP(A3,BI実計情報!$A$3:$BM$502,37)</f>
        <v>エアーホース用カプラー</v>
      </c>
      <c r="C3" s="21" t="str">
        <f>VLOOKUP($A3,BI実計情報!$A$3:$BM$502,38)</f>
        <v>仕様書のとおり</v>
      </c>
      <c r="D3" s="20" t="str">
        <f>VLOOKUP($A3,BI実計情報!$A$3:$BM$502,44)</f>
        <v>ST</v>
      </c>
      <c r="E3" s="22">
        <f>VLOOKUP($A3,BI実計情報!$A$3:$BM$502,39)</f>
        <v>10</v>
      </c>
      <c r="F3" s="130"/>
      <c r="G3" s="130"/>
      <c r="I3" s="19"/>
      <c r="J3" s="19"/>
      <c r="K3" s="19"/>
      <c r="L3" s="19"/>
      <c r="M3" s="19"/>
      <c r="N3" s="19"/>
      <c r="O3" s="19"/>
    </row>
    <row r="4" spans="1:15" s="15" customFormat="1" ht="28.5" customHeight="1" x14ac:dyDescent="0.15">
      <c r="A4" s="18">
        <v>3</v>
      </c>
      <c r="B4" s="31" t="str">
        <f>VLOOKUP(A4,BI実計情報!$A$3:$BM$502,37)</f>
        <v>液状ガスケット</v>
      </c>
      <c r="C4" s="21" t="str">
        <f>VLOOKUP($A4,BI実計情報!$A$3:$BM$502,38)</f>
        <v>仕様書のとおり</v>
      </c>
      <c r="D4" s="20" t="str">
        <f>VLOOKUP($A4,BI実計情報!$A$3:$BM$502,44)</f>
        <v>PC</v>
      </c>
      <c r="E4" s="22">
        <f>VLOOKUP($A4,BI実計情報!$A$3:$BM$502,39)</f>
        <v>5</v>
      </c>
      <c r="F4" s="130"/>
      <c r="G4" s="130"/>
      <c r="I4" s="19"/>
      <c r="J4" s="19"/>
      <c r="K4" s="19"/>
      <c r="L4" s="19"/>
      <c r="M4" s="19"/>
      <c r="N4" s="19"/>
      <c r="O4" s="19"/>
    </row>
    <row r="5" spans="1:15" s="15" customFormat="1" ht="28.5" customHeight="1" x14ac:dyDescent="0.15">
      <c r="A5" s="18">
        <v>4</v>
      </c>
      <c r="B5" s="31" t="str">
        <f>VLOOKUP(A5,BI実計情報!$A$3:$BM$502,37)</f>
        <v>金属用補修剤</v>
      </c>
      <c r="C5" s="21" t="str">
        <f>VLOOKUP($A5,BI実計情報!$A$3:$BM$502,38)</f>
        <v>仕様書のとおり</v>
      </c>
      <c r="D5" s="20" t="str">
        <f>VLOOKUP($A5,BI実計情報!$A$3:$BM$502,44)</f>
        <v>ST</v>
      </c>
      <c r="E5" s="22">
        <f>VLOOKUP($A5,BI実計情報!$A$3:$BM$502,39)</f>
        <v>1</v>
      </c>
      <c r="F5" s="130"/>
      <c r="G5" s="130"/>
      <c r="H5" s="29"/>
      <c r="I5" s="29"/>
      <c r="J5" s="29"/>
      <c r="K5" s="19"/>
      <c r="L5" s="19"/>
      <c r="M5" s="19"/>
      <c r="N5" s="19"/>
      <c r="O5" s="23"/>
    </row>
    <row r="6" spans="1:15" s="15" customFormat="1" ht="28.5" customHeight="1" x14ac:dyDescent="0.15">
      <c r="A6" s="18">
        <v>5</v>
      </c>
      <c r="B6" s="31" t="str">
        <f>VLOOKUP(A6,BI実計情報!$A$3:$BM$502,37)</f>
        <v>チェーンソー刃</v>
      </c>
      <c r="C6" s="21" t="str">
        <f>VLOOKUP($A6,BI実計情報!$A$3:$BM$502,38)</f>
        <v>仕様書のとおり</v>
      </c>
      <c r="D6" s="20" t="str">
        <f>VLOOKUP($A6,BI実計情報!$A$3:$BM$502,44)</f>
        <v>EA</v>
      </c>
      <c r="E6" s="22">
        <f>VLOOKUP($A6,BI実計情報!$A$3:$BM$502,39)</f>
        <v>2</v>
      </c>
      <c r="F6" s="130"/>
      <c r="G6" s="130"/>
      <c r="H6" s="60"/>
      <c r="I6" s="60"/>
      <c r="J6" s="60"/>
      <c r="K6" s="41"/>
      <c r="L6" s="19"/>
      <c r="M6" s="19"/>
      <c r="N6" s="19"/>
      <c r="O6" s="19"/>
    </row>
    <row r="7" spans="1:15" s="15" customFormat="1" ht="28.5" customHeight="1" x14ac:dyDescent="0.15">
      <c r="A7" s="18">
        <v>6</v>
      </c>
      <c r="B7" s="31" t="str">
        <f>VLOOKUP(A7,BI実計情報!$A$3:$BM$502,37)</f>
        <v>プーラーアームオプションアーム</v>
      </c>
      <c r="C7" s="21" t="str">
        <f>VLOOKUP($A7,BI実計情報!$A$3:$BM$502,38)</f>
        <v>仕様書のとおり</v>
      </c>
      <c r="D7" s="20" t="str">
        <f>VLOOKUP($A7,BI実計情報!$A$3:$BM$502,44)</f>
        <v>EA</v>
      </c>
      <c r="E7" s="22">
        <f>VLOOKUP($A7,BI実計情報!$A$3:$BM$502,39)</f>
        <v>1</v>
      </c>
      <c r="F7" s="130"/>
      <c r="G7" s="130"/>
      <c r="H7" s="61"/>
      <c r="I7" s="61"/>
      <c r="J7" s="61"/>
      <c r="K7" s="41"/>
      <c r="L7" s="129"/>
      <c r="M7" s="129"/>
      <c r="N7" s="129"/>
      <c r="O7" s="129"/>
    </row>
    <row r="8" spans="1:15" s="15" customFormat="1" ht="28.5" customHeight="1" x14ac:dyDescent="0.15">
      <c r="A8" s="18">
        <v>7</v>
      </c>
      <c r="B8" s="31" t="str">
        <f>VLOOKUP(A8,BI実計情報!$A$3:$BM$502,37)</f>
        <v>プーラーアームオプションアーム</v>
      </c>
      <c r="C8" s="21" t="str">
        <f>VLOOKUP($A8,BI実計情報!$A$3:$BM$502,38)</f>
        <v>仕様書のとおり</v>
      </c>
      <c r="D8" s="20" t="str">
        <f>VLOOKUP($A8,BI実計情報!$A$3:$BM$502,44)</f>
        <v>EA</v>
      </c>
      <c r="E8" s="22">
        <f>VLOOKUP($A8,BI実計情報!$A$3:$BM$502,39)</f>
        <v>1</v>
      </c>
      <c r="F8" s="130"/>
      <c r="G8" s="130"/>
      <c r="H8" s="19"/>
      <c r="I8" s="19"/>
      <c r="J8" s="19"/>
      <c r="K8" s="32"/>
      <c r="L8" s="32"/>
      <c r="M8" s="19"/>
      <c r="N8" s="19"/>
      <c r="O8" s="19"/>
    </row>
    <row r="9" spans="1:15" s="15" customFormat="1" ht="28.5" customHeight="1" x14ac:dyDescent="0.15">
      <c r="A9" s="18">
        <v>8</v>
      </c>
      <c r="B9" s="31" t="str">
        <f>VLOOKUP(A9,BI実計情報!$A$3:$BM$502,37)</f>
        <v>ラチェットハンドル</v>
      </c>
      <c r="C9" s="21" t="str">
        <f>VLOOKUP($A9,BI実計情報!$A$3:$BM$502,38)</f>
        <v>仕様書のとおり</v>
      </c>
      <c r="D9" s="20" t="str">
        <f>VLOOKUP($A9,BI実計情報!$A$3:$BM$502,44)</f>
        <v>EA</v>
      </c>
      <c r="E9" s="22">
        <f>VLOOKUP($A9,BI実計情報!$A$3:$BM$502,39)</f>
        <v>1</v>
      </c>
      <c r="F9" s="130"/>
      <c r="G9" s="130"/>
      <c r="I9" s="19"/>
      <c r="J9" s="19"/>
      <c r="K9" s="19"/>
      <c r="L9" s="19"/>
      <c r="M9" s="19"/>
      <c r="N9" s="19"/>
      <c r="O9" s="19"/>
    </row>
    <row r="10" spans="1:15" s="15" customFormat="1" ht="28.5" customHeight="1" x14ac:dyDescent="0.15">
      <c r="A10" s="18">
        <v>9</v>
      </c>
      <c r="B10" s="31" t="str">
        <f>VLOOKUP(A10,BI実計情報!$A$3:$BM$502,37)</f>
        <v>エアドリル</v>
      </c>
      <c r="C10" s="21" t="str">
        <f>VLOOKUP($A10,BI実計情報!$A$3:$BM$502,38)</f>
        <v>仕様書のとおり</v>
      </c>
      <c r="D10" s="20" t="str">
        <f>VLOOKUP($A10,BI実計情報!$A$3:$BM$502,44)</f>
        <v>UN</v>
      </c>
      <c r="E10" s="22">
        <f>VLOOKUP($A10,BI実計情報!$A$3:$BM$502,39)</f>
        <v>1</v>
      </c>
      <c r="F10" s="130"/>
      <c r="G10" s="130"/>
      <c r="I10" s="19"/>
      <c r="J10" s="19"/>
      <c r="K10" s="19"/>
      <c r="L10" s="19"/>
      <c r="M10" s="19"/>
      <c r="N10" s="19"/>
      <c r="O10" s="19"/>
    </row>
    <row r="11" spans="1:15" s="15" customFormat="1" ht="28.5" customHeight="1" x14ac:dyDescent="0.15">
      <c r="A11" s="18">
        <v>10</v>
      </c>
      <c r="B11" s="31" t="str">
        <f>VLOOKUP(A11,BI実計情報!$A$3:$BM$502,37)</f>
        <v>インパクトソケットセット</v>
      </c>
      <c r="C11" s="21" t="str">
        <f>VLOOKUP($A11,BI実計情報!$A$3:$BM$502,38)</f>
        <v>仕様書のとおり</v>
      </c>
      <c r="D11" s="20" t="str">
        <f>VLOOKUP($A11,BI実計情報!$A$3:$BM$502,44)</f>
        <v>ST</v>
      </c>
      <c r="E11" s="22">
        <f>VLOOKUP($A11,BI実計情報!$A$3:$BM$502,39)</f>
        <v>1</v>
      </c>
      <c r="F11" s="130"/>
      <c r="G11" s="130"/>
      <c r="I11" s="19"/>
      <c r="J11" s="19"/>
      <c r="K11" s="19"/>
      <c r="L11" s="19"/>
      <c r="M11" s="19"/>
      <c r="N11" s="19"/>
      <c r="O11" s="19"/>
    </row>
    <row r="12" spans="1:15" s="15" customFormat="1" ht="28.5" customHeight="1" x14ac:dyDescent="0.15">
      <c r="A12" s="18">
        <v>11</v>
      </c>
      <c r="B12" s="31" t="str">
        <f>VLOOKUP(A12,BI実計情報!$A$3:$BM$502,37)</f>
        <v>ジグソーブレードセット</v>
      </c>
      <c r="C12" s="21" t="str">
        <f>VLOOKUP($A12,BI実計情報!$A$3:$BM$502,38)</f>
        <v>仕様書のとおり</v>
      </c>
      <c r="D12" s="20" t="str">
        <f>VLOOKUP($A12,BI実計情報!$A$3:$BM$502,44)</f>
        <v>ST</v>
      </c>
      <c r="E12" s="22">
        <f>VLOOKUP($A12,BI実計情報!$A$3:$BM$502,39)</f>
        <v>1</v>
      </c>
      <c r="F12" s="130"/>
      <c r="G12" s="130"/>
      <c r="I12" s="19"/>
      <c r="J12" s="19"/>
      <c r="K12" s="19"/>
      <c r="L12" s="19"/>
      <c r="M12" s="19"/>
      <c r="N12" s="19"/>
      <c r="O12" s="19"/>
    </row>
    <row r="13" spans="1:15" s="15" customFormat="1" ht="28.5" customHeight="1" x14ac:dyDescent="0.15">
      <c r="A13" s="18">
        <v>12</v>
      </c>
      <c r="B13" s="31" t="str">
        <f>VLOOKUP(A13,BI実計情報!$A$3:$BM$502,37)</f>
        <v>エアーインパクトドライバー</v>
      </c>
      <c r="C13" s="21" t="str">
        <f>VLOOKUP($A13,BI実計情報!$A$3:$BM$502,38)</f>
        <v>仕様書のとおり</v>
      </c>
      <c r="D13" s="20" t="str">
        <f>VLOOKUP($A13,BI実計情報!$A$3:$BM$502,44)</f>
        <v>UN</v>
      </c>
      <c r="E13" s="22">
        <f>VLOOKUP($A13,BI実計情報!$A$3:$BM$502,39)</f>
        <v>1</v>
      </c>
      <c r="F13" s="130"/>
      <c r="G13" s="130"/>
      <c r="I13" s="19"/>
      <c r="J13" s="19"/>
      <c r="K13" s="19"/>
      <c r="L13" s="19"/>
      <c r="M13" s="19"/>
      <c r="N13" s="19"/>
      <c r="O13" s="19"/>
    </row>
    <row r="14" spans="1:15" s="15" customFormat="1" ht="28.5" customHeight="1" x14ac:dyDescent="0.15">
      <c r="A14" s="18">
        <v>13</v>
      </c>
      <c r="B14" s="31" t="str">
        <f>VLOOKUP(A14,BI実計情報!$A$3:$BM$502,37)</f>
        <v>スパナセット</v>
      </c>
      <c r="C14" s="21" t="str">
        <f>VLOOKUP($A14,BI実計情報!$A$3:$BM$502,38)</f>
        <v>仕様書のとおり</v>
      </c>
      <c r="D14" s="20" t="str">
        <f>VLOOKUP($A14,BI実計情報!$A$3:$BM$502,44)</f>
        <v>ST</v>
      </c>
      <c r="E14" s="22">
        <f>VLOOKUP($A14,BI実計情報!$A$3:$BM$502,39)</f>
        <v>2</v>
      </c>
      <c r="F14" s="130"/>
      <c r="G14" s="130"/>
      <c r="I14" s="19"/>
      <c r="J14" s="19"/>
      <c r="K14" s="19"/>
      <c r="L14" s="19"/>
      <c r="M14" s="19"/>
      <c r="N14" s="19"/>
      <c r="O14" s="19"/>
    </row>
    <row r="15" spans="1:15" s="15" customFormat="1" ht="28.5" customHeight="1" x14ac:dyDescent="0.15">
      <c r="A15" s="18">
        <v>14</v>
      </c>
      <c r="B15" s="31" t="str">
        <f>VLOOKUP(A15,BI実計情報!$A$3:$BM$502,37)</f>
        <v>インパクトドライバー</v>
      </c>
      <c r="C15" s="21" t="str">
        <f>VLOOKUP($A15,BI実計情報!$A$3:$BM$502,38)</f>
        <v>仕様書のとおり</v>
      </c>
      <c r="D15" s="20" t="str">
        <f>VLOOKUP($A15,BI実計情報!$A$3:$BM$502,44)</f>
        <v>ST</v>
      </c>
      <c r="E15" s="22">
        <f>VLOOKUP($A15,BI実計情報!$A$3:$BM$502,39)</f>
        <v>1</v>
      </c>
      <c r="F15" s="130"/>
      <c r="G15" s="130"/>
      <c r="I15" s="19"/>
      <c r="J15" s="19"/>
      <c r="K15" s="19"/>
      <c r="L15" s="19"/>
      <c r="M15" s="19"/>
      <c r="N15" s="19"/>
      <c r="O15" s="19"/>
    </row>
    <row r="16" spans="1:15" s="15" customFormat="1" ht="28.5" customHeight="1" x14ac:dyDescent="0.15">
      <c r="A16" s="18">
        <v>15</v>
      </c>
      <c r="B16" s="31" t="str">
        <f>VLOOKUP(A16,BI実計情報!$A$3:$BM$502,37)</f>
        <v>スナップリングプライヤー</v>
      </c>
      <c r="C16" s="21" t="str">
        <f>VLOOKUP($A16,BI実計情報!$A$3:$BM$502,38)</f>
        <v>仕様書のとおり</v>
      </c>
      <c r="D16" s="20" t="str">
        <f>VLOOKUP($A16,BI実計情報!$A$3:$BM$502,44)</f>
        <v>EA</v>
      </c>
      <c r="E16" s="22">
        <f>VLOOKUP($A16,BI実計情報!$A$3:$BM$502,39)</f>
        <v>1</v>
      </c>
      <c r="F16" s="130"/>
      <c r="G16" s="130"/>
      <c r="I16" s="19"/>
      <c r="J16" s="19"/>
      <c r="K16" s="19"/>
      <c r="L16" s="19"/>
      <c r="M16" s="19"/>
      <c r="N16" s="19"/>
      <c r="O16" s="19"/>
    </row>
    <row r="17" spans="1:15" s="15" customFormat="1" ht="28.5" customHeight="1" x14ac:dyDescent="0.15">
      <c r="A17" s="18">
        <v>16</v>
      </c>
      <c r="B17" s="31" t="str">
        <f>VLOOKUP(A17,BI実計情報!$A$3:$BM$502,37)</f>
        <v>スナップリングプライヤー</v>
      </c>
      <c r="C17" s="21" t="str">
        <f>VLOOKUP($A17,BI実計情報!$A$3:$BM$502,38)</f>
        <v>仕様書のとおり</v>
      </c>
      <c r="D17" s="20" t="str">
        <f>VLOOKUP($A17,BI実計情報!$A$3:$BM$502,44)</f>
        <v>EA</v>
      </c>
      <c r="E17" s="22">
        <f>VLOOKUP($A17,BI実計情報!$A$3:$BM$502,39)</f>
        <v>1</v>
      </c>
      <c r="F17" s="130"/>
      <c r="G17" s="130"/>
      <c r="I17" s="19"/>
      <c r="J17" s="19"/>
      <c r="K17" s="19"/>
      <c r="L17" s="19"/>
      <c r="M17" s="19"/>
      <c r="N17" s="19"/>
      <c r="O17" s="19"/>
    </row>
    <row r="18" spans="1:15" s="15" customFormat="1" ht="28.5" customHeight="1" x14ac:dyDescent="0.15">
      <c r="A18" s="18">
        <v>17</v>
      </c>
      <c r="B18" s="31" t="str">
        <f>VLOOKUP(A18,BI実計情報!$A$3:$BM$502,37)</f>
        <v>スナップリングプライヤー</v>
      </c>
      <c r="C18" s="21" t="str">
        <f>VLOOKUP($A18,BI実計情報!$A$3:$BM$502,38)</f>
        <v>仕様書のとおり</v>
      </c>
      <c r="D18" s="20" t="str">
        <f>VLOOKUP($A18,BI実計情報!$A$3:$BM$502,44)</f>
        <v>EA</v>
      </c>
      <c r="E18" s="22">
        <f>VLOOKUP($A18,BI実計情報!$A$3:$BM$502,39)</f>
        <v>1</v>
      </c>
      <c r="F18" s="130"/>
      <c r="G18" s="130"/>
      <c r="I18" s="19"/>
      <c r="J18" s="19"/>
      <c r="K18" s="19"/>
      <c r="L18" s="19"/>
      <c r="M18" s="19"/>
      <c r="N18" s="19"/>
      <c r="O18" s="19"/>
    </row>
    <row r="19" spans="1:15" s="15" customFormat="1" ht="28.5" customHeight="1" x14ac:dyDescent="0.15">
      <c r="A19" s="18">
        <v>18</v>
      </c>
      <c r="B19" s="31" t="str">
        <f>VLOOKUP(A19,BI実計情報!$A$3:$BM$502,37)</f>
        <v>トルクレンチ</v>
      </c>
      <c r="C19" s="21" t="str">
        <f>VLOOKUP($A19,BI実計情報!$A$3:$BM$502,38)</f>
        <v>仕様書のとおり</v>
      </c>
      <c r="D19" s="20" t="str">
        <f>VLOOKUP($A19,BI実計情報!$A$3:$BM$502,44)</f>
        <v>EA</v>
      </c>
      <c r="E19" s="22">
        <f>VLOOKUP($A19,BI実計情報!$A$3:$BM$502,39)</f>
        <v>1</v>
      </c>
      <c r="F19" s="130"/>
      <c r="G19" s="130"/>
      <c r="I19" s="19"/>
      <c r="J19" s="19"/>
      <c r="K19" s="19"/>
      <c r="L19" s="19"/>
      <c r="M19" s="19"/>
      <c r="N19" s="19"/>
      <c r="O19" s="19"/>
    </row>
    <row r="20" spans="1:15" s="15" customFormat="1" ht="28.5" customHeight="1" x14ac:dyDescent="0.15">
      <c r="A20" s="18">
        <v>19</v>
      </c>
      <c r="B20" s="31" t="str">
        <f>VLOOKUP(A20,BI実計情報!$A$3:$BM$502,37)</f>
        <v>トルクレンチ</v>
      </c>
      <c r="C20" s="21" t="str">
        <f>VLOOKUP($A20,BI実計情報!$A$3:$BM$502,38)</f>
        <v>仕様書のとおり</v>
      </c>
      <c r="D20" s="20" t="str">
        <f>VLOOKUP($A20,BI実計情報!$A$3:$BM$502,44)</f>
        <v>EA</v>
      </c>
      <c r="E20" s="22">
        <f>VLOOKUP($A20,BI実計情報!$A$3:$BM$502,39)</f>
        <v>1</v>
      </c>
      <c r="F20" s="130"/>
      <c r="G20" s="130"/>
      <c r="I20" s="19"/>
      <c r="J20" s="19"/>
      <c r="K20" s="19"/>
      <c r="L20" s="19"/>
      <c r="M20" s="19"/>
      <c r="N20" s="19"/>
      <c r="O20" s="19"/>
    </row>
    <row r="21" spans="1:15" s="15" customFormat="1" ht="28.5" customHeight="1" x14ac:dyDescent="0.15">
      <c r="A21" s="18">
        <v>20</v>
      </c>
      <c r="B21" s="31" t="str">
        <f>VLOOKUP(A21,BI実計情報!$A$3:$BM$502,37)</f>
        <v>インパクト用ソケット</v>
      </c>
      <c r="C21" s="21" t="str">
        <f>VLOOKUP($A21,BI実計情報!$A$3:$BM$502,38)</f>
        <v>仕様書のとおり</v>
      </c>
      <c r="D21" s="20" t="str">
        <f>VLOOKUP($A21,BI実計情報!$A$3:$BM$502,44)</f>
        <v>EA</v>
      </c>
      <c r="E21" s="22">
        <f>VLOOKUP($A21,BI実計情報!$A$3:$BM$502,39)</f>
        <v>1</v>
      </c>
      <c r="F21" s="130"/>
      <c r="G21" s="130"/>
      <c r="I21" s="19"/>
      <c r="J21" s="19"/>
      <c r="K21" s="19"/>
      <c r="L21" s="19"/>
      <c r="M21" s="19"/>
      <c r="N21" s="19"/>
      <c r="O21" s="19"/>
    </row>
    <row r="22" spans="1:15" s="15" customFormat="1" ht="28.5" customHeight="1" x14ac:dyDescent="0.15">
      <c r="A22" s="18">
        <v>21</v>
      </c>
      <c r="B22" s="31" t="str">
        <f>VLOOKUP(A22,BI実計情報!$A$3:$BM$502,37)</f>
        <v>ヘキサゴンソケットレンチセット</v>
      </c>
      <c r="C22" s="21" t="str">
        <f>VLOOKUP($A22,BI実計情報!$A$3:$BM$502,38)</f>
        <v>仕様書のとおり</v>
      </c>
      <c r="D22" s="20" t="str">
        <f>VLOOKUP($A22,BI実計情報!$A$3:$BM$502,44)</f>
        <v>ST</v>
      </c>
      <c r="E22" s="22">
        <f>VLOOKUP($A22,BI実計情報!$A$3:$BM$502,39)</f>
        <v>1</v>
      </c>
      <c r="F22" s="130"/>
      <c r="G22" s="130"/>
      <c r="I22" s="19"/>
      <c r="J22" s="19"/>
      <c r="K22" s="19"/>
      <c r="L22" s="19"/>
      <c r="M22" s="19"/>
      <c r="N22" s="19"/>
      <c r="O22" s="19"/>
    </row>
    <row r="23" spans="1:15" s="15" customFormat="1" ht="28.5" customHeight="1" x14ac:dyDescent="0.15">
      <c r="A23" s="18">
        <v>22</v>
      </c>
      <c r="B23" s="31" t="str">
        <f>VLOOKUP(A23,BI実計情報!$A$3:$BM$502,37)</f>
        <v>ウォーターポンププライヤー</v>
      </c>
      <c r="C23" s="21" t="str">
        <f>VLOOKUP($A23,BI実計情報!$A$3:$BM$502,38)</f>
        <v>仕様書のとおり</v>
      </c>
      <c r="D23" s="20" t="str">
        <f>VLOOKUP($A23,BI実計情報!$A$3:$BM$502,44)</f>
        <v>PC</v>
      </c>
      <c r="E23" s="22">
        <f>VLOOKUP($A23,BI実計情報!$A$3:$BM$502,39)</f>
        <v>3</v>
      </c>
      <c r="F23" s="130"/>
      <c r="G23" s="130"/>
      <c r="I23" s="19"/>
      <c r="J23" s="19"/>
      <c r="K23" s="19"/>
      <c r="L23" s="19"/>
      <c r="M23" s="19"/>
      <c r="N23" s="19"/>
      <c r="O23" s="19"/>
    </row>
    <row r="24" spans="1:15" s="15" customFormat="1" ht="28.5" customHeight="1" x14ac:dyDescent="0.15">
      <c r="A24" s="18">
        <v>23</v>
      </c>
      <c r="B24" s="31" t="str">
        <f>VLOOKUP(A24,BI実計情報!$A$3:$BM$502,37)</f>
        <v>換気用品</v>
      </c>
      <c r="C24" s="21" t="str">
        <f>VLOOKUP($A24,BI実計情報!$A$3:$BM$502,38)</f>
        <v>仕様書のとおり</v>
      </c>
      <c r="D24" s="20" t="str">
        <f>VLOOKUP($A24,BI実計情報!$A$3:$BM$502,44)</f>
        <v>UN</v>
      </c>
      <c r="E24" s="22">
        <f>VLOOKUP($A24,BI実計情報!$A$3:$BM$502,39)</f>
        <v>3</v>
      </c>
      <c r="F24" s="130"/>
      <c r="G24" s="130"/>
      <c r="I24" s="19"/>
      <c r="J24" s="19"/>
      <c r="K24" s="19"/>
      <c r="L24" s="19"/>
      <c r="M24" s="19"/>
      <c r="N24" s="19"/>
      <c r="O24" s="19"/>
    </row>
    <row r="25" spans="1:15" s="15" customFormat="1" ht="28.5" customHeight="1" x14ac:dyDescent="0.15">
      <c r="A25" s="18">
        <v>24</v>
      </c>
      <c r="B25" s="31" t="str">
        <f>VLOOKUP(A25,BI実計情報!$A$3:$BM$502,37)</f>
        <v>換気用品</v>
      </c>
      <c r="C25" s="21" t="str">
        <f>VLOOKUP($A25,BI実計情報!$A$3:$BM$502,38)</f>
        <v>仕様書のとおり</v>
      </c>
      <c r="D25" s="20" t="str">
        <f>VLOOKUP($A25,BI実計情報!$A$3:$BM$502,44)</f>
        <v>EA</v>
      </c>
      <c r="E25" s="22">
        <f>VLOOKUP($A25,BI実計情報!$A$3:$BM$502,39)</f>
        <v>3</v>
      </c>
      <c r="F25" s="130"/>
      <c r="G25" s="130"/>
      <c r="I25" s="19"/>
      <c r="J25" s="19"/>
      <c r="K25" s="19"/>
      <c r="L25" s="19"/>
      <c r="M25" s="19"/>
      <c r="N25" s="19"/>
      <c r="O25" s="19"/>
    </row>
    <row r="26" spans="1:15" s="15" customFormat="1" ht="28.5" customHeight="1" x14ac:dyDescent="0.15">
      <c r="A26" s="18">
        <v>25</v>
      </c>
      <c r="B26" s="31" t="str">
        <f>VLOOKUP(A26,BI実計情報!$A$3:$BM$502,37)</f>
        <v>換気用品</v>
      </c>
      <c r="C26" s="21" t="str">
        <f>VLOOKUP($A26,BI実計情報!$A$3:$BM$502,38)</f>
        <v>仕様書のとおり</v>
      </c>
      <c r="D26" s="20" t="str">
        <f>VLOOKUP($A26,BI実計情報!$A$3:$BM$502,44)</f>
        <v>EA</v>
      </c>
      <c r="E26" s="22">
        <f>VLOOKUP($A26,BI実計情報!$A$3:$BM$502,39)</f>
        <v>2</v>
      </c>
      <c r="F26" s="130"/>
      <c r="G26" s="130"/>
      <c r="I26" s="24"/>
      <c r="J26" s="25"/>
      <c r="K26" s="19"/>
      <c r="L26" s="25"/>
      <c r="M26" s="25"/>
      <c r="N26" s="19"/>
      <c r="O26" s="19"/>
    </row>
    <row r="27" spans="1:15" s="15" customFormat="1" ht="28.5" hidden="1" customHeight="1" x14ac:dyDescent="0.15">
      <c r="A27" s="18"/>
      <c r="B27" s="31"/>
      <c r="C27" s="21"/>
      <c r="D27" s="20"/>
      <c r="E27" s="22"/>
      <c r="F27" s="130"/>
      <c r="G27" s="130"/>
      <c r="I27" s="24"/>
      <c r="J27" s="25"/>
      <c r="K27" s="19"/>
      <c r="L27" s="25"/>
      <c r="M27" s="25"/>
      <c r="N27" s="19"/>
      <c r="O27" s="19"/>
    </row>
    <row r="28" spans="1:15" s="15" customFormat="1" ht="28.5" customHeight="1" x14ac:dyDescent="0.15">
      <c r="A28" s="18">
        <v>26</v>
      </c>
      <c r="B28" s="31" t="str">
        <f>VLOOKUP(A28,BI実計情報!$A$3:$BM$502,37)</f>
        <v>パテへらセット</v>
      </c>
      <c r="C28" s="21" t="str">
        <f>VLOOKUP($A28,BI実計情報!$A$3:$BM$502,38)</f>
        <v>仕様書のとおり</v>
      </c>
      <c r="D28" s="20" t="str">
        <f>VLOOKUP($A28,BI実計情報!$A$3:$BM$502,44)</f>
        <v>ST</v>
      </c>
      <c r="E28" s="22">
        <f>VLOOKUP($A28,BI実計情報!$A$3:$BM$502,39)</f>
        <v>1</v>
      </c>
      <c r="F28" s="130"/>
      <c r="G28" s="130"/>
      <c r="I28" s="24"/>
      <c r="J28" s="25"/>
      <c r="K28" s="19"/>
      <c r="L28" s="24"/>
      <c r="M28" s="25"/>
      <c r="N28" s="19"/>
      <c r="O28" s="19"/>
    </row>
    <row r="29" spans="1:15" s="15" customFormat="1" ht="28.5" customHeight="1" x14ac:dyDescent="0.15">
      <c r="A29" s="18">
        <v>27</v>
      </c>
      <c r="B29" s="31" t="str">
        <f>VLOOKUP(A29,BI実計情報!$A$3:$BM$502,37)</f>
        <v>使い捨て手袋</v>
      </c>
      <c r="C29" s="21" t="str">
        <f>VLOOKUP($A29,BI実計情報!$A$3:$BM$502,38)</f>
        <v>仕様書のとおり</v>
      </c>
      <c r="D29" s="20" t="str">
        <f>VLOOKUP($A29,BI実計情報!$A$3:$BM$502,44)</f>
        <v>CA</v>
      </c>
      <c r="E29" s="22">
        <f>VLOOKUP($A29,BI実計情報!$A$3:$BM$502,39)</f>
        <v>15</v>
      </c>
      <c r="F29" s="130"/>
      <c r="G29" s="130"/>
    </row>
    <row r="30" spans="1:15" s="15" customFormat="1" ht="28.5" customHeight="1" x14ac:dyDescent="0.15">
      <c r="A30" s="18">
        <v>28</v>
      </c>
      <c r="B30" s="31" t="str">
        <f>VLOOKUP(A30,BI実計情報!$A$3:$BM$502,37)</f>
        <v>使い捨て手袋</v>
      </c>
      <c r="C30" s="21" t="str">
        <f>VLOOKUP($A30,BI実計情報!$A$3:$BM$502,38)</f>
        <v>仕様書のとおり</v>
      </c>
      <c r="D30" s="20" t="str">
        <f>VLOOKUP($A30,BI実計情報!$A$3:$BM$502,44)</f>
        <v>CA</v>
      </c>
      <c r="E30" s="22">
        <f>VLOOKUP($A30,BI実計情報!$A$3:$BM$502,39)</f>
        <v>10</v>
      </c>
      <c r="F30" s="130"/>
      <c r="G30" s="130"/>
    </row>
    <row r="31" spans="1:15" s="15" customFormat="1" ht="28.5" customHeight="1" x14ac:dyDescent="0.15">
      <c r="A31" s="18">
        <v>29</v>
      </c>
      <c r="B31" s="31" t="str">
        <f>VLOOKUP(A31,BI実計情報!$A$3:$BM$502,37)</f>
        <v>運搬車</v>
      </c>
      <c r="C31" s="21" t="str">
        <f>VLOOKUP($A31,BI実計情報!$A$3:$BM$502,38)</f>
        <v>仕様書のとおり</v>
      </c>
      <c r="D31" s="20" t="str">
        <f>VLOOKUP($A31,BI実計情報!$A$3:$BM$502,44)</f>
        <v>UN</v>
      </c>
      <c r="E31" s="22">
        <f>VLOOKUP($A31,BI実計情報!$A$3:$BM$502,39)</f>
        <v>2</v>
      </c>
      <c r="F31" s="130"/>
      <c r="G31" s="130"/>
      <c r="I31" s="19"/>
      <c r="J31" s="19"/>
      <c r="K31" s="19"/>
      <c r="L31" s="19"/>
      <c r="M31" s="19"/>
      <c r="N31" s="19"/>
      <c r="O31" s="19"/>
    </row>
    <row r="32" spans="1:15" s="15" customFormat="1" ht="28.5" customHeight="1" x14ac:dyDescent="0.15">
      <c r="A32" s="18">
        <v>30</v>
      </c>
      <c r="B32" s="31" t="str">
        <f>VLOOKUP(A32,BI実計情報!$A$3:$BM$502,37)</f>
        <v>マグネットスタンド用パーツ</v>
      </c>
      <c r="C32" s="21" t="str">
        <f>VLOOKUP($A32,BI実計情報!$A$3:$BM$502,38)</f>
        <v>仕様書のとおり</v>
      </c>
      <c r="D32" s="20" t="str">
        <f>VLOOKUP($A32,BI実計情報!$A$3:$BM$502,44)</f>
        <v>EA</v>
      </c>
      <c r="E32" s="22">
        <f>VLOOKUP($A32,BI実計情報!$A$3:$BM$502,39)</f>
        <v>2</v>
      </c>
      <c r="F32" s="130"/>
      <c r="G32" s="130"/>
      <c r="I32" s="19"/>
      <c r="J32" s="19"/>
      <c r="K32" s="19"/>
      <c r="L32" s="19"/>
      <c r="M32" s="19"/>
      <c r="N32" s="19"/>
      <c r="O32" s="19"/>
    </row>
    <row r="33" spans="1:15" s="15" customFormat="1" ht="28.5" customHeight="1" x14ac:dyDescent="0.15">
      <c r="A33" s="18">
        <v>31</v>
      </c>
      <c r="B33" s="31" t="str">
        <f>VLOOKUP(A33,BI実計情報!$A$3:$BM$502,37)</f>
        <v>マグネットスタンド用パーツ</v>
      </c>
      <c r="C33" s="21" t="str">
        <f>VLOOKUP($A33,BI実計情報!$A$3:$BM$502,38)</f>
        <v>仕様書のとおり</v>
      </c>
      <c r="D33" s="20" t="str">
        <f>VLOOKUP($A33,BI実計情報!$A$3:$BM$502,44)</f>
        <v>EA</v>
      </c>
      <c r="E33" s="22">
        <f>VLOOKUP($A33,BI実計情報!$A$3:$BM$502,39)</f>
        <v>1</v>
      </c>
      <c r="F33" s="130"/>
      <c r="G33" s="130"/>
      <c r="I33" s="19"/>
      <c r="J33" s="19"/>
      <c r="K33" s="19"/>
      <c r="L33" s="19"/>
      <c r="M33" s="19"/>
      <c r="N33" s="19"/>
      <c r="O33" s="19"/>
    </row>
    <row r="34" spans="1:15" s="15" customFormat="1" ht="28.5" customHeight="1" x14ac:dyDescent="0.15">
      <c r="A34" s="18">
        <v>32</v>
      </c>
      <c r="B34" s="31" t="str">
        <f>VLOOKUP(A34,BI実計情報!$A$3:$BM$502,37)</f>
        <v>マグネットスタンド用パーツ</v>
      </c>
      <c r="C34" s="21" t="str">
        <f>VLOOKUP($A34,BI実計情報!$A$3:$BM$502,38)</f>
        <v>仕様書のとおり</v>
      </c>
      <c r="D34" s="20" t="str">
        <f>VLOOKUP($A34,BI実計情報!$A$3:$BM$502,44)</f>
        <v>EA</v>
      </c>
      <c r="E34" s="22">
        <f>VLOOKUP($A34,BI実計情報!$A$3:$BM$502,39)</f>
        <v>2</v>
      </c>
      <c r="F34" s="130"/>
      <c r="G34" s="130"/>
      <c r="I34" s="19"/>
      <c r="J34" s="19"/>
      <c r="K34" s="19"/>
      <c r="L34" s="19"/>
      <c r="M34" s="19"/>
      <c r="N34" s="19"/>
      <c r="O34" s="19"/>
    </row>
    <row r="35" spans="1:15" s="15" customFormat="1" ht="28.5" customHeight="1" x14ac:dyDescent="0.15">
      <c r="A35" s="18">
        <v>33</v>
      </c>
      <c r="B35" s="31" t="str">
        <f>VLOOKUP(A35,BI実計情報!$A$3:$BM$502,37)</f>
        <v>ピッチゲージ</v>
      </c>
      <c r="C35" s="21" t="str">
        <f>VLOOKUP($A35,BI実計情報!$A$3:$BM$502,38)</f>
        <v>仕様書のとおり</v>
      </c>
      <c r="D35" s="20" t="str">
        <f>VLOOKUP($A35,BI実計情報!$A$3:$BM$502,44)</f>
        <v>EA</v>
      </c>
      <c r="E35" s="22">
        <f>VLOOKUP($A35,BI実計情報!$A$3:$BM$502,39)</f>
        <v>1</v>
      </c>
      <c r="F35" s="130"/>
      <c r="G35" s="130"/>
      <c r="I35" s="19"/>
      <c r="J35" s="19"/>
      <c r="K35" s="19"/>
      <c r="L35" s="19"/>
      <c r="M35" s="19"/>
      <c r="N35" s="19"/>
      <c r="O35" s="23"/>
    </row>
    <row r="36" spans="1:15" s="15" customFormat="1" ht="28.5" customHeight="1" x14ac:dyDescent="0.15">
      <c r="A36" s="18">
        <v>34</v>
      </c>
      <c r="B36" s="31" t="str">
        <f>VLOOKUP(A36,BI実計情報!$A$3:$BM$502,37)</f>
        <v>両口スパナ</v>
      </c>
      <c r="C36" s="21" t="str">
        <f>VLOOKUP($A36,BI実計情報!$A$3:$BM$502,38)</f>
        <v>仕様書のとおり</v>
      </c>
      <c r="D36" s="20" t="str">
        <f>VLOOKUP($A36,BI実計情報!$A$3:$BM$502,44)</f>
        <v>EA</v>
      </c>
      <c r="E36" s="22">
        <f>VLOOKUP($A36,BI実計情報!$A$3:$BM$502,39)</f>
        <v>1</v>
      </c>
      <c r="F36" s="130"/>
      <c r="G36" s="130"/>
      <c r="I36" s="19"/>
      <c r="J36" s="19"/>
      <c r="K36" s="19"/>
      <c r="L36" s="19"/>
      <c r="M36" s="19"/>
      <c r="N36" s="19"/>
      <c r="O36" s="19"/>
    </row>
    <row r="37" spans="1:15" s="15" customFormat="1" ht="28.5" customHeight="1" x14ac:dyDescent="0.15">
      <c r="A37" s="18">
        <v>35</v>
      </c>
      <c r="B37" s="31" t="str">
        <f>VLOOKUP(A37,BI実計情報!$A$3:$BM$502,37)</f>
        <v>両口スパナ</v>
      </c>
      <c r="C37" s="21" t="str">
        <f>VLOOKUP($A37,BI実計情報!$A$3:$BM$502,38)</f>
        <v>仕様書のとおり</v>
      </c>
      <c r="D37" s="20" t="str">
        <f>VLOOKUP($A37,BI実計情報!$A$3:$BM$502,44)</f>
        <v>EA</v>
      </c>
      <c r="E37" s="22">
        <f>VLOOKUP($A37,BI実計情報!$A$3:$BM$502,39)</f>
        <v>1</v>
      </c>
      <c r="F37" s="130"/>
      <c r="G37" s="130"/>
      <c r="I37" s="19"/>
      <c r="J37" s="19"/>
      <c r="K37" s="19"/>
      <c r="L37" s="19"/>
      <c r="M37" s="19"/>
      <c r="N37" s="19"/>
      <c r="O37" s="19"/>
    </row>
    <row r="38" spans="1:15" s="15" customFormat="1" ht="28.5" customHeight="1" x14ac:dyDescent="0.15">
      <c r="A38" s="18">
        <v>36</v>
      </c>
      <c r="B38" s="31" t="str">
        <f>VLOOKUP(A38,BI実計情報!$A$3:$BM$502,37)</f>
        <v>ソケットアダプター</v>
      </c>
      <c r="C38" s="21" t="str">
        <f>VLOOKUP($A38,BI実計情報!$A$3:$BM$502,38)</f>
        <v>仕様書のとおり</v>
      </c>
      <c r="D38" s="20" t="str">
        <f>VLOOKUP($A38,BI実計情報!$A$3:$BM$502,44)</f>
        <v>EA</v>
      </c>
      <c r="E38" s="22">
        <f>VLOOKUP($A38,BI実計情報!$A$3:$BM$502,39)</f>
        <v>2</v>
      </c>
      <c r="F38" s="130"/>
      <c r="G38" s="130"/>
      <c r="I38" s="19"/>
      <c r="J38" s="19"/>
      <c r="K38" s="19"/>
      <c r="L38" s="19"/>
      <c r="M38" s="19"/>
      <c r="N38" s="19"/>
      <c r="O38" s="19"/>
    </row>
    <row r="39" spans="1:15" s="15" customFormat="1" ht="28.5" customHeight="1" x14ac:dyDescent="0.15">
      <c r="A39" s="18">
        <v>37</v>
      </c>
      <c r="B39" s="31" t="str">
        <f>VLOOKUP(A39,BI実計情報!$A$3:$BM$502,37)</f>
        <v>ソケットアダプター</v>
      </c>
      <c r="C39" s="21" t="str">
        <f>VLOOKUP($A39,BI実計情報!$A$3:$BM$502,38)</f>
        <v>仕様書のとおり</v>
      </c>
      <c r="D39" s="20" t="str">
        <f>VLOOKUP($A39,BI実計情報!$A$3:$BM$502,44)</f>
        <v>EA</v>
      </c>
      <c r="E39" s="22">
        <f>VLOOKUP($A39,BI実計情報!$A$3:$BM$502,39)</f>
        <v>2</v>
      </c>
      <c r="F39" s="130"/>
      <c r="G39" s="130"/>
      <c r="I39" s="19"/>
      <c r="J39" s="19"/>
      <c r="K39" s="19"/>
      <c r="L39" s="19"/>
      <c r="M39" s="19"/>
      <c r="N39" s="19"/>
      <c r="O39" s="19"/>
    </row>
    <row r="40" spans="1:15" s="15" customFormat="1" ht="28.5" customHeight="1" x14ac:dyDescent="0.15">
      <c r="A40" s="18">
        <v>38</v>
      </c>
      <c r="B40" s="31" t="str">
        <f>VLOOKUP(A40,BI実計情報!$A$3:$BM$502,37)</f>
        <v>スピーダーハンドル</v>
      </c>
      <c r="C40" s="21" t="str">
        <f>VLOOKUP($A40,BI実計情報!$A$3:$BM$502,38)</f>
        <v>仕様書のとおり</v>
      </c>
      <c r="D40" s="20" t="str">
        <f>VLOOKUP($A40,BI実計情報!$A$3:$BM$502,44)</f>
        <v>EA</v>
      </c>
      <c r="E40" s="22">
        <f>VLOOKUP($A40,BI実計情報!$A$3:$BM$502,39)</f>
        <v>2</v>
      </c>
      <c r="F40" s="130"/>
      <c r="G40" s="130"/>
      <c r="I40" s="19"/>
      <c r="J40" s="19"/>
      <c r="K40" s="19"/>
      <c r="L40" s="19"/>
      <c r="M40" s="19"/>
      <c r="N40" s="19"/>
      <c r="O40" s="19"/>
    </row>
    <row r="41" spans="1:15" s="15" customFormat="1" ht="28.5" customHeight="1" x14ac:dyDescent="0.15">
      <c r="A41" s="18">
        <v>39</v>
      </c>
      <c r="B41" s="31" t="str">
        <f>VLOOKUP(A41,BI実計情報!$A$3:$BM$502,37)</f>
        <v>インパクト用ソケット</v>
      </c>
      <c r="C41" s="21" t="str">
        <f>VLOOKUP($A41,BI実計情報!$A$3:$BM$502,38)</f>
        <v>仕様書のとおり</v>
      </c>
      <c r="D41" s="20" t="str">
        <f>VLOOKUP($A41,BI実計情報!$A$3:$BM$502,44)</f>
        <v>EA</v>
      </c>
      <c r="E41" s="22">
        <f>VLOOKUP($A41,BI実計情報!$A$3:$BM$502,39)</f>
        <v>2</v>
      </c>
      <c r="F41" s="130"/>
      <c r="G41" s="130"/>
      <c r="I41" s="19"/>
      <c r="J41" s="19"/>
      <c r="K41" s="19"/>
      <c r="L41" s="19"/>
      <c r="M41" s="19"/>
      <c r="N41" s="19"/>
      <c r="O41" s="19"/>
    </row>
    <row r="42" spans="1:15" s="15" customFormat="1" ht="28.5" customHeight="1" x14ac:dyDescent="0.15">
      <c r="A42" s="18">
        <v>40</v>
      </c>
      <c r="B42" s="31" t="str">
        <f>VLOOKUP(A42,BI実計情報!$A$3:$BM$502,37)</f>
        <v>インパクト用ソケット</v>
      </c>
      <c r="C42" s="21" t="str">
        <f>VLOOKUP($A42,BI実計情報!$A$3:$BM$502,38)</f>
        <v>仕様書のとおり</v>
      </c>
      <c r="D42" s="20" t="str">
        <f>VLOOKUP($A42,BI実計情報!$A$3:$BM$502,44)</f>
        <v>EA</v>
      </c>
      <c r="E42" s="22">
        <f>VLOOKUP($A42,BI実計情報!$A$3:$BM$502,39)</f>
        <v>2</v>
      </c>
      <c r="F42" s="130"/>
      <c r="G42" s="130"/>
      <c r="I42" s="19"/>
      <c r="J42" s="19"/>
      <c r="K42" s="19"/>
      <c r="L42" s="19"/>
      <c r="M42" s="19"/>
      <c r="N42" s="19"/>
      <c r="O42" s="19"/>
    </row>
    <row r="43" spans="1:15" s="15" customFormat="1" ht="28.5" customHeight="1" x14ac:dyDescent="0.15">
      <c r="A43" s="18">
        <v>41</v>
      </c>
      <c r="B43" s="31" t="str">
        <f>VLOOKUP(A43,BI実計情報!$A$3:$BM$502,37)</f>
        <v>インパクト用ソケット</v>
      </c>
      <c r="C43" s="21" t="str">
        <f>VLOOKUP($A43,BI実計情報!$A$3:$BM$502,38)</f>
        <v>仕様書のとおり</v>
      </c>
      <c r="D43" s="20" t="str">
        <f>VLOOKUP($A43,BI実計情報!$A$3:$BM$502,44)</f>
        <v>EA</v>
      </c>
      <c r="E43" s="22">
        <f>VLOOKUP($A43,BI実計情報!$A$3:$BM$502,39)</f>
        <v>2</v>
      </c>
      <c r="F43" s="130"/>
      <c r="G43" s="130"/>
      <c r="I43" s="19"/>
      <c r="J43" s="19"/>
      <c r="K43" s="19"/>
      <c r="L43" s="19"/>
      <c r="M43" s="19"/>
      <c r="N43" s="19"/>
      <c r="O43" s="19"/>
    </row>
    <row r="44" spans="1:15" s="15" customFormat="1" ht="28.5" customHeight="1" x14ac:dyDescent="0.15">
      <c r="A44" s="18">
        <v>42</v>
      </c>
      <c r="B44" s="31" t="str">
        <f>VLOOKUP(A44,BI実計情報!$A$3:$BM$502,37)</f>
        <v>モンキーレンチ</v>
      </c>
      <c r="C44" s="21" t="str">
        <f>VLOOKUP($A44,BI実計情報!$A$3:$BM$502,38)</f>
        <v>仕様書のとおり</v>
      </c>
      <c r="D44" s="20" t="str">
        <f>VLOOKUP($A44,BI実計情報!$A$3:$BM$502,44)</f>
        <v>EA</v>
      </c>
      <c r="E44" s="22">
        <f>VLOOKUP($A44,BI実計情報!$A$3:$BM$502,39)</f>
        <v>1</v>
      </c>
      <c r="F44" s="130"/>
      <c r="G44" s="130"/>
      <c r="I44" s="19"/>
      <c r="J44" s="19"/>
      <c r="K44" s="19"/>
      <c r="L44" s="19"/>
      <c r="M44" s="19"/>
      <c r="N44" s="19"/>
      <c r="O44" s="19"/>
    </row>
    <row r="45" spans="1:15" s="15" customFormat="1" ht="28.5" customHeight="1" x14ac:dyDescent="0.15">
      <c r="A45" s="18">
        <v>43</v>
      </c>
      <c r="B45" s="31" t="str">
        <f>VLOOKUP(A45,BI実計情報!$A$3:$BM$502,37)</f>
        <v>保護メガネ</v>
      </c>
      <c r="C45" s="21" t="str">
        <f>VLOOKUP($A45,BI実計情報!$A$3:$BM$502,38)</f>
        <v>仕様書のとおり</v>
      </c>
      <c r="D45" s="20" t="str">
        <f>VLOOKUP($A45,BI実計情報!$A$3:$BM$502,44)</f>
        <v>EA</v>
      </c>
      <c r="E45" s="22">
        <f>VLOOKUP($A45,BI実計情報!$A$3:$BM$502,39)</f>
        <v>2</v>
      </c>
      <c r="F45" s="130"/>
      <c r="G45" s="130"/>
      <c r="I45" s="19"/>
      <c r="J45" s="19"/>
      <c r="K45" s="19"/>
      <c r="L45" s="19"/>
      <c r="M45" s="19"/>
      <c r="N45" s="19"/>
      <c r="O45" s="19"/>
    </row>
    <row r="46" spans="1:15" s="15" customFormat="1" ht="28.5" customHeight="1" x14ac:dyDescent="0.15">
      <c r="A46" s="18">
        <v>44</v>
      </c>
      <c r="B46" s="31" t="str">
        <f>VLOOKUP(A46,BI実計情報!$A$3:$BM$502,37)</f>
        <v>梱包用テープ</v>
      </c>
      <c r="C46" s="21" t="str">
        <f>VLOOKUP($A46,BI実計情報!$A$3:$BM$502,38)</f>
        <v>仕様書のとおり</v>
      </c>
      <c r="D46" s="20" t="str">
        <f>VLOOKUP($A46,BI実計情報!$A$3:$BM$502,44)</f>
        <v>SP</v>
      </c>
      <c r="E46" s="22">
        <f>VLOOKUP($A46,BI実計情報!$A$3:$BM$502,39)</f>
        <v>3</v>
      </c>
      <c r="F46" s="130"/>
      <c r="G46" s="130"/>
      <c r="I46" s="19"/>
      <c r="J46" s="19"/>
      <c r="K46" s="19"/>
      <c r="L46" s="19"/>
      <c r="M46" s="19"/>
      <c r="N46" s="19"/>
      <c r="O46" s="19"/>
    </row>
    <row r="47" spans="1:15" s="15" customFormat="1" ht="28.5" customHeight="1" x14ac:dyDescent="0.15">
      <c r="A47" s="18">
        <v>45</v>
      </c>
      <c r="B47" s="31" t="str">
        <f>VLOOKUP(A47,BI実計情報!$A$3:$BM$502,37)</f>
        <v>ナイロン軸付ホイール</v>
      </c>
      <c r="C47" s="21" t="str">
        <f>VLOOKUP($A47,BI実計情報!$A$3:$BM$502,38)</f>
        <v>仕様書のとおり</v>
      </c>
      <c r="D47" s="20" t="str">
        <f>VLOOKUP($A47,BI実計情報!$A$3:$BM$502,44)</f>
        <v>CA</v>
      </c>
      <c r="E47" s="22">
        <f>VLOOKUP($A47,BI実計情報!$A$3:$BM$502,39)</f>
        <v>1</v>
      </c>
      <c r="F47" s="130"/>
      <c r="G47" s="130"/>
      <c r="I47" s="19"/>
      <c r="J47" s="19"/>
      <c r="K47" s="19"/>
      <c r="L47" s="19"/>
      <c r="M47" s="19"/>
      <c r="N47" s="19"/>
      <c r="O47" s="19"/>
    </row>
    <row r="48" spans="1:15" s="15" customFormat="1" ht="28.5" customHeight="1" x14ac:dyDescent="0.15">
      <c r="A48" s="18">
        <v>46</v>
      </c>
      <c r="B48" s="31" t="str">
        <f>VLOOKUP(A48,BI実計情報!$A$3:$BM$502,37)</f>
        <v>軸付砥石</v>
      </c>
      <c r="C48" s="21" t="str">
        <f>VLOOKUP($A48,BI実計情報!$A$3:$BM$502,38)</f>
        <v>仕様書のとおり</v>
      </c>
      <c r="D48" s="20" t="str">
        <f>VLOOKUP($A48,BI実計情報!$A$3:$BM$502,44)</f>
        <v>PK</v>
      </c>
      <c r="E48" s="22">
        <f>VLOOKUP($A48,BI実計情報!$A$3:$BM$502,39)</f>
        <v>1</v>
      </c>
      <c r="F48" s="130"/>
      <c r="G48" s="130"/>
      <c r="I48" s="19"/>
      <c r="J48" s="19"/>
      <c r="K48" s="19"/>
      <c r="L48" s="19"/>
      <c r="M48" s="19"/>
      <c r="N48" s="19"/>
      <c r="O48" s="19"/>
    </row>
    <row r="49" spans="1:15" s="15" customFormat="1" ht="28.5" customHeight="1" x14ac:dyDescent="0.15">
      <c r="A49" s="18">
        <v>47</v>
      </c>
      <c r="B49" s="31" t="str">
        <f>VLOOKUP(A49,BI実計情報!$A$3:$BM$502,37)</f>
        <v>軸付砥石</v>
      </c>
      <c r="C49" s="21" t="str">
        <f>VLOOKUP($A49,BI実計情報!$A$3:$BM$502,38)</f>
        <v>仕様書のとおり</v>
      </c>
      <c r="D49" s="20" t="str">
        <f>VLOOKUP($A49,BI実計情報!$A$3:$BM$502,44)</f>
        <v>PK</v>
      </c>
      <c r="E49" s="22">
        <f>VLOOKUP($A49,BI実計情報!$A$3:$BM$502,39)</f>
        <v>1</v>
      </c>
      <c r="F49" s="130"/>
      <c r="G49" s="130"/>
      <c r="I49" s="19"/>
      <c r="J49" s="19"/>
      <c r="K49" s="19"/>
      <c r="L49" s="19"/>
      <c r="M49" s="19"/>
      <c r="N49" s="19"/>
      <c r="O49" s="19"/>
    </row>
    <row r="50" spans="1:15" s="15" customFormat="1" ht="28.5" customHeight="1" x14ac:dyDescent="0.15">
      <c r="A50" s="18">
        <v>48</v>
      </c>
      <c r="B50" s="31" t="str">
        <f>VLOOKUP(A50,BI実計情報!$A$3:$BM$502,37)</f>
        <v>軸付砥石</v>
      </c>
      <c r="C50" s="21" t="str">
        <f>VLOOKUP($A50,BI実計情報!$A$3:$BM$502,38)</f>
        <v>仕様書のとおり</v>
      </c>
      <c r="D50" s="20" t="str">
        <f>VLOOKUP($A50,BI実計情報!$A$3:$BM$502,44)</f>
        <v>PK</v>
      </c>
      <c r="E50" s="22">
        <f>VLOOKUP($A50,BI実計情報!$A$3:$BM$502,39)</f>
        <v>1</v>
      </c>
      <c r="F50" s="130"/>
      <c r="G50" s="130"/>
      <c r="I50" s="19"/>
      <c r="J50" s="19"/>
      <c r="K50" s="19"/>
      <c r="L50" s="19"/>
      <c r="M50" s="19"/>
      <c r="N50" s="19"/>
      <c r="O50" s="19"/>
    </row>
    <row r="51" spans="1:15" s="15" customFormat="1" ht="28.5" customHeight="1" x14ac:dyDescent="0.15">
      <c r="A51" s="18">
        <v>49</v>
      </c>
      <c r="B51" s="31" t="str">
        <f>VLOOKUP(A51,BI実計情報!$A$3:$BM$502,37)</f>
        <v>超硬バー</v>
      </c>
      <c r="C51" s="21" t="str">
        <f>VLOOKUP($A51,BI実計情報!$A$3:$BM$502,38)</f>
        <v>仕様書のとおり</v>
      </c>
      <c r="D51" s="20" t="str">
        <f>VLOOKUP($A51,BI実計情報!$A$3:$BM$502,44)</f>
        <v>PC</v>
      </c>
      <c r="E51" s="22">
        <f>VLOOKUP($A51,BI実計情報!$A$3:$BM$502,39)</f>
        <v>1</v>
      </c>
      <c r="F51" s="130"/>
      <c r="G51" s="130"/>
      <c r="I51" s="19"/>
      <c r="J51" s="19"/>
      <c r="K51" s="19"/>
      <c r="L51" s="19"/>
      <c r="M51" s="19"/>
      <c r="N51" s="19"/>
      <c r="O51" s="19"/>
    </row>
    <row r="52" spans="1:15" s="15" customFormat="1" ht="28.5" customHeight="1" x14ac:dyDescent="0.15">
      <c r="A52" s="18">
        <v>50</v>
      </c>
      <c r="B52" s="31" t="str">
        <f>VLOOKUP(A52,BI実計情報!$A$3:$BM$502,37)</f>
        <v>超硬バー</v>
      </c>
      <c r="C52" s="21" t="str">
        <f>VLOOKUP($A52,BI実計情報!$A$3:$BM$502,38)</f>
        <v>仕様書のとおり</v>
      </c>
      <c r="D52" s="20" t="str">
        <f>VLOOKUP($A52,BI実計情報!$A$3:$BM$502,44)</f>
        <v>PC</v>
      </c>
      <c r="E52" s="22">
        <f>VLOOKUP($A52,BI実計情報!$A$3:$BM$502,39)</f>
        <v>1</v>
      </c>
      <c r="F52" s="130"/>
      <c r="G52" s="130"/>
      <c r="I52" s="19"/>
      <c r="J52" s="19"/>
      <c r="K52" s="19"/>
      <c r="L52" s="19"/>
      <c r="M52" s="19"/>
      <c r="N52" s="19"/>
      <c r="O52" s="19"/>
    </row>
    <row r="53" spans="1:15" s="15" customFormat="1" ht="28.5" hidden="1" customHeight="1" x14ac:dyDescent="0.15">
      <c r="A53" s="18"/>
      <c r="B53" s="31"/>
      <c r="C53" s="21"/>
      <c r="D53" s="20"/>
      <c r="E53" s="22"/>
      <c r="F53" s="130"/>
      <c r="G53" s="130"/>
      <c r="I53" s="19"/>
      <c r="J53" s="19"/>
      <c r="K53" s="19"/>
      <c r="L53" s="19"/>
      <c r="M53" s="19"/>
      <c r="N53" s="19"/>
      <c r="O53" s="19"/>
    </row>
    <row r="54" spans="1:15" s="15" customFormat="1" ht="28.5" customHeight="1" x14ac:dyDescent="0.15">
      <c r="A54" s="18">
        <v>51</v>
      </c>
      <c r="B54" s="31" t="str">
        <f>VLOOKUP(A54,BI実計情報!$A$3:$BM$502,37)</f>
        <v>超硬バー</v>
      </c>
      <c r="C54" s="21" t="str">
        <f>VLOOKUP($A54,BI実計情報!$A$3:$BM$502,38)</f>
        <v>仕様書のとおり</v>
      </c>
      <c r="D54" s="20" t="str">
        <f>VLOOKUP($A54,BI実計情報!$A$3:$BM$502,44)</f>
        <v>PC</v>
      </c>
      <c r="E54" s="22">
        <f>VLOOKUP($A54,BI実計情報!$A$3:$BM$502,39)</f>
        <v>1</v>
      </c>
      <c r="F54" s="130"/>
      <c r="G54" s="130"/>
      <c r="I54" s="19"/>
      <c r="J54" s="19"/>
      <c r="K54" s="19"/>
      <c r="L54" s="19"/>
      <c r="M54" s="19"/>
      <c r="N54" s="19"/>
      <c r="O54" s="19"/>
    </row>
    <row r="55" spans="1:15" s="15" customFormat="1" ht="28.5" customHeight="1" x14ac:dyDescent="0.15">
      <c r="A55" s="18">
        <v>52</v>
      </c>
      <c r="B55" s="31" t="str">
        <f>VLOOKUP(A55,BI実計情報!$A$3:$BM$502,37)</f>
        <v>超硬バー</v>
      </c>
      <c r="C55" s="21" t="str">
        <f>VLOOKUP($A55,BI実計情報!$A$3:$BM$502,38)</f>
        <v>仕様書のとおり</v>
      </c>
      <c r="D55" s="20" t="str">
        <f>VLOOKUP($A55,BI実計情報!$A$3:$BM$502,44)</f>
        <v>PC</v>
      </c>
      <c r="E55" s="22">
        <f>VLOOKUP($A55,BI実計情報!$A$3:$BM$502,39)</f>
        <v>1</v>
      </c>
      <c r="F55" s="130"/>
      <c r="G55" s="130"/>
      <c r="I55" s="19"/>
      <c r="J55" s="19"/>
      <c r="K55" s="19"/>
      <c r="L55" s="19"/>
      <c r="M55" s="19"/>
      <c r="N55" s="19"/>
      <c r="O55" s="19"/>
    </row>
    <row r="56" spans="1:15" s="15" customFormat="1" ht="28.5" customHeight="1" x14ac:dyDescent="0.15">
      <c r="A56" s="18">
        <v>53</v>
      </c>
      <c r="B56" s="31" t="str">
        <f>VLOOKUP(A56,BI実計情報!$A$3:$BM$502,37)</f>
        <v>超硬バー</v>
      </c>
      <c r="C56" s="21" t="str">
        <f>VLOOKUP($A56,BI実計情報!$A$3:$BM$502,38)</f>
        <v>仕様書のとおり</v>
      </c>
      <c r="D56" s="20" t="str">
        <f>VLOOKUP($A56,BI実計情報!$A$3:$BM$502,44)</f>
        <v>PC</v>
      </c>
      <c r="E56" s="22">
        <f>VLOOKUP($A56,BI実計情報!$A$3:$BM$502,39)</f>
        <v>1</v>
      </c>
      <c r="F56" s="130"/>
      <c r="G56" s="130"/>
      <c r="I56" s="19"/>
      <c r="J56" s="19"/>
      <c r="K56" s="19"/>
      <c r="L56" s="19"/>
      <c r="M56" s="19"/>
      <c r="N56" s="19"/>
      <c r="O56" s="19"/>
    </row>
    <row r="57" spans="1:15" s="15" customFormat="1" ht="28.5" customHeight="1" x14ac:dyDescent="0.15">
      <c r="A57" s="18">
        <v>54</v>
      </c>
      <c r="B57" s="31" t="str">
        <f>VLOOKUP(A57,BI実計情報!$A$3:$BM$502,37)</f>
        <v>超硬バー</v>
      </c>
      <c r="C57" s="21" t="str">
        <f>VLOOKUP($A57,BI実計情報!$A$3:$BM$502,38)</f>
        <v>仕様書のとおり</v>
      </c>
      <c r="D57" s="20" t="str">
        <f>VLOOKUP($A57,BI実計情報!$A$3:$BM$502,44)</f>
        <v>PC</v>
      </c>
      <c r="E57" s="22">
        <f>VLOOKUP($A57,BI実計情報!$A$3:$BM$502,39)</f>
        <v>1</v>
      </c>
      <c r="F57" s="130"/>
      <c r="G57" s="130"/>
      <c r="I57" s="24"/>
      <c r="J57" s="25"/>
      <c r="K57" s="19"/>
      <c r="L57" s="25"/>
      <c r="M57" s="25"/>
      <c r="N57" s="19"/>
      <c r="O57" s="19"/>
    </row>
    <row r="58" spans="1:15" s="15" customFormat="1" ht="28.5" customHeight="1" x14ac:dyDescent="0.15">
      <c r="A58" s="18">
        <v>55</v>
      </c>
      <c r="B58" s="31" t="str">
        <f>VLOOKUP(A58,BI実計情報!$A$3:$BM$502,37)</f>
        <v>超硬バー</v>
      </c>
      <c r="C58" s="21" t="str">
        <f>VLOOKUP($A58,BI実計情報!$A$3:$BM$502,38)</f>
        <v>仕様書のとおり</v>
      </c>
      <c r="D58" s="20" t="str">
        <f>VLOOKUP($A58,BI実計情報!$A$3:$BM$502,44)</f>
        <v>PC</v>
      </c>
      <c r="E58" s="22">
        <f>VLOOKUP($A58,BI実計情報!$A$3:$BM$502,39)</f>
        <v>1</v>
      </c>
      <c r="F58" s="130"/>
      <c r="G58" s="130"/>
      <c r="I58" s="24"/>
      <c r="J58" s="25"/>
      <c r="K58" s="19"/>
      <c r="L58" s="24"/>
      <c r="M58" s="25"/>
      <c r="N58" s="19"/>
      <c r="O58" s="19"/>
    </row>
    <row r="59" spans="1:15" s="15" customFormat="1" ht="28.5" customHeight="1" x14ac:dyDescent="0.15">
      <c r="A59" s="18">
        <v>56</v>
      </c>
      <c r="B59" s="31" t="str">
        <f>VLOOKUP(A59,BI実計情報!$A$3:$BM$502,37)</f>
        <v>超硬バー</v>
      </c>
      <c r="C59" s="21" t="str">
        <f>VLOOKUP($A59,BI実計情報!$A$3:$BM$502,38)</f>
        <v>仕様書のとおり</v>
      </c>
      <c r="D59" s="20" t="str">
        <f>VLOOKUP($A59,BI実計情報!$A$3:$BM$502,44)</f>
        <v>PC</v>
      </c>
      <c r="E59" s="22">
        <f>VLOOKUP($A59,BI実計情報!$A$3:$BM$502,39)</f>
        <v>1</v>
      </c>
      <c r="F59" s="130"/>
      <c r="G59" s="130"/>
    </row>
    <row r="60" spans="1:15" s="15" customFormat="1" ht="28.5" customHeight="1" x14ac:dyDescent="0.15">
      <c r="A60" s="18">
        <v>57</v>
      </c>
      <c r="B60" s="31" t="str">
        <f>VLOOKUP(A60,BI実計情報!$A$3:$BM$502,37)</f>
        <v>超硬バー</v>
      </c>
      <c r="C60" s="21" t="str">
        <f>VLOOKUP($A60,BI実計情報!$A$3:$BM$502,38)</f>
        <v>仕様書のとおり</v>
      </c>
      <c r="D60" s="20" t="str">
        <f>VLOOKUP($A60,BI実計情報!$A$3:$BM$502,44)</f>
        <v>PC</v>
      </c>
      <c r="E60" s="22">
        <f>VLOOKUP($A60,BI実計情報!$A$3:$BM$502,39)</f>
        <v>1</v>
      </c>
      <c r="F60" s="130"/>
      <c r="G60" s="130"/>
    </row>
    <row r="61" spans="1:15" s="15" customFormat="1" ht="28.5" customHeight="1" x14ac:dyDescent="0.15">
      <c r="A61" s="18">
        <v>58</v>
      </c>
      <c r="B61" s="31" t="str">
        <f>VLOOKUP(A61,BI実計情報!$A$3:$BM$502,37)</f>
        <v>ニトリル背抜き手袋</v>
      </c>
      <c r="C61" s="21" t="str">
        <f>VLOOKUP($A61,BI実計情報!$A$3:$BM$502,38)</f>
        <v>仕様書のとおり</v>
      </c>
      <c r="D61" s="20" t="str">
        <f>VLOOKUP($A61,BI実計情報!$A$3:$BM$502,44)</f>
        <v>PR</v>
      </c>
      <c r="E61" s="22">
        <f>VLOOKUP($A61,BI実計情報!$A$3:$BM$502,39)</f>
        <v>4</v>
      </c>
      <c r="F61" s="130"/>
      <c r="G61" s="130"/>
      <c r="I61" s="19"/>
      <c r="J61" s="19"/>
      <c r="K61" s="19"/>
      <c r="L61" s="19"/>
      <c r="M61" s="19"/>
      <c r="N61" s="19"/>
      <c r="O61" s="19"/>
    </row>
    <row r="62" spans="1:15" s="15" customFormat="1" ht="28.5" customHeight="1" x14ac:dyDescent="0.15">
      <c r="A62" s="18">
        <v>59</v>
      </c>
      <c r="B62" s="31" t="str">
        <f>VLOOKUP(A62,BI実計情報!$A$3:$BM$502,37)</f>
        <v>ニトリル背抜き手袋</v>
      </c>
      <c r="C62" s="21" t="str">
        <f>VLOOKUP($A62,BI実計情報!$A$3:$BM$502,38)</f>
        <v>仕様書のとおり</v>
      </c>
      <c r="D62" s="20" t="str">
        <f>VLOOKUP($A62,BI実計情報!$A$3:$BM$502,44)</f>
        <v>PR</v>
      </c>
      <c r="E62" s="22">
        <f>VLOOKUP($A62,BI実計情報!$A$3:$BM$502,39)</f>
        <v>5</v>
      </c>
      <c r="F62" s="130"/>
      <c r="G62" s="130"/>
      <c r="I62" s="19"/>
      <c r="J62" s="19"/>
      <c r="K62" s="19"/>
      <c r="L62" s="19"/>
      <c r="M62" s="19"/>
      <c r="N62" s="19"/>
      <c r="O62" s="19"/>
    </row>
    <row r="63" spans="1:15" s="15" customFormat="1" ht="28.5" customHeight="1" x14ac:dyDescent="0.15">
      <c r="A63" s="18">
        <v>60</v>
      </c>
      <c r="B63" s="31" t="str">
        <f>VLOOKUP(A63,BI実計情報!$A$3:$BM$502,37)</f>
        <v>ニトリル背抜き手袋</v>
      </c>
      <c r="C63" s="21" t="str">
        <f>VLOOKUP($A63,BI実計情報!$A$3:$BM$502,38)</f>
        <v>仕様書のとおり</v>
      </c>
      <c r="D63" s="20" t="str">
        <f>VLOOKUP($A63,BI実計情報!$A$3:$BM$502,44)</f>
        <v>PR</v>
      </c>
      <c r="E63" s="22">
        <f>VLOOKUP($A63,BI実計情報!$A$3:$BM$502,39)</f>
        <v>5</v>
      </c>
      <c r="F63" s="130"/>
      <c r="G63" s="130"/>
      <c r="I63" s="19"/>
      <c r="J63" s="19"/>
      <c r="K63" s="19"/>
      <c r="L63" s="19"/>
      <c r="M63" s="19"/>
      <c r="N63" s="19"/>
      <c r="O63" s="19"/>
    </row>
    <row r="64" spans="1:15" s="15" customFormat="1" ht="28.5" customHeight="1" x14ac:dyDescent="0.15">
      <c r="A64" s="18">
        <v>61</v>
      </c>
      <c r="B64" s="31" t="str">
        <f>VLOOKUP(A64,BI実計情報!$A$3:$BM$502,37)</f>
        <v>工場扇用ハネ</v>
      </c>
      <c r="C64" s="21" t="str">
        <f>VLOOKUP($A64,BI実計情報!$A$3:$BM$502,38)</f>
        <v>仕様書のとおり</v>
      </c>
      <c r="D64" s="20" t="str">
        <f>VLOOKUP($A64,BI実計情報!$A$3:$BM$502,44)</f>
        <v>SH</v>
      </c>
      <c r="E64" s="22">
        <f>VLOOKUP($A64,BI実計情報!$A$3:$BM$502,39)</f>
        <v>1</v>
      </c>
      <c r="F64" s="130"/>
      <c r="G64" s="130"/>
      <c r="I64" s="19"/>
      <c r="J64" s="19"/>
      <c r="K64" s="19"/>
      <c r="L64" s="19"/>
      <c r="M64" s="19"/>
      <c r="N64" s="19"/>
      <c r="O64" s="19"/>
    </row>
    <row r="65" spans="1:15" s="15" customFormat="1" ht="28.5" customHeight="1" x14ac:dyDescent="0.15">
      <c r="A65" s="18">
        <v>62</v>
      </c>
      <c r="B65" s="31" t="str">
        <f>VLOOKUP(A65,BI実計情報!$A$3:$BM$502,37)</f>
        <v>ハクソーフレーム用替刃</v>
      </c>
      <c r="C65" s="21" t="str">
        <f>VLOOKUP($A65,BI実計情報!$A$3:$BM$502,38)</f>
        <v>仕様書のとおり</v>
      </c>
      <c r="D65" s="20" t="str">
        <f>VLOOKUP($A65,BI実計情報!$A$3:$BM$502,44)</f>
        <v>ST</v>
      </c>
      <c r="E65" s="22">
        <f>VLOOKUP($A65,BI実計情報!$A$3:$BM$502,39)</f>
        <v>1</v>
      </c>
      <c r="F65" s="130"/>
      <c r="G65" s="130"/>
      <c r="I65" s="19"/>
      <c r="J65" s="19"/>
      <c r="K65" s="19"/>
      <c r="L65" s="19"/>
      <c r="M65" s="19"/>
      <c r="N65" s="19"/>
      <c r="O65" s="23"/>
    </row>
    <row r="66" spans="1:15" s="15" customFormat="1" ht="28.5" customHeight="1" x14ac:dyDescent="0.15">
      <c r="A66" s="18">
        <v>63</v>
      </c>
      <c r="B66" s="31" t="str">
        <f>VLOOKUP(A66,BI実計情報!$A$3:$BM$502,37)</f>
        <v>ハイスコーティングドリル</v>
      </c>
      <c r="C66" s="21" t="str">
        <f>VLOOKUP($A66,BI実計情報!$A$3:$BM$502,38)</f>
        <v>仕様書のとおり</v>
      </c>
      <c r="D66" s="20" t="str">
        <f>VLOOKUP($A66,BI実計情報!$A$3:$BM$502,44)</f>
        <v>PC</v>
      </c>
      <c r="E66" s="22">
        <f>VLOOKUP($A66,BI実計情報!$A$3:$BM$502,39)</f>
        <v>2</v>
      </c>
      <c r="F66" s="130"/>
      <c r="G66" s="130"/>
      <c r="I66" s="19"/>
      <c r="J66" s="19"/>
      <c r="K66" s="19"/>
      <c r="L66" s="19"/>
      <c r="M66" s="19"/>
      <c r="N66" s="19"/>
      <c r="O66" s="19"/>
    </row>
    <row r="67" spans="1:15" s="15" customFormat="1" ht="28.5" customHeight="1" x14ac:dyDescent="0.15">
      <c r="A67" s="18">
        <v>64</v>
      </c>
      <c r="B67" s="31" t="str">
        <f>VLOOKUP(A67,BI実計情報!$A$3:$BM$502,37)</f>
        <v>ハイスコーティングドリル</v>
      </c>
      <c r="C67" s="21" t="str">
        <f>VLOOKUP($A67,BI実計情報!$A$3:$BM$502,38)</f>
        <v>仕様書のとおり</v>
      </c>
      <c r="D67" s="20" t="str">
        <f>VLOOKUP($A67,BI実計情報!$A$3:$BM$502,44)</f>
        <v>PC</v>
      </c>
      <c r="E67" s="22">
        <f>VLOOKUP($A67,BI実計情報!$A$3:$BM$502,39)</f>
        <v>2</v>
      </c>
      <c r="F67" s="130"/>
      <c r="G67" s="130"/>
      <c r="I67" s="19"/>
      <c r="J67" s="19"/>
      <c r="K67" s="19"/>
      <c r="L67" s="19"/>
      <c r="M67" s="19"/>
      <c r="N67" s="19"/>
      <c r="O67" s="19"/>
    </row>
    <row r="68" spans="1:15" s="15" customFormat="1" ht="28.5" customHeight="1" x14ac:dyDescent="0.15">
      <c r="A68" s="18">
        <v>65</v>
      </c>
      <c r="B68" s="31" t="str">
        <f>VLOOKUP(A68,BI実計情報!$A$3:$BM$502,37)</f>
        <v>コンベックス</v>
      </c>
      <c r="C68" s="21" t="str">
        <f>VLOOKUP($A68,BI実計情報!$A$3:$BM$502,38)</f>
        <v>仕様書のとおり</v>
      </c>
      <c r="D68" s="20" t="str">
        <f>VLOOKUP($A68,BI実計情報!$A$3:$BM$502,44)</f>
        <v>EA</v>
      </c>
      <c r="E68" s="22">
        <f>VLOOKUP($A68,BI実計情報!$A$3:$BM$502,39)</f>
        <v>2</v>
      </c>
      <c r="F68" s="130"/>
      <c r="G68" s="130"/>
      <c r="I68" s="19"/>
      <c r="J68" s="19"/>
      <c r="K68" s="19"/>
      <c r="L68" s="19"/>
      <c r="M68" s="19"/>
      <c r="N68" s="19"/>
      <c r="O68" s="19"/>
    </row>
    <row r="69" spans="1:15" s="15" customFormat="1" ht="28.5" customHeight="1" x14ac:dyDescent="0.15">
      <c r="A69" s="18">
        <v>66</v>
      </c>
      <c r="B69" s="31" t="str">
        <f>VLOOKUP(A69,BI実計情報!$A$3:$BM$502,37)</f>
        <v>ハンドタップセット</v>
      </c>
      <c r="C69" s="21" t="str">
        <f>VLOOKUP($A69,BI実計情報!$A$3:$BM$502,38)</f>
        <v>仕様書のとおり</v>
      </c>
      <c r="D69" s="20" t="str">
        <f>VLOOKUP($A69,BI実計情報!$A$3:$BM$502,44)</f>
        <v>ST</v>
      </c>
      <c r="E69" s="22">
        <f>VLOOKUP($A69,BI実計情報!$A$3:$BM$502,39)</f>
        <v>1</v>
      </c>
      <c r="F69" s="130"/>
      <c r="G69" s="130"/>
      <c r="I69" s="19"/>
      <c r="J69" s="19"/>
      <c r="K69" s="19"/>
      <c r="L69" s="19"/>
      <c r="M69" s="19"/>
      <c r="N69" s="19"/>
      <c r="O69" s="19"/>
    </row>
    <row r="70" spans="1:15" s="15" customFormat="1" ht="28.5" customHeight="1" x14ac:dyDescent="0.15">
      <c r="A70" s="18">
        <v>67</v>
      </c>
      <c r="B70" s="31" t="str">
        <f>VLOOKUP(A70,BI実計情報!$A$3:$BM$502,37)</f>
        <v>ハンドタップセット</v>
      </c>
      <c r="C70" s="21" t="str">
        <f>VLOOKUP($A70,BI実計情報!$A$3:$BM$502,38)</f>
        <v>仕様書のとおり</v>
      </c>
      <c r="D70" s="20" t="str">
        <f>VLOOKUP($A70,BI実計情報!$A$3:$BM$502,44)</f>
        <v>ST</v>
      </c>
      <c r="E70" s="22">
        <f>VLOOKUP($A70,BI実計情報!$A$3:$BM$502,39)</f>
        <v>1</v>
      </c>
      <c r="F70" s="130"/>
      <c r="G70" s="130"/>
      <c r="I70" s="19"/>
      <c r="J70" s="19"/>
      <c r="K70" s="19"/>
      <c r="L70" s="19"/>
      <c r="M70" s="19"/>
      <c r="N70" s="19"/>
      <c r="O70" s="19"/>
    </row>
    <row r="71" spans="1:15" s="15" customFormat="1" ht="28.5" customHeight="1" x14ac:dyDescent="0.15">
      <c r="A71" s="18">
        <v>68</v>
      </c>
      <c r="B71" s="31" t="str">
        <f>VLOOKUP(A71,BI実計情報!$A$3:$BM$502,37)</f>
        <v>ハンドタップセット</v>
      </c>
      <c r="C71" s="21" t="str">
        <f>VLOOKUP($A71,BI実計情報!$A$3:$BM$502,38)</f>
        <v>仕様書のとおり</v>
      </c>
      <c r="D71" s="20" t="str">
        <f>VLOOKUP($A71,BI実計情報!$A$3:$BM$502,44)</f>
        <v>ST</v>
      </c>
      <c r="E71" s="22">
        <f>VLOOKUP($A71,BI実計情報!$A$3:$BM$502,39)</f>
        <v>1</v>
      </c>
      <c r="F71" s="130"/>
      <c r="G71" s="130"/>
      <c r="I71" s="19"/>
      <c r="J71" s="19"/>
      <c r="K71" s="19"/>
      <c r="L71" s="19"/>
      <c r="M71" s="19"/>
      <c r="N71" s="19"/>
      <c r="O71" s="19"/>
    </row>
    <row r="72" spans="1:15" s="15" customFormat="1" ht="28.5" customHeight="1" x14ac:dyDescent="0.15">
      <c r="A72" s="18">
        <v>69</v>
      </c>
      <c r="B72" s="31" t="str">
        <f>VLOOKUP(A72,BI実計情報!$A$3:$BM$502,37)</f>
        <v>電線保護チューブ</v>
      </c>
      <c r="C72" s="21" t="str">
        <f>VLOOKUP($A72,BI実計情報!$A$3:$BM$502,38)</f>
        <v>仕様書のとおり</v>
      </c>
      <c r="D72" s="20" t="str">
        <f>VLOOKUP($A72,BI実計情報!$A$3:$BM$502,44)</f>
        <v>SP</v>
      </c>
      <c r="E72" s="22">
        <f>VLOOKUP($A72,BI実計情報!$A$3:$BM$502,39)</f>
        <v>1</v>
      </c>
      <c r="F72" s="130"/>
      <c r="G72" s="130"/>
      <c r="I72" s="19"/>
      <c r="J72" s="19"/>
      <c r="K72" s="19"/>
      <c r="L72" s="19"/>
      <c r="M72" s="19"/>
      <c r="N72" s="19"/>
      <c r="O72" s="19"/>
    </row>
    <row r="73" spans="1:15" s="15" customFormat="1" ht="28.5" customHeight="1" x14ac:dyDescent="0.15">
      <c r="A73" s="18">
        <v>70</v>
      </c>
      <c r="B73" s="31" t="str">
        <f>VLOOKUP(A73,BI実計情報!$A$3:$BM$502,37)</f>
        <v>電線保護チューブ</v>
      </c>
      <c r="C73" s="21" t="str">
        <f>VLOOKUP($A73,BI実計情報!$A$3:$BM$502,38)</f>
        <v>仕様書のとおり</v>
      </c>
      <c r="D73" s="20" t="str">
        <f>VLOOKUP($A73,BI実計情報!$A$3:$BM$502,44)</f>
        <v>SP</v>
      </c>
      <c r="E73" s="22">
        <f>VLOOKUP($A73,BI実計情報!$A$3:$BM$502,39)</f>
        <v>1</v>
      </c>
      <c r="F73" s="130"/>
      <c r="G73" s="130"/>
      <c r="I73" s="19"/>
      <c r="J73" s="19"/>
      <c r="K73" s="19"/>
      <c r="L73" s="19"/>
      <c r="M73" s="19"/>
      <c r="N73" s="19"/>
      <c r="O73" s="19"/>
    </row>
    <row r="74" spans="1:15" s="15" customFormat="1" ht="28.5" customHeight="1" x14ac:dyDescent="0.15">
      <c r="A74" s="18">
        <v>71</v>
      </c>
      <c r="B74" s="31" t="str">
        <f>VLOOKUP(A74,BI実計情報!$A$3:$BM$502,37)</f>
        <v>両口めがねレンチ</v>
      </c>
      <c r="C74" s="21" t="str">
        <f>VLOOKUP($A74,BI実計情報!$A$3:$BM$502,38)</f>
        <v>仕様書のとおり</v>
      </c>
      <c r="D74" s="20" t="str">
        <f>VLOOKUP($A74,BI実計情報!$A$3:$BM$502,44)</f>
        <v>EA</v>
      </c>
      <c r="E74" s="22">
        <f>VLOOKUP($A74,BI実計情報!$A$3:$BM$502,39)</f>
        <v>1</v>
      </c>
      <c r="F74" s="130"/>
      <c r="G74" s="130"/>
      <c r="I74" s="19"/>
      <c r="J74" s="19"/>
      <c r="K74" s="19"/>
      <c r="L74" s="19"/>
      <c r="M74" s="19"/>
      <c r="N74" s="19"/>
      <c r="O74" s="19"/>
    </row>
    <row r="75" spans="1:15" s="15" customFormat="1" ht="28.5" customHeight="1" x14ac:dyDescent="0.15">
      <c r="A75" s="18">
        <v>72</v>
      </c>
      <c r="B75" s="31" t="str">
        <f>VLOOKUP(A75,BI実計情報!$A$3:$BM$502,37)</f>
        <v>両口めがねレンチ</v>
      </c>
      <c r="C75" s="21" t="str">
        <f>VLOOKUP($A75,BI実計情報!$A$3:$BM$502,38)</f>
        <v>仕様書のとおり</v>
      </c>
      <c r="D75" s="20" t="str">
        <f>VLOOKUP($A75,BI実計情報!$A$3:$BM$502,44)</f>
        <v>EA</v>
      </c>
      <c r="E75" s="22">
        <f>VLOOKUP($A75,BI実計情報!$A$3:$BM$502,39)</f>
        <v>1</v>
      </c>
      <c r="F75" s="130"/>
      <c r="G75" s="130"/>
      <c r="I75" s="19"/>
      <c r="J75" s="19"/>
      <c r="K75" s="19"/>
      <c r="L75" s="19"/>
      <c r="M75" s="19"/>
      <c r="N75" s="19"/>
      <c r="O75" s="19"/>
    </row>
    <row r="76" spans="1:15" s="15" customFormat="1" ht="28.5" customHeight="1" x14ac:dyDescent="0.15">
      <c r="A76" s="18">
        <v>73</v>
      </c>
      <c r="B76" s="31" t="str">
        <f>VLOOKUP(A76,BI実計情報!$A$3:$BM$502,37)</f>
        <v>両口めがねレンチ</v>
      </c>
      <c r="C76" s="21" t="str">
        <f>VLOOKUP($A76,BI実計情報!$A$3:$BM$502,38)</f>
        <v>仕様書のとおり</v>
      </c>
      <c r="D76" s="20" t="str">
        <f>VLOOKUP($A76,BI実計情報!$A$3:$BM$502,44)</f>
        <v>EA</v>
      </c>
      <c r="E76" s="22">
        <f>VLOOKUP($A76,BI実計情報!$A$3:$BM$502,39)</f>
        <v>1</v>
      </c>
      <c r="F76" s="130"/>
      <c r="G76" s="130"/>
      <c r="I76" s="19"/>
      <c r="J76" s="19"/>
      <c r="K76" s="19"/>
      <c r="L76" s="19"/>
      <c r="M76" s="19"/>
      <c r="N76" s="19"/>
      <c r="O76" s="19"/>
    </row>
    <row r="77" spans="1:15" s="15" customFormat="1" ht="28.5" customHeight="1" x14ac:dyDescent="0.15">
      <c r="A77" s="18">
        <v>74</v>
      </c>
      <c r="B77" s="31" t="str">
        <f>VLOOKUP(A77,BI実計情報!$A$3:$BM$502,37)</f>
        <v>両口めがねレンチ</v>
      </c>
      <c r="C77" s="21" t="str">
        <f>VLOOKUP($A77,BI実計情報!$A$3:$BM$502,38)</f>
        <v>仕様書のとおり</v>
      </c>
      <c r="D77" s="20" t="str">
        <f>VLOOKUP($A77,BI実計情報!$A$3:$BM$502,44)</f>
        <v>EA</v>
      </c>
      <c r="E77" s="22">
        <f>VLOOKUP($A77,BI実計情報!$A$3:$BM$502,39)</f>
        <v>1</v>
      </c>
      <c r="F77" s="130"/>
      <c r="G77" s="130"/>
      <c r="I77" s="19"/>
      <c r="J77" s="19"/>
      <c r="K77" s="19"/>
      <c r="L77" s="19"/>
      <c r="M77" s="19"/>
      <c r="N77" s="19"/>
      <c r="O77" s="19"/>
    </row>
    <row r="78" spans="1:15" s="15" customFormat="1" ht="28.5" customHeight="1" x14ac:dyDescent="0.15">
      <c r="A78" s="18">
        <v>75</v>
      </c>
      <c r="B78" s="31" t="str">
        <f>VLOOKUP(A78,BI実計情報!$A$3:$BM$502,37)</f>
        <v>カプラー付ツインホース</v>
      </c>
      <c r="C78" s="21" t="str">
        <f>VLOOKUP($A78,BI実計情報!$A$3:$BM$502,38)</f>
        <v>仕様書のとおり</v>
      </c>
      <c r="D78" s="20" t="str">
        <f>VLOOKUP($A78,BI実計情報!$A$3:$BM$502,44)</f>
        <v>EA</v>
      </c>
      <c r="E78" s="22">
        <f>VLOOKUP($A78,BI実計情報!$A$3:$BM$502,39)</f>
        <v>1</v>
      </c>
      <c r="F78" s="130"/>
      <c r="G78" s="130"/>
      <c r="I78" s="19"/>
      <c r="J78" s="19"/>
      <c r="K78" s="19"/>
      <c r="L78" s="19"/>
      <c r="M78" s="19"/>
      <c r="N78" s="19"/>
      <c r="O78" s="19"/>
    </row>
    <row r="79" spans="1:15" s="15" customFormat="1" ht="28.5" hidden="1" customHeight="1" x14ac:dyDescent="0.15">
      <c r="A79" s="18"/>
      <c r="B79" s="31"/>
      <c r="C79" s="21"/>
      <c r="D79" s="20"/>
      <c r="E79" s="22"/>
      <c r="F79" s="130"/>
      <c r="G79" s="130"/>
      <c r="I79" s="19"/>
      <c r="J79" s="19"/>
      <c r="K79" s="19"/>
      <c r="L79" s="19"/>
      <c r="M79" s="19"/>
      <c r="N79" s="19"/>
      <c r="O79" s="19"/>
    </row>
    <row r="80" spans="1:15" s="15" customFormat="1" ht="28.5" customHeight="1" x14ac:dyDescent="0.15">
      <c r="A80" s="18">
        <v>76</v>
      </c>
      <c r="B80" s="31" t="str">
        <f>VLOOKUP(A80,BI実計情報!$A$3:$BM$502,37)</f>
        <v>間仕切り用シート</v>
      </c>
      <c r="C80" s="21" t="str">
        <f>VLOOKUP($A80,BI実計情報!$A$3:$BM$502,38)</f>
        <v>仕様書のとおり</v>
      </c>
      <c r="D80" s="20" t="str">
        <f>VLOOKUP($A80,BI実計情報!$A$3:$BM$502,44)</f>
        <v>SP</v>
      </c>
      <c r="E80" s="22">
        <f>VLOOKUP($A80,BI実計情報!$A$3:$BM$502,39)</f>
        <v>1</v>
      </c>
      <c r="F80" s="130"/>
      <c r="G80" s="130"/>
      <c r="I80" s="19"/>
      <c r="J80" s="19"/>
      <c r="K80" s="19"/>
      <c r="L80" s="19"/>
      <c r="M80" s="19"/>
      <c r="N80" s="19"/>
      <c r="O80" s="19"/>
    </row>
    <row r="81" spans="1:15" s="15" customFormat="1" ht="28.5" customHeight="1" x14ac:dyDescent="0.15">
      <c r="A81" s="18">
        <v>77</v>
      </c>
      <c r="B81" s="31" t="str">
        <f>VLOOKUP(A81,BI実計情報!$A$3:$BM$502,37)</f>
        <v>間仕切り用シート</v>
      </c>
      <c r="C81" s="21" t="str">
        <f>VLOOKUP($A81,BI実計情報!$A$3:$BM$502,38)</f>
        <v>仕様書のとおり</v>
      </c>
      <c r="D81" s="20" t="str">
        <f>VLOOKUP($A81,BI実計情報!$A$3:$BM$502,44)</f>
        <v>SP</v>
      </c>
      <c r="E81" s="22">
        <f>VLOOKUP($A81,BI実計情報!$A$3:$BM$502,39)</f>
        <v>1</v>
      </c>
      <c r="F81" s="130"/>
      <c r="G81" s="130"/>
      <c r="I81" s="19"/>
      <c r="J81" s="19"/>
      <c r="K81" s="19"/>
      <c r="L81" s="19"/>
      <c r="M81" s="19"/>
      <c r="N81" s="19"/>
      <c r="O81" s="19"/>
    </row>
    <row r="82" spans="1:15" s="15" customFormat="1" ht="28.5" customHeight="1" x14ac:dyDescent="0.15">
      <c r="A82" s="18">
        <v>78</v>
      </c>
      <c r="B82" s="31" t="str">
        <f>VLOOKUP(A82,BI実計情報!$A$3:$BM$502,37)</f>
        <v>エアラチェットレンチ</v>
      </c>
      <c r="C82" s="21" t="str">
        <f>VLOOKUP($A82,BI実計情報!$A$3:$BM$502,38)</f>
        <v>仕様書のとおり</v>
      </c>
      <c r="D82" s="20" t="str">
        <f>VLOOKUP($A82,BI実計情報!$A$3:$BM$502,44)</f>
        <v>UN</v>
      </c>
      <c r="E82" s="22">
        <f>VLOOKUP($A82,BI実計情報!$A$3:$BM$502,39)</f>
        <v>3</v>
      </c>
      <c r="F82" s="130"/>
      <c r="G82" s="130"/>
      <c r="I82" s="19"/>
      <c r="J82" s="19"/>
      <c r="K82" s="19"/>
      <c r="L82" s="19"/>
      <c r="M82" s="19"/>
      <c r="N82" s="19"/>
      <c r="O82" s="19"/>
    </row>
    <row r="83" spans="1:15" s="15" customFormat="1" ht="28.5" customHeight="1" x14ac:dyDescent="0.15">
      <c r="A83" s="18">
        <v>79</v>
      </c>
      <c r="B83" s="31" t="str">
        <f>VLOOKUP(A83,BI実計情報!$A$3:$BM$502,37)</f>
        <v>スチーム洗浄機</v>
      </c>
      <c r="C83" s="21" t="str">
        <f>VLOOKUP($A83,BI実計情報!$A$3:$BM$502,38)</f>
        <v>仕様書のとおり</v>
      </c>
      <c r="D83" s="20" t="str">
        <f>VLOOKUP($A83,BI実計情報!$A$3:$BM$502,44)</f>
        <v>UN</v>
      </c>
      <c r="E83" s="22">
        <f>VLOOKUP($A83,BI実計情報!$A$3:$BM$502,39)</f>
        <v>1</v>
      </c>
      <c r="F83" s="130"/>
      <c r="G83" s="130"/>
      <c r="I83" s="19"/>
      <c r="J83" s="19"/>
      <c r="K83" s="19"/>
      <c r="L83" s="19"/>
      <c r="M83" s="19"/>
      <c r="N83" s="19"/>
      <c r="O83" s="19"/>
    </row>
    <row r="84" spans="1:15" s="15" customFormat="1" ht="28.5" customHeight="1" x14ac:dyDescent="0.15">
      <c r="A84" s="18">
        <v>80</v>
      </c>
      <c r="B84" s="31" t="str">
        <f>VLOOKUP(A84,BI実計情報!$A$3:$BM$502,37)</f>
        <v>センタードリル</v>
      </c>
      <c r="C84" s="21" t="str">
        <f>VLOOKUP($A84,BI実計情報!$A$3:$BM$502,38)</f>
        <v>仕様書のとおり</v>
      </c>
      <c r="D84" s="20" t="str">
        <f>VLOOKUP($A84,BI実計情報!$A$3:$BM$502,44)</f>
        <v>PC</v>
      </c>
      <c r="E84" s="22">
        <f>VLOOKUP($A84,BI実計情報!$A$3:$BM$502,39)</f>
        <v>1</v>
      </c>
      <c r="F84" s="130"/>
      <c r="G84" s="130"/>
      <c r="I84" s="19"/>
      <c r="J84" s="19"/>
      <c r="K84" s="19"/>
      <c r="L84" s="19"/>
      <c r="M84" s="19"/>
      <c r="N84" s="19"/>
      <c r="O84" s="19"/>
    </row>
    <row r="85" spans="1:15" s="15" customFormat="1" ht="28.5" customHeight="1" x14ac:dyDescent="0.15">
      <c r="A85" s="18">
        <v>81</v>
      </c>
      <c r="B85" s="31" t="str">
        <f>VLOOKUP(A85,BI実計情報!$A$3:$BM$502,37)</f>
        <v>センタードリル</v>
      </c>
      <c r="C85" s="21" t="str">
        <f>VLOOKUP($A85,BI実計情報!$A$3:$BM$502,38)</f>
        <v>仕様書のとおり</v>
      </c>
      <c r="D85" s="20" t="str">
        <f>VLOOKUP($A85,BI実計情報!$A$3:$BM$502,44)</f>
        <v>PC</v>
      </c>
      <c r="E85" s="22">
        <f>VLOOKUP($A85,BI実計情報!$A$3:$BM$502,39)</f>
        <v>1</v>
      </c>
      <c r="F85" s="130"/>
      <c r="G85" s="130"/>
      <c r="I85" s="19"/>
      <c r="J85" s="19"/>
      <c r="K85" s="19"/>
      <c r="L85" s="19"/>
      <c r="M85" s="19"/>
      <c r="N85" s="19"/>
      <c r="O85" s="19"/>
    </row>
    <row r="86" spans="1:15" s="15" customFormat="1" ht="28.5" customHeight="1" x14ac:dyDescent="0.15">
      <c r="A86" s="18">
        <v>82</v>
      </c>
      <c r="B86" s="31" t="str">
        <f>VLOOKUP(A86,BI実計情報!$A$3:$BM$502,37)</f>
        <v>センタードリル</v>
      </c>
      <c r="C86" s="21" t="str">
        <f>VLOOKUP($A86,BI実計情報!$A$3:$BM$502,38)</f>
        <v>仕様書のとおり</v>
      </c>
      <c r="D86" s="20" t="str">
        <f>VLOOKUP($A86,BI実計情報!$A$3:$BM$502,44)</f>
        <v>PC</v>
      </c>
      <c r="E86" s="22">
        <f>VLOOKUP($A86,BI実計情報!$A$3:$BM$502,39)</f>
        <v>2</v>
      </c>
      <c r="F86" s="130"/>
      <c r="G86" s="130"/>
      <c r="I86" s="19"/>
      <c r="J86" s="19"/>
      <c r="K86" s="19"/>
      <c r="L86" s="19"/>
      <c r="M86" s="19"/>
      <c r="N86" s="19"/>
      <c r="O86" s="19"/>
    </row>
    <row r="87" spans="1:15" s="15" customFormat="1" ht="28.5" customHeight="1" x14ac:dyDescent="0.15">
      <c r="A87" s="18">
        <v>83</v>
      </c>
      <c r="B87" s="31" t="str">
        <f>VLOOKUP(A87,BI実計情報!$A$3:$BM$502,37)</f>
        <v>センタードリル</v>
      </c>
      <c r="C87" s="21" t="str">
        <f>VLOOKUP($A87,BI実計情報!$A$3:$BM$502,38)</f>
        <v>仕様書のとおり</v>
      </c>
      <c r="D87" s="20" t="str">
        <f>VLOOKUP($A87,BI実計情報!$A$3:$BM$502,44)</f>
        <v>PC</v>
      </c>
      <c r="E87" s="22">
        <f>VLOOKUP($A87,BI実計情報!$A$3:$BM$502,39)</f>
        <v>2</v>
      </c>
      <c r="F87" s="130"/>
      <c r="G87" s="130"/>
      <c r="I87" s="24"/>
      <c r="J87" s="25"/>
      <c r="K87" s="19"/>
      <c r="L87" s="25"/>
      <c r="M87" s="25"/>
      <c r="N87" s="19"/>
      <c r="O87" s="19"/>
    </row>
    <row r="88" spans="1:15" s="15" customFormat="1" ht="28.5" customHeight="1" x14ac:dyDescent="0.15">
      <c r="A88" s="18">
        <v>84</v>
      </c>
      <c r="B88" s="31" t="str">
        <f>VLOOKUP(A88,BI実計情報!$A$3:$BM$502,37)</f>
        <v>カウンターシンク</v>
      </c>
      <c r="C88" s="21" t="str">
        <f>VLOOKUP($A88,BI実計情報!$A$3:$BM$502,38)</f>
        <v>仕様書のとおり</v>
      </c>
      <c r="D88" s="20" t="str">
        <f>VLOOKUP($A88,BI実計情報!$A$3:$BM$502,44)</f>
        <v>PC</v>
      </c>
      <c r="E88" s="22">
        <f>VLOOKUP($A88,BI実計情報!$A$3:$BM$502,39)</f>
        <v>3</v>
      </c>
      <c r="F88" s="130"/>
      <c r="G88" s="130"/>
      <c r="I88" s="24"/>
      <c r="J88" s="25"/>
      <c r="K88" s="19"/>
      <c r="L88" s="24"/>
      <c r="M88" s="25"/>
      <c r="N88" s="19"/>
      <c r="O88" s="19"/>
    </row>
    <row r="89" spans="1:15" s="15" customFormat="1" ht="28.5" customHeight="1" x14ac:dyDescent="0.15">
      <c r="A89" s="18">
        <v>85</v>
      </c>
      <c r="B89" s="31" t="str">
        <f>VLOOKUP(A89,BI実計情報!$A$3:$BM$502,37)</f>
        <v>クロスレンチ</v>
      </c>
      <c r="C89" s="21" t="str">
        <f>VLOOKUP($A89,BI実計情報!$A$3:$BM$502,38)</f>
        <v>仕様書のとおり</v>
      </c>
      <c r="D89" s="20" t="str">
        <f>VLOOKUP($A89,BI実計情報!$A$3:$BM$502,44)</f>
        <v>EA</v>
      </c>
      <c r="E89" s="22">
        <f>VLOOKUP($A89,BI実計情報!$A$3:$BM$502,39)</f>
        <v>3</v>
      </c>
      <c r="F89" s="130"/>
      <c r="G89" s="130"/>
    </row>
    <row r="90" spans="1:15" s="15" customFormat="1" ht="28.5" customHeight="1" x14ac:dyDescent="0.15">
      <c r="A90" s="18">
        <v>86</v>
      </c>
      <c r="B90" s="31" t="str">
        <f>VLOOKUP(A90,BI実計情報!$A$3:$BM$502,37)</f>
        <v>バークランプ</v>
      </c>
      <c r="C90" s="21" t="str">
        <f>VLOOKUP($A90,BI実計情報!$A$3:$BM$502,38)</f>
        <v>仕様書のとおり</v>
      </c>
      <c r="D90" s="20" t="str">
        <f>VLOOKUP($A90,BI実計情報!$A$3:$BM$502,44)</f>
        <v>EA</v>
      </c>
      <c r="E90" s="22">
        <f>VLOOKUP($A90,BI実計情報!$A$3:$BM$502,39)</f>
        <v>8</v>
      </c>
      <c r="F90" s="130"/>
      <c r="G90" s="130"/>
    </row>
    <row r="91" spans="1:15" s="15" customFormat="1" ht="28.5" customHeight="1" x14ac:dyDescent="0.15">
      <c r="A91" s="18">
        <v>87</v>
      </c>
      <c r="B91" s="31" t="str">
        <f>VLOOKUP(A91,BI実計情報!$A$3:$BM$502,37)</f>
        <v>電動ドリル</v>
      </c>
      <c r="C91" s="21" t="str">
        <f>VLOOKUP($A91,BI実計情報!$A$3:$BM$502,38)</f>
        <v>仕様書のとおり</v>
      </c>
      <c r="D91" s="20" t="str">
        <f>VLOOKUP($A91,BI実計情報!$A$3:$BM$502,44)</f>
        <v>UN</v>
      </c>
      <c r="E91" s="22">
        <f>VLOOKUP($A91,BI実計情報!$A$3:$BM$502,39)</f>
        <v>1</v>
      </c>
      <c r="F91" s="130"/>
      <c r="G91" s="130"/>
      <c r="I91" s="19"/>
      <c r="J91" s="19"/>
      <c r="K91" s="19"/>
      <c r="L91" s="19"/>
      <c r="M91" s="19"/>
      <c r="N91" s="19"/>
      <c r="O91" s="19"/>
    </row>
    <row r="92" spans="1:15" s="15" customFormat="1" ht="28.5" customHeight="1" x14ac:dyDescent="0.15">
      <c r="A92" s="18">
        <v>88</v>
      </c>
      <c r="B92" s="31" t="str">
        <f>VLOOKUP(A92,BI実計情報!$A$3:$BM$502,37)</f>
        <v>作業灯</v>
      </c>
      <c r="C92" s="21" t="str">
        <f>VLOOKUP($A92,BI実計情報!$A$3:$BM$502,38)</f>
        <v>仕様書のとおり</v>
      </c>
      <c r="D92" s="20" t="str">
        <f>VLOOKUP($A92,BI実計情報!$A$3:$BM$502,44)</f>
        <v>PC</v>
      </c>
      <c r="E92" s="22">
        <f>VLOOKUP($A92,BI実計情報!$A$3:$BM$502,39)</f>
        <v>3</v>
      </c>
      <c r="F92" s="130"/>
      <c r="G92" s="130"/>
      <c r="I92" s="19"/>
      <c r="J92" s="19"/>
      <c r="K92" s="19"/>
      <c r="L92" s="19"/>
      <c r="M92" s="19"/>
      <c r="N92" s="19"/>
      <c r="O92" s="19"/>
    </row>
    <row r="93" spans="1:15" s="15" customFormat="1" ht="28.5" customHeight="1" x14ac:dyDescent="0.15">
      <c r="A93" s="18">
        <v>89</v>
      </c>
      <c r="B93" s="31" t="str">
        <f>VLOOKUP(A93,BI実計情報!$A$3:$BM$502,37)</f>
        <v>デジタルノギス</v>
      </c>
      <c r="C93" s="21" t="str">
        <f>VLOOKUP($A93,BI実計情報!$A$3:$BM$502,38)</f>
        <v>仕様書のとおり</v>
      </c>
      <c r="D93" s="20" t="str">
        <f>VLOOKUP($A93,BI実計情報!$A$3:$BM$502,44)</f>
        <v>PC</v>
      </c>
      <c r="E93" s="22">
        <f>VLOOKUP($A93,BI実計情報!$A$3:$BM$502,39)</f>
        <v>4</v>
      </c>
      <c r="F93" s="130"/>
      <c r="G93" s="130"/>
      <c r="I93" s="19"/>
      <c r="J93" s="19"/>
      <c r="K93" s="19"/>
      <c r="L93" s="19"/>
      <c r="M93" s="19"/>
      <c r="N93" s="19"/>
      <c r="O93" s="19"/>
    </row>
    <row r="94" spans="1:15" s="15" customFormat="1" ht="28.5" customHeight="1" x14ac:dyDescent="0.15">
      <c r="A94" s="18">
        <v>90</v>
      </c>
      <c r="B94" s="31" t="str">
        <f>VLOOKUP(A94,BI実計情報!$A$3:$BM$502,37)</f>
        <v>デジタルノギス</v>
      </c>
      <c r="C94" s="21" t="str">
        <f>VLOOKUP($A94,BI実計情報!$A$3:$BM$502,38)</f>
        <v>仕様書のとおり</v>
      </c>
      <c r="D94" s="20" t="str">
        <f>VLOOKUP($A94,BI実計情報!$A$3:$BM$502,44)</f>
        <v>PC</v>
      </c>
      <c r="E94" s="22">
        <f>VLOOKUP($A94,BI実計情報!$A$3:$BM$502,39)</f>
        <v>2</v>
      </c>
      <c r="F94" s="130"/>
      <c r="G94" s="130"/>
      <c r="I94" s="19"/>
      <c r="J94" s="19"/>
      <c r="K94" s="19"/>
      <c r="L94" s="19"/>
      <c r="M94" s="19"/>
      <c r="N94" s="19"/>
      <c r="O94" s="19"/>
    </row>
    <row r="95" spans="1:15" s="15" customFormat="1" ht="28.5" customHeight="1" x14ac:dyDescent="0.15">
      <c r="A95" s="18">
        <v>91</v>
      </c>
      <c r="B95" s="31" t="str">
        <f>VLOOKUP(A95,BI実計情報!$A$3:$BM$502,37)</f>
        <v>旋削用チップ</v>
      </c>
      <c r="C95" s="21" t="str">
        <f>VLOOKUP($A95,BI実計情報!$A$3:$BM$502,38)</f>
        <v>仕様書のとおり</v>
      </c>
      <c r="D95" s="20" t="str">
        <f>VLOOKUP($A95,BI実計情報!$A$3:$BM$502,44)</f>
        <v>EA</v>
      </c>
      <c r="E95" s="22">
        <f>VLOOKUP($A95,BI実計情報!$A$3:$BM$502,39)</f>
        <v>10</v>
      </c>
      <c r="F95" s="130"/>
      <c r="G95" s="130"/>
      <c r="I95" s="19"/>
      <c r="J95" s="19"/>
      <c r="K95" s="19"/>
      <c r="L95" s="19"/>
      <c r="M95" s="19"/>
      <c r="N95" s="19"/>
      <c r="O95" s="23"/>
    </row>
    <row r="96" spans="1:15" s="15" customFormat="1" ht="28.5" customHeight="1" x14ac:dyDescent="0.15">
      <c r="A96" s="18">
        <v>92</v>
      </c>
      <c r="B96" s="31" t="str">
        <f>VLOOKUP(A96,BI実計情報!$A$3:$BM$502,37)</f>
        <v>旋削用チップ</v>
      </c>
      <c r="C96" s="21" t="str">
        <f>VLOOKUP($A96,BI実計情報!$A$3:$BM$502,38)</f>
        <v>仕様書のとおり</v>
      </c>
      <c r="D96" s="20" t="str">
        <f>VLOOKUP($A96,BI実計情報!$A$3:$BM$502,44)</f>
        <v>EA</v>
      </c>
      <c r="E96" s="22">
        <f>VLOOKUP($A96,BI実計情報!$A$3:$BM$502,39)</f>
        <v>10</v>
      </c>
      <c r="F96" s="130"/>
      <c r="G96" s="130"/>
      <c r="I96" s="19"/>
      <c r="J96" s="19"/>
      <c r="K96" s="19"/>
      <c r="L96" s="19"/>
      <c r="M96" s="19"/>
      <c r="N96" s="19"/>
      <c r="O96" s="19"/>
    </row>
    <row r="97" spans="1:15" s="15" customFormat="1" ht="28.5" customHeight="1" x14ac:dyDescent="0.15">
      <c r="A97" s="18">
        <v>93</v>
      </c>
      <c r="B97" s="31" t="str">
        <f>VLOOKUP(A97,BI実計情報!$A$3:$BM$502,37)</f>
        <v>バンドソーパーツ</v>
      </c>
      <c r="C97" s="21" t="str">
        <f>VLOOKUP($A97,BI実計情報!$A$3:$BM$502,38)</f>
        <v>仕様書のとおり</v>
      </c>
      <c r="D97" s="20" t="str">
        <f>VLOOKUP($A97,BI実計情報!$A$3:$BM$502,44)</f>
        <v>EA</v>
      </c>
      <c r="E97" s="22">
        <f>VLOOKUP($A97,BI実計情報!$A$3:$BM$502,39)</f>
        <v>1</v>
      </c>
      <c r="F97" s="130"/>
      <c r="G97" s="130"/>
      <c r="I97" s="19"/>
      <c r="J97" s="19"/>
      <c r="K97" s="19"/>
      <c r="L97" s="19"/>
      <c r="M97" s="19"/>
      <c r="N97" s="19"/>
      <c r="O97" s="19"/>
    </row>
    <row r="98" spans="1:15" s="15" customFormat="1" ht="28.5" customHeight="1" x14ac:dyDescent="0.15">
      <c r="A98" s="18">
        <v>94</v>
      </c>
      <c r="B98" s="31" t="str">
        <f>VLOOKUP(A98,BI実計情報!$A$3:$BM$502,37)</f>
        <v>洗剤クリーナー</v>
      </c>
      <c r="C98" s="21" t="str">
        <f>VLOOKUP($A98,BI実計情報!$A$3:$BM$502,38)</f>
        <v>仕様書のとおり</v>
      </c>
      <c r="D98" s="20" t="str">
        <f>VLOOKUP($A98,BI実計情報!$A$3:$BM$502,44)</f>
        <v>PC</v>
      </c>
      <c r="E98" s="22">
        <f>VLOOKUP($A98,BI実計情報!$A$3:$BM$502,39)</f>
        <v>1</v>
      </c>
      <c r="F98" s="130"/>
      <c r="G98" s="130"/>
      <c r="I98" s="19"/>
      <c r="J98" s="19"/>
      <c r="K98" s="19"/>
      <c r="L98" s="19"/>
      <c r="M98" s="19"/>
      <c r="N98" s="19"/>
      <c r="O98" s="19"/>
    </row>
    <row r="99" spans="1:15" s="15" customFormat="1" ht="28.5" customHeight="1" x14ac:dyDescent="0.15">
      <c r="A99" s="18">
        <v>95</v>
      </c>
      <c r="B99" s="31" t="str">
        <f>VLOOKUP(A99,BI実計情報!$A$3:$BM$502,37)</f>
        <v>冷却水</v>
      </c>
      <c r="C99" s="21" t="str">
        <f>VLOOKUP($A99,BI実計情報!$A$3:$BM$502,38)</f>
        <v>仕様書のとおり</v>
      </c>
      <c r="D99" s="20" t="str">
        <f>VLOOKUP($A99,BI実計情報!$A$3:$BM$502,44)</f>
        <v>EA</v>
      </c>
      <c r="E99" s="22">
        <f>VLOOKUP($A99,BI実計情報!$A$3:$BM$502,39)</f>
        <v>1</v>
      </c>
      <c r="F99" s="130"/>
      <c r="G99" s="130"/>
      <c r="I99" s="19"/>
      <c r="J99" s="19"/>
      <c r="K99" s="19"/>
      <c r="L99" s="19"/>
      <c r="M99" s="19"/>
      <c r="N99" s="19"/>
      <c r="O99" s="19"/>
    </row>
    <row r="100" spans="1:15" s="15" customFormat="1" ht="28.5" customHeight="1" x14ac:dyDescent="0.15">
      <c r="A100" s="18">
        <v>96</v>
      </c>
      <c r="B100" s="31" t="str">
        <f>VLOOKUP(A100,BI実計情報!$A$3:$BM$502,37)</f>
        <v>液状ガスケット</v>
      </c>
      <c r="C100" s="21" t="str">
        <f>VLOOKUP($A100,BI実計情報!$A$3:$BM$502,38)</f>
        <v>仕様書のとおり</v>
      </c>
      <c r="D100" s="20" t="str">
        <f>VLOOKUP($A100,BI実計情報!$A$3:$BM$502,44)</f>
        <v>PC</v>
      </c>
      <c r="E100" s="22">
        <f>VLOOKUP($A100,BI実計情報!$A$3:$BM$502,39)</f>
        <v>3</v>
      </c>
      <c r="F100" s="130"/>
      <c r="G100" s="130"/>
      <c r="I100" s="19"/>
      <c r="J100" s="19"/>
      <c r="K100" s="19"/>
      <c r="L100" s="19"/>
      <c r="M100" s="19"/>
      <c r="N100" s="19"/>
      <c r="O100" s="19"/>
    </row>
    <row r="101" spans="1:15" s="15" customFormat="1" ht="28.5" customHeight="1" x14ac:dyDescent="0.15">
      <c r="A101" s="18">
        <v>97</v>
      </c>
      <c r="B101" s="31" t="str">
        <f>VLOOKUP(A101,BI実計情報!$A$3:$BM$502,37)</f>
        <v>インパクト用ソケット</v>
      </c>
      <c r="C101" s="21" t="str">
        <f>VLOOKUP($A101,BI実計情報!$A$3:$BM$502,38)</f>
        <v>仕様書のとおり</v>
      </c>
      <c r="D101" s="20" t="str">
        <f>VLOOKUP($A101,BI実計情報!$A$3:$BM$502,44)</f>
        <v>EA</v>
      </c>
      <c r="E101" s="22">
        <f>VLOOKUP($A101,BI実計情報!$A$3:$BM$502,39)</f>
        <v>3</v>
      </c>
      <c r="F101" s="130"/>
      <c r="G101" s="130"/>
      <c r="I101" s="19"/>
      <c r="J101" s="19"/>
      <c r="K101" s="19"/>
      <c r="L101" s="19"/>
      <c r="M101" s="19"/>
      <c r="N101" s="19"/>
      <c r="O101" s="19"/>
    </row>
    <row r="102" spans="1:15" s="15" customFormat="1" ht="28.5" customHeight="1" x14ac:dyDescent="0.15">
      <c r="A102" s="18">
        <v>98</v>
      </c>
      <c r="B102" s="31" t="str">
        <f>VLOOKUP(A102,BI実計情報!$A$3:$BM$502,37)</f>
        <v>アジテーターカバー</v>
      </c>
      <c r="C102" s="21" t="str">
        <f>VLOOKUP($A102,BI実計情報!$A$3:$BM$502,38)</f>
        <v>仕様書のとおり</v>
      </c>
      <c r="D102" s="20" t="str">
        <f>VLOOKUP($A102,BI実計情報!$A$3:$BM$502,44)</f>
        <v>EA</v>
      </c>
      <c r="E102" s="22">
        <f>VLOOKUP($A102,BI実計情報!$A$3:$BM$502,39)</f>
        <v>4</v>
      </c>
      <c r="F102" s="130"/>
      <c r="G102" s="130"/>
      <c r="I102" s="19"/>
      <c r="J102" s="19"/>
      <c r="K102" s="19"/>
      <c r="L102" s="19"/>
      <c r="M102" s="19"/>
      <c r="N102" s="19"/>
      <c r="O102" s="19"/>
    </row>
    <row r="103" spans="1:15" s="15" customFormat="1" ht="28.5" customHeight="1" x14ac:dyDescent="0.15">
      <c r="A103" s="18">
        <v>99</v>
      </c>
      <c r="B103" s="31" t="str">
        <f>VLOOKUP(A103,BI実計情報!$A$3:$BM$502,37)</f>
        <v>アジテーターカバー</v>
      </c>
      <c r="C103" s="21" t="str">
        <f>VLOOKUP($A103,BI実計情報!$A$3:$BM$502,38)</f>
        <v>仕様書のとおり</v>
      </c>
      <c r="D103" s="20" t="str">
        <f>VLOOKUP($A103,BI実計情報!$A$3:$BM$502,44)</f>
        <v>EA</v>
      </c>
      <c r="E103" s="22">
        <f>VLOOKUP($A103,BI実計情報!$A$3:$BM$502,39)</f>
        <v>2</v>
      </c>
      <c r="F103" s="130"/>
      <c r="G103" s="130"/>
      <c r="I103" s="19"/>
      <c r="J103" s="19"/>
      <c r="K103" s="19"/>
      <c r="L103" s="19"/>
      <c r="M103" s="19"/>
      <c r="N103" s="19"/>
      <c r="O103" s="19"/>
    </row>
    <row r="104" spans="1:15" s="15" customFormat="1" ht="28.5" customHeight="1" x14ac:dyDescent="0.15">
      <c r="A104" s="18">
        <v>100</v>
      </c>
      <c r="B104" s="31" t="str">
        <f>VLOOKUP(A104,BI実計情報!$A$3:$BM$502,37)</f>
        <v>ユニバーサルジョイント</v>
      </c>
      <c r="C104" s="21" t="str">
        <f>VLOOKUP($A104,BI実計情報!$A$3:$BM$502,38)</f>
        <v>仕様書のとおり</v>
      </c>
      <c r="D104" s="20" t="str">
        <f>VLOOKUP($A104,BI実計情報!$A$3:$BM$502,44)</f>
        <v>EA</v>
      </c>
      <c r="E104" s="22">
        <f>VLOOKUP($A104,BI実計情報!$A$3:$BM$502,39)</f>
        <v>1</v>
      </c>
      <c r="F104" s="130"/>
      <c r="G104" s="130"/>
      <c r="I104" s="19"/>
      <c r="J104" s="19"/>
      <c r="K104" s="19"/>
      <c r="L104" s="19"/>
      <c r="M104" s="19"/>
      <c r="N104" s="19"/>
      <c r="O104" s="19"/>
    </row>
    <row r="105" spans="1:15" s="15" customFormat="1" ht="28.5" hidden="1" customHeight="1" x14ac:dyDescent="0.15">
      <c r="A105" s="18"/>
      <c r="B105" s="31"/>
      <c r="C105" s="21"/>
      <c r="D105" s="20"/>
      <c r="E105" s="22"/>
      <c r="F105" s="130"/>
      <c r="G105" s="130"/>
      <c r="I105" s="19"/>
      <c r="J105" s="19"/>
      <c r="K105" s="19"/>
      <c r="L105" s="19"/>
      <c r="M105" s="19"/>
      <c r="N105" s="19"/>
      <c r="O105" s="19"/>
    </row>
    <row r="106" spans="1:15" s="15" customFormat="1" ht="28.5" customHeight="1" x14ac:dyDescent="0.15">
      <c r="A106" s="18">
        <v>101</v>
      </c>
      <c r="B106" s="31" t="str">
        <f>VLOOKUP(A106,BI実計情報!$A$3:$BM$502,37)</f>
        <v>バークランプ</v>
      </c>
      <c r="C106" s="21" t="str">
        <f>VLOOKUP($A106,BI実計情報!$A$3:$BM$502,38)</f>
        <v>仕様書のとおり</v>
      </c>
      <c r="D106" s="20" t="str">
        <f>VLOOKUP($A106,BI実計情報!$A$3:$BM$502,44)</f>
        <v>EA</v>
      </c>
      <c r="E106" s="22">
        <f>VLOOKUP($A106,BI実計情報!$A$3:$BM$502,39)</f>
        <v>3</v>
      </c>
      <c r="F106" s="130"/>
      <c r="G106" s="130"/>
      <c r="I106" s="19"/>
      <c r="J106" s="19"/>
      <c r="K106" s="19"/>
      <c r="L106" s="19"/>
      <c r="M106" s="19"/>
      <c r="N106" s="19"/>
      <c r="O106" s="19"/>
    </row>
    <row r="107" spans="1:15" s="15" customFormat="1" ht="28.5" customHeight="1" x14ac:dyDescent="0.15">
      <c r="A107" s="18"/>
      <c r="B107" s="31"/>
      <c r="C107" s="37" t="s">
        <v>23</v>
      </c>
      <c r="D107" s="20"/>
      <c r="E107" s="22"/>
      <c r="F107" s="130"/>
      <c r="G107" s="130"/>
      <c r="I107" s="19"/>
      <c r="J107" s="19"/>
      <c r="K107" s="19"/>
      <c r="L107" s="19"/>
      <c r="M107" s="19"/>
      <c r="N107" s="19"/>
      <c r="O107" s="19"/>
    </row>
    <row r="108" spans="1:15" s="15" customFormat="1" ht="28.5" customHeight="1" x14ac:dyDescent="0.15">
      <c r="A108" s="18"/>
      <c r="B108" s="31"/>
      <c r="C108" s="21"/>
      <c r="D108" s="20"/>
      <c r="E108" s="22"/>
      <c r="F108" s="130"/>
      <c r="G108" s="130"/>
      <c r="I108" s="19"/>
      <c r="J108" s="19"/>
      <c r="K108" s="19"/>
      <c r="L108" s="19"/>
      <c r="M108" s="19"/>
      <c r="N108" s="19"/>
      <c r="O108" s="19"/>
    </row>
    <row r="109" spans="1:15" s="15" customFormat="1" ht="28.5" customHeight="1" x14ac:dyDescent="0.15">
      <c r="A109" s="18"/>
      <c r="B109" s="31"/>
      <c r="C109" s="21"/>
      <c r="D109" s="20"/>
      <c r="E109" s="22"/>
      <c r="F109" s="130"/>
      <c r="G109" s="130"/>
      <c r="I109" s="19"/>
      <c r="J109" s="19"/>
      <c r="K109" s="19"/>
      <c r="L109" s="19"/>
      <c r="M109" s="19"/>
      <c r="N109" s="19"/>
      <c r="O109" s="19"/>
    </row>
    <row r="110" spans="1:15" s="15" customFormat="1" ht="28.5" customHeight="1" x14ac:dyDescent="0.15">
      <c r="A110" s="18"/>
      <c r="B110" s="31"/>
      <c r="C110" s="21"/>
      <c r="D110" s="20"/>
      <c r="E110" s="22"/>
      <c r="F110" s="130"/>
      <c r="G110" s="130"/>
      <c r="I110" s="19"/>
      <c r="J110" s="19"/>
      <c r="K110" s="19"/>
      <c r="L110" s="19"/>
      <c r="M110" s="19"/>
      <c r="N110" s="19"/>
      <c r="O110" s="19"/>
    </row>
    <row r="111" spans="1:15" s="15" customFormat="1" ht="28.5" customHeight="1" x14ac:dyDescent="0.15">
      <c r="A111" s="18"/>
      <c r="B111" s="31"/>
      <c r="C111" s="21"/>
      <c r="D111" s="20"/>
      <c r="E111" s="22"/>
      <c r="F111" s="130"/>
      <c r="G111" s="130"/>
      <c r="I111" s="19"/>
      <c r="J111" s="19"/>
      <c r="K111" s="19"/>
      <c r="L111" s="19"/>
      <c r="M111" s="19"/>
      <c r="N111" s="19"/>
      <c r="O111" s="19"/>
    </row>
    <row r="112" spans="1:15" s="15" customFormat="1" ht="28.5" customHeight="1" x14ac:dyDescent="0.15">
      <c r="A112" s="18"/>
      <c r="B112" s="31"/>
      <c r="C112" s="21"/>
      <c r="D112" s="20"/>
      <c r="E112" s="22"/>
      <c r="F112" s="130"/>
      <c r="G112" s="130"/>
      <c r="I112" s="19"/>
      <c r="J112" s="19"/>
      <c r="K112" s="19"/>
      <c r="L112" s="19"/>
      <c r="M112" s="19"/>
      <c r="N112" s="19"/>
      <c r="O112" s="19"/>
    </row>
    <row r="113" spans="1:15" s="15" customFormat="1" ht="28.5" customHeight="1" x14ac:dyDescent="0.15">
      <c r="A113" s="18"/>
      <c r="B113" s="31"/>
      <c r="C113" s="21"/>
      <c r="D113" s="20"/>
      <c r="E113" s="22"/>
      <c r="F113" s="130"/>
      <c r="G113" s="130"/>
      <c r="I113" s="19"/>
      <c r="J113" s="19"/>
      <c r="K113" s="19"/>
      <c r="L113" s="19"/>
      <c r="M113" s="19"/>
      <c r="N113" s="19"/>
      <c r="O113" s="19"/>
    </row>
    <row r="114" spans="1:15" s="15" customFormat="1" ht="28.5" customHeight="1" x14ac:dyDescent="0.15">
      <c r="A114" s="18"/>
      <c r="B114" s="31"/>
      <c r="C114" s="21"/>
      <c r="D114" s="20"/>
      <c r="E114" s="22"/>
      <c r="F114" s="130"/>
      <c r="G114" s="130"/>
      <c r="I114" s="19"/>
      <c r="J114" s="19"/>
      <c r="K114" s="19"/>
      <c r="L114" s="19"/>
      <c r="M114" s="19"/>
      <c r="N114" s="19"/>
      <c r="O114" s="19"/>
    </row>
    <row r="115" spans="1:15" s="15" customFormat="1" ht="28.5" customHeight="1" x14ac:dyDescent="0.15">
      <c r="A115" s="18"/>
      <c r="B115" s="31"/>
      <c r="C115" s="21"/>
      <c r="D115" s="20"/>
      <c r="E115" s="22"/>
      <c r="F115" s="130"/>
      <c r="G115" s="130"/>
      <c r="I115" s="19"/>
      <c r="J115" s="19"/>
      <c r="K115" s="19"/>
      <c r="L115" s="19"/>
      <c r="M115" s="19"/>
      <c r="N115" s="19"/>
      <c r="O115" s="19"/>
    </row>
    <row r="116" spans="1:15" s="15" customFormat="1" ht="28.5" customHeight="1" x14ac:dyDescent="0.15">
      <c r="A116" s="18"/>
      <c r="B116" s="31"/>
      <c r="C116" s="21"/>
      <c r="D116" s="20"/>
      <c r="E116" s="22"/>
      <c r="F116" s="130"/>
      <c r="G116" s="130"/>
      <c r="I116" s="19"/>
      <c r="J116" s="19"/>
      <c r="K116" s="19"/>
      <c r="L116" s="19"/>
      <c r="M116" s="19"/>
      <c r="N116" s="19"/>
      <c r="O116" s="19"/>
    </row>
    <row r="117" spans="1:15" s="15" customFormat="1" ht="28.5" customHeight="1" x14ac:dyDescent="0.15">
      <c r="A117" s="18"/>
      <c r="B117" s="31"/>
      <c r="C117" s="21"/>
      <c r="D117" s="20"/>
      <c r="E117" s="22"/>
      <c r="F117" s="130"/>
      <c r="G117" s="130"/>
      <c r="I117" s="24"/>
      <c r="J117" s="25"/>
      <c r="K117" s="19"/>
      <c r="L117" s="25"/>
      <c r="M117" s="25"/>
      <c r="N117" s="19"/>
      <c r="O117" s="19"/>
    </row>
    <row r="118" spans="1:15" s="15" customFormat="1" ht="28.5" customHeight="1" x14ac:dyDescent="0.15">
      <c r="A118" s="18"/>
      <c r="B118" s="31"/>
      <c r="C118" s="21"/>
      <c r="D118" s="20"/>
      <c r="E118" s="22"/>
      <c r="F118" s="130"/>
      <c r="G118" s="130"/>
      <c r="I118" s="24"/>
      <c r="J118" s="25"/>
      <c r="K118" s="19"/>
      <c r="L118" s="24"/>
      <c r="M118" s="25"/>
      <c r="N118" s="19"/>
      <c r="O118" s="19"/>
    </row>
    <row r="119" spans="1:15" s="15" customFormat="1" ht="28.5" customHeight="1" x14ac:dyDescent="0.15">
      <c r="A119" s="18"/>
      <c r="B119" s="31"/>
      <c r="C119" s="21"/>
      <c r="D119" s="20"/>
      <c r="E119" s="22"/>
      <c r="F119" s="130"/>
      <c r="G119" s="130"/>
    </row>
    <row r="120" spans="1:15" s="15" customFormat="1" ht="28.5" customHeight="1" x14ac:dyDescent="0.15">
      <c r="A120" s="18"/>
      <c r="B120" s="31"/>
      <c r="C120" s="21"/>
      <c r="D120" s="20"/>
      <c r="E120" s="22"/>
      <c r="F120" s="130"/>
      <c r="G120" s="130"/>
    </row>
    <row r="121" spans="1:15" s="15" customFormat="1" ht="28.5" customHeight="1" x14ac:dyDescent="0.15">
      <c r="A121" s="18"/>
      <c r="B121" s="31"/>
      <c r="C121" s="21"/>
      <c r="D121" s="20"/>
      <c r="E121" s="22"/>
      <c r="F121" s="130"/>
      <c r="G121" s="130"/>
      <c r="I121" s="19"/>
      <c r="J121" s="19"/>
      <c r="K121" s="19"/>
      <c r="L121" s="19"/>
      <c r="M121" s="19"/>
      <c r="N121" s="19"/>
      <c r="O121" s="19"/>
    </row>
    <row r="122" spans="1:15" s="15" customFormat="1" ht="28.5" customHeight="1" x14ac:dyDescent="0.15">
      <c r="A122" s="18"/>
      <c r="B122" s="31"/>
      <c r="C122" s="21"/>
      <c r="D122" s="20"/>
      <c r="E122" s="22"/>
      <c r="F122" s="130"/>
      <c r="G122" s="130"/>
      <c r="I122" s="19"/>
      <c r="J122" s="19"/>
      <c r="K122" s="19"/>
      <c r="L122" s="19"/>
      <c r="M122" s="19"/>
      <c r="N122" s="19"/>
      <c r="O122" s="19"/>
    </row>
    <row r="123" spans="1:15" s="15" customFormat="1" ht="28.5" customHeight="1" x14ac:dyDescent="0.15">
      <c r="A123" s="18"/>
      <c r="B123" s="31"/>
      <c r="C123" s="21"/>
      <c r="D123" s="20"/>
      <c r="E123" s="22"/>
      <c r="F123" s="130"/>
      <c r="G123" s="130"/>
      <c r="I123" s="19"/>
      <c r="J123" s="19"/>
      <c r="K123" s="19"/>
      <c r="L123" s="19"/>
      <c r="M123" s="19"/>
      <c r="N123" s="19"/>
      <c r="O123" s="19"/>
    </row>
    <row r="124" spans="1:15" s="15" customFormat="1" ht="28.5" customHeight="1" x14ac:dyDescent="0.15">
      <c r="A124" s="18"/>
      <c r="B124" s="31"/>
      <c r="C124" s="21"/>
      <c r="D124" s="20"/>
      <c r="E124" s="22"/>
      <c r="F124" s="130"/>
      <c r="G124" s="130"/>
      <c r="I124" s="19"/>
      <c r="J124" s="19"/>
      <c r="K124" s="19"/>
      <c r="L124" s="19"/>
      <c r="M124" s="19"/>
      <c r="N124" s="19"/>
      <c r="O124" s="19"/>
    </row>
    <row r="125" spans="1:15" s="15" customFormat="1" ht="28.5" customHeight="1" x14ac:dyDescent="0.15">
      <c r="A125" s="18"/>
      <c r="B125" s="31"/>
      <c r="C125" s="21"/>
      <c r="D125" s="20"/>
      <c r="E125" s="22"/>
      <c r="F125" s="130"/>
      <c r="G125" s="130"/>
      <c r="I125" s="19"/>
      <c r="J125" s="19"/>
      <c r="K125" s="19"/>
      <c r="L125" s="19"/>
      <c r="M125" s="19"/>
      <c r="N125" s="19"/>
      <c r="O125" s="23"/>
    </row>
    <row r="126" spans="1:15" s="15" customFormat="1" ht="28.5" customHeight="1" x14ac:dyDescent="0.15">
      <c r="A126" s="18"/>
      <c r="B126" s="31"/>
      <c r="C126" s="21"/>
      <c r="D126" s="20"/>
      <c r="E126" s="22"/>
      <c r="F126" s="130"/>
      <c r="G126" s="130"/>
      <c r="I126" s="19"/>
      <c r="J126" s="19"/>
      <c r="K126" s="19"/>
      <c r="L126" s="19"/>
      <c r="M126" s="19"/>
      <c r="N126" s="19"/>
      <c r="O126" s="19"/>
    </row>
    <row r="127" spans="1:15" s="15" customFormat="1" ht="28.5" customHeight="1" x14ac:dyDescent="0.15">
      <c r="A127" s="18"/>
      <c r="B127" s="31"/>
      <c r="C127" s="21"/>
      <c r="D127" s="20"/>
      <c r="E127" s="22"/>
      <c r="F127" s="130"/>
      <c r="G127" s="130"/>
      <c r="I127" s="19"/>
      <c r="J127" s="19"/>
      <c r="K127" s="19"/>
      <c r="L127" s="19"/>
      <c r="M127" s="19"/>
      <c r="N127" s="19"/>
      <c r="O127" s="19"/>
    </row>
    <row r="128" spans="1:15" s="15" customFormat="1" ht="28.5" customHeight="1" x14ac:dyDescent="0.15">
      <c r="A128" s="18"/>
      <c r="B128" s="31"/>
      <c r="C128" s="21"/>
      <c r="D128" s="20"/>
      <c r="E128" s="22"/>
      <c r="F128" s="130"/>
      <c r="G128" s="130"/>
      <c r="I128" s="19"/>
      <c r="J128" s="19"/>
      <c r="K128" s="19"/>
      <c r="L128" s="19"/>
      <c r="M128" s="19"/>
      <c r="N128" s="19"/>
      <c r="O128" s="19"/>
    </row>
    <row r="129" spans="1:15" s="15" customFormat="1" ht="28.5" customHeight="1" x14ac:dyDescent="0.15">
      <c r="A129" s="18"/>
      <c r="B129" s="31"/>
      <c r="C129" s="21"/>
      <c r="D129" s="20"/>
      <c r="E129" s="22"/>
      <c r="F129" s="130"/>
      <c r="G129" s="130"/>
      <c r="I129" s="19"/>
      <c r="J129" s="19"/>
      <c r="K129" s="19"/>
      <c r="L129" s="19"/>
      <c r="M129" s="19"/>
      <c r="N129" s="19"/>
      <c r="O129" s="19"/>
    </row>
    <row r="130" spans="1:15" s="15" customFormat="1" ht="28.5" customHeight="1" x14ac:dyDescent="0.15">
      <c r="A130" s="18"/>
      <c r="B130" s="31"/>
      <c r="C130" s="21"/>
      <c r="D130" s="20"/>
      <c r="E130" s="22"/>
      <c r="F130" s="130"/>
      <c r="G130" s="130"/>
      <c r="I130" s="19"/>
      <c r="J130" s="19"/>
      <c r="K130" s="19"/>
      <c r="L130" s="19"/>
      <c r="M130" s="19"/>
      <c r="N130" s="19"/>
      <c r="O130" s="19"/>
    </row>
    <row r="131" spans="1:15" s="15" customFormat="1" ht="28.5" hidden="1" customHeight="1" x14ac:dyDescent="0.15">
      <c r="A131" s="67"/>
      <c r="B131" s="68"/>
      <c r="C131" s="69"/>
      <c r="D131" s="70"/>
      <c r="E131" s="71"/>
      <c r="F131"/>
      <c r="G131"/>
      <c r="I131" s="19"/>
      <c r="J131" s="19"/>
      <c r="K131" s="19"/>
      <c r="L131" s="19"/>
      <c r="M131" s="19"/>
      <c r="N131" s="19"/>
      <c r="O131" s="19"/>
    </row>
    <row r="132" spans="1:15" s="15" customFormat="1" ht="28.5" customHeight="1" x14ac:dyDescent="0.15">
      <c r="A132" s="72"/>
      <c r="B132" s="73"/>
      <c r="C132" s="61"/>
      <c r="D132" s="74"/>
      <c r="E132" s="75"/>
      <c r="F132"/>
      <c r="G132"/>
      <c r="I132" s="19"/>
      <c r="J132" s="19"/>
      <c r="K132" s="19"/>
      <c r="L132" s="19"/>
      <c r="M132" s="19"/>
      <c r="N132" s="19"/>
      <c r="O132" s="19"/>
    </row>
    <row r="133" spans="1:15" s="15" customFormat="1" ht="28.5" customHeight="1" x14ac:dyDescent="0.15">
      <c r="A133" s="72"/>
      <c r="B133" s="73"/>
      <c r="C133" s="61"/>
      <c r="D133" s="74"/>
      <c r="E133" s="75"/>
      <c r="F133"/>
      <c r="G133"/>
      <c r="I133" s="19"/>
      <c r="J133" s="19"/>
      <c r="K133" s="19"/>
      <c r="L133" s="19"/>
      <c r="M133" s="19"/>
      <c r="N133" s="19"/>
      <c r="O133" s="19"/>
    </row>
    <row r="134" spans="1:15" s="15" customFormat="1" ht="28.5" customHeight="1" x14ac:dyDescent="0.15">
      <c r="A134" s="72"/>
      <c r="B134" s="73"/>
      <c r="C134" s="61"/>
      <c r="D134" s="74"/>
      <c r="E134" s="75"/>
      <c r="F134"/>
      <c r="G134"/>
      <c r="I134" s="19"/>
      <c r="J134" s="19"/>
      <c r="K134" s="19"/>
      <c r="L134" s="19"/>
      <c r="M134" s="19"/>
      <c r="N134" s="19"/>
      <c r="O134" s="19"/>
    </row>
    <row r="135" spans="1:15" s="15" customFormat="1" ht="28.5" customHeight="1" x14ac:dyDescent="0.15">
      <c r="A135" s="72"/>
      <c r="B135" s="73"/>
      <c r="C135" s="61"/>
      <c r="D135" s="74"/>
      <c r="E135" s="75"/>
      <c r="F135"/>
      <c r="G135"/>
      <c r="I135" s="19"/>
      <c r="J135" s="19"/>
      <c r="K135" s="19"/>
      <c r="L135" s="19"/>
      <c r="M135" s="19"/>
      <c r="N135" s="19"/>
      <c r="O135" s="19"/>
    </row>
    <row r="136" spans="1:15" s="15" customFormat="1" ht="28.5" customHeight="1" x14ac:dyDescent="0.15">
      <c r="A136" s="72"/>
      <c r="B136" s="73"/>
      <c r="C136" s="61"/>
      <c r="D136" s="74"/>
      <c r="E136" s="75"/>
      <c r="F136"/>
      <c r="G136"/>
      <c r="I136" s="19"/>
      <c r="J136" s="19"/>
      <c r="K136" s="19"/>
      <c r="L136" s="19"/>
      <c r="M136" s="19"/>
      <c r="N136" s="19"/>
      <c r="O136" s="19"/>
    </row>
    <row r="137" spans="1:15" s="15" customFormat="1" ht="28.5" customHeight="1" x14ac:dyDescent="0.15">
      <c r="A137" s="72"/>
      <c r="B137" s="73"/>
      <c r="C137" s="61"/>
      <c r="D137" s="74"/>
      <c r="E137" s="75"/>
      <c r="F137"/>
      <c r="G137"/>
      <c r="I137" s="19"/>
      <c r="J137" s="19"/>
      <c r="K137" s="19"/>
      <c r="L137" s="19"/>
      <c r="M137" s="19"/>
      <c r="N137" s="19"/>
      <c r="O137" s="19"/>
    </row>
    <row r="138" spans="1:15" s="15" customFormat="1" ht="28.5" customHeight="1" x14ac:dyDescent="0.15">
      <c r="A138" s="72"/>
      <c r="B138" s="73"/>
      <c r="C138" s="61"/>
      <c r="D138" s="74"/>
      <c r="E138" s="75"/>
      <c r="F138"/>
      <c r="G138"/>
      <c r="I138" s="19"/>
      <c r="J138" s="19"/>
      <c r="K138" s="19"/>
      <c r="L138" s="19"/>
      <c r="M138" s="19"/>
      <c r="N138" s="19"/>
      <c r="O138" s="19"/>
    </row>
    <row r="139" spans="1:15" s="15" customFormat="1" ht="28.5" customHeight="1" x14ac:dyDescent="0.15">
      <c r="A139" s="72"/>
      <c r="B139" s="73"/>
      <c r="C139" s="61"/>
      <c r="D139" s="74"/>
      <c r="E139" s="75"/>
      <c r="F139"/>
      <c r="G139"/>
      <c r="I139" s="19"/>
      <c r="J139" s="19"/>
      <c r="K139" s="19"/>
      <c r="L139" s="19"/>
      <c r="M139" s="19"/>
      <c r="N139" s="19"/>
      <c r="O139" s="19"/>
    </row>
    <row r="140" spans="1:15" s="15" customFormat="1" ht="28.5" customHeight="1" x14ac:dyDescent="0.15">
      <c r="A140" s="72"/>
      <c r="B140" s="73"/>
      <c r="C140" s="61"/>
      <c r="D140" s="74"/>
      <c r="E140" s="75"/>
      <c r="F140"/>
      <c r="G140"/>
      <c r="I140" s="19"/>
      <c r="J140" s="19"/>
      <c r="K140" s="19"/>
      <c r="L140" s="19"/>
      <c r="M140" s="19"/>
      <c r="N140" s="19"/>
      <c r="O140" s="19"/>
    </row>
    <row r="141" spans="1:15" s="15" customFormat="1" ht="28.5" customHeight="1" x14ac:dyDescent="0.15">
      <c r="A141" s="72"/>
      <c r="B141" s="73"/>
      <c r="C141" s="61"/>
      <c r="D141" s="74"/>
      <c r="E141" s="75"/>
      <c r="F141"/>
      <c r="G141"/>
      <c r="I141" s="19"/>
      <c r="J141" s="19"/>
      <c r="K141" s="19"/>
      <c r="L141" s="19"/>
      <c r="M141" s="19"/>
      <c r="N141" s="19"/>
      <c r="O141" s="19"/>
    </row>
    <row r="142" spans="1:15" s="15" customFormat="1" ht="28.5" customHeight="1" x14ac:dyDescent="0.15">
      <c r="A142" s="72"/>
      <c r="B142" s="73"/>
      <c r="C142" s="61"/>
      <c r="D142" s="74"/>
      <c r="E142" s="75"/>
      <c r="F142"/>
      <c r="G142"/>
      <c r="I142" s="19"/>
      <c r="J142" s="19"/>
      <c r="K142" s="19"/>
      <c r="L142" s="19"/>
      <c r="M142" s="19"/>
      <c r="N142" s="19"/>
      <c r="O142" s="19"/>
    </row>
    <row r="143" spans="1:15" s="15" customFormat="1" ht="28.5" customHeight="1" x14ac:dyDescent="0.15">
      <c r="A143" s="72"/>
      <c r="B143" s="73"/>
      <c r="C143" s="61"/>
      <c r="D143" s="74"/>
      <c r="E143" s="75"/>
      <c r="F143"/>
      <c r="G143"/>
      <c r="I143" s="19"/>
      <c r="J143" s="19"/>
      <c r="K143" s="19"/>
      <c r="L143" s="19"/>
      <c r="M143" s="19"/>
      <c r="N143" s="19"/>
      <c r="O143" s="19"/>
    </row>
    <row r="144" spans="1:15" s="15" customFormat="1" ht="28.5" customHeight="1" x14ac:dyDescent="0.15">
      <c r="A144" s="72"/>
      <c r="B144" s="73"/>
      <c r="C144" s="61"/>
      <c r="D144" s="74"/>
      <c r="E144" s="75"/>
      <c r="F144"/>
      <c r="G144"/>
      <c r="I144" s="19"/>
      <c r="J144" s="19"/>
      <c r="K144" s="19"/>
      <c r="L144" s="19"/>
      <c r="M144" s="19"/>
      <c r="N144" s="19"/>
      <c r="O144" s="19"/>
    </row>
    <row r="145" spans="1:15" s="15" customFormat="1" ht="28.5" customHeight="1" x14ac:dyDescent="0.15">
      <c r="A145" s="72"/>
      <c r="B145" s="73"/>
      <c r="C145" s="61"/>
      <c r="D145" s="74"/>
      <c r="E145" s="75"/>
      <c r="F145"/>
      <c r="G145"/>
      <c r="I145" s="19"/>
      <c r="J145" s="19"/>
      <c r="K145" s="19"/>
      <c r="L145" s="19"/>
      <c r="M145" s="19"/>
      <c r="N145" s="19"/>
      <c r="O145" s="19"/>
    </row>
    <row r="146" spans="1:15" s="15" customFormat="1" ht="28.5" customHeight="1" x14ac:dyDescent="0.15">
      <c r="A146" s="72"/>
      <c r="B146" s="73"/>
      <c r="C146" s="61"/>
      <c r="D146" s="74"/>
      <c r="E146" s="75"/>
      <c r="F146"/>
      <c r="G146"/>
      <c r="I146" s="19"/>
      <c r="J146" s="19"/>
      <c r="K146" s="19"/>
      <c r="L146" s="19"/>
      <c r="M146" s="19"/>
      <c r="N146" s="19"/>
      <c r="O146" s="19"/>
    </row>
    <row r="147" spans="1:15" s="15" customFormat="1" ht="28.5" customHeight="1" x14ac:dyDescent="0.15">
      <c r="A147" s="72"/>
      <c r="B147" s="73"/>
      <c r="C147" s="61"/>
      <c r="D147" s="74"/>
      <c r="E147" s="75"/>
      <c r="F147"/>
      <c r="G147"/>
      <c r="I147" s="24"/>
      <c r="J147" s="25"/>
      <c r="K147" s="19"/>
      <c r="L147" s="25"/>
      <c r="M147" s="25"/>
      <c r="N147" s="19"/>
      <c r="O147" s="19"/>
    </row>
    <row r="148" spans="1:15" s="15" customFormat="1" ht="28.5" customHeight="1" x14ac:dyDescent="0.15">
      <c r="A148" s="72"/>
      <c r="B148" s="73"/>
      <c r="C148" s="61"/>
      <c r="D148" s="74"/>
      <c r="E148" s="75"/>
      <c r="F148"/>
      <c r="G148"/>
      <c r="I148" s="24"/>
      <c r="J148" s="25"/>
      <c r="K148" s="19"/>
      <c r="L148" s="24"/>
      <c r="M148" s="25"/>
      <c r="N148" s="19"/>
      <c r="O148" s="19"/>
    </row>
    <row r="149" spans="1:15" s="15" customFormat="1" ht="28.5" customHeight="1" x14ac:dyDescent="0.15">
      <c r="A149" s="72"/>
      <c r="B149" s="73"/>
      <c r="C149" s="61"/>
      <c r="D149" s="74"/>
      <c r="E149" s="75"/>
      <c r="F149"/>
      <c r="G149"/>
    </row>
    <row r="150" spans="1:15" s="15" customFormat="1" ht="28.5" customHeight="1" x14ac:dyDescent="0.15">
      <c r="A150" s="72"/>
      <c r="B150" s="73"/>
      <c r="C150" s="61"/>
      <c r="D150" s="74"/>
      <c r="E150" s="75"/>
      <c r="F150"/>
      <c r="G150"/>
    </row>
    <row r="151" spans="1:15" s="15" customFormat="1" ht="28.5" customHeight="1" x14ac:dyDescent="0.15">
      <c r="A151" s="72"/>
      <c r="B151" s="73"/>
      <c r="C151" s="61"/>
      <c r="D151" s="74"/>
      <c r="E151" s="75"/>
      <c r="F151"/>
      <c r="G151"/>
      <c r="I151" s="19"/>
      <c r="J151" s="19"/>
      <c r="K151" s="19"/>
      <c r="L151" s="19"/>
      <c r="M151" s="19"/>
      <c r="N151" s="19"/>
      <c r="O151" s="19"/>
    </row>
    <row r="152" spans="1:15" s="15" customFormat="1" ht="28.5" customHeight="1" x14ac:dyDescent="0.15">
      <c r="A152" s="72"/>
      <c r="B152" s="73"/>
      <c r="C152" s="61"/>
      <c r="D152" s="74"/>
      <c r="E152" s="75"/>
      <c r="F152"/>
      <c r="G152"/>
      <c r="I152" s="19"/>
      <c r="J152" s="19"/>
      <c r="K152" s="19"/>
      <c r="L152" s="19"/>
      <c r="M152" s="19"/>
      <c r="N152" s="19"/>
      <c r="O152" s="19"/>
    </row>
    <row r="153" spans="1:15" s="15" customFormat="1" ht="28.5" customHeight="1" x14ac:dyDescent="0.15">
      <c r="A153" s="72"/>
      <c r="B153" s="73"/>
      <c r="C153" s="61"/>
      <c r="D153" s="74"/>
      <c r="E153" s="75"/>
      <c r="F153"/>
      <c r="G153"/>
      <c r="I153" s="19"/>
      <c r="J153" s="19"/>
      <c r="K153" s="19"/>
      <c r="L153" s="19"/>
      <c r="M153" s="19"/>
      <c r="N153" s="19"/>
      <c r="O153" s="19"/>
    </row>
    <row r="154" spans="1:15" s="15" customFormat="1" ht="28.5" customHeight="1" x14ac:dyDescent="0.15">
      <c r="A154" s="72"/>
      <c r="B154" s="73"/>
      <c r="C154" s="61"/>
      <c r="D154" s="74"/>
      <c r="E154" s="75"/>
      <c r="F154"/>
      <c r="G154"/>
      <c r="I154" s="19"/>
      <c r="J154" s="19"/>
      <c r="K154" s="19"/>
      <c r="L154" s="19"/>
      <c r="M154" s="19"/>
      <c r="N154" s="19"/>
      <c r="O154" s="19"/>
    </row>
    <row r="155" spans="1:15" s="15" customFormat="1" ht="28.5" customHeight="1" x14ac:dyDescent="0.15">
      <c r="A155" s="72"/>
      <c r="B155" s="73"/>
      <c r="C155" s="61"/>
      <c r="D155" s="74"/>
      <c r="E155" s="75"/>
      <c r="F155"/>
      <c r="G155"/>
      <c r="I155" s="19"/>
      <c r="J155" s="19"/>
      <c r="K155" s="19"/>
      <c r="L155" s="19"/>
      <c r="M155" s="19"/>
      <c r="N155" s="19"/>
      <c r="O155" s="23"/>
    </row>
    <row r="156" spans="1:15" s="15" customFormat="1" ht="28.5" customHeight="1" x14ac:dyDescent="0.15">
      <c r="A156" s="72"/>
      <c r="B156" s="73"/>
      <c r="C156" s="61"/>
      <c r="D156" s="74"/>
      <c r="E156" s="75"/>
      <c r="F156"/>
      <c r="G156"/>
      <c r="I156" s="19"/>
      <c r="J156" s="19"/>
      <c r="K156" s="19"/>
      <c r="L156" s="19"/>
      <c r="M156" s="19"/>
      <c r="N156" s="19"/>
      <c r="O156" s="19"/>
    </row>
    <row r="157" spans="1:15" s="15" customFormat="1" ht="28.5" hidden="1" customHeight="1" x14ac:dyDescent="0.15">
      <c r="A157" s="72"/>
      <c r="B157" s="73"/>
      <c r="C157" s="61"/>
      <c r="D157" s="74"/>
      <c r="E157" s="75"/>
      <c r="F157"/>
      <c r="G157"/>
      <c r="I157" s="19"/>
      <c r="J157" s="19"/>
      <c r="K157" s="19"/>
      <c r="L157" s="19"/>
      <c r="M157" s="19"/>
      <c r="N157" s="19"/>
      <c r="O157" s="19"/>
    </row>
    <row r="158" spans="1:15" s="15" customFormat="1" ht="28.5" customHeight="1" x14ac:dyDescent="0.15">
      <c r="A158" s="72"/>
      <c r="B158" s="73"/>
      <c r="C158" s="61"/>
      <c r="D158" s="74"/>
      <c r="E158" s="75"/>
      <c r="F158"/>
      <c r="G158"/>
      <c r="I158" s="19"/>
      <c r="J158" s="19"/>
      <c r="K158" s="19"/>
      <c r="L158" s="19"/>
      <c r="M158" s="19"/>
      <c r="N158" s="19"/>
      <c r="O158" s="19"/>
    </row>
    <row r="159" spans="1:15" s="15" customFormat="1" ht="28.5" customHeight="1" x14ac:dyDescent="0.15">
      <c r="A159" s="72"/>
      <c r="B159" s="73"/>
      <c r="C159" s="61"/>
      <c r="D159" s="74"/>
      <c r="E159" s="75"/>
      <c r="F159"/>
      <c r="G159"/>
      <c r="I159" s="19"/>
      <c r="J159" s="19"/>
      <c r="K159" s="19"/>
      <c r="L159" s="19"/>
      <c r="M159" s="19"/>
      <c r="N159" s="19"/>
      <c r="O159" s="19"/>
    </row>
    <row r="160" spans="1:15" s="15" customFormat="1" ht="28.5" customHeight="1" x14ac:dyDescent="0.15">
      <c r="A160" s="72"/>
      <c r="B160" s="73"/>
      <c r="C160" s="61"/>
      <c r="D160" s="74"/>
      <c r="E160" s="75"/>
      <c r="F160"/>
      <c r="G160"/>
      <c r="I160" s="19"/>
      <c r="J160" s="19"/>
      <c r="K160" s="19"/>
      <c r="L160" s="19"/>
      <c r="M160" s="19"/>
      <c r="N160" s="19"/>
      <c r="O160" s="19"/>
    </row>
    <row r="161" spans="1:15" s="15" customFormat="1" ht="28.5" customHeight="1" x14ac:dyDescent="0.15">
      <c r="A161" s="72"/>
      <c r="B161" s="73"/>
      <c r="C161" s="61"/>
      <c r="D161" s="74"/>
      <c r="E161" s="75"/>
      <c r="F161"/>
      <c r="G161"/>
      <c r="I161" s="19"/>
      <c r="J161" s="19"/>
      <c r="K161" s="19"/>
      <c r="L161" s="19"/>
      <c r="M161" s="19"/>
      <c r="N161" s="19"/>
      <c r="O161" s="19"/>
    </row>
    <row r="162" spans="1:15" s="15" customFormat="1" ht="28.5" customHeight="1" x14ac:dyDescent="0.15">
      <c r="A162" s="72"/>
      <c r="B162" s="73"/>
      <c r="C162" s="61"/>
      <c r="D162" s="74"/>
      <c r="E162" s="75"/>
      <c r="F162"/>
      <c r="G162"/>
      <c r="I162" s="19"/>
      <c r="J162" s="19"/>
      <c r="K162" s="19"/>
      <c r="L162" s="19"/>
      <c r="M162" s="19"/>
      <c r="N162" s="19"/>
      <c r="O162" s="19"/>
    </row>
    <row r="163" spans="1:15" s="15" customFormat="1" ht="28.5" customHeight="1" x14ac:dyDescent="0.15">
      <c r="A163" s="72"/>
      <c r="B163" s="73"/>
      <c r="C163" s="61"/>
      <c r="D163" s="74"/>
      <c r="E163" s="75"/>
      <c r="F163"/>
      <c r="G163"/>
      <c r="I163" s="19"/>
      <c r="J163" s="19"/>
      <c r="K163" s="19"/>
      <c r="L163" s="19"/>
      <c r="M163" s="19"/>
      <c r="N163" s="19"/>
      <c r="O163" s="19"/>
    </row>
    <row r="164" spans="1:15" s="15" customFormat="1" ht="28.5" customHeight="1" x14ac:dyDescent="0.15">
      <c r="A164" s="72"/>
      <c r="B164" s="73"/>
      <c r="C164" s="61"/>
      <c r="D164" s="74"/>
      <c r="E164" s="75"/>
      <c r="F164"/>
      <c r="G164"/>
      <c r="I164" s="19"/>
      <c r="J164" s="19"/>
      <c r="K164" s="19"/>
      <c r="L164" s="19"/>
      <c r="M164" s="19"/>
      <c r="N164" s="19"/>
      <c r="O164" s="19"/>
    </row>
    <row r="165" spans="1:15" s="15" customFormat="1" ht="28.5" customHeight="1" x14ac:dyDescent="0.15">
      <c r="A165" s="72"/>
      <c r="B165" s="73"/>
      <c r="C165" s="61"/>
      <c r="D165" s="74"/>
      <c r="E165" s="75"/>
      <c r="F165"/>
      <c r="G165"/>
      <c r="I165" s="19"/>
      <c r="J165" s="19"/>
      <c r="K165" s="19"/>
      <c r="L165" s="19"/>
      <c r="M165" s="19"/>
      <c r="N165" s="19"/>
      <c r="O165" s="19"/>
    </row>
    <row r="166" spans="1:15" s="15" customFormat="1" ht="28.5" customHeight="1" x14ac:dyDescent="0.15">
      <c r="A166" s="72"/>
      <c r="B166" s="73"/>
      <c r="C166" s="61"/>
      <c r="D166" s="74"/>
      <c r="E166" s="75"/>
      <c r="F166"/>
      <c r="G166"/>
      <c r="I166" s="19"/>
      <c r="J166" s="19"/>
      <c r="K166" s="19"/>
      <c r="L166" s="19"/>
      <c r="M166" s="19"/>
      <c r="N166" s="19"/>
      <c r="O166" s="19"/>
    </row>
    <row r="167" spans="1:15" s="15" customFormat="1" ht="28.5" customHeight="1" x14ac:dyDescent="0.15">
      <c r="A167" s="72"/>
      <c r="B167" s="73"/>
      <c r="C167" s="61"/>
      <c r="D167" s="74"/>
      <c r="E167" s="75"/>
      <c r="F167"/>
      <c r="G167"/>
      <c r="I167" s="19"/>
      <c r="J167" s="19"/>
      <c r="K167" s="19"/>
      <c r="L167" s="19"/>
      <c r="M167" s="19"/>
      <c r="N167" s="19"/>
      <c r="O167" s="19"/>
    </row>
    <row r="168" spans="1:15" s="15" customFormat="1" ht="28.5" customHeight="1" x14ac:dyDescent="0.15">
      <c r="A168" s="72"/>
      <c r="B168" s="73"/>
      <c r="C168" s="61"/>
      <c r="D168" s="74"/>
      <c r="E168" s="75"/>
      <c r="F168"/>
      <c r="G168"/>
      <c r="I168" s="19"/>
      <c r="J168" s="19"/>
      <c r="K168" s="19"/>
      <c r="L168" s="19"/>
      <c r="M168" s="19"/>
      <c r="N168" s="19"/>
      <c r="O168" s="19"/>
    </row>
    <row r="169" spans="1:15" s="15" customFormat="1" ht="28.5" customHeight="1" x14ac:dyDescent="0.15">
      <c r="A169" s="72"/>
      <c r="B169" s="73"/>
      <c r="C169" s="61"/>
      <c r="D169" s="74"/>
      <c r="E169" s="75"/>
      <c r="F169"/>
      <c r="G169"/>
      <c r="I169" s="19"/>
      <c r="J169" s="19"/>
      <c r="K169" s="19"/>
      <c r="L169" s="19"/>
      <c r="M169" s="19"/>
      <c r="N169" s="19"/>
      <c r="O169" s="19"/>
    </row>
    <row r="170" spans="1:15" s="15" customFormat="1" ht="28.5" customHeight="1" x14ac:dyDescent="0.15">
      <c r="A170" s="72"/>
      <c r="B170" s="73"/>
      <c r="C170" s="61"/>
      <c r="D170" s="74"/>
      <c r="E170" s="75"/>
      <c r="F170"/>
      <c r="G170"/>
      <c r="I170" s="19"/>
      <c r="J170" s="19"/>
      <c r="K170" s="19"/>
      <c r="L170" s="19"/>
      <c r="M170" s="19"/>
      <c r="N170" s="19"/>
      <c r="O170" s="19"/>
    </row>
    <row r="171" spans="1:15" s="15" customFormat="1" ht="28.5" customHeight="1" x14ac:dyDescent="0.15">
      <c r="A171" s="72"/>
      <c r="B171" s="73"/>
      <c r="C171" s="61"/>
      <c r="D171" s="74"/>
      <c r="E171" s="75"/>
      <c r="F171"/>
      <c r="G171"/>
      <c r="I171" s="19"/>
      <c r="J171" s="19"/>
      <c r="K171" s="19"/>
      <c r="L171" s="19"/>
      <c r="M171" s="19"/>
      <c r="N171" s="19"/>
      <c r="O171" s="19"/>
    </row>
    <row r="172" spans="1:15" s="15" customFormat="1" ht="28.5" customHeight="1" x14ac:dyDescent="0.15">
      <c r="A172" s="72"/>
      <c r="B172" s="73"/>
      <c r="C172" s="61"/>
      <c r="D172" s="74"/>
      <c r="E172" s="75"/>
      <c r="F172"/>
      <c r="G172"/>
      <c r="I172" s="19"/>
      <c r="J172" s="19"/>
      <c r="K172" s="19"/>
      <c r="L172" s="19"/>
      <c r="M172" s="19"/>
      <c r="N172" s="19"/>
      <c r="O172" s="19"/>
    </row>
    <row r="173" spans="1:15" s="15" customFormat="1" ht="28.5" customHeight="1" x14ac:dyDescent="0.15">
      <c r="A173" s="72"/>
      <c r="B173" s="73"/>
      <c r="C173" s="61"/>
      <c r="D173" s="74"/>
      <c r="E173" s="75"/>
      <c r="F173"/>
      <c r="G173"/>
      <c r="I173" s="19"/>
      <c r="J173" s="19"/>
      <c r="K173" s="19"/>
      <c r="L173" s="19"/>
      <c r="M173" s="19"/>
      <c r="N173" s="19"/>
      <c r="O173" s="19"/>
    </row>
    <row r="174" spans="1:15" s="15" customFormat="1" ht="28.5" customHeight="1" x14ac:dyDescent="0.15">
      <c r="A174" s="72"/>
      <c r="B174" s="73"/>
      <c r="C174" s="61"/>
      <c r="D174" s="74"/>
      <c r="E174" s="75"/>
      <c r="F174"/>
      <c r="G174"/>
      <c r="I174" s="19"/>
      <c r="J174" s="19"/>
      <c r="K174" s="19"/>
      <c r="L174" s="19"/>
      <c r="M174" s="19"/>
      <c r="N174" s="19"/>
      <c r="O174" s="19"/>
    </row>
    <row r="175" spans="1:15" s="15" customFormat="1" ht="28.5" customHeight="1" x14ac:dyDescent="0.15">
      <c r="A175" s="72"/>
      <c r="B175" s="73"/>
      <c r="C175" s="61"/>
      <c r="D175" s="74"/>
      <c r="E175" s="75"/>
      <c r="F175"/>
      <c r="G175"/>
      <c r="I175" s="19"/>
      <c r="J175" s="19"/>
      <c r="K175" s="19"/>
      <c r="L175" s="19"/>
      <c r="M175" s="19"/>
      <c r="N175" s="19"/>
      <c r="O175" s="19"/>
    </row>
    <row r="176" spans="1:15" s="15" customFormat="1" ht="28.5" customHeight="1" x14ac:dyDescent="0.15">
      <c r="A176" s="72"/>
      <c r="B176" s="73"/>
      <c r="C176" s="61"/>
      <c r="D176" s="74"/>
      <c r="E176" s="75"/>
      <c r="F176"/>
      <c r="G176"/>
      <c r="I176" s="19"/>
      <c r="J176" s="19"/>
      <c r="K176" s="19"/>
      <c r="L176" s="19"/>
      <c r="M176" s="19"/>
      <c r="N176" s="19"/>
      <c r="O176" s="19"/>
    </row>
    <row r="177" spans="1:15" s="15" customFormat="1" ht="28.5" customHeight="1" x14ac:dyDescent="0.15">
      <c r="A177" s="72"/>
      <c r="B177" s="73"/>
      <c r="C177" s="61"/>
      <c r="D177" s="74"/>
      <c r="E177" s="75"/>
      <c r="F177"/>
      <c r="G177"/>
      <c r="I177" s="24"/>
      <c r="J177" s="25"/>
      <c r="K177" s="19"/>
      <c r="L177" s="25"/>
      <c r="M177" s="25"/>
      <c r="N177" s="19"/>
      <c r="O177" s="19"/>
    </row>
    <row r="178" spans="1:15" s="15" customFormat="1" ht="28.5" customHeight="1" x14ac:dyDescent="0.15">
      <c r="A178" s="72"/>
      <c r="B178" s="73"/>
      <c r="C178" s="61"/>
      <c r="D178" s="74"/>
      <c r="E178" s="75"/>
      <c r="F178"/>
      <c r="G178"/>
      <c r="I178" s="24"/>
      <c r="J178" s="25"/>
      <c r="K178" s="19"/>
      <c r="L178" s="24"/>
      <c r="M178" s="25"/>
      <c r="N178" s="19"/>
      <c r="O178" s="19"/>
    </row>
    <row r="179" spans="1:15" s="15" customFormat="1" ht="28.5" customHeight="1" x14ac:dyDescent="0.15">
      <c r="A179" s="72"/>
      <c r="B179" s="73"/>
      <c r="C179" s="61"/>
      <c r="D179" s="74"/>
      <c r="E179" s="75"/>
      <c r="F179"/>
      <c r="G179"/>
    </row>
    <row r="180" spans="1:15" s="15" customFormat="1" ht="28.5" customHeight="1" x14ac:dyDescent="0.15">
      <c r="A180" s="72"/>
      <c r="B180" s="73"/>
      <c r="C180" s="61"/>
      <c r="D180" s="74"/>
      <c r="E180" s="75"/>
      <c r="F180"/>
      <c r="G180"/>
    </row>
    <row r="181" spans="1:15" s="15" customFormat="1" ht="28.5" customHeight="1" x14ac:dyDescent="0.15">
      <c r="A181" s="72"/>
      <c r="B181" s="73"/>
      <c r="C181" s="61"/>
      <c r="D181" s="74"/>
      <c r="E181" s="75"/>
      <c r="F181"/>
      <c r="G181"/>
      <c r="I181" s="19"/>
      <c r="J181" s="19"/>
      <c r="K181" s="19"/>
      <c r="L181" s="19"/>
      <c r="M181" s="19"/>
      <c r="N181" s="19"/>
      <c r="O181" s="19"/>
    </row>
    <row r="182" spans="1:15" s="15" customFormat="1" ht="28.5" customHeight="1" x14ac:dyDescent="0.15">
      <c r="A182" s="72"/>
      <c r="B182" s="73"/>
      <c r="C182" s="61"/>
      <c r="D182" s="74"/>
      <c r="E182" s="75"/>
      <c r="F182"/>
      <c r="G182"/>
      <c r="I182" s="19"/>
      <c r="J182" s="19"/>
      <c r="K182" s="19"/>
      <c r="L182" s="19"/>
      <c r="M182" s="19"/>
      <c r="N182" s="19"/>
      <c r="O182" s="19"/>
    </row>
    <row r="183" spans="1:15" s="15" customFormat="1" ht="28.5" customHeight="1" x14ac:dyDescent="0.15">
      <c r="A183" s="72"/>
      <c r="B183" s="73"/>
      <c r="C183" s="61"/>
      <c r="D183" s="74"/>
      <c r="E183" s="75"/>
      <c r="F183"/>
      <c r="G183"/>
      <c r="I183" s="19"/>
      <c r="J183" s="19"/>
      <c r="K183" s="19"/>
      <c r="L183" s="19"/>
      <c r="M183" s="19"/>
      <c r="N183" s="19"/>
      <c r="O183" s="19"/>
    </row>
    <row r="184" spans="1:15" s="15" customFormat="1" ht="28.5" customHeight="1" x14ac:dyDescent="0.15">
      <c r="A184" s="72"/>
      <c r="B184" s="73"/>
      <c r="C184" s="61"/>
      <c r="D184" s="74"/>
      <c r="E184" s="75"/>
      <c r="F184"/>
      <c r="G184"/>
      <c r="I184" s="19"/>
      <c r="J184" s="19"/>
      <c r="K184" s="19"/>
      <c r="L184" s="19"/>
      <c r="M184" s="19"/>
      <c r="N184" s="19"/>
      <c r="O184" s="19"/>
    </row>
    <row r="185" spans="1:15" s="15" customFormat="1" ht="28.5" customHeight="1" x14ac:dyDescent="0.15">
      <c r="A185" s="72"/>
      <c r="B185" s="73"/>
      <c r="C185" s="61"/>
      <c r="D185" s="74"/>
      <c r="E185" s="75"/>
      <c r="F185"/>
      <c r="G185"/>
      <c r="I185" s="19"/>
      <c r="J185" s="19"/>
      <c r="K185" s="19"/>
      <c r="L185" s="19"/>
      <c r="M185" s="19"/>
      <c r="N185" s="19"/>
      <c r="O185" s="19"/>
    </row>
    <row r="186" spans="1:15" s="15" customFormat="1" ht="28.5" customHeight="1" x14ac:dyDescent="0.15">
      <c r="A186" s="72"/>
      <c r="B186" s="73"/>
      <c r="C186" s="61"/>
      <c r="D186" s="74"/>
      <c r="E186" s="75"/>
      <c r="F186"/>
      <c r="G186"/>
      <c r="I186" s="19"/>
      <c r="J186" s="19"/>
      <c r="K186" s="19"/>
      <c r="L186" s="19"/>
      <c r="M186" s="19"/>
      <c r="N186" s="19"/>
      <c r="O186" s="23"/>
    </row>
    <row r="187" spans="1:15" s="15" customFormat="1" ht="28.5" customHeight="1" x14ac:dyDescent="0.15">
      <c r="A187" s="72"/>
      <c r="B187" s="73"/>
      <c r="C187" s="61"/>
      <c r="D187" s="74"/>
      <c r="E187" s="75"/>
      <c r="F187"/>
      <c r="G187"/>
      <c r="I187" s="19"/>
      <c r="J187" s="19"/>
      <c r="K187" s="19"/>
      <c r="L187" s="19"/>
      <c r="M187" s="19"/>
      <c r="N187" s="19"/>
      <c r="O187" s="19"/>
    </row>
    <row r="188" spans="1:15" s="15" customFormat="1" ht="28.5" customHeight="1" x14ac:dyDescent="0.15">
      <c r="A188" s="72"/>
      <c r="B188" s="73"/>
      <c r="C188" s="61"/>
      <c r="D188" s="74"/>
      <c r="E188" s="75"/>
      <c r="F188"/>
      <c r="G188"/>
      <c r="I188" s="19"/>
      <c r="J188" s="19"/>
      <c r="K188" s="19"/>
      <c r="L188" s="19"/>
      <c r="M188" s="19"/>
      <c r="N188" s="19"/>
      <c r="O188" s="19"/>
    </row>
    <row r="189" spans="1:15" s="15" customFormat="1" ht="28.5" customHeight="1" x14ac:dyDescent="0.15">
      <c r="A189" s="72"/>
      <c r="B189" s="73"/>
      <c r="C189" s="61"/>
      <c r="D189" s="74"/>
      <c r="E189" s="75"/>
      <c r="F189"/>
      <c r="G189"/>
      <c r="I189" s="19"/>
      <c r="J189" s="19"/>
      <c r="K189" s="19"/>
      <c r="L189" s="19"/>
      <c r="M189" s="19"/>
      <c r="N189" s="19"/>
      <c r="O189" s="19"/>
    </row>
    <row r="190" spans="1:15" s="15" customFormat="1" ht="28.5" customHeight="1" x14ac:dyDescent="0.15">
      <c r="A190" s="72"/>
      <c r="B190" s="73"/>
      <c r="C190" s="61"/>
      <c r="D190" s="74"/>
      <c r="E190" s="75"/>
      <c r="F190"/>
      <c r="G190"/>
      <c r="I190" s="19"/>
      <c r="J190" s="19"/>
      <c r="K190" s="19"/>
      <c r="L190" s="19"/>
      <c r="M190" s="19"/>
      <c r="N190" s="19"/>
      <c r="O190" s="19"/>
    </row>
    <row r="191" spans="1:15" s="15" customFormat="1" ht="28.5" customHeight="1" x14ac:dyDescent="0.15">
      <c r="A191" s="72"/>
      <c r="B191" s="73"/>
      <c r="C191" s="61"/>
      <c r="D191" s="74"/>
      <c r="E191" s="75"/>
      <c r="F191"/>
      <c r="G191"/>
      <c r="I191" s="19"/>
      <c r="J191" s="19"/>
      <c r="K191" s="19"/>
      <c r="L191" s="19"/>
      <c r="M191" s="19"/>
      <c r="N191" s="19"/>
      <c r="O191" s="19"/>
    </row>
    <row r="192" spans="1:15" s="15" customFormat="1" ht="28.5" customHeight="1" x14ac:dyDescent="0.15">
      <c r="A192" s="72"/>
      <c r="B192" s="73"/>
      <c r="C192" s="61"/>
      <c r="D192" s="74"/>
      <c r="E192" s="75"/>
      <c r="F192"/>
      <c r="G192"/>
      <c r="I192" s="19"/>
      <c r="J192" s="19"/>
      <c r="K192" s="19"/>
      <c r="L192" s="19"/>
      <c r="M192" s="19"/>
      <c r="N192" s="19"/>
      <c r="O192" s="19"/>
    </row>
    <row r="193" spans="1:15" s="15" customFormat="1" ht="28.5" customHeight="1" x14ac:dyDescent="0.15">
      <c r="A193" s="72"/>
      <c r="B193" s="73"/>
      <c r="C193" s="61"/>
      <c r="D193" s="74"/>
      <c r="E193" s="75"/>
      <c r="F193"/>
      <c r="G193"/>
      <c r="I193" s="19"/>
      <c r="J193" s="19"/>
      <c r="K193" s="19"/>
      <c r="L193" s="19"/>
      <c r="M193" s="19"/>
      <c r="N193" s="19"/>
      <c r="O193" s="19"/>
    </row>
    <row r="194" spans="1:15" s="15" customFormat="1" ht="28.5" customHeight="1" x14ac:dyDescent="0.15">
      <c r="A194" s="72"/>
      <c r="B194" s="73"/>
      <c r="C194" s="61"/>
      <c r="D194" s="74"/>
      <c r="E194" s="75"/>
      <c r="F194"/>
      <c r="G194"/>
      <c r="I194" s="19"/>
      <c r="J194" s="19"/>
      <c r="K194" s="19"/>
      <c r="L194" s="19"/>
      <c r="M194" s="19"/>
      <c r="N194" s="19"/>
      <c r="O194" s="19"/>
    </row>
    <row r="195" spans="1:15" s="15" customFormat="1" ht="28.5" customHeight="1" x14ac:dyDescent="0.15">
      <c r="A195" s="72"/>
      <c r="B195" s="73"/>
      <c r="C195" s="61"/>
      <c r="D195" s="74"/>
      <c r="E195" s="75"/>
      <c r="F195"/>
      <c r="G195"/>
      <c r="I195" s="19"/>
      <c r="J195" s="19"/>
      <c r="K195" s="19"/>
      <c r="L195" s="19"/>
      <c r="M195" s="19"/>
      <c r="N195" s="19"/>
      <c r="O195" s="19"/>
    </row>
    <row r="196" spans="1:15" s="15" customFormat="1" ht="28.5" customHeight="1" x14ac:dyDescent="0.15">
      <c r="A196" s="72"/>
      <c r="B196" s="73"/>
      <c r="C196" s="61"/>
      <c r="D196" s="74"/>
      <c r="E196" s="75"/>
      <c r="F196"/>
      <c r="G196"/>
      <c r="I196" s="19"/>
      <c r="J196" s="19"/>
      <c r="K196" s="19"/>
      <c r="L196" s="19"/>
      <c r="M196" s="19"/>
      <c r="N196" s="19"/>
      <c r="O196" s="19"/>
    </row>
    <row r="197" spans="1:15" s="15" customFormat="1" ht="28.5" customHeight="1" x14ac:dyDescent="0.15">
      <c r="A197" s="72"/>
      <c r="B197" s="73"/>
      <c r="C197" s="61"/>
      <c r="D197" s="74"/>
      <c r="E197" s="75"/>
      <c r="F197"/>
      <c r="G197"/>
      <c r="I197" s="19"/>
      <c r="J197" s="19"/>
      <c r="K197" s="19"/>
      <c r="L197" s="19"/>
      <c r="M197" s="19"/>
      <c r="N197" s="19"/>
      <c r="O197" s="19"/>
    </row>
    <row r="198" spans="1:15" s="15" customFormat="1" ht="28.5" customHeight="1" x14ac:dyDescent="0.15">
      <c r="A198" s="72"/>
      <c r="B198" s="73"/>
      <c r="C198" s="61"/>
      <c r="D198" s="74"/>
      <c r="E198" s="75"/>
      <c r="F198"/>
      <c r="G198"/>
      <c r="I198" s="19"/>
      <c r="J198" s="19"/>
      <c r="K198" s="19"/>
      <c r="L198" s="19"/>
      <c r="M198" s="19"/>
      <c r="N198" s="19"/>
      <c r="O198" s="19"/>
    </row>
    <row r="199" spans="1:15" s="15" customFormat="1" ht="28.5" customHeight="1" x14ac:dyDescent="0.15">
      <c r="A199" s="72"/>
      <c r="B199" s="73"/>
      <c r="C199" s="61"/>
      <c r="D199" s="74"/>
      <c r="E199" s="75"/>
      <c r="F199"/>
      <c r="G199"/>
      <c r="I199" s="19"/>
      <c r="J199" s="19"/>
      <c r="K199" s="19"/>
      <c r="L199" s="19"/>
      <c r="M199" s="19"/>
      <c r="N199" s="19"/>
      <c r="O199" s="19"/>
    </row>
    <row r="200" spans="1:15" s="15" customFormat="1" ht="28.5" customHeight="1" x14ac:dyDescent="0.15">
      <c r="A200" s="72"/>
      <c r="B200" s="73"/>
      <c r="C200" s="61"/>
      <c r="D200" s="74"/>
      <c r="E200" s="75"/>
      <c r="F200"/>
      <c r="G200"/>
      <c r="I200" s="19"/>
      <c r="J200" s="19"/>
      <c r="K200" s="19"/>
      <c r="L200" s="19"/>
      <c r="M200" s="19"/>
      <c r="N200" s="19"/>
      <c r="O200" s="19"/>
    </row>
    <row r="201" spans="1:15" s="15" customFormat="1" ht="28.5" customHeight="1" x14ac:dyDescent="0.15">
      <c r="A201" s="72"/>
      <c r="B201" s="73"/>
      <c r="C201" s="61"/>
      <c r="D201" s="74"/>
      <c r="E201" s="75"/>
      <c r="F201"/>
      <c r="G201"/>
      <c r="I201" s="19"/>
      <c r="J201" s="19"/>
      <c r="K201" s="19"/>
      <c r="L201" s="19"/>
      <c r="M201" s="19"/>
      <c r="N201" s="19"/>
      <c r="O201" s="19"/>
    </row>
    <row r="202" spans="1:15" s="15" customFormat="1" ht="28.5" customHeight="1" x14ac:dyDescent="0.15">
      <c r="A202" s="72"/>
      <c r="B202" s="73"/>
      <c r="C202" s="61"/>
      <c r="D202" s="74"/>
      <c r="E202" s="75"/>
      <c r="F202"/>
      <c r="G202"/>
      <c r="I202" s="19"/>
      <c r="J202" s="19"/>
      <c r="K202" s="19"/>
      <c r="L202" s="19"/>
      <c r="M202" s="19"/>
      <c r="N202" s="19"/>
      <c r="O202" s="19"/>
    </row>
    <row r="203" spans="1:15" s="15" customFormat="1" ht="28.5" customHeight="1" x14ac:dyDescent="0.15">
      <c r="A203" s="72"/>
      <c r="B203" s="73"/>
      <c r="C203" s="61"/>
      <c r="D203" s="74"/>
      <c r="E203" s="75"/>
      <c r="F203"/>
      <c r="G203"/>
      <c r="I203" s="19"/>
      <c r="J203" s="19"/>
      <c r="K203" s="19"/>
      <c r="L203" s="19"/>
      <c r="M203" s="19"/>
      <c r="N203" s="19"/>
      <c r="O203" s="19"/>
    </row>
    <row r="204" spans="1:15" s="15" customFormat="1" ht="28.5" customHeight="1" x14ac:dyDescent="0.15">
      <c r="A204" s="72"/>
      <c r="B204" s="73"/>
      <c r="C204" s="61"/>
      <c r="D204" s="74"/>
      <c r="E204" s="75"/>
      <c r="F204"/>
      <c r="G204"/>
      <c r="I204" s="19"/>
      <c r="J204" s="19"/>
      <c r="K204" s="19"/>
      <c r="L204" s="19"/>
      <c r="M204" s="19"/>
      <c r="N204" s="19"/>
      <c r="O204" s="19"/>
    </row>
    <row r="205" spans="1:15" s="15" customFormat="1" ht="28.5" customHeight="1" x14ac:dyDescent="0.15">
      <c r="A205" s="72"/>
      <c r="B205" s="73"/>
      <c r="C205" s="61"/>
      <c r="D205" s="74"/>
      <c r="E205" s="75"/>
      <c r="F205"/>
      <c r="G205"/>
      <c r="I205" s="19"/>
      <c r="J205" s="19"/>
      <c r="K205" s="19"/>
      <c r="L205" s="19"/>
      <c r="M205" s="19"/>
      <c r="N205" s="19"/>
      <c r="O205" s="19"/>
    </row>
    <row r="206" spans="1:15" s="15" customFormat="1" ht="28.5" customHeight="1" x14ac:dyDescent="0.15">
      <c r="A206" s="72"/>
      <c r="B206" s="73"/>
      <c r="C206" s="61"/>
      <c r="D206" s="74"/>
      <c r="E206" s="75"/>
      <c r="F206"/>
      <c r="G206"/>
      <c r="I206" s="19"/>
      <c r="J206" s="19"/>
      <c r="K206" s="19"/>
      <c r="L206" s="19"/>
      <c r="M206" s="19"/>
      <c r="N206" s="19"/>
      <c r="O206" s="19"/>
    </row>
    <row r="207" spans="1:15" s="15" customFormat="1" ht="28.5" customHeight="1" x14ac:dyDescent="0.15">
      <c r="A207" s="72"/>
      <c r="B207" s="73"/>
      <c r="C207" s="61"/>
      <c r="D207" s="74"/>
      <c r="E207" s="75"/>
      <c r="F207"/>
      <c r="G207"/>
      <c r="I207" s="24"/>
      <c r="J207" s="25"/>
      <c r="K207" s="19"/>
      <c r="L207" s="25"/>
      <c r="M207" s="25"/>
      <c r="N207" s="19"/>
      <c r="O207" s="19"/>
    </row>
    <row r="208" spans="1:15" s="15" customFormat="1" ht="28.5" customHeight="1" x14ac:dyDescent="0.15">
      <c r="A208" s="72"/>
      <c r="B208" s="73"/>
      <c r="C208" s="61"/>
      <c r="D208" s="74"/>
      <c r="E208" s="75"/>
      <c r="F208"/>
      <c r="G208"/>
      <c r="I208" s="24"/>
      <c r="J208" s="25"/>
      <c r="K208" s="19"/>
      <c r="L208" s="24"/>
      <c r="M208" s="25"/>
      <c r="N208" s="19"/>
      <c r="O208" s="19"/>
    </row>
    <row r="209" spans="1:15" s="15" customFormat="1" ht="28.5" customHeight="1" x14ac:dyDescent="0.15">
      <c r="A209" s="72"/>
      <c r="B209" s="73"/>
      <c r="C209" s="61"/>
      <c r="D209" s="74"/>
      <c r="E209" s="75"/>
      <c r="F209"/>
      <c r="G209"/>
      <c r="I209" s="19"/>
      <c r="J209" s="19"/>
      <c r="K209" s="19"/>
      <c r="L209" s="19"/>
      <c r="M209" s="19"/>
      <c r="N209" s="19"/>
      <c r="O209" s="19"/>
    </row>
    <row r="210" spans="1:15" ht="28.5" customHeight="1" x14ac:dyDescent="0.15">
      <c r="A210" s="72"/>
      <c r="B210" s="73"/>
      <c r="C210" s="61"/>
      <c r="D210" s="74"/>
      <c r="E210" s="75"/>
      <c r="F210"/>
      <c r="G210"/>
    </row>
    <row r="211" spans="1:15" ht="28.5" customHeight="1" x14ac:dyDescent="0.15">
      <c r="A211" s="72"/>
      <c r="B211" s="73"/>
      <c r="C211" s="61"/>
      <c r="D211" s="74"/>
      <c r="E211" s="75"/>
      <c r="F211"/>
      <c r="G211"/>
    </row>
    <row r="212" spans="1:15" ht="28.5" customHeight="1" x14ac:dyDescent="0.15">
      <c r="A212" s="72"/>
      <c r="B212" s="73"/>
      <c r="C212" s="61"/>
      <c r="D212" s="74"/>
      <c r="E212" s="75"/>
      <c r="F212"/>
      <c r="G212"/>
    </row>
    <row r="213" spans="1:15" ht="28.5" customHeight="1" x14ac:dyDescent="0.15">
      <c r="A213" s="72"/>
      <c r="B213" s="73"/>
      <c r="C213" s="61"/>
      <c r="D213" s="74"/>
      <c r="E213" s="75"/>
      <c r="F213"/>
      <c r="G213"/>
    </row>
    <row r="214" spans="1:15" ht="28.5" customHeight="1" x14ac:dyDescent="0.15">
      <c r="A214" s="72"/>
      <c r="B214" s="73"/>
      <c r="C214" s="61"/>
      <c r="D214" s="74"/>
      <c r="E214" s="75"/>
      <c r="F214"/>
      <c r="G214"/>
    </row>
    <row r="215" spans="1:15" ht="28.5" customHeight="1" x14ac:dyDescent="0.15">
      <c r="A215" s="72"/>
      <c r="B215" s="73"/>
      <c r="C215" s="61"/>
      <c r="D215" s="74"/>
      <c r="E215" s="75"/>
      <c r="F215"/>
      <c r="G215"/>
    </row>
    <row r="216" spans="1:15" ht="28.5" customHeight="1" x14ac:dyDescent="0.15">
      <c r="A216" s="72"/>
      <c r="B216" s="73"/>
      <c r="C216" s="61"/>
      <c r="D216" s="74"/>
      <c r="E216" s="75"/>
      <c r="F216"/>
      <c r="G216"/>
    </row>
    <row r="217" spans="1:15" ht="28.5" customHeight="1" x14ac:dyDescent="0.15">
      <c r="A217" s="72"/>
      <c r="B217" s="73"/>
      <c r="C217" s="61"/>
      <c r="D217" s="74"/>
      <c r="E217" s="75"/>
      <c r="F217"/>
      <c r="G217"/>
    </row>
    <row r="218" spans="1:15" ht="28.5" customHeight="1" x14ac:dyDescent="0.15">
      <c r="A218" s="72"/>
      <c r="B218" s="73"/>
      <c r="C218" s="61"/>
      <c r="D218" s="74"/>
      <c r="E218" s="75"/>
      <c r="F218"/>
      <c r="G218"/>
    </row>
    <row r="219" spans="1:15" ht="28.5" customHeight="1" x14ac:dyDescent="0.15">
      <c r="A219" s="72"/>
      <c r="B219" s="73"/>
      <c r="C219" s="61"/>
      <c r="D219" s="74"/>
      <c r="E219" s="75"/>
      <c r="F219"/>
      <c r="G219"/>
    </row>
    <row r="220" spans="1:15" ht="28.5" customHeight="1" x14ac:dyDescent="0.15">
      <c r="A220" s="72"/>
      <c r="B220" s="73"/>
      <c r="C220" s="61"/>
      <c r="D220" s="74"/>
      <c r="E220" s="75"/>
      <c r="F220"/>
      <c r="G220"/>
    </row>
    <row r="221" spans="1:15" ht="28.5" customHeight="1" x14ac:dyDescent="0.15">
      <c r="A221" s="72"/>
      <c r="B221" s="73"/>
      <c r="C221" s="61"/>
      <c r="D221" s="74"/>
      <c r="E221" s="75"/>
      <c r="F221"/>
      <c r="G221"/>
    </row>
    <row r="222" spans="1:15" ht="28.5" customHeight="1" x14ac:dyDescent="0.15">
      <c r="A222" s="72"/>
      <c r="B222" s="73"/>
      <c r="C222" s="61"/>
      <c r="D222" s="74"/>
      <c r="E222" s="75"/>
      <c r="F222"/>
      <c r="G222"/>
    </row>
    <row r="223" spans="1:15" ht="28.5" customHeight="1" x14ac:dyDescent="0.15">
      <c r="A223" s="72"/>
      <c r="B223" s="73"/>
      <c r="C223" s="61"/>
      <c r="D223" s="74"/>
      <c r="E223" s="75"/>
      <c r="F223"/>
      <c r="G223"/>
    </row>
    <row r="224" spans="1:15" ht="28.5" customHeight="1" x14ac:dyDescent="0.15">
      <c r="A224" s="72"/>
      <c r="B224" s="73"/>
      <c r="C224" s="61"/>
      <c r="D224" s="74"/>
      <c r="E224" s="75"/>
      <c r="F224"/>
      <c r="G224"/>
    </row>
    <row r="225" spans="1:15" ht="28.5" customHeight="1" x14ac:dyDescent="0.15">
      <c r="A225" s="72"/>
      <c r="B225" s="73"/>
      <c r="C225" s="61"/>
      <c r="D225" s="74"/>
      <c r="E225" s="75"/>
      <c r="F225"/>
      <c r="G225"/>
    </row>
    <row r="226" spans="1:15" ht="28.5" customHeight="1" x14ac:dyDescent="0.15">
      <c r="A226" s="72"/>
      <c r="B226" s="73"/>
      <c r="C226" s="61"/>
      <c r="D226" s="74"/>
      <c r="E226" s="75"/>
      <c r="F226"/>
      <c r="G226"/>
    </row>
    <row r="227" spans="1:15" ht="28.5" customHeight="1" x14ac:dyDescent="0.15">
      <c r="A227" s="72"/>
      <c r="B227" s="73"/>
      <c r="C227" s="61"/>
      <c r="D227" s="74"/>
      <c r="E227" s="75"/>
      <c r="F227"/>
      <c r="G227"/>
    </row>
    <row r="228" spans="1:15" ht="28.5" customHeight="1" x14ac:dyDescent="0.15">
      <c r="A228" s="72"/>
      <c r="B228" s="73"/>
      <c r="C228" s="61"/>
      <c r="D228" s="74"/>
      <c r="E228" s="75"/>
      <c r="F228"/>
      <c r="G228"/>
    </row>
    <row r="229" spans="1:15" ht="28.5" customHeight="1" x14ac:dyDescent="0.15">
      <c r="A229" s="72"/>
      <c r="B229" s="73"/>
      <c r="C229" s="61"/>
      <c r="D229" s="74"/>
      <c r="E229" s="75"/>
      <c r="F229"/>
      <c r="G229"/>
    </row>
    <row r="230" spans="1:15" ht="28.5" customHeight="1" x14ac:dyDescent="0.15">
      <c r="A230" s="72"/>
      <c r="B230" s="73"/>
      <c r="C230" s="61"/>
      <c r="D230" s="74"/>
      <c r="E230" s="75"/>
      <c r="F230"/>
      <c r="G230"/>
    </row>
    <row r="231" spans="1:15" ht="28.5" customHeight="1" x14ac:dyDescent="0.15">
      <c r="A231" s="72"/>
      <c r="B231" s="73"/>
      <c r="C231" s="61"/>
      <c r="D231" s="74"/>
      <c r="E231" s="75"/>
      <c r="F231"/>
      <c r="G231"/>
    </row>
    <row r="232" spans="1:15" ht="28.5" customHeight="1" x14ac:dyDescent="0.15">
      <c r="A232" s="72"/>
      <c r="B232" s="73"/>
      <c r="C232" s="61"/>
      <c r="D232" s="74"/>
      <c r="E232" s="75"/>
      <c r="F232"/>
      <c r="G232"/>
    </row>
    <row r="233" spans="1:15" ht="28.5" customHeight="1" x14ac:dyDescent="0.15">
      <c r="A233" s="72"/>
      <c r="B233" s="73"/>
      <c r="C233" s="61"/>
      <c r="D233" s="74"/>
      <c r="E233" s="75"/>
      <c r="F233"/>
      <c r="G233"/>
    </row>
    <row r="234" spans="1:15" ht="28.5" customHeight="1" x14ac:dyDescent="0.15">
      <c r="A234" s="72"/>
      <c r="B234" s="73"/>
      <c r="C234" s="61"/>
      <c r="D234" s="74"/>
      <c r="E234" s="75"/>
      <c r="F234"/>
      <c r="G234"/>
    </row>
    <row r="235" spans="1:15" s="15" customFormat="1" ht="28.5" customHeight="1" x14ac:dyDescent="0.15">
      <c r="A235" s="72"/>
      <c r="B235" s="73"/>
      <c r="C235" s="61"/>
      <c r="D235" s="74"/>
      <c r="E235" s="75"/>
      <c r="F235"/>
      <c r="G235"/>
      <c r="I235" s="19"/>
      <c r="J235" s="19"/>
      <c r="K235" s="19"/>
      <c r="L235" s="19"/>
      <c r="M235" s="19"/>
      <c r="N235" s="19"/>
      <c r="O235" s="19"/>
    </row>
    <row r="236" spans="1:15" ht="28.5" customHeight="1" x14ac:dyDescent="0.15">
      <c r="A236" s="72"/>
      <c r="B236" s="73"/>
      <c r="C236" s="61"/>
      <c r="D236" s="74"/>
      <c r="E236" s="75"/>
      <c r="F236"/>
      <c r="G236"/>
    </row>
    <row r="237" spans="1:15" ht="28.5" customHeight="1" x14ac:dyDescent="0.15">
      <c r="A237" s="72"/>
      <c r="B237" s="73"/>
      <c r="C237" s="61"/>
      <c r="D237" s="74"/>
      <c r="E237" s="75"/>
      <c r="F237"/>
      <c r="G237"/>
    </row>
    <row r="238" spans="1:15" ht="28.5" customHeight="1" x14ac:dyDescent="0.15">
      <c r="A238" s="72"/>
      <c r="B238" s="73"/>
      <c r="C238" s="61"/>
      <c r="D238" s="74"/>
      <c r="E238" s="75"/>
      <c r="F238"/>
      <c r="G238"/>
    </row>
    <row r="239" spans="1:15" ht="28.5" customHeight="1" x14ac:dyDescent="0.15">
      <c r="A239" s="72"/>
      <c r="B239" s="73"/>
      <c r="C239" s="61"/>
      <c r="D239" s="74"/>
      <c r="E239" s="75"/>
      <c r="F239"/>
      <c r="G239"/>
    </row>
    <row r="240" spans="1:15" ht="28.5" customHeight="1" x14ac:dyDescent="0.15">
      <c r="A240" s="72"/>
      <c r="B240" s="73"/>
      <c r="C240" s="61"/>
      <c r="D240" s="74"/>
      <c r="E240" s="75"/>
      <c r="F240"/>
      <c r="G240"/>
    </row>
    <row r="241" spans="1:7" ht="28.5" customHeight="1" x14ac:dyDescent="0.15">
      <c r="A241" s="72"/>
      <c r="B241" s="73"/>
      <c r="C241" s="61"/>
      <c r="D241" s="74"/>
      <c r="E241" s="75"/>
      <c r="F241"/>
      <c r="G241"/>
    </row>
    <row r="242" spans="1:7" ht="28.5" customHeight="1" x14ac:dyDescent="0.15">
      <c r="A242" s="72"/>
      <c r="B242" s="73"/>
      <c r="C242" s="61"/>
      <c r="D242" s="74"/>
      <c r="E242" s="75"/>
      <c r="F242"/>
      <c r="G242"/>
    </row>
    <row r="243" spans="1:7" ht="28.5" customHeight="1" x14ac:dyDescent="0.15">
      <c r="A243" s="72"/>
      <c r="B243" s="73"/>
      <c r="C243" s="61"/>
      <c r="D243" s="74"/>
      <c r="E243" s="75"/>
      <c r="F243"/>
      <c r="G243"/>
    </row>
    <row r="244" spans="1:7" ht="28.5" customHeight="1" x14ac:dyDescent="0.15">
      <c r="A244" s="72"/>
      <c r="B244" s="73"/>
      <c r="C244" s="61"/>
      <c r="D244" s="74"/>
      <c r="E244" s="75"/>
      <c r="F244"/>
      <c r="G244"/>
    </row>
    <row r="245" spans="1:7" ht="28.5" customHeight="1" x14ac:dyDescent="0.15">
      <c r="A245" s="72"/>
      <c r="B245" s="73"/>
      <c r="C245" s="61"/>
      <c r="D245" s="74"/>
      <c r="E245" s="75"/>
      <c r="F245"/>
      <c r="G245"/>
    </row>
    <row r="246" spans="1:7" ht="28.5" customHeight="1" x14ac:dyDescent="0.15">
      <c r="A246" s="72"/>
      <c r="B246" s="73"/>
      <c r="C246" s="61"/>
      <c r="D246" s="74"/>
      <c r="E246" s="75"/>
      <c r="F246"/>
      <c r="G246"/>
    </row>
    <row r="247" spans="1:7" ht="28.5" customHeight="1" x14ac:dyDescent="0.15">
      <c r="A247" s="72"/>
      <c r="B247" s="73"/>
      <c r="C247" s="61"/>
      <c r="D247" s="74"/>
      <c r="E247" s="75"/>
      <c r="F247"/>
      <c r="G247"/>
    </row>
    <row r="248" spans="1:7" ht="28.5" customHeight="1" x14ac:dyDescent="0.15">
      <c r="A248" s="72"/>
      <c r="B248" s="73"/>
      <c r="C248" s="61"/>
      <c r="D248" s="74"/>
      <c r="E248" s="75"/>
      <c r="F248"/>
      <c r="G248"/>
    </row>
    <row r="249" spans="1:7" ht="28.5" customHeight="1" x14ac:dyDescent="0.15">
      <c r="A249" s="72"/>
      <c r="B249" s="73"/>
      <c r="C249" s="61"/>
      <c r="D249" s="74"/>
      <c r="E249" s="75"/>
      <c r="F249"/>
      <c r="G249"/>
    </row>
    <row r="250" spans="1:7" ht="28.5" customHeight="1" x14ac:dyDescent="0.15">
      <c r="A250" s="72"/>
      <c r="B250" s="73"/>
      <c r="C250" s="61"/>
      <c r="D250" s="74"/>
      <c r="E250" s="75"/>
      <c r="F250"/>
      <c r="G250"/>
    </row>
    <row r="251" spans="1:7" ht="28.5" customHeight="1" x14ac:dyDescent="0.15">
      <c r="A251" s="72"/>
      <c r="B251" s="73"/>
      <c r="C251" s="61"/>
      <c r="D251" s="74"/>
      <c r="E251" s="75"/>
      <c r="F251"/>
      <c r="G251"/>
    </row>
    <row r="252" spans="1:7" ht="28.5" customHeight="1" x14ac:dyDescent="0.15">
      <c r="A252" s="72"/>
      <c r="B252" s="73"/>
      <c r="C252" s="61"/>
      <c r="D252" s="74"/>
      <c r="E252" s="75"/>
      <c r="F252"/>
      <c r="G252"/>
    </row>
    <row r="253" spans="1:7" ht="28.5" customHeight="1" x14ac:dyDescent="0.15">
      <c r="A253" s="72"/>
      <c r="B253" s="73"/>
      <c r="C253" s="61"/>
      <c r="D253" s="74"/>
      <c r="E253" s="75"/>
      <c r="F253"/>
      <c r="G253"/>
    </row>
    <row r="254" spans="1:7" ht="28.5" customHeight="1" x14ac:dyDescent="0.15">
      <c r="A254" s="72"/>
      <c r="B254" s="73"/>
      <c r="C254" s="61"/>
      <c r="D254" s="74"/>
      <c r="E254" s="75"/>
      <c r="F254"/>
      <c r="G254"/>
    </row>
    <row r="255" spans="1:7" ht="28.5" customHeight="1" x14ac:dyDescent="0.15">
      <c r="A255" s="72"/>
      <c r="B255" s="73"/>
      <c r="C255" s="61"/>
      <c r="D255" s="74"/>
      <c r="E255" s="75"/>
      <c r="F255"/>
      <c r="G255"/>
    </row>
    <row r="256" spans="1:7" ht="28.5" customHeight="1" x14ac:dyDescent="0.15">
      <c r="A256" s="72"/>
      <c r="B256" s="73"/>
      <c r="C256" s="61"/>
      <c r="D256" s="74"/>
      <c r="E256" s="75"/>
      <c r="F256"/>
      <c r="G256"/>
    </row>
    <row r="257" spans="1:15" ht="28.5" customHeight="1" x14ac:dyDescent="0.15">
      <c r="A257" s="72"/>
      <c r="B257" s="73"/>
      <c r="C257" s="61"/>
      <c r="D257" s="74"/>
      <c r="E257" s="75"/>
      <c r="F257"/>
      <c r="G257"/>
    </row>
    <row r="258" spans="1:15" ht="28.5" customHeight="1" x14ac:dyDescent="0.15">
      <c r="A258" s="72"/>
      <c r="B258" s="73"/>
      <c r="C258" s="61"/>
      <c r="D258" s="74"/>
      <c r="E258" s="75"/>
      <c r="F258"/>
      <c r="G258"/>
    </row>
    <row r="259" spans="1:15" ht="28.5" customHeight="1" x14ac:dyDescent="0.15">
      <c r="A259" s="72"/>
      <c r="B259" s="73"/>
      <c r="C259" s="61"/>
      <c r="D259" s="74"/>
      <c r="E259" s="75"/>
      <c r="F259"/>
      <c r="G259"/>
    </row>
    <row r="260" spans="1:15" ht="28.5" customHeight="1" x14ac:dyDescent="0.15">
      <c r="A260" s="72"/>
      <c r="B260" s="73"/>
      <c r="C260" s="61"/>
      <c r="D260" s="74"/>
      <c r="E260" s="75"/>
      <c r="F260"/>
      <c r="G260"/>
    </row>
    <row r="261" spans="1:15" s="15" customFormat="1" ht="28.5" customHeight="1" x14ac:dyDescent="0.15">
      <c r="A261" s="72"/>
      <c r="B261" s="73"/>
      <c r="C261" s="61"/>
      <c r="D261" s="74"/>
      <c r="E261" s="75"/>
      <c r="F261" s="24"/>
      <c r="G261" s="25"/>
      <c r="I261" s="19"/>
      <c r="J261" s="19"/>
      <c r="K261" s="19"/>
      <c r="L261" s="19"/>
      <c r="M261" s="19"/>
      <c r="N261" s="19"/>
      <c r="O261" s="19"/>
    </row>
  </sheetData>
  <mergeCells count="1">
    <mergeCell ref="L7:O7"/>
  </mergeCells>
  <phoneticPr fontId="5"/>
  <printOptions horizontalCentered="1" verticalCentered="1"/>
  <pageMargins left="0.70866141732283472" right="0.39370078740157483" top="0.51181102362204722" bottom="0.11811023622047245" header="0.31496062992125984" footer="0.11811023622047245"/>
  <pageSetup paperSize="9" orientation="portrait" r:id="rId1"/>
  <headerFooter differentFirst="1">
    <firstHeader xml:space="preserve">&amp;C&amp;"ＭＳ Ｐ明朝,標準"&amp;18
&amp;20内訳書&amp;R&amp;"ＭＳ Ｐ明朝,標準"&amp;12
別紙 &amp;K00+000　あ  &amp;K000000   </firstHeader>
  </headerFooter>
  <rowBreaks count="6" manualBreakCount="6">
    <brk id="27" max="6" man="1"/>
    <brk id="53" max="6" man="1"/>
    <brk id="79" max="6" man="1"/>
    <brk id="105" max="6" man="1"/>
    <brk id="131" max="6" man="1"/>
    <brk id="1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782"/>
  <sheetViews>
    <sheetView workbookViewId="0">
      <pane ySplit="2" topLeftCell="A3" activePane="bottomLeft" state="frozen"/>
      <selection pane="bottomLeft" activeCell="AM3" sqref="AM3:AM103"/>
    </sheetView>
  </sheetViews>
  <sheetFormatPr defaultColWidth="9" defaultRowHeight="13.5" x14ac:dyDescent="0.15"/>
  <cols>
    <col min="1" max="1" width="3.625" style="35" customWidth="1"/>
    <col min="2" max="2" width="5.625" style="35" customWidth="1"/>
    <col min="3" max="3" width="1.25" style="35" customWidth="1"/>
    <col min="4" max="8" width="1.375" style="35" customWidth="1"/>
    <col min="9" max="9" width="1.875" style="35" customWidth="1"/>
    <col min="10" max="10" width="3.75" style="35" customWidth="1"/>
    <col min="11" max="11" width="1.5" style="35" customWidth="1"/>
    <col min="12" max="12" width="2.875" style="35" customWidth="1"/>
    <col min="13" max="13" width="4.375" style="35" customWidth="1"/>
    <col min="14" max="14" width="1.875" style="35" customWidth="1"/>
    <col min="15" max="17" width="0.375" style="35" customWidth="1"/>
    <col min="18" max="18" width="1" style="35" customWidth="1"/>
    <col min="19" max="26" width="1.375" style="35" customWidth="1"/>
    <col min="27" max="36" width="0.75" style="35" customWidth="1"/>
    <col min="37" max="37" width="20.125" style="35" customWidth="1"/>
    <col min="38" max="38" width="10.25" style="35" customWidth="1"/>
    <col min="39" max="40" width="7" style="35" customWidth="1"/>
    <col min="41" max="41" width="10.875" style="35" customWidth="1"/>
    <col min="42" max="42" width="12.125" style="44" customWidth="1"/>
    <col min="43" max="43" width="6.5" style="35" customWidth="1"/>
    <col min="44" max="44" width="5.75" style="35" customWidth="1"/>
    <col min="45" max="46" width="4.25" style="35" customWidth="1"/>
    <col min="47" max="256" width="7" style="35" customWidth="1"/>
    <col min="257" max="16384" width="9" style="35"/>
  </cols>
  <sheetData>
    <row r="1" spans="1:65" ht="18.75" customHeight="1" x14ac:dyDescent="0.2">
      <c r="B1" s="42" t="s">
        <v>41</v>
      </c>
      <c r="H1" s="43" t="s">
        <v>42</v>
      </c>
      <c r="AM1" s="36">
        <v>39</v>
      </c>
      <c r="AN1" s="36">
        <v>40</v>
      </c>
      <c r="AQ1" s="30" t="s">
        <v>43</v>
      </c>
      <c r="AU1" s="55" t="s">
        <v>5</v>
      </c>
    </row>
    <row r="2" spans="1:65" s="36" customFormat="1" ht="16.5" customHeight="1" x14ac:dyDescent="0.15">
      <c r="A2" s="36">
        <v>1</v>
      </c>
      <c r="B2" s="45">
        <v>2</v>
      </c>
      <c r="C2" s="45">
        <v>3</v>
      </c>
      <c r="D2" s="45">
        <v>4</v>
      </c>
      <c r="E2" s="45">
        <v>5</v>
      </c>
      <c r="F2" s="45">
        <v>6</v>
      </c>
      <c r="G2" s="45">
        <v>7</v>
      </c>
      <c r="H2" s="45">
        <v>8</v>
      </c>
      <c r="I2" s="45">
        <v>9</v>
      </c>
      <c r="J2" s="45">
        <v>10</v>
      </c>
      <c r="K2" s="45">
        <v>11</v>
      </c>
      <c r="L2" s="45">
        <v>12</v>
      </c>
      <c r="M2" s="45">
        <v>13</v>
      </c>
      <c r="N2" s="45">
        <v>14</v>
      </c>
      <c r="O2" s="45">
        <v>15</v>
      </c>
      <c r="P2" s="45">
        <v>16</v>
      </c>
      <c r="Q2" s="45">
        <v>17</v>
      </c>
      <c r="R2" s="45">
        <v>18</v>
      </c>
      <c r="S2" s="45">
        <v>19</v>
      </c>
      <c r="T2" s="45">
        <v>20</v>
      </c>
      <c r="U2" s="45">
        <v>21</v>
      </c>
      <c r="V2" s="45">
        <v>22</v>
      </c>
      <c r="W2" s="45">
        <v>23</v>
      </c>
      <c r="X2" s="45">
        <v>24</v>
      </c>
      <c r="Y2" s="45">
        <v>25</v>
      </c>
      <c r="Z2" s="45">
        <v>26</v>
      </c>
      <c r="AA2" s="45">
        <v>27</v>
      </c>
      <c r="AB2" s="45">
        <v>28</v>
      </c>
      <c r="AC2" s="45">
        <v>29</v>
      </c>
      <c r="AD2" s="45">
        <v>30</v>
      </c>
      <c r="AE2" s="45">
        <v>31</v>
      </c>
      <c r="AF2" s="45">
        <v>32</v>
      </c>
      <c r="AG2" s="45">
        <v>33</v>
      </c>
      <c r="AH2" s="45">
        <v>34</v>
      </c>
      <c r="AI2" s="45">
        <v>35</v>
      </c>
      <c r="AJ2" s="45">
        <v>36</v>
      </c>
      <c r="AK2" s="45">
        <v>37</v>
      </c>
      <c r="AL2" s="45">
        <v>38</v>
      </c>
      <c r="AM2" s="46" t="s">
        <v>44</v>
      </c>
      <c r="AO2" s="45">
        <v>41</v>
      </c>
      <c r="AP2" s="47">
        <v>42</v>
      </c>
      <c r="AQ2" s="45">
        <v>43</v>
      </c>
      <c r="AR2" s="45">
        <v>44</v>
      </c>
      <c r="AU2" s="48" t="s">
        <v>45</v>
      </c>
    </row>
    <row r="3" spans="1:65" s="50" customFormat="1" ht="18" customHeight="1" x14ac:dyDescent="0.15">
      <c r="A3" s="49">
        <v>1</v>
      </c>
      <c r="B3" s="28" t="s">
        <v>21</v>
      </c>
      <c r="C3" s="27" t="s">
        <v>65</v>
      </c>
      <c r="D3" s="27" t="s">
        <v>20</v>
      </c>
      <c r="E3" s="27" t="s">
        <v>66</v>
      </c>
      <c r="F3" s="27" t="s">
        <v>20</v>
      </c>
      <c r="G3" s="27" t="s">
        <v>46</v>
      </c>
      <c r="H3" s="27" t="s">
        <v>21</v>
      </c>
      <c r="I3" s="27" t="s">
        <v>47</v>
      </c>
      <c r="J3" s="27" t="s">
        <v>48</v>
      </c>
      <c r="K3" s="27" t="s">
        <v>49</v>
      </c>
      <c r="L3" s="27" t="s">
        <v>67</v>
      </c>
      <c r="M3" s="27" t="s">
        <v>68</v>
      </c>
      <c r="N3" s="27" t="s">
        <v>50</v>
      </c>
      <c r="O3" s="28" t="s">
        <v>51</v>
      </c>
      <c r="P3" s="27" t="s">
        <v>49</v>
      </c>
      <c r="Q3" s="27" t="s">
        <v>69</v>
      </c>
      <c r="R3" s="27" t="s">
        <v>70</v>
      </c>
      <c r="S3" s="28" t="s">
        <v>71</v>
      </c>
      <c r="T3" s="27" t="s">
        <v>52</v>
      </c>
      <c r="U3" s="27" t="s">
        <v>72</v>
      </c>
      <c r="V3" s="28" t="s">
        <v>49</v>
      </c>
      <c r="W3" s="28" t="s">
        <v>49</v>
      </c>
      <c r="X3" s="27" t="s">
        <v>73</v>
      </c>
      <c r="Y3" s="27" t="s">
        <v>21</v>
      </c>
      <c r="Z3" s="27" t="s">
        <v>74</v>
      </c>
      <c r="AA3" s="27" t="s">
        <v>75</v>
      </c>
      <c r="AB3" s="27" t="s">
        <v>21</v>
      </c>
      <c r="AC3" s="27" t="s">
        <v>76</v>
      </c>
      <c r="AD3" s="27" t="s">
        <v>77</v>
      </c>
      <c r="AE3" s="27" t="s">
        <v>78</v>
      </c>
      <c r="AF3" s="27" t="s">
        <v>21</v>
      </c>
      <c r="AG3" s="27" t="s">
        <v>21</v>
      </c>
      <c r="AH3" s="27" t="s">
        <v>21</v>
      </c>
      <c r="AI3" s="27" t="s">
        <v>79</v>
      </c>
      <c r="AJ3" s="28" t="s">
        <v>49</v>
      </c>
      <c r="AK3" s="27" t="s">
        <v>70</v>
      </c>
      <c r="AL3" s="27" t="s">
        <v>38</v>
      </c>
      <c r="AM3" s="28">
        <v>15</v>
      </c>
      <c r="AN3" s="27" t="s">
        <v>80</v>
      </c>
      <c r="AO3" s="27" t="s">
        <v>81</v>
      </c>
      <c r="AP3" s="27" t="s">
        <v>82</v>
      </c>
      <c r="AQ3" s="27" t="s">
        <v>22</v>
      </c>
      <c r="AR3" s="27" t="s">
        <v>63</v>
      </c>
      <c r="AS3" s="35">
        <f>SUM(AS4:AS286)</f>
        <v>1</v>
      </c>
      <c r="AT3" s="35">
        <f t="shared" ref="AT3:AT66" si="0">IF(AK3="",0,1)</f>
        <v>1</v>
      </c>
      <c r="AU3" s="51">
        <v>100</v>
      </c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</row>
    <row r="4" spans="1:65" ht="15" customHeight="1" x14ac:dyDescent="0.15">
      <c r="A4" s="49">
        <v>2</v>
      </c>
      <c r="B4" s="28" t="s">
        <v>21</v>
      </c>
      <c r="C4" s="27" t="s">
        <v>65</v>
      </c>
      <c r="D4" s="27" t="s">
        <v>20</v>
      </c>
      <c r="E4" s="27" t="s">
        <v>83</v>
      </c>
      <c r="F4" s="27" t="s">
        <v>20</v>
      </c>
      <c r="G4" s="27" t="s">
        <v>46</v>
      </c>
      <c r="H4" s="27" t="s">
        <v>21</v>
      </c>
      <c r="I4" s="27" t="s">
        <v>47</v>
      </c>
      <c r="J4" s="27" t="s">
        <v>48</v>
      </c>
      <c r="K4" s="27" t="s">
        <v>49</v>
      </c>
      <c r="L4" s="27" t="s">
        <v>67</v>
      </c>
      <c r="M4" s="27" t="s">
        <v>68</v>
      </c>
      <c r="N4" s="27" t="s">
        <v>50</v>
      </c>
      <c r="O4" s="28" t="s">
        <v>51</v>
      </c>
      <c r="P4" s="27" t="s">
        <v>49</v>
      </c>
      <c r="Q4" s="27" t="s">
        <v>69</v>
      </c>
      <c r="R4" s="27" t="s">
        <v>70</v>
      </c>
      <c r="S4" s="28" t="s">
        <v>71</v>
      </c>
      <c r="T4" s="27" t="s">
        <v>52</v>
      </c>
      <c r="U4" s="27" t="s">
        <v>72</v>
      </c>
      <c r="V4" s="28" t="s">
        <v>49</v>
      </c>
      <c r="W4" s="28" t="s">
        <v>49</v>
      </c>
      <c r="X4" s="27" t="s">
        <v>73</v>
      </c>
      <c r="Y4" s="27" t="s">
        <v>21</v>
      </c>
      <c r="Z4" s="27" t="s">
        <v>74</v>
      </c>
      <c r="AA4" s="27" t="s">
        <v>75</v>
      </c>
      <c r="AB4" s="27" t="s">
        <v>21</v>
      </c>
      <c r="AC4" s="27" t="s">
        <v>76</v>
      </c>
      <c r="AD4" s="27" t="s">
        <v>77</v>
      </c>
      <c r="AE4" s="27" t="s">
        <v>78</v>
      </c>
      <c r="AF4" s="27" t="s">
        <v>21</v>
      </c>
      <c r="AG4" s="27" t="s">
        <v>21</v>
      </c>
      <c r="AH4" s="27" t="s">
        <v>21</v>
      </c>
      <c r="AI4" s="27" t="s">
        <v>79</v>
      </c>
      <c r="AJ4" s="28" t="s">
        <v>49</v>
      </c>
      <c r="AK4" s="27" t="s">
        <v>84</v>
      </c>
      <c r="AL4" s="27" t="s">
        <v>38</v>
      </c>
      <c r="AM4" s="28">
        <v>10</v>
      </c>
      <c r="AN4" s="27" t="s">
        <v>80</v>
      </c>
      <c r="AO4" s="27" t="s">
        <v>81</v>
      </c>
      <c r="AP4" s="27" t="s">
        <v>82</v>
      </c>
      <c r="AQ4" s="27" t="s">
        <v>55</v>
      </c>
      <c r="AR4" s="27" t="s">
        <v>85</v>
      </c>
      <c r="AS4" s="35">
        <f t="shared" ref="AS4:AS67" si="1">IF(AP3=AP4,0,1)</f>
        <v>0</v>
      </c>
      <c r="AT4" s="35">
        <f t="shared" si="0"/>
        <v>1</v>
      </c>
      <c r="AU4" s="51">
        <v>100</v>
      </c>
    </row>
    <row r="5" spans="1:65" ht="12" customHeight="1" x14ac:dyDescent="0.15">
      <c r="A5" s="49">
        <v>3</v>
      </c>
      <c r="B5" s="28" t="s">
        <v>21</v>
      </c>
      <c r="C5" s="27" t="s">
        <v>65</v>
      </c>
      <c r="D5" s="27" t="s">
        <v>20</v>
      </c>
      <c r="E5" s="27" t="s">
        <v>86</v>
      </c>
      <c r="F5" s="27" t="s">
        <v>20</v>
      </c>
      <c r="G5" s="27" t="s">
        <v>46</v>
      </c>
      <c r="H5" s="27" t="s">
        <v>21</v>
      </c>
      <c r="I5" s="27" t="s">
        <v>47</v>
      </c>
      <c r="J5" s="27" t="s">
        <v>48</v>
      </c>
      <c r="K5" s="27" t="s">
        <v>49</v>
      </c>
      <c r="L5" s="27" t="s">
        <v>67</v>
      </c>
      <c r="M5" s="27" t="s">
        <v>68</v>
      </c>
      <c r="N5" s="27" t="s">
        <v>50</v>
      </c>
      <c r="O5" s="28" t="s">
        <v>51</v>
      </c>
      <c r="P5" s="27" t="s">
        <v>49</v>
      </c>
      <c r="Q5" s="27" t="s">
        <v>69</v>
      </c>
      <c r="R5" s="27" t="s">
        <v>70</v>
      </c>
      <c r="S5" s="28" t="s">
        <v>71</v>
      </c>
      <c r="T5" s="27" t="s">
        <v>52</v>
      </c>
      <c r="U5" s="27" t="s">
        <v>72</v>
      </c>
      <c r="V5" s="28" t="s">
        <v>49</v>
      </c>
      <c r="W5" s="28" t="s">
        <v>49</v>
      </c>
      <c r="X5" s="27" t="s">
        <v>73</v>
      </c>
      <c r="Y5" s="27" t="s">
        <v>21</v>
      </c>
      <c r="Z5" s="27" t="s">
        <v>74</v>
      </c>
      <c r="AA5" s="27" t="s">
        <v>75</v>
      </c>
      <c r="AB5" s="27" t="s">
        <v>21</v>
      </c>
      <c r="AC5" s="27" t="s">
        <v>76</v>
      </c>
      <c r="AD5" s="27" t="s">
        <v>77</v>
      </c>
      <c r="AE5" s="27" t="s">
        <v>78</v>
      </c>
      <c r="AF5" s="27" t="s">
        <v>21</v>
      </c>
      <c r="AG5" s="27" t="s">
        <v>21</v>
      </c>
      <c r="AH5" s="27" t="s">
        <v>21</v>
      </c>
      <c r="AI5" s="27" t="s">
        <v>79</v>
      </c>
      <c r="AJ5" s="28" t="s">
        <v>49</v>
      </c>
      <c r="AK5" s="27" t="s">
        <v>87</v>
      </c>
      <c r="AL5" s="27" t="s">
        <v>38</v>
      </c>
      <c r="AM5" s="28">
        <v>5</v>
      </c>
      <c r="AN5" s="27" t="s">
        <v>80</v>
      </c>
      <c r="AO5" s="27" t="s">
        <v>81</v>
      </c>
      <c r="AP5" s="27" t="s">
        <v>82</v>
      </c>
      <c r="AQ5" s="27" t="s">
        <v>54</v>
      </c>
      <c r="AR5" s="27" t="s">
        <v>88</v>
      </c>
      <c r="AS5" s="35">
        <f t="shared" si="1"/>
        <v>0</v>
      </c>
      <c r="AT5" s="35">
        <f t="shared" si="0"/>
        <v>1</v>
      </c>
      <c r="AU5" s="51">
        <v>100</v>
      </c>
    </row>
    <row r="6" spans="1:65" ht="12" customHeight="1" x14ac:dyDescent="0.15">
      <c r="A6" s="49">
        <v>4</v>
      </c>
      <c r="B6" s="28" t="s">
        <v>21</v>
      </c>
      <c r="C6" s="27" t="s">
        <v>65</v>
      </c>
      <c r="D6" s="27" t="s">
        <v>20</v>
      </c>
      <c r="E6" s="27" t="s">
        <v>89</v>
      </c>
      <c r="F6" s="27" t="s">
        <v>20</v>
      </c>
      <c r="G6" s="27" t="s">
        <v>46</v>
      </c>
      <c r="H6" s="27" t="s">
        <v>21</v>
      </c>
      <c r="I6" s="27" t="s">
        <v>47</v>
      </c>
      <c r="J6" s="27" t="s">
        <v>48</v>
      </c>
      <c r="K6" s="27" t="s">
        <v>49</v>
      </c>
      <c r="L6" s="27" t="s">
        <v>67</v>
      </c>
      <c r="M6" s="27" t="s">
        <v>68</v>
      </c>
      <c r="N6" s="27" t="s">
        <v>50</v>
      </c>
      <c r="O6" s="28" t="s">
        <v>51</v>
      </c>
      <c r="P6" s="27" t="s">
        <v>49</v>
      </c>
      <c r="Q6" s="27" t="s">
        <v>69</v>
      </c>
      <c r="R6" s="27" t="s">
        <v>70</v>
      </c>
      <c r="S6" s="28" t="s">
        <v>71</v>
      </c>
      <c r="T6" s="27" t="s">
        <v>52</v>
      </c>
      <c r="U6" s="27" t="s">
        <v>72</v>
      </c>
      <c r="V6" s="28" t="s">
        <v>49</v>
      </c>
      <c r="W6" s="28" t="s">
        <v>49</v>
      </c>
      <c r="X6" s="27" t="s">
        <v>73</v>
      </c>
      <c r="Y6" s="27" t="s">
        <v>21</v>
      </c>
      <c r="Z6" s="27" t="s">
        <v>74</v>
      </c>
      <c r="AA6" s="27" t="s">
        <v>75</v>
      </c>
      <c r="AB6" s="27" t="s">
        <v>21</v>
      </c>
      <c r="AC6" s="27" t="s">
        <v>76</v>
      </c>
      <c r="AD6" s="27" t="s">
        <v>77</v>
      </c>
      <c r="AE6" s="27" t="s">
        <v>78</v>
      </c>
      <c r="AF6" s="27" t="s">
        <v>21</v>
      </c>
      <c r="AG6" s="27" t="s">
        <v>21</v>
      </c>
      <c r="AH6" s="27" t="s">
        <v>21</v>
      </c>
      <c r="AI6" s="27" t="s">
        <v>79</v>
      </c>
      <c r="AJ6" s="28" t="s">
        <v>49</v>
      </c>
      <c r="AK6" s="27" t="s">
        <v>90</v>
      </c>
      <c r="AL6" s="27" t="s">
        <v>38</v>
      </c>
      <c r="AM6" s="28">
        <v>1</v>
      </c>
      <c r="AN6" s="27" t="s">
        <v>80</v>
      </c>
      <c r="AO6" s="27" t="s">
        <v>81</v>
      </c>
      <c r="AP6" s="27" t="s">
        <v>82</v>
      </c>
      <c r="AQ6" s="27" t="s">
        <v>59</v>
      </c>
      <c r="AR6" s="27" t="s">
        <v>85</v>
      </c>
      <c r="AS6" s="35">
        <f t="shared" si="1"/>
        <v>0</v>
      </c>
      <c r="AT6" s="35">
        <f t="shared" si="0"/>
        <v>1</v>
      </c>
      <c r="AU6" s="51">
        <v>100</v>
      </c>
    </row>
    <row r="7" spans="1:65" ht="12" customHeight="1" x14ac:dyDescent="0.15">
      <c r="A7" s="49">
        <v>5</v>
      </c>
      <c r="B7" s="28" t="s">
        <v>21</v>
      </c>
      <c r="C7" s="27" t="s">
        <v>65</v>
      </c>
      <c r="D7" s="27" t="s">
        <v>20</v>
      </c>
      <c r="E7" s="27" t="s">
        <v>91</v>
      </c>
      <c r="F7" s="27" t="s">
        <v>20</v>
      </c>
      <c r="G7" s="27" t="s">
        <v>46</v>
      </c>
      <c r="H7" s="27" t="s">
        <v>21</v>
      </c>
      <c r="I7" s="27" t="s">
        <v>47</v>
      </c>
      <c r="J7" s="27" t="s">
        <v>48</v>
      </c>
      <c r="K7" s="27" t="s">
        <v>49</v>
      </c>
      <c r="L7" s="27" t="s">
        <v>67</v>
      </c>
      <c r="M7" s="27" t="s">
        <v>68</v>
      </c>
      <c r="N7" s="27" t="s">
        <v>50</v>
      </c>
      <c r="O7" s="28" t="s">
        <v>51</v>
      </c>
      <c r="P7" s="27" t="s">
        <v>49</v>
      </c>
      <c r="Q7" s="27" t="s">
        <v>69</v>
      </c>
      <c r="R7" s="27" t="s">
        <v>70</v>
      </c>
      <c r="S7" s="28" t="s">
        <v>71</v>
      </c>
      <c r="T7" s="27" t="s">
        <v>52</v>
      </c>
      <c r="U7" s="27" t="s">
        <v>72</v>
      </c>
      <c r="V7" s="28" t="s">
        <v>49</v>
      </c>
      <c r="W7" s="28" t="s">
        <v>49</v>
      </c>
      <c r="X7" s="27" t="s">
        <v>73</v>
      </c>
      <c r="Y7" s="27" t="s">
        <v>21</v>
      </c>
      <c r="Z7" s="27" t="s">
        <v>74</v>
      </c>
      <c r="AA7" s="27" t="s">
        <v>75</v>
      </c>
      <c r="AB7" s="27" t="s">
        <v>21</v>
      </c>
      <c r="AC7" s="27" t="s">
        <v>76</v>
      </c>
      <c r="AD7" s="27" t="s">
        <v>77</v>
      </c>
      <c r="AE7" s="27" t="s">
        <v>78</v>
      </c>
      <c r="AF7" s="27" t="s">
        <v>21</v>
      </c>
      <c r="AG7" s="27" t="s">
        <v>21</v>
      </c>
      <c r="AH7" s="27" t="s">
        <v>21</v>
      </c>
      <c r="AI7" s="27" t="s">
        <v>79</v>
      </c>
      <c r="AJ7" s="28" t="s">
        <v>49</v>
      </c>
      <c r="AK7" s="27" t="s">
        <v>92</v>
      </c>
      <c r="AL7" s="27" t="s">
        <v>38</v>
      </c>
      <c r="AM7" s="28">
        <v>2</v>
      </c>
      <c r="AN7" s="27" t="s">
        <v>80</v>
      </c>
      <c r="AO7" s="27" t="s">
        <v>81</v>
      </c>
      <c r="AP7" s="27" t="s">
        <v>82</v>
      </c>
      <c r="AQ7" s="27" t="s">
        <v>57</v>
      </c>
      <c r="AR7" s="27" t="s">
        <v>40</v>
      </c>
      <c r="AS7" s="35">
        <f t="shared" si="1"/>
        <v>0</v>
      </c>
      <c r="AT7" s="35">
        <f t="shared" si="0"/>
        <v>1</v>
      </c>
      <c r="AU7" s="51">
        <v>100</v>
      </c>
    </row>
    <row r="8" spans="1:65" ht="12" customHeight="1" x14ac:dyDescent="0.15">
      <c r="A8" s="49">
        <v>6</v>
      </c>
      <c r="B8" s="28" t="s">
        <v>21</v>
      </c>
      <c r="C8" s="27" t="s">
        <v>65</v>
      </c>
      <c r="D8" s="27" t="s">
        <v>20</v>
      </c>
      <c r="E8" s="27" t="s">
        <v>98</v>
      </c>
      <c r="F8" s="27" t="s">
        <v>20</v>
      </c>
      <c r="G8" s="27" t="s">
        <v>46</v>
      </c>
      <c r="H8" s="27" t="s">
        <v>21</v>
      </c>
      <c r="I8" s="27" t="s">
        <v>47</v>
      </c>
      <c r="J8" s="27" t="s">
        <v>48</v>
      </c>
      <c r="K8" s="27" t="s">
        <v>49</v>
      </c>
      <c r="L8" s="27" t="s">
        <v>67</v>
      </c>
      <c r="M8" s="27" t="s">
        <v>68</v>
      </c>
      <c r="N8" s="27" t="s">
        <v>50</v>
      </c>
      <c r="O8" s="28" t="s">
        <v>51</v>
      </c>
      <c r="P8" s="27" t="s">
        <v>49</v>
      </c>
      <c r="Q8" s="27" t="s">
        <v>69</v>
      </c>
      <c r="R8" s="27" t="s">
        <v>70</v>
      </c>
      <c r="S8" s="28" t="s">
        <v>71</v>
      </c>
      <c r="T8" s="27" t="s">
        <v>52</v>
      </c>
      <c r="U8" s="27" t="s">
        <v>72</v>
      </c>
      <c r="V8" s="28" t="s">
        <v>49</v>
      </c>
      <c r="W8" s="28" t="s">
        <v>49</v>
      </c>
      <c r="X8" s="27" t="s">
        <v>73</v>
      </c>
      <c r="Y8" s="27" t="s">
        <v>21</v>
      </c>
      <c r="Z8" s="27" t="s">
        <v>74</v>
      </c>
      <c r="AA8" s="27" t="s">
        <v>75</v>
      </c>
      <c r="AB8" s="27" t="s">
        <v>21</v>
      </c>
      <c r="AC8" s="27" t="s">
        <v>76</v>
      </c>
      <c r="AD8" s="27" t="s">
        <v>77</v>
      </c>
      <c r="AE8" s="27" t="s">
        <v>78</v>
      </c>
      <c r="AF8" s="27" t="s">
        <v>21</v>
      </c>
      <c r="AG8" s="27" t="s">
        <v>21</v>
      </c>
      <c r="AH8" s="27" t="s">
        <v>21</v>
      </c>
      <c r="AI8" s="27" t="s">
        <v>79</v>
      </c>
      <c r="AJ8" s="28" t="s">
        <v>49</v>
      </c>
      <c r="AK8" s="27" t="s">
        <v>99</v>
      </c>
      <c r="AL8" s="27" t="s">
        <v>38</v>
      </c>
      <c r="AM8" s="28">
        <v>1</v>
      </c>
      <c r="AN8" s="27" t="s">
        <v>80</v>
      </c>
      <c r="AO8" s="27" t="s">
        <v>81</v>
      </c>
      <c r="AP8" s="27" t="s">
        <v>82</v>
      </c>
      <c r="AQ8" s="27" t="s">
        <v>58</v>
      </c>
      <c r="AR8" s="27" t="s">
        <v>40</v>
      </c>
      <c r="AS8" s="35">
        <f t="shared" si="1"/>
        <v>0</v>
      </c>
      <c r="AT8" s="35">
        <f t="shared" si="0"/>
        <v>1</v>
      </c>
      <c r="AU8" s="51"/>
    </row>
    <row r="9" spans="1:65" ht="12" customHeight="1" x14ac:dyDescent="0.15">
      <c r="A9" s="49">
        <v>7</v>
      </c>
      <c r="B9" s="28" t="s">
        <v>21</v>
      </c>
      <c r="C9" s="27" t="s">
        <v>65</v>
      </c>
      <c r="D9" s="27" t="s">
        <v>20</v>
      </c>
      <c r="E9" s="27" t="s">
        <v>100</v>
      </c>
      <c r="F9" s="27" t="s">
        <v>20</v>
      </c>
      <c r="G9" s="27" t="s">
        <v>46</v>
      </c>
      <c r="H9" s="27" t="s">
        <v>21</v>
      </c>
      <c r="I9" s="27" t="s">
        <v>47</v>
      </c>
      <c r="J9" s="27" t="s">
        <v>48</v>
      </c>
      <c r="K9" s="27" t="s">
        <v>49</v>
      </c>
      <c r="L9" s="27" t="s">
        <v>67</v>
      </c>
      <c r="M9" s="27" t="s">
        <v>68</v>
      </c>
      <c r="N9" s="27" t="s">
        <v>50</v>
      </c>
      <c r="O9" s="28" t="s">
        <v>51</v>
      </c>
      <c r="P9" s="27" t="s">
        <v>49</v>
      </c>
      <c r="Q9" s="27" t="s">
        <v>69</v>
      </c>
      <c r="R9" s="27" t="s">
        <v>70</v>
      </c>
      <c r="S9" s="28" t="s">
        <v>71</v>
      </c>
      <c r="T9" s="27" t="s">
        <v>52</v>
      </c>
      <c r="U9" s="27" t="s">
        <v>72</v>
      </c>
      <c r="V9" s="28" t="s">
        <v>49</v>
      </c>
      <c r="W9" s="28" t="s">
        <v>49</v>
      </c>
      <c r="X9" s="27" t="s">
        <v>73</v>
      </c>
      <c r="Y9" s="27" t="s">
        <v>21</v>
      </c>
      <c r="Z9" s="27" t="s">
        <v>74</v>
      </c>
      <c r="AA9" s="27" t="s">
        <v>75</v>
      </c>
      <c r="AB9" s="27" t="s">
        <v>21</v>
      </c>
      <c r="AC9" s="27" t="s">
        <v>76</v>
      </c>
      <c r="AD9" s="27" t="s">
        <v>77</v>
      </c>
      <c r="AE9" s="27" t="s">
        <v>78</v>
      </c>
      <c r="AF9" s="27" t="s">
        <v>21</v>
      </c>
      <c r="AG9" s="27" t="s">
        <v>21</v>
      </c>
      <c r="AH9" s="27" t="s">
        <v>21</v>
      </c>
      <c r="AI9" s="27" t="s">
        <v>79</v>
      </c>
      <c r="AJ9" s="28" t="s">
        <v>49</v>
      </c>
      <c r="AK9" s="27" t="s">
        <v>99</v>
      </c>
      <c r="AL9" s="27" t="s">
        <v>38</v>
      </c>
      <c r="AM9" s="28">
        <v>1</v>
      </c>
      <c r="AN9" s="27" t="s">
        <v>80</v>
      </c>
      <c r="AO9" s="27" t="s">
        <v>81</v>
      </c>
      <c r="AP9" s="27" t="s">
        <v>82</v>
      </c>
      <c r="AQ9" s="27" t="s">
        <v>61</v>
      </c>
      <c r="AR9" s="27" t="s">
        <v>40</v>
      </c>
      <c r="AS9" s="35">
        <f t="shared" si="1"/>
        <v>0</v>
      </c>
      <c r="AT9" s="35">
        <f t="shared" si="0"/>
        <v>1</v>
      </c>
      <c r="AU9" s="51">
        <v>100</v>
      </c>
    </row>
    <row r="10" spans="1:65" ht="12" customHeight="1" x14ac:dyDescent="0.15">
      <c r="A10" s="49">
        <v>8</v>
      </c>
      <c r="B10" s="28" t="s">
        <v>21</v>
      </c>
      <c r="C10" s="27" t="s">
        <v>65</v>
      </c>
      <c r="D10" s="27" t="s">
        <v>20</v>
      </c>
      <c r="E10" s="27" t="s">
        <v>93</v>
      </c>
      <c r="F10" s="27" t="s">
        <v>20</v>
      </c>
      <c r="G10" s="27" t="s">
        <v>46</v>
      </c>
      <c r="H10" s="27" t="s">
        <v>21</v>
      </c>
      <c r="I10" s="27" t="s">
        <v>47</v>
      </c>
      <c r="J10" s="27" t="s">
        <v>48</v>
      </c>
      <c r="K10" s="27" t="s">
        <v>49</v>
      </c>
      <c r="L10" s="27" t="s">
        <v>67</v>
      </c>
      <c r="M10" s="27" t="s">
        <v>68</v>
      </c>
      <c r="N10" s="27" t="s">
        <v>50</v>
      </c>
      <c r="O10" s="28" t="s">
        <v>51</v>
      </c>
      <c r="P10" s="27" t="s">
        <v>49</v>
      </c>
      <c r="Q10" s="27" t="s">
        <v>69</v>
      </c>
      <c r="R10" s="27" t="s">
        <v>70</v>
      </c>
      <c r="S10" s="28" t="s">
        <v>71</v>
      </c>
      <c r="T10" s="27" t="s">
        <v>52</v>
      </c>
      <c r="U10" s="27" t="s">
        <v>72</v>
      </c>
      <c r="V10" s="28" t="s">
        <v>49</v>
      </c>
      <c r="W10" s="28" t="s">
        <v>49</v>
      </c>
      <c r="X10" s="27" t="s">
        <v>73</v>
      </c>
      <c r="Y10" s="27" t="s">
        <v>21</v>
      </c>
      <c r="Z10" s="27" t="s">
        <v>74</v>
      </c>
      <c r="AA10" s="27" t="s">
        <v>75</v>
      </c>
      <c r="AB10" s="27" t="s">
        <v>21</v>
      </c>
      <c r="AC10" s="27" t="s">
        <v>76</v>
      </c>
      <c r="AD10" s="27" t="s">
        <v>77</v>
      </c>
      <c r="AE10" s="27" t="s">
        <v>78</v>
      </c>
      <c r="AF10" s="27" t="s">
        <v>21</v>
      </c>
      <c r="AG10" s="27" t="s">
        <v>21</v>
      </c>
      <c r="AH10" s="27" t="s">
        <v>21</v>
      </c>
      <c r="AI10" s="27" t="s">
        <v>79</v>
      </c>
      <c r="AJ10" s="28" t="s">
        <v>49</v>
      </c>
      <c r="AK10" s="27" t="s">
        <v>94</v>
      </c>
      <c r="AL10" s="27" t="s">
        <v>38</v>
      </c>
      <c r="AM10" s="28">
        <v>1</v>
      </c>
      <c r="AN10" s="27" t="s">
        <v>80</v>
      </c>
      <c r="AO10" s="27" t="s">
        <v>81</v>
      </c>
      <c r="AP10" s="27" t="s">
        <v>82</v>
      </c>
      <c r="AQ10" s="27" t="s">
        <v>64</v>
      </c>
      <c r="AR10" s="27" t="s">
        <v>40</v>
      </c>
      <c r="AS10" s="35">
        <f t="shared" si="1"/>
        <v>0</v>
      </c>
      <c r="AT10" s="35">
        <f t="shared" si="0"/>
        <v>1</v>
      </c>
      <c r="AU10" s="51">
        <v>100</v>
      </c>
    </row>
    <row r="11" spans="1:65" ht="12" customHeight="1" x14ac:dyDescent="0.15">
      <c r="A11" s="49">
        <v>9</v>
      </c>
      <c r="B11" s="28" t="s">
        <v>21</v>
      </c>
      <c r="C11" s="27" t="s">
        <v>65</v>
      </c>
      <c r="D11" s="27" t="s">
        <v>20</v>
      </c>
      <c r="E11" s="27" t="s">
        <v>101</v>
      </c>
      <c r="F11" s="27" t="s">
        <v>20</v>
      </c>
      <c r="G11" s="27" t="s">
        <v>46</v>
      </c>
      <c r="H11" s="27" t="s">
        <v>21</v>
      </c>
      <c r="I11" s="27" t="s">
        <v>47</v>
      </c>
      <c r="J11" s="27" t="s">
        <v>48</v>
      </c>
      <c r="K11" s="27" t="s">
        <v>49</v>
      </c>
      <c r="L11" s="27" t="s">
        <v>67</v>
      </c>
      <c r="M11" s="27" t="s">
        <v>68</v>
      </c>
      <c r="N11" s="27" t="s">
        <v>50</v>
      </c>
      <c r="O11" s="28" t="s">
        <v>51</v>
      </c>
      <c r="P11" s="27" t="s">
        <v>49</v>
      </c>
      <c r="Q11" s="27" t="s">
        <v>69</v>
      </c>
      <c r="R11" s="27" t="s">
        <v>70</v>
      </c>
      <c r="S11" s="28" t="s">
        <v>71</v>
      </c>
      <c r="T11" s="27" t="s">
        <v>52</v>
      </c>
      <c r="U11" s="27" t="s">
        <v>72</v>
      </c>
      <c r="V11" s="28" t="s">
        <v>49</v>
      </c>
      <c r="W11" s="28" t="s">
        <v>49</v>
      </c>
      <c r="X11" s="27" t="s">
        <v>73</v>
      </c>
      <c r="Y11" s="27" t="s">
        <v>21</v>
      </c>
      <c r="Z11" s="27" t="s">
        <v>74</v>
      </c>
      <c r="AA11" s="27" t="s">
        <v>75</v>
      </c>
      <c r="AB11" s="27" t="s">
        <v>21</v>
      </c>
      <c r="AC11" s="27" t="s">
        <v>76</v>
      </c>
      <c r="AD11" s="27" t="s">
        <v>77</v>
      </c>
      <c r="AE11" s="27" t="s">
        <v>78</v>
      </c>
      <c r="AF11" s="27" t="s">
        <v>21</v>
      </c>
      <c r="AG11" s="27" t="s">
        <v>21</v>
      </c>
      <c r="AH11" s="27" t="s">
        <v>21</v>
      </c>
      <c r="AI11" s="27" t="s">
        <v>79</v>
      </c>
      <c r="AJ11" s="28" t="s">
        <v>49</v>
      </c>
      <c r="AK11" s="27" t="s">
        <v>102</v>
      </c>
      <c r="AL11" s="27" t="s">
        <v>38</v>
      </c>
      <c r="AM11" s="28">
        <v>1</v>
      </c>
      <c r="AN11" s="27" t="s">
        <v>80</v>
      </c>
      <c r="AO11" s="27" t="s">
        <v>81</v>
      </c>
      <c r="AP11" s="27" t="s">
        <v>82</v>
      </c>
      <c r="AQ11" s="27" t="s">
        <v>62</v>
      </c>
      <c r="AR11" s="27" t="s">
        <v>103</v>
      </c>
      <c r="AS11" s="35">
        <f t="shared" si="1"/>
        <v>0</v>
      </c>
      <c r="AT11" s="35">
        <f t="shared" si="0"/>
        <v>1</v>
      </c>
      <c r="AU11" s="51"/>
    </row>
    <row r="12" spans="1:65" ht="12" customHeight="1" x14ac:dyDescent="0.15">
      <c r="A12" s="49">
        <v>10</v>
      </c>
      <c r="B12" s="28" t="s">
        <v>21</v>
      </c>
      <c r="C12" s="27" t="s">
        <v>65</v>
      </c>
      <c r="D12" s="27" t="s">
        <v>20</v>
      </c>
      <c r="E12" s="27" t="s">
        <v>95</v>
      </c>
      <c r="F12" s="27" t="s">
        <v>20</v>
      </c>
      <c r="G12" s="27" t="s">
        <v>46</v>
      </c>
      <c r="H12" s="27" t="s">
        <v>21</v>
      </c>
      <c r="I12" s="27" t="s">
        <v>47</v>
      </c>
      <c r="J12" s="27" t="s">
        <v>48</v>
      </c>
      <c r="K12" s="27" t="s">
        <v>49</v>
      </c>
      <c r="L12" s="27" t="s">
        <v>67</v>
      </c>
      <c r="M12" s="27" t="s">
        <v>68</v>
      </c>
      <c r="N12" s="27" t="s">
        <v>50</v>
      </c>
      <c r="O12" s="28" t="s">
        <v>51</v>
      </c>
      <c r="P12" s="27" t="s">
        <v>49</v>
      </c>
      <c r="Q12" s="27" t="s">
        <v>69</v>
      </c>
      <c r="R12" s="27" t="s">
        <v>70</v>
      </c>
      <c r="S12" s="28" t="s">
        <v>71</v>
      </c>
      <c r="T12" s="27" t="s">
        <v>52</v>
      </c>
      <c r="U12" s="27" t="s">
        <v>72</v>
      </c>
      <c r="V12" s="28" t="s">
        <v>49</v>
      </c>
      <c r="W12" s="28" t="s">
        <v>49</v>
      </c>
      <c r="X12" s="27" t="s">
        <v>73</v>
      </c>
      <c r="Y12" s="27" t="s">
        <v>21</v>
      </c>
      <c r="Z12" s="27" t="s">
        <v>74</v>
      </c>
      <c r="AA12" s="27" t="s">
        <v>75</v>
      </c>
      <c r="AB12" s="27" t="s">
        <v>21</v>
      </c>
      <c r="AC12" s="27" t="s">
        <v>76</v>
      </c>
      <c r="AD12" s="27" t="s">
        <v>77</v>
      </c>
      <c r="AE12" s="27" t="s">
        <v>78</v>
      </c>
      <c r="AF12" s="27" t="s">
        <v>21</v>
      </c>
      <c r="AG12" s="27" t="s">
        <v>21</v>
      </c>
      <c r="AH12" s="27" t="s">
        <v>21</v>
      </c>
      <c r="AI12" s="27" t="s">
        <v>79</v>
      </c>
      <c r="AJ12" s="28" t="s">
        <v>49</v>
      </c>
      <c r="AK12" s="27" t="s">
        <v>96</v>
      </c>
      <c r="AL12" s="27" t="s">
        <v>38</v>
      </c>
      <c r="AM12" s="28">
        <v>1</v>
      </c>
      <c r="AN12" s="27" t="s">
        <v>80</v>
      </c>
      <c r="AO12" s="27" t="s">
        <v>81</v>
      </c>
      <c r="AP12" s="27" t="s">
        <v>82</v>
      </c>
      <c r="AQ12" s="27" t="s">
        <v>97</v>
      </c>
      <c r="AR12" s="27" t="s">
        <v>85</v>
      </c>
      <c r="AS12" s="35">
        <f t="shared" si="1"/>
        <v>0</v>
      </c>
      <c r="AT12" s="35">
        <f t="shared" si="0"/>
        <v>1</v>
      </c>
      <c r="AU12" s="51">
        <v>100</v>
      </c>
    </row>
    <row r="13" spans="1:65" ht="12" customHeight="1" x14ac:dyDescent="0.15">
      <c r="A13" s="49">
        <v>11</v>
      </c>
      <c r="B13" s="28" t="s">
        <v>21</v>
      </c>
      <c r="C13" s="27" t="s">
        <v>65</v>
      </c>
      <c r="D13" s="27" t="s">
        <v>20</v>
      </c>
      <c r="E13" s="27" t="s">
        <v>104</v>
      </c>
      <c r="F13" s="27" t="s">
        <v>20</v>
      </c>
      <c r="G13" s="27" t="s">
        <v>46</v>
      </c>
      <c r="H13" s="27" t="s">
        <v>21</v>
      </c>
      <c r="I13" s="27" t="s">
        <v>47</v>
      </c>
      <c r="J13" s="27" t="s">
        <v>48</v>
      </c>
      <c r="K13" s="27" t="s">
        <v>49</v>
      </c>
      <c r="L13" s="27" t="s">
        <v>67</v>
      </c>
      <c r="M13" s="27" t="s">
        <v>68</v>
      </c>
      <c r="N13" s="27" t="s">
        <v>50</v>
      </c>
      <c r="O13" s="28" t="s">
        <v>51</v>
      </c>
      <c r="P13" s="27" t="s">
        <v>49</v>
      </c>
      <c r="Q13" s="27" t="s">
        <v>69</v>
      </c>
      <c r="R13" s="27" t="s">
        <v>70</v>
      </c>
      <c r="S13" s="28" t="s">
        <v>71</v>
      </c>
      <c r="T13" s="27" t="s">
        <v>52</v>
      </c>
      <c r="U13" s="27" t="s">
        <v>72</v>
      </c>
      <c r="V13" s="28" t="s">
        <v>49</v>
      </c>
      <c r="W13" s="28" t="s">
        <v>49</v>
      </c>
      <c r="X13" s="27" t="s">
        <v>73</v>
      </c>
      <c r="Y13" s="27" t="s">
        <v>21</v>
      </c>
      <c r="Z13" s="27" t="s">
        <v>74</v>
      </c>
      <c r="AA13" s="27" t="s">
        <v>75</v>
      </c>
      <c r="AB13" s="27" t="s">
        <v>21</v>
      </c>
      <c r="AC13" s="27" t="s">
        <v>76</v>
      </c>
      <c r="AD13" s="27" t="s">
        <v>77</v>
      </c>
      <c r="AE13" s="27" t="s">
        <v>78</v>
      </c>
      <c r="AF13" s="27" t="s">
        <v>21</v>
      </c>
      <c r="AG13" s="27" t="s">
        <v>21</v>
      </c>
      <c r="AH13" s="27" t="s">
        <v>21</v>
      </c>
      <c r="AI13" s="27" t="s">
        <v>79</v>
      </c>
      <c r="AJ13" s="28" t="s">
        <v>49</v>
      </c>
      <c r="AK13" s="27" t="s">
        <v>105</v>
      </c>
      <c r="AL13" s="27" t="s">
        <v>38</v>
      </c>
      <c r="AM13" s="28">
        <v>1</v>
      </c>
      <c r="AN13" s="27" t="s">
        <v>80</v>
      </c>
      <c r="AO13" s="27" t="s">
        <v>81</v>
      </c>
      <c r="AP13" s="27" t="s">
        <v>82</v>
      </c>
      <c r="AQ13" s="27" t="s">
        <v>106</v>
      </c>
      <c r="AR13" s="27" t="s">
        <v>85</v>
      </c>
      <c r="AS13" s="35">
        <f t="shared" si="1"/>
        <v>0</v>
      </c>
      <c r="AT13" s="35">
        <f t="shared" si="0"/>
        <v>1</v>
      </c>
      <c r="AU13" s="51"/>
    </row>
    <row r="14" spans="1:65" ht="12" customHeight="1" x14ac:dyDescent="0.15">
      <c r="A14" s="49">
        <v>12</v>
      </c>
      <c r="B14" s="28" t="s">
        <v>21</v>
      </c>
      <c r="C14" s="27" t="s">
        <v>65</v>
      </c>
      <c r="D14" s="27" t="s">
        <v>20</v>
      </c>
      <c r="E14" s="27" t="s">
        <v>107</v>
      </c>
      <c r="F14" s="27" t="s">
        <v>20</v>
      </c>
      <c r="G14" s="27" t="s">
        <v>46</v>
      </c>
      <c r="H14" s="27" t="s">
        <v>21</v>
      </c>
      <c r="I14" s="27" t="s">
        <v>47</v>
      </c>
      <c r="J14" s="27" t="s">
        <v>48</v>
      </c>
      <c r="K14" s="27" t="s">
        <v>49</v>
      </c>
      <c r="L14" s="27" t="s">
        <v>67</v>
      </c>
      <c r="M14" s="27" t="s">
        <v>68</v>
      </c>
      <c r="N14" s="27" t="s">
        <v>50</v>
      </c>
      <c r="O14" s="28" t="s">
        <v>51</v>
      </c>
      <c r="P14" s="27" t="s">
        <v>49</v>
      </c>
      <c r="Q14" s="27" t="s">
        <v>69</v>
      </c>
      <c r="R14" s="27" t="s">
        <v>70</v>
      </c>
      <c r="S14" s="28" t="s">
        <v>71</v>
      </c>
      <c r="T14" s="27" t="s">
        <v>52</v>
      </c>
      <c r="U14" s="27" t="s">
        <v>72</v>
      </c>
      <c r="V14" s="28" t="s">
        <v>49</v>
      </c>
      <c r="W14" s="28" t="s">
        <v>49</v>
      </c>
      <c r="X14" s="27" t="s">
        <v>73</v>
      </c>
      <c r="Y14" s="27" t="s">
        <v>21</v>
      </c>
      <c r="Z14" s="27" t="s">
        <v>74</v>
      </c>
      <c r="AA14" s="27" t="s">
        <v>75</v>
      </c>
      <c r="AB14" s="27" t="s">
        <v>21</v>
      </c>
      <c r="AC14" s="27" t="s">
        <v>76</v>
      </c>
      <c r="AD14" s="27" t="s">
        <v>77</v>
      </c>
      <c r="AE14" s="27" t="s">
        <v>78</v>
      </c>
      <c r="AF14" s="27" t="s">
        <v>21</v>
      </c>
      <c r="AG14" s="27" t="s">
        <v>21</v>
      </c>
      <c r="AH14" s="27" t="s">
        <v>21</v>
      </c>
      <c r="AI14" s="27" t="s">
        <v>79</v>
      </c>
      <c r="AJ14" s="28" t="s">
        <v>49</v>
      </c>
      <c r="AK14" s="27" t="s">
        <v>108</v>
      </c>
      <c r="AL14" s="27" t="s">
        <v>38</v>
      </c>
      <c r="AM14" s="28">
        <v>1</v>
      </c>
      <c r="AN14" s="27" t="s">
        <v>80</v>
      </c>
      <c r="AO14" s="27" t="s">
        <v>81</v>
      </c>
      <c r="AP14" s="27" t="s">
        <v>82</v>
      </c>
      <c r="AQ14" s="27" t="s">
        <v>109</v>
      </c>
      <c r="AR14" s="27" t="s">
        <v>103</v>
      </c>
      <c r="AS14" s="35">
        <f t="shared" si="1"/>
        <v>0</v>
      </c>
      <c r="AT14" s="35">
        <f t="shared" si="0"/>
        <v>1</v>
      </c>
      <c r="AU14" s="51"/>
    </row>
    <row r="15" spans="1:65" ht="12" customHeight="1" x14ac:dyDescent="0.15">
      <c r="A15" s="49">
        <v>13</v>
      </c>
      <c r="B15" s="28" t="s">
        <v>21</v>
      </c>
      <c r="C15" s="27" t="s">
        <v>65</v>
      </c>
      <c r="D15" s="27" t="s">
        <v>20</v>
      </c>
      <c r="E15" s="27" t="s">
        <v>110</v>
      </c>
      <c r="F15" s="27" t="s">
        <v>20</v>
      </c>
      <c r="G15" s="27" t="s">
        <v>46</v>
      </c>
      <c r="H15" s="27" t="s">
        <v>21</v>
      </c>
      <c r="I15" s="27" t="s">
        <v>47</v>
      </c>
      <c r="J15" s="27" t="s">
        <v>48</v>
      </c>
      <c r="K15" s="27" t="s">
        <v>49</v>
      </c>
      <c r="L15" s="27" t="s">
        <v>67</v>
      </c>
      <c r="M15" s="27" t="s">
        <v>68</v>
      </c>
      <c r="N15" s="27" t="s">
        <v>50</v>
      </c>
      <c r="O15" s="28" t="s">
        <v>51</v>
      </c>
      <c r="P15" s="27" t="s">
        <v>49</v>
      </c>
      <c r="Q15" s="27" t="s">
        <v>69</v>
      </c>
      <c r="R15" s="27" t="s">
        <v>70</v>
      </c>
      <c r="S15" s="28" t="s">
        <v>71</v>
      </c>
      <c r="T15" s="27" t="s">
        <v>52</v>
      </c>
      <c r="U15" s="27" t="s">
        <v>72</v>
      </c>
      <c r="V15" s="28" t="s">
        <v>49</v>
      </c>
      <c r="W15" s="28" t="s">
        <v>49</v>
      </c>
      <c r="X15" s="27" t="s">
        <v>73</v>
      </c>
      <c r="Y15" s="27" t="s">
        <v>21</v>
      </c>
      <c r="Z15" s="27" t="s">
        <v>74</v>
      </c>
      <c r="AA15" s="27" t="s">
        <v>75</v>
      </c>
      <c r="AB15" s="27" t="s">
        <v>21</v>
      </c>
      <c r="AC15" s="27" t="s">
        <v>76</v>
      </c>
      <c r="AD15" s="27" t="s">
        <v>77</v>
      </c>
      <c r="AE15" s="27" t="s">
        <v>78</v>
      </c>
      <c r="AF15" s="27" t="s">
        <v>21</v>
      </c>
      <c r="AG15" s="27" t="s">
        <v>21</v>
      </c>
      <c r="AH15" s="27" t="s">
        <v>21</v>
      </c>
      <c r="AI15" s="27" t="s">
        <v>79</v>
      </c>
      <c r="AJ15" s="28" t="s">
        <v>49</v>
      </c>
      <c r="AK15" s="27" t="s">
        <v>111</v>
      </c>
      <c r="AL15" s="27" t="s">
        <v>38</v>
      </c>
      <c r="AM15" s="28">
        <v>2</v>
      </c>
      <c r="AN15" s="27" t="s">
        <v>80</v>
      </c>
      <c r="AO15" s="27" t="s">
        <v>81</v>
      </c>
      <c r="AP15" s="27" t="s">
        <v>82</v>
      </c>
      <c r="AQ15" s="27" t="s">
        <v>112</v>
      </c>
      <c r="AR15" s="27" t="s">
        <v>85</v>
      </c>
      <c r="AS15" s="35">
        <f t="shared" si="1"/>
        <v>0</v>
      </c>
      <c r="AT15" s="35">
        <f t="shared" si="0"/>
        <v>1</v>
      </c>
      <c r="AU15" s="51"/>
    </row>
    <row r="16" spans="1:65" ht="12" customHeight="1" x14ac:dyDescent="0.15">
      <c r="A16" s="49">
        <v>14</v>
      </c>
      <c r="B16" s="28" t="s">
        <v>21</v>
      </c>
      <c r="C16" s="27" t="s">
        <v>65</v>
      </c>
      <c r="D16" s="27" t="s">
        <v>20</v>
      </c>
      <c r="E16" s="27" t="s">
        <v>121</v>
      </c>
      <c r="F16" s="27" t="s">
        <v>20</v>
      </c>
      <c r="G16" s="27" t="s">
        <v>46</v>
      </c>
      <c r="H16" s="27" t="s">
        <v>21</v>
      </c>
      <c r="I16" s="27" t="s">
        <v>47</v>
      </c>
      <c r="J16" s="27" t="s">
        <v>48</v>
      </c>
      <c r="K16" s="27" t="s">
        <v>49</v>
      </c>
      <c r="L16" s="27" t="s">
        <v>67</v>
      </c>
      <c r="M16" s="27" t="s">
        <v>68</v>
      </c>
      <c r="N16" s="27" t="s">
        <v>50</v>
      </c>
      <c r="O16" s="28" t="s">
        <v>51</v>
      </c>
      <c r="P16" s="27" t="s">
        <v>49</v>
      </c>
      <c r="Q16" s="27" t="s">
        <v>69</v>
      </c>
      <c r="R16" s="27" t="s">
        <v>70</v>
      </c>
      <c r="S16" s="28" t="s">
        <v>71</v>
      </c>
      <c r="T16" s="27" t="s">
        <v>52</v>
      </c>
      <c r="U16" s="27" t="s">
        <v>72</v>
      </c>
      <c r="V16" s="28" t="s">
        <v>49</v>
      </c>
      <c r="W16" s="28" t="s">
        <v>49</v>
      </c>
      <c r="X16" s="27" t="s">
        <v>73</v>
      </c>
      <c r="Y16" s="27" t="s">
        <v>21</v>
      </c>
      <c r="Z16" s="27" t="s">
        <v>74</v>
      </c>
      <c r="AA16" s="27" t="s">
        <v>75</v>
      </c>
      <c r="AB16" s="27" t="s">
        <v>21</v>
      </c>
      <c r="AC16" s="27" t="s">
        <v>76</v>
      </c>
      <c r="AD16" s="27" t="s">
        <v>77</v>
      </c>
      <c r="AE16" s="27" t="s">
        <v>78</v>
      </c>
      <c r="AF16" s="27" t="s">
        <v>21</v>
      </c>
      <c r="AG16" s="27" t="s">
        <v>21</v>
      </c>
      <c r="AH16" s="27" t="s">
        <v>21</v>
      </c>
      <c r="AI16" s="27" t="s">
        <v>79</v>
      </c>
      <c r="AJ16" s="28" t="s">
        <v>49</v>
      </c>
      <c r="AK16" s="27" t="s">
        <v>122</v>
      </c>
      <c r="AL16" s="27" t="s">
        <v>38</v>
      </c>
      <c r="AM16" s="28">
        <v>1</v>
      </c>
      <c r="AN16" s="27" t="s">
        <v>80</v>
      </c>
      <c r="AO16" s="27" t="s">
        <v>81</v>
      </c>
      <c r="AP16" s="27" t="s">
        <v>82</v>
      </c>
      <c r="AQ16" s="27" t="s">
        <v>123</v>
      </c>
      <c r="AR16" s="27" t="s">
        <v>85</v>
      </c>
      <c r="AS16" s="35">
        <f t="shared" si="1"/>
        <v>0</v>
      </c>
      <c r="AT16" s="35">
        <f t="shared" si="0"/>
        <v>1</v>
      </c>
      <c r="AU16" s="51"/>
    </row>
    <row r="17" spans="1:47" ht="12" customHeight="1" x14ac:dyDescent="0.15">
      <c r="A17" s="49">
        <v>15</v>
      </c>
      <c r="B17" s="28" t="s">
        <v>21</v>
      </c>
      <c r="C17" s="27" t="s">
        <v>65</v>
      </c>
      <c r="D17" s="27" t="s">
        <v>20</v>
      </c>
      <c r="E17" s="27" t="s">
        <v>124</v>
      </c>
      <c r="F17" s="27" t="s">
        <v>20</v>
      </c>
      <c r="G17" s="27" t="s">
        <v>46</v>
      </c>
      <c r="H17" s="27" t="s">
        <v>21</v>
      </c>
      <c r="I17" s="27" t="s">
        <v>47</v>
      </c>
      <c r="J17" s="27" t="s">
        <v>48</v>
      </c>
      <c r="K17" s="27" t="s">
        <v>49</v>
      </c>
      <c r="L17" s="27" t="s">
        <v>67</v>
      </c>
      <c r="M17" s="27" t="s">
        <v>68</v>
      </c>
      <c r="N17" s="27" t="s">
        <v>50</v>
      </c>
      <c r="O17" s="28" t="s">
        <v>51</v>
      </c>
      <c r="P17" s="27" t="s">
        <v>49</v>
      </c>
      <c r="Q17" s="27" t="s">
        <v>69</v>
      </c>
      <c r="R17" s="27" t="s">
        <v>70</v>
      </c>
      <c r="S17" s="28" t="s">
        <v>71</v>
      </c>
      <c r="T17" s="27" t="s">
        <v>52</v>
      </c>
      <c r="U17" s="27" t="s">
        <v>72</v>
      </c>
      <c r="V17" s="28" t="s">
        <v>49</v>
      </c>
      <c r="W17" s="28" t="s">
        <v>49</v>
      </c>
      <c r="X17" s="27" t="s">
        <v>73</v>
      </c>
      <c r="Y17" s="27" t="s">
        <v>21</v>
      </c>
      <c r="Z17" s="27" t="s">
        <v>74</v>
      </c>
      <c r="AA17" s="27" t="s">
        <v>75</v>
      </c>
      <c r="AB17" s="27" t="s">
        <v>21</v>
      </c>
      <c r="AC17" s="27" t="s">
        <v>76</v>
      </c>
      <c r="AD17" s="27" t="s">
        <v>77</v>
      </c>
      <c r="AE17" s="27" t="s">
        <v>78</v>
      </c>
      <c r="AF17" s="27" t="s">
        <v>21</v>
      </c>
      <c r="AG17" s="27" t="s">
        <v>21</v>
      </c>
      <c r="AH17" s="27" t="s">
        <v>21</v>
      </c>
      <c r="AI17" s="27" t="s">
        <v>79</v>
      </c>
      <c r="AJ17" s="28" t="s">
        <v>49</v>
      </c>
      <c r="AK17" s="27" t="s">
        <v>125</v>
      </c>
      <c r="AL17" s="27" t="s">
        <v>38</v>
      </c>
      <c r="AM17" s="28">
        <v>1</v>
      </c>
      <c r="AN17" s="27" t="s">
        <v>80</v>
      </c>
      <c r="AO17" s="27" t="s">
        <v>81</v>
      </c>
      <c r="AP17" s="27" t="s">
        <v>82</v>
      </c>
      <c r="AQ17" s="27" t="s">
        <v>126</v>
      </c>
      <c r="AR17" s="27" t="s">
        <v>40</v>
      </c>
      <c r="AS17" s="35">
        <f t="shared" si="1"/>
        <v>0</v>
      </c>
      <c r="AT17" s="35">
        <f t="shared" si="0"/>
        <v>1</v>
      </c>
      <c r="AU17" s="51"/>
    </row>
    <row r="18" spans="1:47" ht="12" customHeight="1" x14ac:dyDescent="0.15">
      <c r="A18" s="49">
        <v>16</v>
      </c>
      <c r="B18" s="28" t="s">
        <v>21</v>
      </c>
      <c r="C18" s="27" t="s">
        <v>65</v>
      </c>
      <c r="D18" s="27" t="s">
        <v>20</v>
      </c>
      <c r="E18" s="27" t="s">
        <v>127</v>
      </c>
      <c r="F18" s="27" t="s">
        <v>20</v>
      </c>
      <c r="G18" s="27" t="s">
        <v>46</v>
      </c>
      <c r="H18" s="27" t="s">
        <v>21</v>
      </c>
      <c r="I18" s="27" t="s">
        <v>47</v>
      </c>
      <c r="J18" s="27" t="s">
        <v>48</v>
      </c>
      <c r="K18" s="27" t="s">
        <v>49</v>
      </c>
      <c r="L18" s="27" t="s">
        <v>67</v>
      </c>
      <c r="M18" s="27" t="s">
        <v>68</v>
      </c>
      <c r="N18" s="27" t="s">
        <v>50</v>
      </c>
      <c r="O18" s="28" t="s">
        <v>51</v>
      </c>
      <c r="P18" s="27" t="s">
        <v>49</v>
      </c>
      <c r="Q18" s="27" t="s">
        <v>69</v>
      </c>
      <c r="R18" s="27" t="s">
        <v>70</v>
      </c>
      <c r="S18" s="28" t="s">
        <v>71</v>
      </c>
      <c r="T18" s="27" t="s">
        <v>52</v>
      </c>
      <c r="U18" s="27" t="s">
        <v>72</v>
      </c>
      <c r="V18" s="28" t="s">
        <v>49</v>
      </c>
      <c r="W18" s="28" t="s">
        <v>49</v>
      </c>
      <c r="X18" s="27" t="s">
        <v>73</v>
      </c>
      <c r="Y18" s="27" t="s">
        <v>21</v>
      </c>
      <c r="Z18" s="27" t="s">
        <v>74</v>
      </c>
      <c r="AA18" s="27" t="s">
        <v>75</v>
      </c>
      <c r="AB18" s="27" t="s">
        <v>21</v>
      </c>
      <c r="AC18" s="27" t="s">
        <v>76</v>
      </c>
      <c r="AD18" s="27" t="s">
        <v>77</v>
      </c>
      <c r="AE18" s="27" t="s">
        <v>78</v>
      </c>
      <c r="AF18" s="27" t="s">
        <v>21</v>
      </c>
      <c r="AG18" s="27" t="s">
        <v>21</v>
      </c>
      <c r="AH18" s="27" t="s">
        <v>21</v>
      </c>
      <c r="AI18" s="27" t="s">
        <v>79</v>
      </c>
      <c r="AJ18" s="28" t="s">
        <v>49</v>
      </c>
      <c r="AK18" s="27" t="s">
        <v>125</v>
      </c>
      <c r="AL18" s="27" t="s">
        <v>38</v>
      </c>
      <c r="AM18" s="28">
        <v>1</v>
      </c>
      <c r="AN18" s="27" t="s">
        <v>80</v>
      </c>
      <c r="AO18" s="27" t="s">
        <v>81</v>
      </c>
      <c r="AP18" s="27" t="s">
        <v>82</v>
      </c>
      <c r="AQ18" s="27" t="s">
        <v>128</v>
      </c>
      <c r="AR18" s="27" t="s">
        <v>40</v>
      </c>
      <c r="AS18" s="35">
        <f t="shared" si="1"/>
        <v>0</v>
      </c>
      <c r="AT18" s="35">
        <f t="shared" si="0"/>
        <v>1</v>
      </c>
      <c r="AU18" s="51"/>
    </row>
    <row r="19" spans="1:47" ht="12" customHeight="1" x14ac:dyDescent="0.15">
      <c r="A19" s="49">
        <v>17</v>
      </c>
      <c r="B19" s="28" t="s">
        <v>21</v>
      </c>
      <c r="C19" s="27" t="s">
        <v>65</v>
      </c>
      <c r="D19" s="27" t="s">
        <v>20</v>
      </c>
      <c r="E19" s="27" t="s">
        <v>129</v>
      </c>
      <c r="F19" s="27" t="s">
        <v>20</v>
      </c>
      <c r="G19" s="27" t="s">
        <v>46</v>
      </c>
      <c r="H19" s="27" t="s">
        <v>21</v>
      </c>
      <c r="I19" s="27" t="s">
        <v>47</v>
      </c>
      <c r="J19" s="27" t="s">
        <v>48</v>
      </c>
      <c r="K19" s="27" t="s">
        <v>49</v>
      </c>
      <c r="L19" s="27" t="s">
        <v>67</v>
      </c>
      <c r="M19" s="27" t="s">
        <v>68</v>
      </c>
      <c r="N19" s="27" t="s">
        <v>50</v>
      </c>
      <c r="O19" s="28" t="s">
        <v>51</v>
      </c>
      <c r="P19" s="27" t="s">
        <v>49</v>
      </c>
      <c r="Q19" s="27" t="s">
        <v>69</v>
      </c>
      <c r="R19" s="27" t="s">
        <v>70</v>
      </c>
      <c r="S19" s="28" t="s">
        <v>71</v>
      </c>
      <c r="T19" s="27" t="s">
        <v>52</v>
      </c>
      <c r="U19" s="27" t="s">
        <v>72</v>
      </c>
      <c r="V19" s="28" t="s">
        <v>49</v>
      </c>
      <c r="W19" s="28" t="s">
        <v>49</v>
      </c>
      <c r="X19" s="27" t="s">
        <v>73</v>
      </c>
      <c r="Y19" s="27" t="s">
        <v>21</v>
      </c>
      <c r="Z19" s="27" t="s">
        <v>74</v>
      </c>
      <c r="AA19" s="27" t="s">
        <v>75</v>
      </c>
      <c r="AB19" s="27" t="s">
        <v>21</v>
      </c>
      <c r="AC19" s="27" t="s">
        <v>76</v>
      </c>
      <c r="AD19" s="27" t="s">
        <v>77</v>
      </c>
      <c r="AE19" s="27" t="s">
        <v>78</v>
      </c>
      <c r="AF19" s="27" t="s">
        <v>21</v>
      </c>
      <c r="AG19" s="27" t="s">
        <v>21</v>
      </c>
      <c r="AH19" s="27" t="s">
        <v>21</v>
      </c>
      <c r="AI19" s="27" t="s">
        <v>79</v>
      </c>
      <c r="AJ19" s="28" t="s">
        <v>49</v>
      </c>
      <c r="AK19" s="27" t="s">
        <v>125</v>
      </c>
      <c r="AL19" s="27" t="s">
        <v>38</v>
      </c>
      <c r="AM19" s="28">
        <v>1</v>
      </c>
      <c r="AN19" s="27" t="s">
        <v>80</v>
      </c>
      <c r="AO19" s="27" t="s">
        <v>81</v>
      </c>
      <c r="AP19" s="27" t="s">
        <v>82</v>
      </c>
      <c r="AQ19" s="27" t="s">
        <v>130</v>
      </c>
      <c r="AR19" s="27" t="s">
        <v>40</v>
      </c>
      <c r="AS19" s="35">
        <f t="shared" si="1"/>
        <v>0</v>
      </c>
      <c r="AT19" s="35">
        <f t="shared" si="0"/>
        <v>1</v>
      </c>
      <c r="AU19" s="51"/>
    </row>
    <row r="20" spans="1:47" ht="12" customHeight="1" x14ac:dyDescent="0.15">
      <c r="A20" s="49">
        <v>18</v>
      </c>
      <c r="B20" s="28" t="s">
        <v>21</v>
      </c>
      <c r="C20" s="27" t="s">
        <v>65</v>
      </c>
      <c r="D20" s="27" t="s">
        <v>20</v>
      </c>
      <c r="E20" s="27" t="s">
        <v>131</v>
      </c>
      <c r="F20" s="27" t="s">
        <v>20</v>
      </c>
      <c r="G20" s="27" t="s">
        <v>46</v>
      </c>
      <c r="H20" s="27" t="s">
        <v>21</v>
      </c>
      <c r="I20" s="27" t="s">
        <v>47</v>
      </c>
      <c r="J20" s="27" t="s">
        <v>48</v>
      </c>
      <c r="K20" s="27" t="s">
        <v>49</v>
      </c>
      <c r="L20" s="27" t="s">
        <v>67</v>
      </c>
      <c r="M20" s="27" t="s">
        <v>68</v>
      </c>
      <c r="N20" s="27" t="s">
        <v>50</v>
      </c>
      <c r="O20" s="28" t="s">
        <v>51</v>
      </c>
      <c r="P20" s="27" t="s">
        <v>49</v>
      </c>
      <c r="Q20" s="27" t="s">
        <v>69</v>
      </c>
      <c r="R20" s="27" t="s">
        <v>70</v>
      </c>
      <c r="S20" s="28" t="s">
        <v>71</v>
      </c>
      <c r="T20" s="27" t="s">
        <v>52</v>
      </c>
      <c r="U20" s="27" t="s">
        <v>72</v>
      </c>
      <c r="V20" s="28" t="s">
        <v>49</v>
      </c>
      <c r="W20" s="28" t="s">
        <v>49</v>
      </c>
      <c r="X20" s="27" t="s">
        <v>73</v>
      </c>
      <c r="Y20" s="27" t="s">
        <v>21</v>
      </c>
      <c r="Z20" s="27" t="s">
        <v>74</v>
      </c>
      <c r="AA20" s="27" t="s">
        <v>75</v>
      </c>
      <c r="AB20" s="27" t="s">
        <v>21</v>
      </c>
      <c r="AC20" s="27" t="s">
        <v>76</v>
      </c>
      <c r="AD20" s="27" t="s">
        <v>77</v>
      </c>
      <c r="AE20" s="27" t="s">
        <v>78</v>
      </c>
      <c r="AF20" s="27" t="s">
        <v>21</v>
      </c>
      <c r="AG20" s="27" t="s">
        <v>21</v>
      </c>
      <c r="AH20" s="27" t="s">
        <v>21</v>
      </c>
      <c r="AI20" s="27" t="s">
        <v>79</v>
      </c>
      <c r="AJ20" s="28" t="s">
        <v>49</v>
      </c>
      <c r="AK20" s="27" t="s">
        <v>132</v>
      </c>
      <c r="AL20" s="27" t="s">
        <v>38</v>
      </c>
      <c r="AM20" s="28">
        <v>1</v>
      </c>
      <c r="AN20" s="27" t="s">
        <v>80</v>
      </c>
      <c r="AO20" s="27" t="s">
        <v>81</v>
      </c>
      <c r="AP20" s="27" t="s">
        <v>82</v>
      </c>
      <c r="AQ20" s="27" t="s">
        <v>133</v>
      </c>
      <c r="AR20" s="27" t="s">
        <v>40</v>
      </c>
      <c r="AS20" s="35">
        <f t="shared" si="1"/>
        <v>0</v>
      </c>
      <c r="AT20" s="35">
        <f t="shared" si="0"/>
        <v>1</v>
      </c>
      <c r="AU20" s="51"/>
    </row>
    <row r="21" spans="1:47" ht="12" customHeight="1" x14ac:dyDescent="0.15">
      <c r="A21" s="49">
        <v>19</v>
      </c>
      <c r="B21" s="28" t="s">
        <v>21</v>
      </c>
      <c r="C21" s="27" t="s">
        <v>65</v>
      </c>
      <c r="D21" s="27" t="s">
        <v>20</v>
      </c>
      <c r="E21" s="27" t="s">
        <v>134</v>
      </c>
      <c r="F21" s="27" t="s">
        <v>20</v>
      </c>
      <c r="G21" s="27" t="s">
        <v>46</v>
      </c>
      <c r="H21" s="27" t="s">
        <v>21</v>
      </c>
      <c r="I21" s="27" t="s">
        <v>47</v>
      </c>
      <c r="J21" s="27" t="s">
        <v>48</v>
      </c>
      <c r="K21" s="27" t="s">
        <v>49</v>
      </c>
      <c r="L21" s="27" t="s">
        <v>67</v>
      </c>
      <c r="M21" s="27" t="s">
        <v>68</v>
      </c>
      <c r="N21" s="27" t="s">
        <v>50</v>
      </c>
      <c r="O21" s="28" t="s">
        <v>51</v>
      </c>
      <c r="P21" s="27" t="s">
        <v>49</v>
      </c>
      <c r="Q21" s="27" t="s">
        <v>69</v>
      </c>
      <c r="R21" s="27" t="s">
        <v>70</v>
      </c>
      <c r="S21" s="28" t="s">
        <v>71</v>
      </c>
      <c r="T21" s="27" t="s">
        <v>52</v>
      </c>
      <c r="U21" s="27" t="s">
        <v>72</v>
      </c>
      <c r="V21" s="28" t="s">
        <v>49</v>
      </c>
      <c r="W21" s="28" t="s">
        <v>49</v>
      </c>
      <c r="X21" s="27" t="s">
        <v>73</v>
      </c>
      <c r="Y21" s="27" t="s">
        <v>21</v>
      </c>
      <c r="Z21" s="27" t="s">
        <v>74</v>
      </c>
      <c r="AA21" s="27" t="s">
        <v>75</v>
      </c>
      <c r="AB21" s="27" t="s">
        <v>21</v>
      </c>
      <c r="AC21" s="27" t="s">
        <v>76</v>
      </c>
      <c r="AD21" s="27" t="s">
        <v>77</v>
      </c>
      <c r="AE21" s="27" t="s">
        <v>78</v>
      </c>
      <c r="AF21" s="27" t="s">
        <v>21</v>
      </c>
      <c r="AG21" s="27" t="s">
        <v>21</v>
      </c>
      <c r="AH21" s="27" t="s">
        <v>21</v>
      </c>
      <c r="AI21" s="27" t="s">
        <v>79</v>
      </c>
      <c r="AJ21" s="28" t="s">
        <v>49</v>
      </c>
      <c r="AK21" s="27" t="s">
        <v>132</v>
      </c>
      <c r="AL21" s="27" t="s">
        <v>38</v>
      </c>
      <c r="AM21" s="28">
        <v>1</v>
      </c>
      <c r="AN21" s="27" t="s">
        <v>80</v>
      </c>
      <c r="AO21" s="27" t="s">
        <v>81</v>
      </c>
      <c r="AP21" s="27" t="s">
        <v>82</v>
      </c>
      <c r="AQ21" s="27" t="s">
        <v>135</v>
      </c>
      <c r="AR21" s="27" t="s">
        <v>40</v>
      </c>
      <c r="AS21" s="35">
        <f t="shared" si="1"/>
        <v>0</v>
      </c>
      <c r="AT21" s="35">
        <f t="shared" si="0"/>
        <v>1</v>
      </c>
      <c r="AU21" s="51"/>
    </row>
    <row r="22" spans="1:47" x14ac:dyDescent="0.15">
      <c r="A22" s="49">
        <v>20</v>
      </c>
      <c r="B22" s="28" t="s">
        <v>21</v>
      </c>
      <c r="C22" s="27" t="s">
        <v>65</v>
      </c>
      <c r="D22" s="27" t="s">
        <v>20</v>
      </c>
      <c r="E22" s="27" t="s">
        <v>136</v>
      </c>
      <c r="F22" s="27" t="s">
        <v>20</v>
      </c>
      <c r="G22" s="27" t="s">
        <v>46</v>
      </c>
      <c r="H22" s="27" t="s">
        <v>21</v>
      </c>
      <c r="I22" s="27" t="s">
        <v>47</v>
      </c>
      <c r="J22" s="27" t="s">
        <v>48</v>
      </c>
      <c r="K22" s="27" t="s">
        <v>49</v>
      </c>
      <c r="L22" s="27" t="s">
        <v>67</v>
      </c>
      <c r="M22" s="27" t="s">
        <v>68</v>
      </c>
      <c r="N22" s="27" t="s">
        <v>50</v>
      </c>
      <c r="O22" s="28" t="s">
        <v>51</v>
      </c>
      <c r="P22" s="27" t="s">
        <v>49</v>
      </c>
      <c r="Q22" s="27" t="s">
        <v>69</v>
      </c>
      <c r="R22" s="27" t="s">
        <v>70</v>
      </c>
      <c r="S22" s="28" t="s">
        <v>71</v>
      </c>
      <c r="T22" s="27" t="s">
        <v>52</v>
      </c>
      <c r="U22" s="27" t="s">
        <v>72</v>
      </c>
      <c r="V22" s="28" t="s">
        <v>49</v>
      </c>
      <c r="W22" s="28" t="s">
        <v>49</v>
      </c>
      <c r="X22" s="27" t="s">
        <v>73</v>
      </c>
      <c r="Y22" s="27" t="s">
        <v>21</v>
      </c>
      <c r="Z22" s="27" t="s">
        <v>74</v>
      </c>
      <c r="AA22" s="27" t="s">
        <v>75</v>
      </c>
      <c r="AB22" s="27" t="s">
        <v>21</v>
      </c>
      <c r="AC22" s="27" t="s">
        <v>76</v>
      </c>
      <c r="AD22" s="27" t="s">
        <v>77</v>
      </c>
      <c r="AE22" s="27" t="s">
        <v>78</v>
      </c>
      <c r="AF22" s="27" t="s">
        <v>21</v>
      </c>
      <c r="AG22" s="27" t="s">
        <v>21</v>
      </c>
      <c r="AH22" s="27" t="s">
        <v>21</v>
      </c>
      <c r="AI22" s="27" t="s">
        <v>79</v>
      </c>
      <c r="AJ22" s="28" t="s">
        <v>49</v>
      </c>
      <c r="AK22" s="27" t="s">
        <v>137</v>
      </c>
      <c r="AL22" s="27" t="s">
        <v>38</v>
      </c>
      <c r="AM22" s="28">
        <v>1</v>
      </c>
      <c r="AN22" s="27" t="s">
        <v>80</v>
      </c>
      <c r="AO22" s="27" t="s">
        <v>81</v>
      </c>
      <c r="AP22" s="27" t="s">
        <v>82</v>
      </c>
      <c r="AQ22" s="27" t="s">
        <v>138</v>
      </c>
      <c r="AR22" s="27" t="s">
        <v>40</v>
      </c>
      <c r="AS22" s="35">
        <f t="shared" si="1"/>
        <v>0</v>
      </c>
      <c r="AT22" s="35">
        <f t="shared" si="0"/>
        <v>1</v>
      </c>
      <c r="AU22" s="51"/>
    </row>
    <row r="23" spans="1:47" x14ac:dyDescent="0.15">
      <c r="A23" s="49">
        <v>21</v>
      </c>
      <c r="B23" s="28" t="s">
        <v>21</v>
      </c>
      <c r="C23" s="27" t="s">
        <v>65</v>
      </c>
      <c r="D23" s="27" t="s">
        <v>20</v>
      </c>
      <c r="E23" s="27" t="s">
        <v>113</v>
      </c>
      <c r="F23" s="27" t="s">
        <v>20</v>
      </c>
      <c r="G23" s="27" t="s">
        <v>46</v>
      </c>
      <c r="H23" s="27" t="s">
        <v>21</v>
      </c>
      <c r="I23" s="27" t="s">
        <v>47</v>
      </c>
      <c r="J23" s="27" t="s">
        <v>48</v>
      </c>
      <c r="K23" s="27" t="s">
        <v>49</v>
      </c>
      <c r="L23" s="27" t="s">
        <v>67</v>
      </c>
      <c r="M23" s="27" t="s">
        <v>68</v>
      </c>
      <c r="N23" s="27" t="s">
        <v>50</v>
      </c>
      <c r="O23" s="28" t="s">
        <v>51</v>
      </c>
      <c r="P23" s="27" t="s">
        <v>49</v>
      </c>
      <c r="Q23" s="27" t="s">
        <v>69</v>
      </c>
      <c r="R23" s="27" t="s">
        <v>70</v>
      </c>
      <c r="S23" s="28" t="s">
        <v>71</v>
      </c>
      <c r="T23" s="27" t="s">
        <v>52</v>
      </c>
      <c r="U23" s="27" t="s">
        <v>72</v>
      </c>
      <c r="V23" s="28" t="s">
        <v>49</v>
      </c>
      <c r="W23" s="28" t="s">
        <v>49</v>
      </c>
      <c r="X23" s="27" t="s">
        <v>73</v>
      </c>
      <c r="Y23" s="27" t="s">
        <v>21</v>
      </c>
      <c r="Z23" s="27" t="s">
        <v>74</v>
      </c>
      <c r="AA23" s="27" t="s">
        <v>75</v>
      </c>
      <c r="AB23" s="27" t="s">
        <v>21</v>
      </c>
      <c r="AC23" s="27" t="s">
        <v>76</v>
      </c>
      <c r="AD23" s="27" t="s">
        <v>77</v>
      </c>
      <c r="AE23" s="27" t="s">
        <v>78</v>
      </c>
      <c r="AF23" s="27" t="s">
        <v>21</v>
      </c>
      <c r="AG23" s="27" t="s">
        <v>21</v>
      </c>
      <c r="AH23" s="27" t="s">
        <v>21</v>
      </c>
      <c r="AI23" s="27" t="s">
        <v>79</v>
      </c>
      <c r="AJ23" s="28" t="s">
        <v>49</v>
      </c>
      <c r="AK23" s="27" t="s">
        <v>114</v>
      </c>
      <c r="AL23" s="27" t="s">
        <v>38</v>
      </c>
      <c r="AM23" s="28">
        <v>1</v>
      </c>
      <c r="AN23" s="27" t="s">
        <v>80</v>
      </c>
      <c r="AO23" s="27" t="s">
        <v>81</v>
      </c>
      <c r="AP23" s="27" t="s">
        <v>82</v>
      </c>
      <c r="AQ23" s="27" t="s">
        <v>115</v>
      </c>
      <c r="AR23" s="27" t="s">
        <v>85</v>
      </c>
      <c r="AS23" s="35">
        <f t="shared" si="1"/>
        <v>0</v>
      </c>
      <c r="AT23" s="35">
        <f t="shared" si="0"/>
        <v>1</v>
      </c>
      <c r="AU23" s="51"/>
    </row>
    <row r="24" spans="1:47" x14ac:dyDescent="0.15">
      <c r="A24" s="49">
        <v>22</v>
      </c>
      <c r="B24" s="28" t="s">
        <v>21</v>
      </c>
      <c r="C24" s="27" t="s">
        <v>65</v>
      </c>
      <c r="D24" s="27" t="s">
        <v>20</v>
      </c>
      <c r="E24" s="27" t="s">
        <v>139</v>
      </c>
      <c r="F24" s="27" t="s">
        <v>20</v>
      </c>
      <c r="G24" s="27" t="s">
        <v>46</v>
      </c>
      <c r="H24" s="27" t="s">
        <v>21</v>
      </c>
      <c r="I24" s="27" t="s">
        <v>47</v>
      </c>
      <c r="J24" s="27" t="s">
        <v>48</v>
      </c>
      <c r="K24" s="27" t="s">
        <v>49</v>
      </c>
      <c r="L24" s="27" t="s">
        <v>67</v>
      </c>
      <c r="M24" s="27" t="s">
        <v>68</v>
      </c>
      <c r="N24" s="27" t="s">
        <v>50</v>
      </c>
      <c r="O24" s="28" t="s">
        <v>51</v>
      </c>
      <c r="P24" s="27" t="s">
        <v>49</v>
      </c>
      <c r="Q24" s="27" t="s">
        <v>69</v>
      </c>
      <c r="R24" s="27" t="s">
        <v>70</v>
      </c>
      <c r="S24" s="28" t="s">
        <v>71</v>
      </c>
      <c r="T24" s="27" t="s">
        <v>52</v>
      </c>
      <c r="U24" s="27" t="s">
        <v>72</v>
      </c>
      <c r="V24" s="28" t="s">
        <v>49</v>
      </c>
      <c r="W24" s="28" t="s">
        <v>49</v>
      </c>
      <c r="X24" s="27" t="s">
        <v>73</v>
      </c>
      <c r="Y24" s="27" t="s">
        <v>21</v>
      </c>
      <c r="Z24" s="27" t="s">
        <v>74</v>
      </c>
      <c r="AA24" s="27" t="s">
        <v>75</v>
      </c>
      <c r="AB24" s="27" t="s">
        <v>21</v>
      </c>
      <c r="AC24" s="27" t="s">
        <v>76</v>
      </c>
      <c r="AD24" s="27" t="s">
        <v>77</v>
      </c>
      <c r="AE24" s="27" t="s">
        <v>78</v>
      </c>
      <c r="AF24" s="27" t="s">
        <v>21</v>
      </c>
      <c r="AG24" s="27" t="s">
        <v>21</v>
      </c>
      <c r="AH24" s="27" t="s">
        <v>21</v>
      </c>
      <c r="AI24" s="27" t="s">
        <v>79</v>
      </c>
      <c r="AJ24" s="28" t="s">
        <v>49</v>
      </c>
      <c r="AK24" s="27" t="s">
        <v>140</v>
      </c>
      <c r="AL24" s="27" t="s">
        <v>38</v>
      </c>
      <c r="AM24" s="28">
        <v>3</v>
      </c>
      <c r="AN24" s="27" t="s">
        <v>80</v>
      </c>
      <c r="AO24" s="27" t="s">
        <v>81</v>
      </c>
      <c r="AP24" s="27" t="s">
        <v>82</v>
      </c>
      <c r="AQ24" s="27" t="s">
        <v>141</v>
      </c>
      <c r="AR24" s="27" t="s">
        <v>88</v>
      </c>
      <c r="AS24" s="35">
        <f t="shared" si="1"/>
        <v>0</v>
      </c>
      <c r="AT24" s="35">
        <f t="shared" si="0"/>
        <v>1</v>
      </c>
      <c r="AU24" s="51"/>
    </row>
    <row r="25" spans="1:47" x14ac:dyDescent="0.15">
      <c r="A25" s="49">
        <v>23</v>
      </c>
      <c r="B25" s="28" t="s">
        <v>21</v>
      </c>
      <c r="C25" s="27" t="s">
        <v>65</v>
      </c>
      <c r="D25" s="27" t="s">
        <v>20</v>
      </c>
      <c r="E25" s="27" t="s">
        <v>116</v>
      </c>
      <c r="F25" s="27" t="s">
        <v>20</v>
      </c>
      <c r="G25" s="27" t="s">
        <v>46</v>
      </c>
      <c r="H25" s="27" t="s">
        <v>21</v>
      </c>
      <c r="I25" s="27" t="s">
        <v>47</v>
      </c>
      <c r="J25" s="27" t="s">
        <v>48</v>
      </c>
      <c r="K25" s="27" t="s">
        <v>49</v>
      </c>
      <c r="L25" s="27" t="s">
        <v>67</v>
      </c>
      <c r="M25" s="27" t="s">
        <v>68</v>
      </c>
      <c r="N25" s="27" t="s">
        <v>50</v>
      </c>
      <c r="O25" s="28" t="s">
        <v>51</v>
      </c>
      <c r="P25" s="27" t="s">
        <v>49</v>
      </c>
      <c r="Q25" s="27" t="s">
        <v>69</v>
      </c>
      <c r="R25" s="27" t="s">
        <v>70</v>
      </c>
      <c r="S25" s="28" t="s">
        <v>71</v>
      </c>
      <c r="T25" s="27" t="s">
        <v>52</v>
      </c>
      <c r="U25" s="27" t="s">
        <v>72</v>
      </c>
      <c r="V25" s="28" t="s">
        <v>49</v>
      </c>
      <c r="W25" s="28" t="s">
        <v>49</v>
      </c>
      <c r="X25" s="27" t="s">
        <v>73</v>
      </c>
      <c r="Y25" s="27" t="s">
        <v>21</v>
      </c>
      <c r="Z25" s="27" t="s">
        <v>74</v>
      </c>
      <c r="AA25" s="27" t="s">
        <v>75</v>
      </c>
      <c r="AB25" s="27" t="s">
        <v>21</v>
      </c>
      <c r="AC25" s="27" t="s">
        <v>76</v>
      </c>
      <c r="AD25" s="27" t="s">
        <v>77</v>
      </c>
      <c r="AE25" s="27" t="s">
        <v>78</v>
      </c>
      <c r="AF25" s="27" t="s">
        <v>21</v>
      </c>
      <c r="AG25" s="27" t="s">
        <v>21</v>
      </c>
      <c r="AH25" s="27" t="s">
        <v>21</v>
      </c>
      <c r="AI25" s="27" t="s">
        <v>79</v>
      </c>
      <c r="AJ25" s="28" t="s">
        <v>49</v>
      </c>
      <c r="AK25" s="27" t="s">
        <v>117</v>
      </c>
      <c r="AL25" s="27" t="s">
        <v>38</v>
      </c>
      <c r="AM25" s="28">
        <v>3</v>
      </c>
      <c r="AN25" s="27" t="s">
        <v>80</v>
      </c>
      <c r="AO25" s="27" t="s">
        <v>81</v>
      </c>
      <c r="AP25" s="27" t="s">
        <v>82</v>
      </c>
      <c r="AQ25" s="27" t="s">
        <v>118</v>
      </c>
      <c r="AR25" s="27" t="s">
        <v>103</v>
      </c>
      <c r="AS25" s="35">
        <f t="shared" si="1"/>
        <v>0</v>
      </c>
      <c r="AT25" s="35">
        <f t="shared" si="0"/>
        <v>1</v>
      </c>
      <c r="AU25" s="51"/>
    </row>
    <row r="26" spans="1:47" x14ac:dyDescent="0.15">
      <c r="A26" s="49">
        <v>24</v>
      </c>
      <c r="B26" s="28" t="s">
        <v>21</v>
      </c>
      <c r="C26" s="27" t="s">
        <v>65</v>
      </c>
      <c r="D26" s="27" t="s">
        <v>20</v>
      </c>
      <c r="E26" s="27" t="s">
        <v>119</v>
      </c>
      <c r="F26" s="27" t="s">
        <v>20</v>
      </c>
      <c r="G26" s="27" t="s">
        <v>46</v>
      </c>
      <c r="H26" s="27" t="s">
        <v>21</v>
      </c>
      <c r="I26" s="27" t="s">
        <v>47</v>
      </c>
      <c r="J26" s="27" t="s">
        <v>48</v>
      </c>
      <c r="K26" s="27" t="s">
        <v>49</v>
      </c>
      <c r="L26" s="27" t="s">
        <v>67</v>
      </c>
      <c r="M26" s="27" t="s">
        <v>68</v>
      </c>
      <c r="N26" s="27" t="s">
        <v>50</v>
      </c>
      <c r="O26" s="28" t="s">
        <v>51</v>
      </c>
      <c r="P26" s="27" t="s">
        <v>49</v>
      </c>
      <c r="Q26" s="27" t="s">
        <v>69</v>
      </c>
      <c r="R26" s="27" t="s">
        <v>70</v>
      </c>
      <c r="S26" s="28" t="s">
        <v>71</v>
      </c>
      <c r="T26" s="27" t="s">
        <v>52</v>
      </c>
      <c r="U26" s="27" t="s">
        <v>72</v>
      </c>
      <c r="V26" s="28" t="s">
        <v>49</v>
      </c>
      <c r="W26" s="28" t="s">
        <v>49</v>
      </c>
      <c r="X26" s="27" t="s">
        <v>73</v>
      </c>
      <c r="Y26" s="27" t="s">
        <v>21</v>
      </c>
      <c r="Z26" s="27" t="s">
        <v>74</v>
      </c>
      <c r="AA26" s="27" t="s">
        <v>75</v>
      </c>
      <c r="AB26" s="27" t="s">
        <v>21</v>
      </c>
      <c r="AC26" s="27" t="s">
        <v>76</v>
      </c>
      <c r="AD26" s="27" t="s">
        <v>77</v>
      </c>
      <c r="AE26" s="27" t="s">
        <v>78</v>
      </c>
      <c r="AF26" s="27" t="s">
        <v>21</v>
      </c>
      <c r="AG26" s="27" t="s">
        <v>21</v>
      </c>
      <c r="AH26" s="27" t="s">
        <v>21</v>
      </c>
      <c r="AI26" s="27" t="s">
        <v>79</v>
      </c>
      <c r="AJ26" s="28" t="s">
        <v>49</v>
      </c>
      <c r="AK26" s="27" t="s">
        <v>117</v>
      </c>
      <c r="AL26" s="27" t="s">
        <v>38</v>
      </c>
      <c r="AM26" s="28">
        <v>3</v>
      </c>
      <c r="AN26" s="27" t="s">
        <v>80</v>
      </c>
      <c r="AO26" s="27" t="s">
        <v>81</v>
      </c>
      <c r="AP26" s="27" t="s">
        <v>82</v>
      </c>
      <c r="AQ26" s="27" t="s">
        <v>120</v>
      </c>
      <c r="AR26" s="27" t="s">
        <v>40</v>
      </c>
      <c r="AS26" s="35">
        <f t="shared" si="1"/>
        <v>0</v>
      </c>
      <c r="AT26" s="35">
        <f t="shared" si="0"/>
        <v>1</v>
      </c>
      <c r="AU26" s="51"/>
    </row>
    <row r="27" spans="1:47" x14ac:dyDescent="0.15">
      <c r="A27" s="49">
        <v>25</v>
      </c>
      <c r="B27" s="28" t="s">
        <v>21</v>
      </c>
      <c r="C27" s="27" t="s">
        <v>65</v>
      </c>
      <c r="D27" s="27" t="s">
        <v>20</v>
      </c>
      <c r="E27" s="27" t="s">
        <v>142</v>
      </c>
      <c r="F27" s="27" t="s">
        <v>20</v>
      </c>
      <c r="G27" s="27" t="s">
        <v>46</v>
      </c>
      <c r="H27" s="27" t="s">
        <v>21</v>
      </c>
      <c r="I27" s="27" t="s">
        <v>47</v>
      </c>
      <c r="J27" s="27" t="s">
        <v>48</v>
      </c>
      <c r="K27" s="27" t="s">
        <v>49</v>
      </c>
      <c r="L27" s="27" t="s">
        <v>67</v>
      </c>
      <c r="M27" s="27" t="s">
        <v>68</v>
      </c>
      <c r="N27" s="27" t="s">
        <v>50</v>
      </c>
      <c r="O27" s="28" t="s">
        <v>51</v>
      </c>
      <c r="P27" s="27" t="s">
        <v>49</v>
      </c>
      <c r="Q27" s="27" t="s">
        <v>69</v>
      </c>
      <c r="R27" s="27" t="s">
        <v>70</v>
      </c>
      <c r="S27" s="28" t="s">
        <v>71</v>
      </c>
      <c r="T27" s="27" t="s">
        <v>52</v>
      </c>
      <c r="U27" s="27" t="s">
        <v>72</v>
      </c>
      <c r="V27" s="28" t="s">
        <v>49</v>
      </c>
      <c r="W27" s="28" t="s">
        <v>49</v>
      </c>
      <c r="X27" s="27" t="s">
        <v>73</v>
      </c>
      <c r="Y27" s="27" t="s">
        <v>21</v>
      </c>
      <c r="Z27" s="27" t="s">
        <v>74</v>
      </c>
      <c r="AA27" s="27" t="s">
        <v>75</v>
      </c>
      <c r="AB27" s="27" t="s">
        <v>21</v>
      </c>
      <c r="AC27" s="27" t="s">
        <v>76</v>
      </c>
      <c r="AD27" s="27" t="s">
        <v>77</v>
      </c>
      <c r="AE27" s="27" t="s">
        <v>78</v>
      </c>
      <c r="AF27" s="27" t="s">
        <v>21</v>
      </c>
      <c r="AG27" s="27" t="s">
        <v>21</v>
      </c>
      <c r="AH27" s="27" t="s">
        <v>21</v>
      </c>
      <c r="AI27" s="27" t="s">
        <v>79</v>
      </c>
      <c r="AJ27" s="28" t="s">
        <v>49</v>
      </c>
      <c r="AK27" s="27" t="s">
        <v>117</v>
      </c>
      <c r="AL27" s="27" t="s">
        <v>38</v>
      </c>
      <c r="AM27" s="28">
        <v>2</v>
      </c>
      <c r="AN27" s="27" t="s">
        <v>80</v>
      </c>
      <c r="AO27" s="27" t="s">
        <v>81</v>
      </c>
      <c r="AP27" s="27" t="s">
        <v>82</v>
      </c>
      <c r="AQ27" s="27" t="s">
        <v>143</v>
      </c>
      <c r="AR27" s="27" t="s">
        <v>40</v>
      </c>
      <c r="AS27" s="35">
        <f t="shared" si="1"/>
        <v>0</v>
      </c>
      <c r="AT27" s="35">
        <f t="shared" si="0"/>
        <v>1</v>
      </c>
      <c r="AU27" s="51"/>
    </row>
    <row r="28" spans="1:47" x14ac:dyDescent="0.15">
      <c r="A28" s="49">
        <v>26</v>
      </c>
      <c r="B28" s="28" t="s">
        <v>21</v>
      </c>
      <c r="C28" s="27" t="s">
        <v>65</v>
      </c>
      <c r="D28" s="27" t="s">
        <v>20</v>
      </c>
      <c r="E28" s="27" t="s">
        <v>144</v>
      </c>
      <c r="F28" s="27" t="s">
        <v>20</v>
      </c>
      <c r="G28" s="27" t="s">
        <v>46</v>
      </c>
      <c r="H28" s="27" t="s">
        <v>21</v>
      </c>
      <c r="I28" s="27" t="s">
        <v>47</v>
      </c>
      <c r="J28" s="27" t="s">
        <v>48</v>
      </c>
      <c r="K28" s="27" t="s">
        <v>49</v>
      </c>
      <c r="L28" s="27" t="s">
        <v>67</v>
      </c>
      <c r="M28" s="27" t="s">
        <v>68</v>
      </c>
      <c r="N28" s="27" t="s">
        <v>50</v>
      </c>
      <c r="O28" s="28" t="s">
        <v>51</v>
      </c>
      <c r="P28" s="27" t="s">
        <v>49</v>
      </c>
      <c r="Q28" s="27" t="s">
        <v>69</v>
      </c>
      <c r="R28" s="27" t="s">
        <v>70</v>
      </c>
      <c r="S28" s="28" t="s">
        <v>71</v>
      </c>
      <c r="T28" s="27" t="s">
        <v>52</v>
      </c>
      <c r="U28" s="27" t="s">
        <v>72</v>
      </c>
      <c r="V28" s="28" t="s">
        <v>49</v>
      </c>
      <c r="W28" s="28" t="s">
        <v>49</v>
      </c>
      <c r="X28" s="27" t="s">
        <v>73</v>
      </c>
      <c r="Y28" s="27" t="s">
        <v>21</v>
      </c>
      <c r="Z28" s="27" t="s">
        <v>74</v>
      </c>
      <c r="AA28" s="27" t="s">
        <v>75</v>
      </c>
      <c r="AB28" s="27" t="s">
        <v>21</v>
      </c>
      <c r="AC28" s="27" t="s">
        <v>76</v>
      </c>
      <c r="AD28" s="27" t="s">
        <v>77</v>
      </c>
      <c r="AE28" s="27" t="s">
        <v>78</v>
      </c>
      <c r="AF28" s="27" t="s">
        <v>21</v>
      </c>
      <c r="AG28" s="27" t="s">
        <v>21</v>
      </c>
      <c r="AH28" s="27" t="s">
        <v>21</v>
      </c>
      <c r="AI28" s="27" t="s">
        <v>79</v>
      </c>
      <c r="AJ28" s="28" t="s">
        <v>49</v>
      </c>
      <c r="AK28" s="27" t="s">
        <v>145</v>
      </c>
      <c r="AL28" s="27" t="s">
        <v>38</v>
      </c>
      <c r="AM28" s="28">
        <v>1</v>
      </c>
      <c r="AN28" s="27" t="s">
        <v>80</v>
      </c>
      <c r="AO28" s="27" t="s">
        <v>81</v>
      </c>
      <c r="AP28" s="27" t="s">
        <v>82</v>
      </c>
      <c r="AQ28" s="27" t="s">
        <v>146</v>
      </c>
      <c r="AR28" s="27" t="s">
        <v>85</v>
      </c>
      <c r="AS28" s="35">
        <f t="shared" si="1"/>
        <v>0</v>
      </c>
      <c r="AT28" s="35">
        <f t="shared" si="0"/>
        <v>1</v>
      </c>
      <c r="AU28" s="51"/>
    </row>
    <row r="29" spans="1:47" x14ac:dyDescent="0.15">
      <c r="A29" s="49">
        <v>27</v>
      </c>
      <c r="B29" s="28" t="s">
        <v>21</v>
      </c>
      <c r="C29" s="27" t="s">
        <v>65</v>
      </c>
      <c r="D29" s="27" t="s">
        <v>20</v>
      </c>
      <c r="E29" s="27" t="s">
        <v>147</v>
      </c>
      <c r="F29" s="27" t="s">
        <v>20</v>
      </c>
      <c r="G29" s="27" t="s">
        <v>46</v>
      </c>
      <c r="H29" s="27" t="s">
        <v>21</v>
      </c>
      <c r="I29" s="27" t="s">
        <v>47</v>
      </c>
      <c r="J29" s="27" t="s">
        <v>48</v>
      </c>
      <c r="K29" s="27" t="s">
        <v>49</v>
      </c>
      <c r="L29" s="27" t="s">
        <v>67</v>
      </c>
      <c r="M29" s="27" t="s">
        <v>68</v>
      </c>
      <c r="N29" s="27" t="s">
        <v>50</v>
      </c>
      <c r="O29" s="28" t="s">
        <v>51</v>
      </c>
      <c r="P29" s="27" t="s">
        <v>49</v>
      </c>
      <c r="Q29" s="27" t="s">
        <v>69</v>
      </c>
      <c r="R29" s="27" t="s">
        <v>70</v>
      </c>
      <c r="S29" s="28" t="s">
        <v>71</v>
      </c>
      <c r="T29" s="27" t="s">
        <v>52</v>
      </c>
      <c r="U29" s="27" t="s">
        <v>72</v>
      </c>
      <c r="V29" s="28" t="s">
        <v>49</v>
      </c>
      <c r="W29" s="28" t="s">
        <v>49</v>
      </c>
      <c r="X29" s="27" t="s">
        <v>73</v>
      </c>
      <c r="Y29" s="27" t="s">
        <v>21</v>
      </c>
      <c r="Z29" s="27" t="s">
        <v>74</v>
      </c>
      <c r="AA29" s="27" t="s">
        <v>75</v>
      </c>
      <c r="AB29" s="27" t="s">
        <v>21</v>
      </c>
      <c r="AC29" s="27" t="s">
        <v>76</v>
      </c>
      <c r="AD29" s="27" t="s">
        <v>77</v>
      </c>
      <c r="AE29" s="27" t="s">
        <v>78</v>
      </c>
      <c r="AF29" s="27" t="s">
        <v>21</v>
      </c>
      <c r="AG29" s="27" t="s">
        <v>21</v>
      </c>
      <c r="AH29" s="27" t="s">
        <v>21</v>
      </c>
      <c r="AI29" s="27" t="s">
        <v>79</v>
      </c>
      <c r="AJ29" s="28" t="s">
        <v>49</v>
      </c>
      <c r="AK29" s="27" t="s">
        <v>148</v>
      </c>
      <c r="AL29" s="27" t="s">
        <v>38</v>
      </c>
      <c r="AM29" s="28">
        <v>15</v>
      </c>
      <c r="AN29" s="27" t="s">
        <v>80</v>
      </c>
      <c r="AO29" s="27" t="s">
        <v>81</v>
      </c>
      <c r="AP29" s="27" t="s">
        <v>82</v>
      </c>
      <c r="AQ29" s="27" t="s">
        <v>149</v>
      </c>
      <c r="AR29" s="27" t="s">
        <v>150</v>
      </c>
      <c r="AS29" s="35">
        <f t="shared" si="1"/>
        <v>0</v>
      </c>
      <c r="AT29" s="35">
        <f t="shared" si="0"/>
        <v>1</v>
      </c>
      <c r="AU29" s="51"/>
    </row>
    <row r="30" spans="1:47" x14ac:dyDescent="0.15">
      <c r="A30" s="49">
        <v>28</v>
      </c>
      <c r="B30" s="28" t="s">
        <v>21</v>
      </c>
      <c r="C30" s="27" t="s">
        <v>65</v>
      </c>
      <c r="D30" s="27" t="s">
        <v>20</v>
      </c>
      <c r="E30" s="27" t="s">
        <v>151</v>
      </c>
      <c r="F30" s="27" t="s">
        <v>20</v>
      </c>
      <c r="G30" s="27" t="s">
        <v>46</v>
      </c>
      <c r="H30" s="27" t="s">
        <v>21</v>
      </c>
      <c r="I30" s="27" t="s">
        <v>47</v>
      </c>
      <c r="J30" s="27" t="s">
        <v>48</v>
      </c>
      <c r="K30" s="27" t="s">
        <v>49</v>
      </c>
      <c r="L30" s="27" t="s">
        <v>67</v>
      </c>
      <c r="M30" s="27" t="s">
        <v>68</v>
      </c>
      <c r="N30" s="27" t="s">
        <v>50</v>
      </c>
      <c r="O30" s="28" t="s">
        <v>51</v>
      </c>
      <c r="P30" s="27" t="s">
        <v>49</v>
      </c>
      <c r="Q30" s="27" t="s">
        <v>69</v>
      </c>
      <c r="R30" s="27" t="s">
        <v>70</v>
      </c>
      <c r="S30" s="28" t="s">
        <v>71</v>
      </c>
      <c r="T30" s="27" t="s">
        <v>52</v>
      </c>
      <c r="U30" s="27" t="s">
        <v>72</v>
      </c>
      <c r="V30" s="28" t="s">
        <v>49</v>
      </c>
      <c r="W30" s="28" t="s">
        <v>49</v>
      </c>
      <c r="X30" s="27" t="s">
        <v>73</v>
      </c>
      <c r="Y30" s="27" t="s">
        <v>21</v>
      </c>
      <c r="Z30" s="27" t="s">
        <v>74</v>
      </c>
      <c r="AA30" s="27" t="s">
        <v>75</v>
      </c>
      <c r="AB30" s="27" t="s">
        <v>21</v>
      </c>
      <c r="AC30" s="27" t="s">
        <v>76</v>
      </c>
      <c r="AD30" s="27" t="s">
        <v>77</v>
      </c>
      <c r="AE30" s="27" t="s">
        <v>78</v>
      </c>
      <c r="AF30" s="27" t="s">
        <v>21</v>
      </c>
      <c r="AG30" s="27" t="s">
        <v>21</v>
      </c>
      <c r="AH30" s="27" t="s">
        <v>21</v>
      </c>
      <c r="AI30" s="27" t="s">
        <v>79</v>
      </c>
      <c r="AJ30" s="28" t="s">
        <v>49</v>
      </c>
      <c r="AK30" s="27" t="s">
        <v>148</v>
      </c>
      <c r="AL30" s="27" t="s">
        <v>38</v>
      </c>
      <c r="AM30" s="28">
        <v>10</v>
      </c>
      <c r="AN30" s="27" t="s">
        <v>80</v>
      </c>
      <c r="AO30" s="27" t="s">
        <v>81</v>
      </c>
      <c r="AP30" s="27" t="s">
        <v>82</v>
      </c>
      <c r="AQ30" s="27" t="s">
        <v>152</v>
      </c>
      <c r="AR30" s="27" t="s">
        <v>150</v>
      </c>
      <c r="AS30" s="35">
        <f t="shared" si="1"/>
        <v>0</v>
      </c>
      <c r="AT30" s="35">
        <f t="shared" si="0"/>
        <v>1</v>
      </c>
      <c r="AU30" s="51"/>
    </row>
    <row r="31" spans="1:47" x14ac:dyDescent="0.15">
      <c r="A31" s="49">
        <v>29</v>
      </c>
      <c r="B31" s="28" t="s">
        <v>21</v>
      </c>
      <c r="C31" s="27" t="s">
        <v>65</v>
      </c>
      <c r="D31" s="27" t="s">
        <v>20</v>
      </c>
      <c r="E31" s="27" t="s">
        <v>153</v>
      </c>
      <c r="F31" s="27" t="s">
        <v>20</v>
      </c>
      <c r="G31" s="27" t="s">
        <v>46</v>
      </c>
      <c r="H31" s="27" t="s">
        <v>21</v>
      </c>
      <c r="I31" s="27" t="s">
        <v>47</v>
      </c>
      <c r="J31" s="27" t="s">
        <v>48</v>
      </c>
      <c r="K31" s="27" t="s">
        <v>49</v>
      </c>
      <c r="L31" s="27" t="s">
        <v>67</v>
      </c>
      <c r="M31" s="27" t="s">
        <v>68</v>
      </c>
      <c r="N31" s="27" t="s">
        <v>50</v>
      </c>
      <c r="O31" s="28" t="s">
        <v>51</v>
      </c>
      <c r="P31" s="27" t="s">
        <v>49</v>
      </c>
      <c r="Q31" s="27" t="s">
        <v>69</v>
      </c>
      <c r="R31" s="27" t="s">
        <v>70</v>
      </c>
      <c r="S31" s="28" t="s">
        <v>71</v>
      </c>
      <c r="T31" s="27" t="s">
        <v>52</v>
      </c>
      <c r="U31" s="27" t="s">
        <v>72</v>
      </c>
      <c r="V31" s="28" t="s">
        <v>49</v>
      </c>
      <c r="W31" s="28" t="s">
        <v>49</v>
      </c>
      <c r="X31" s="27" t="s">
        <v>73</v>
      </c>
      <c r="Y31" s="27" t="s">
        <v>21</v>
      </c>
      <c r="Z31" s="27" t="s">
        <v>74</v>
      </c>
      <c r="AA31" s="27" t="s">
        <v>75</v>
      </c>
      <c r="AB31" s="27" t="s">
        <v>21</v>
      </c>
      <c r="AC31" s="27" t="s">
        <v>76</v>
      </c>
      <c r="AD31" s="27" t="s">
        <v>77</v>
      </c>
      <c r="AE31" s="27" t="s">
        <v>78</v>
      </c>
      <c r="AF31" s="27" t="s">
        <v>21</v>
      </c>
      <c r="AG31" s="27" t="s">
        <v>21</v>
      </c>
      <c r="AH31" s="27" t="s">
        <v>21</v>
      </c>
      <c r="AI31" s="27" t="s">
        <v>79</v>
      </c>
      <c r="AJ31" s="28" t="s">
        <v>49</v>
      </c>
      <c r="AK31" s="27" t="s">
        <v>154</v>
      </c>
      <c r="AL31" s="27" t="s">
        <v>38</v>
      </c>
      <c r="AM31" s="28">
        <v>2</v>
      </c>
      <c r="AN31" s="27" t="s">
        <v>80</v>
      </c>
      <c r="AO31" s="27" t="s">
        <v>81</v>
      </c>
      <c r="AP31" s="27" t="s">
        <v>82</v>
      </c>
      <c r="AQ31" s="27" t="s">
        <v>155</v>
      </c>
      <c r="AR31" s="27" t="s">
        <v>103</v>
      </c>
      <c r="AS31" s="35">
        <f t="shared" si="1"/>
        <v>0</v>
      </c>
      <c r="AT31" s="35">
        <f t="shared" si="0"/>
        <v>1</v>
      </c>
      <c r="AU31" s="51"/>
    </row>
    <row r="32" spans="1:47" x14ac:dyDescent="0.15">
      <c r="A32" s="49">
        <v>30</v>
      </c>
      <c r="B32" s="28" t="s">
        <v>21</v>
      </c>
      <c r="C32" s="27" t="s">
        <v>65</v>
      </c>
      <c r="D32" s="27" t="s">
        <v>20</v>
      </c>
      <c r="E32" s="27" t="s">
        <v>159</v>
      </c>
      <c r="F32" s="27" t="s">
        <v>20</v>
      </c>
      <c r="G32" s="27" t="s">
        <v>46</v>
      </c>
      <c r="H32" s="27" t="s">
        <v>21</v>
      </c>
      <c r="I32" s="27" t="s">
        <v>47</v>
      </c>
      <c r="J32" s="27" t="s">
        <v>48</v>
      </c>
      <c r="K32" s="27" t="s">
        <v>49</v>
      </c>
      <c r="L32" s="27" t="s">
        <v>67</v>
      </c>
      <c r="M32" s="27" t="s">
        <v>68</v>
      </c>
      <c r="N32" s="27" t="s">
        <v>50</v>
      </c>
      <c r="O32" s="28" t="s">
        <v>51</v>
      </c>
      <c r="P32" s="27" t="s">
        <v>49</v>
      </c>
      <c r="Q32" s="27" t="s">
        <v>69</v>
      </c>
      <c r="R32" s="27" t="s">
        <v>70</v>
      </c>
      <c r="S32" s="28" t="s">
        <v>71</v>
      </c>
      <c r="T32" s="27" t="s">
        <v>52</v>
      </c>
      <c r="U32" s="27" t="s">
        <v>72</v>
      </c>
      <c r="V32" s="28" t="s">
        <v>49</v>
      </c>
      <c r="W32" s="28" t="s">
        <v>49</v>
      </c>
      <c r="X32" s="27" t="s">
        <v>73</v>
      </c>
      <c r="Y32" s="27" t="s">
        <v>21</v>
      </c>
      <c r="Z32" s="27" t="s">
        <v>74</v>
      </c>
      <c r="AA32" s="27" t="s">
        <v>75</v>
      </c>
      <c r="AB32" s="27" t="s">
        <v>21</v>
      </c>
      <c r="AC32" s="27" t="s">
        <v>76</v>
      </c>
      <c r="AD32" s="27" t="s">
        <v>77</v>
      </c>
      <c r="AE32" s="27" t="s">
        <v>78</v>
      </c>
      <c r="AF32" s="27" t="s">
        <v>21</v>
      </c>
      <c r="AG32" s="27" t="s">
        <v>21</v>
      </c>
      <c r="AH32" s="27" t="s">
        <v>21</v>
      </c>
      <c r="AI32" s="27" t="s">
        <v>79</v>
      </c>
      <c r="AJ32" s="28" t="s">
        <v>49</v>
      </c>
      <c r="AK32" s="27" t="s">
        <v>157</v>
      </c>
      <c r="AL32" s="27" t="s">
        <v>38</v>
      </c>
      <c r="AM32" s="28">
        <v>2</v>
      </c>
      <c r="AN32" s="27" t="s">
        <v>80</v>
      </c>
      <c r="AO32" s="27" t="s">
        <v>81</v>
      </c>
      <c r="AP32" s="27" t="s">
        <v>82</v>
      </c>
      <c r="AQ32" s="27" t="s">
        <v>160</v>
      </c>
      <c r="AR32" s="27" t="s">
        <v>40</v>
      </c>
      <c r="AS32" s="35">
        <f t="shared" si="1"/>
        <v>0</v>
      </c>
      <c r="AT32" s="35">
        <f t="shared" si="0"/>
        <v>1</v>
      </c>
      <c r="AU32" s="51"/>
    </row>
    <row r="33" spans="1:47" x14ac:dyDescent="0.15">
      <c r="A33" s="49">
        <v>31</v>
      </c>
      <c r="B33" s="28" t="s">
        <v>21</v>
      </c>
      <c r="C33" s="27" t="s">
        <v>65</v>
      </c>
      <c r="D33" s="27" t="s">
        <v>20</v>
      </c>
      <c r="E33" s="27" t="s">
        <v>156</v>
      </c>
      <c r="F33" s="27" t="s">
        <v>20</v>
      </c>
      <c r="G33" s="27" t="s">
        <v>46</v>
      </c>
      <c r="H33" s="27" t="s">
        <v>21</v>
      </c>
      <c r="I33" s="27" t="s">
        <v>47</v>
      </c>
      <c r="J33" s="27" t="s">
        <v>48</v>
      </c>
      <c r="K33" s="27" t="s">
        <v>49</v>
      </c>
      <c r="L33" s="27" t="s">
        <v>67</v>
      </c>
      <c r="M33" s="27" t="s">
        <v>68</v>
      </c>
      <c r="N33" s="27" t="s">
        <v>50</v>
      </c>
      <c r="O33" s="28" t="s">
        <v>51</v>
      </c>
      <c r="P33" s="27" t="s">
        <v>49</v>
      </c>
      <c r="Q33" s="27" t="s">
        <v>69</v>
      </c>
      <c r="R33" s="27" t="s">
        <v>70</v>
      </c>
      <c r="S33" s="28" t="s">
        <v>71</v>
      </c>
      <c r="T33" s="27" t="s">
        <v>52</v>
      </c>
      <c r="U33" s="27" t="s">
        <v>72</v>
      </c>
      <c r="V33" s="28" t="s">
        <v>49</v>
      </c>
      <c r="W33" s="28" t="s">
        <v>49</v>
      </c>
      <c r="X33" s="27" t="s">
        <v>73</v>
      </c>
      <c r="Y33" s="27" t="s">
        <v>21</v>
      </c>
      <c r="Z33" s="27" t="s">
        <v>74</v>
      </c>
      <c r="AA33" s="27" t="s">
        <v>75</v>
      </c>
      <c r="AB33" s="27" t="s">
        <v>21</v>
      </c>
      <c r="AC33" s="27" t="s">
        <v>76</v>
      </c>
      <c r="AD33" s="27" t="s">
        <v>77</v>
      </c>
      <c r="AE33" s="27" t="s">
        <v>78</v>
      </c>
      <c r="AF33" s="27" t="s">
        <v>21</v>
      </c>
      <c r="AG33" s="27" t="s">
        <v>21</v>
      </c>
      <c r="AH33" s="27" t="s">
        <v>21</v>
      </c>
      <c r="AI33" s="27" t="s">
        <v>79</v>
      </c>
      <c r="AJ33" s="28" t="s">
        <v>49</v>
      </c>
      <c r="AK33" s="27" t="s">
        <v>157</v>
      </c>
      <c r="AL33" s="27" t="s">
        <v>38</v>
      </c>
      <c r="AM33" s="28">
        <v>1</v>
      </c>
      <c r="AN33" s="27" t="s">
        <v>80</v>
      </c>
      <c r="AO33" s="27" t="s">
        <v>81</v>
      </c>
      <c r="AP33" s="27" t="s">
        <v>82</v>
      </c>
      <c r="AQ33" s="27" t="s">
        <v>158</v>
      </c>
      <c r="AR33" s="27" t="s">
        <v>40</v>
      </c>
      <c r="AS33" s="35">
        <f t="shared" si="1"/>
        <v>0</v>
      </c>
      <c r="AT33" s="35">
        <f t="shared" si="0"/>
        <v>1</v>
      </c>
      <c r="AU33" s="51"/>
    </row>
    <row r="34" spans="1:47" x14ac:dyDescent="0.15">
      <c r="A34" s="49">
        <v>32</v>
      </c>
      <c r="B34" s="28" t="s">
        <v>21</v>
      </c>
      <c r="C34" s="27" t="s">
        <v>65</v>
      </c>
      <c r="D34" s="27" t="s">
        <v>20</v>
      </c>
      <c r="E34" s="27" t="s">
        <v>161</v>
      </c>
      <c r="F34" s="27" t="s">
        <v>20</v>
      </c>
      <c r="G34" s="27" t="s">
        <v>46</v>
      </c>
      <c r="H34" s="27" t="s">
        <v>21</v>
      </c>
      <c r="I34" s="27" t="s">
        <v>47</v>
      </c>
      <c r="J34" s="27" t="s">
        <v>48</v>
      </c>
      <c r="K34" s="27" t="s">
        <v>49</v>
      </c>
      <c r="L34" s="27" t="s">
        <v>67</v>
      </c>
      <c r="M34" s="27" t="s">
        <v>68</v>
      </c>
      <c r="N34" s="27" t="s">
        <v>50</v>
      </c>
      <c r="O34" s="28" t="s">
        <v>51</v>
      </c>
      <c r="P34" s="27" t="s">
        <v>49</v>
      </c>
      <c r="Q34" s="27" t="s">
        <v>69</v>
      </c>
      <c r="R34" s="27" t="s">
        <v>70</v>
      </c>
      <c r="S34" s="28" t="s">
        <v>71</v>
      </c>
      <c r="T34" s="27" t="s">
        <v>52</v>
      </c>
      <c r="U34" s="27" t="s">
        <v>72</v>
      </c>
      <c r="V34" s="28" t="s">
        <v>49</v>
      </c>
      <c r="W34" s="28" t="s">
        <v>49</v>
      </c>
      <c r="X34" s="27" t="s">
        <v>73</v>
      </c>
      <c r="Y34" s="27" t="s">
        <v>21</v>
      </c>
      <c r="Z34" s="27" t="s">
        <v>74</v>
      </c>
      <c r="AA34" s="27" t="s">
        <v>75</v>
      </c>
      <c r="AB34" s="27" t="s">
        <v>21</v>
      </c>
      <c r="AC34" s="27" t="s">
        <v>76</v>
      </c>
      <c r="AD34" s="27" t="s">
        <v>77</v>
      </c>
      <c r="AE34" s="27" t="s">
        <v>78</v>
      </c>
      <c r="AF34" s="27" t="s">
        <v>21</v>
      </c>
      <c r="AG34" s="27" t="s">
        <v>21</v>
      </c>
      <c r="AH34" s="27" t="s">
        <v>21</v>
      </c>
      <c r="AI34" s="27" t="s">
        <v>79</v>
      </c>
      <c r="AJ34" s="28" t="s">
        <v>49</v>
      </c>
      <c r="AK34" s="27" t="s">
        <v>157</v>
      </c>
      <c r="AL34" s="27" t="s">
        <v>38</v>
      </c>
      <c r="AM34" s="28">
        <v>2</v>
      </c>
      <c r="AN34" s="27" t="s">
        <v>80</v>
      </c>
      <c r="AO34" s="27" t="s">
        <v>81</v>
      </c>
      <c r="AP34" s="27" t="s">
        <v>82</v>
      </c>
      <c r="AQ34" s="27" t="s">
        <v>162</v>
      </c>
      <c r="AR34" s="27" t="s">
        <v>40</v>
      </c>
      <c r="AS34" s="35">
        <f t="shared" si="1"/>
        <v>0</v>
      </c>
      <c r="AT34" s="35">
        <f t="shared" si="0"/>
        <v>1</v>
      </c>
      <c r="AU34" s="51"/>
    </row>
    <row r="35" spans="1:47" x14ac:dyDescent="0.15">
      <c r="A35" s="49">
        <v>33</v>
      </c>
      <c r="B35" s="28" t="s">
        <v>21</v>
      </c>
      <c r="C35" s="27" t="s">
        <v>65</v>
      </c>
      <c r="D35" s="27" t="s">
        <v>20</v>
      </c>
      <c r="E35" s="27" t="s">
        <v>163</v>
      </c>
      <c r="F35" s="27" t="s">
        <v>20</v>
      </c>
      <c r="G35" s="27" t="s">
        <v>46</v>
      </c>
      <c r="H35" s="27" t="s">
        <v>21</v>
      </c>
      <c r="I35" s="27" t="s">
        <v>47</v>
      </c>
      <c r="J35" s="27" t="s">
        <v>48</v>
      </c>
      <c r="K35" s="27" t="s">
        <v>49</v>
      </c>
      <c r="L35" s="27" t="s">
        <v>67</v>
      </c>
      <c r="M35" s="27" t="s">
        <v>68</v>
      </c>
      <c r="N35" s="27" t="s">
        <v>50</v>
      </c>
      <c r="O35" s="28" t="s">
        <v>51</v>
      </c>
      <c r="P35" s="27" t="s">
        <v>49</v>
      </c>
      <c r="Q35" s="27" t="s">
        <v>69</v>
      </c>
      <c r="R35" s="27" t="s">
        <v>70</v>
      </c>
      <c r="S35" s="28" t="s">
        <v>71</v>
      </c>
      <c r="T35" s="27" t="s">
        <v>52</v>
      </c>
      <c r="U35" s="27" t="s">
        <v>72</v>
      </c>
      <c r="V35" s="28" t="s">
        <v>49</v>
      </c>
      <c r="W35" s="28" t="s">
        <v>49</v>
      </c>
      <c r="X35" s="27" t="s">
        <v>73</v>
      </c>
      <c r="Y35" s="27" t="s">
        <v>21</v>
      </c>
      <c r="Z35" s="27" t="s">
        <v>74</v>
      </c>
      <c r="AA35" s="27" t="s">
        <v>75</v>
      </c>
      <c r="AB35" s="27" t="s">
        <v>21</v>
      </c>
      <c r="AC35" s="27" t="s">
        <v>76</v>
      </c>
      <c r="AD35" s="27" t="s">
        <v>77</v>
      </c>
      <c r="AE35" s="27" t="s">
        <v>78</v>
      </c>
      <c r="AF35" s="27" t="s">
        <v>21</v>
      </c>
      <c r="AG35" s="27" t="s">
        <v>21</v>
      </c>
      <c r="AH35" s="27" t="s">
        <v>21</v>
      </c>
      <c r="AI35" s="27" t="s">
        <v>79</v>
      </c>
      <c r="AJ35" s="28" t="s">
        <v>49</v>
      </c>
      <c r="AK35" s="27" t="s">
        <v>164</v>
      </c>
      <c r="AL35" s="27" t="s">
        <v>38</v>
      </c>
      <c r="AM35" s="28">
        <v>1</v>
      </c>
      <c r="AN35" s="27" t="s">
        <v>80</v>
      </c>
      <c r="AO35" s="27" t="s">
        <v>81</v>
      </c>
      <c r="AP35" s="27" t="s">
        <v>82</v>
      </c>
      <c r="AQ35" s="27" t="s">
        <v>165</v>
      </c>
      <c r="AR35" s="27" t="s">
        <v>40</v>
      </c>
      <c r="AS35" s="35">
        <f t="shared" si="1"/>
        <v>0</v>
      </c>
      <c r="AT35" s="35">
        <f t="shared" si="0"/>
        <v>1</v>
      </c>
      <c r="AU35" s="51"/>
    </row>
    <row r="36" spans="1:47" x14ac:dyDescent="0.15">
      <c r="A36" s="49">
        <v>34</v>
      </c>
      <c r="B36" s="28" t="s">
        <v>21</v>
      </c>
      <c r="C36" s="27" t="s">
        <v>65</v>
      </c>
      <c r="D36" s="27" t="s">
        <v>20</v>
      </c>
      <c r="E36" s="27" t="s">
        <v>166</v>
      </c>
      <c r="F36" s="27" t="s">
        <v>20</v>
      </c>
      <c r="G36" s="27" t="s">
        <v>46</v>
      </c>
      <c r="H36" s="27" t="s">
        <v>21</v>
      </c>
      <c r="I36" s="27" t="s">
        <v>47</v>
      </c>
      <c r="J36" s="27" t="s">
        <v>48</v>
      </c>
      <c r="K36" s="27" t="s">
        <v>49</v>
      </c>
      <c r="L36" s="27" t="s">
        <v>67</v>
      </c>
      <c r="M36" s="27" t="s">
        <v>68</v>
      </c>
      <c r="N36" s="27" t="s">
        <v>50</v>
      </c>
      <c r="O36" s="28" t="s">
        <v>51</v>
      </c>
      <c r="P36" s="27" t="s">
        <v>49</v>
      </c>
      <c r="Q36" s="27" t="s">
        <v>69</v>
      </c>
      <c r="R36" s="27" t="s">
        <v>70</v>
      </c>
      <c r="S36" s="28" t="s">
        <v>71</v>
      </c>
      <c r="T36" s="27" t="s">
        <v>52</v>
      </c>
      <c r="U36" s="27" t="s">
        <v>72</v>
      </c>
      <c r="V36" s="28" t="s">
        <v>49</v>
      </c>
      <c r="W36" s="28" t="s">
        <v>49</v>
      </c>
      <c r="X36" s="27" t="s">
        <v>73</v>
      </c>
      <c r="Y36" s="27" t="s">
        <v>21</v>
      </c>
      <c r="Z36" s="27" t="s">
        <v>74</v>
      </c>
      <c r="AA36" s="27" t="s">
        <v>75</v>
      </c>
      <c r="AB36" s="27" t="s">
        <v>21</v>
      </c>
      <c r="AC36" s="27" t="s">
        <v>76</v>
      </c>
      <c r="AD36" s="27" t="s">
        <v>77</v>
      </c>
      <c r="AE36" s="27" t="s">
        <v>78</v>
      </c>
      <c r="AF36" s="27" t="s">
        <v>21</v>
      </c>
      <c r="AG36" s="27" t="s">
        <v>21</v>
      </c>
      <c r="AH36" s="27" t="s">
        <v>21</v>
      </c>
      <c r="AI36" s="27" t="s">
        <v>79</v>
      </c>
      <c r="AJ36" s="28" t="s">
        <v>49</v>
      </c>
      <c r="AK36" s="27" t="s">
        <v>167</v>
      </c>
      <c r="AL36" s="27" t="s">
        <v>38</v>
      </c>
      <c r="AM36" s="28">
        <v>1</v>
      </c>
      <c r="AN36" s="27" t="s">
        <v>80</v>
      </c>
      <c r="AO36" s="27" t="s">
        <v>81</v>
      </c>
      <c r="AP36" s="27" t="s">
        <v>82</v>
      </c>
      <c r="AQ36" s="27" t="s">
        <v>168</v>
      </c>
      <c r="AR36" s="27" t="s">
        <v>40</v>
      </c>
      <c r="AS36" s="35">
        <f t="shared" si="1"/>
        <v>0</v>
      </c>
      <c r="AT36" s="35">
        <f t="shared" si="0"/>
        <v>1</v>
      </c>
      <c r="AU36" s="51"/>
    </row>
    <row r="37" spans="1:47" x14ac:dyDescent="0.15">
      <c r="A37" s="49">
        <v>35</v>
      </c>
      <c r="B37" s="28" t="s">
        <v>21</v>
      </c>
      <c r="C37" s="27" t="s">
        <v>65</v>
      </c>
      <c r="D37" s="27" t="s">
        <v>20</v>
      </c>
      <c r="E37" s="27" t="s">
        <v>171</v>
      </c>
      <c r="F37" s="27" t="s">
        <v>20</v>
      </c>
      <c r="G37" s="27" t="s">
        <v>46</v>
      </c>
      <c r="H37" s="27" t="s">
        <v>21</v>
      </c>
      <c r="I37" s="27" t="s">
        <v>47</v>
      </c>
      <c r="J37" s="27" t="s">
        <v>48</v>
      </c>
      <c r="K37" s="27" t="s">
        <v>49</v>
      </c>
      <c r="L37" s="27" t="s">
        <v>67</v>
      </c>
      <c r="M37" s="27" t="s">
        <v>68</v>
      </c>
      <c r="N37" s="27" t="s">
        <v>50</v>
      </c>
      <c r="O37" s="28" t="s">
        <v>51</v>
      </c>
      <c r="P37" s="27" t="s">
        <v>49</v>
      </c>
      <c r="Q37" s="27" t="s">
        <v>69</v>
      </c>
      <c r="R37" s="27" t="s">
        <v>70</v>
      </c>
      <c r="S37" s="28" t="s">
        <v>71</v>
      </c>
      <c r="T37" s="27" t="s">
        <v>52</v>
      </c>
      <c r="U37" s="27" t="s">
        <v>72</v>
      </c>
      <c r="V37" s="28" t="s">
        <v>49</v>
      </c>
      <c r="W37" s="28" t="s">
        <v>49</v>
      </c>
      <c r="X37" s="27" t="s">
        <v>73</v>
      </c>
      <c r="Y37" s="27" t="s">
        <v>21</v>
      </c>
      <c r="Z37" s="27" t="s">
        <v>74</v>
      </c>
      <c r="AA37" s="27" t="s">
        <v>75</v>
      </c>
      <c r="AB37" s="27" t="s">
        <v>21</v>
      </c>
      <c r="AC37" s="27" t="s">
        <v>76</v>
      </c>
      <c r="AD37" s="27" t="s">
        <v>77</v>
      </c>
      <c r="AE37" s="27" t="s">
        <v>78</v>
      </c>
      <c r="AF37" s="27" t="s">
        <v>21</v>
      </c>
      <c r="AG37" s="27" t="s">
        <v>21</v>
      </c>
      <c r="AH37" s="27" t="s">
        <v>21</v>
      </c>
      <c r="AI37" s="27" t="s">
        <v>79</v>
      </c>
      <c r="AJ37" s="28" t="s">
        <v>49</v>
      </c>
      <c r="AK37" s="27" t="s">
        <v>167</v>
      </c>
      <c r="AL37" s="27" t="s">
        <v>38</v>
      </c>
      <c r="AM37" s="28">
        <v>1</v>
      </c>
      <c r="AN37" s="27" t="s">
        <v>80</v>
      </c>
      <c r="AO37" s="27" t="s">
        <v>81</v>
      </c>
      <c r="AP37" s="27" t="s">
        <v>82</v>
      </c>
      <c r="AQ37" s="27" t="s">
        <v>172</v>
      </c>
      <c r="AR37" s="27" t="s">
        <v>40</v>
      </c>
      <c r="AS37" s="35">
        <f t="shared" si="1"/>
        <v>0</v>
      </c>
      <c r="AT37" s="35">
        <f t="shared" si="0"/>
        <v>1</v>
      </c>
      <c r="AU37" s="51"/>
    </row>
    <row r="38" spans="1:47" x14ac:dyDescent="0.15">
      <c r="A38" s="49">
        <v>36</v>
      </c>
      <c r="B38" s="28" t="s">
        <v>21</v>
      </c>
      <c r="C38" s="27" t="s">
        <v>65</v>
      </c>
      <c r="D38" s="27" t="s">
        <v>20</v>
      </c>
      <c r="E38" s="27" t="s">
        <v>173</v>
      </c>
      <c r="F38" s="27" t="s">
        <v>20</v>
      </c>
      <c r="G38" s="27" t="s">
        <v>46</v>
      </c>
      <c r="H38" s="27" t="s">
        <v>21</v>
      </c>
      <c r="I38" s="27" t="s">
        <v>47</v>
      </c>
      <c r="J38" s="27" t="s">
        <v>48</v>
      </c>
      <c r="K38" s="27" t="s">
        <v>49</v>
      </c>
      <c r="L38" s="27" t="s">
        <v>67</v>
      </c>
      <c r="M38" s="27" t="s">
        <v>68</v>
      </c>
      <c r="N38" s="27" t="s">
        <v>50</v>
      </c>
      <c r="O38" s="28" t="s">
        <v>51</v>
      </c>
      <c r="P38" s="27" t="s">
        <v>49</v>
      </c>
      <c r="Q38" s="27" t="s">
        <v>69</v>
      </c>
      <c r="R38" s="27" t="s">
        <v>70</v>
      </c>
      <c r="S38" s="28" t="s">
        <v>71</v>
      </c>
      <c r="T38" s="27" t="s">
        <v>52</v>
      </c>
      <c r="U38" s="27" t="s">
        <v>72</v>
      </c>
      <c r="V38" s="28" t="s">
        <v>49</v>
      </c>
      <c r="W38" s="28" t="s">
        <v>49</v>
      </c>
      <c r="X38" s="27" t="s">
        <v>73</v>
      </c>
      <c r="Y38" s="27" t="s">
        <v>21</v>
      </c>
      <c r="Z38" s="27" t="s">
        <v>74</v>
      </c>
      <c r="AA38" s="27" t="s">
        <v>75</v>
      </c>
      <c r="AB38" s="27" t="s">
        <v>21</v>
      </c>
      <c r="AC38" s="27" t="s">
        <v>76</v>
      </c>
      <c r="AD38" s="27" t="s">
        <v>77</v>
      </c>
      <c r="AE38" s="27" t="s">
        <v>78</v>
      </c>
      <c r="AF38" s="27" t="s">
        <v>21</v>
      </c>
      <c r="AG38" s="27" t="s">
        <v>21</v>
      </c>
      <c r="AH38" s="27" t="s">
        <v>21</v>
      </c>
      <c r="AI38" s="27" t="s">
        <v>79</v>
      </c>
      <c r="AJ38" s="28" t="s">
        <v>49</v>
      </c>
      <c r="AK38" s="27" t="s">
        <v>174</v>
      </c>
      <c r="AL38" s="27" t="s">
        <v>38</v>
      </c>
      <c r="AM38" s="28">
        <v>2</v>
      </c>
      <c r="AN38" s="27" t="s">
        <v>80</v>
      </c>
      <c r="AO38" s="27" t="s">
        <v>81</v>
      </c>
      <c r="AP38" s="27" t="s">
        <v>82</v>
      </c>
      <c r="AQ38" s="27" t="s">
        <v>175</v>
      </c>
      <c r="AR38" s="27" t="s">
        <v>40</v>
      </c>
      <c r="AS38" s="35">
        <f t="shared" si="1"/>
        <v>0</v>
      </c>
      <c r="AT38" s="35">
        <f t="shared" si="0"/>
        <v>1</v>
      </c>
      <c r="AU38" s="51"/>
    </row>
    <row r="39" spans="1:47" x14ac:dyDescent="0.15">
      <c r="A39" s="49">
        <v>37</v>
      </c>
      <c r="B39" s="28" t="s">
        <v>21</v>
      </c>
      <c r="C39" s="27" t="s">
        <v>65</v>
      </c>
      <c r="D39" s="27" t="s">
        <v>20</v>
      </c>
      <c r="E39" s="27" t="s">
        <v>176</v>
      </c>
      <c r="F39" s="27" t="s">
        <v>20</v>
      </c>
      <c r="G39" s="27" t="s">
        <v>46</v>
      </c>
      <c r="H39" s="27" t="s">
        <v>21</v>
      </c>
      <c r="I39" s="27" t="s">
        <v>47</v>
      </c>
      <c r="J39" s="27" t="s">
        <v>48</v>
      </c>
      <c r="K39" s="27" t="s">
        <v>49</v>
      </c>
      <c r="L39" s="27" t="s">
        <v>67</v>
      </c>
      <c r="M39" s="27" t="s">
        <v>68</v>
      </c>
      <c r="N39" s="27" t="s">
        <v>50</v>
      </c>
      <c r="O39" s="28" t="s">
        <v>51</v>
      </c>
      <c r="P39" s="27" t="s">
        <v>49</v>
      </c>
      <c r="Q39" s="27" t="s">
        <v>69</v>
      </c>
      <c r="R39" s="27" t="s">
        <v>70</v>
      </c>
      <c r="S39" s="28" t="s">
        <v>71</v>
      </c>
      <c r="T39" s="27" t="s">
        <v>52</v>
      </c>
      <c r="U39" s="27" t="s">
        <v>72</v>
      </c>
      <c r="V39" s="28" t="s">
        <v>49</v>
      </c>
      <c r="W39" s="28" t="s">
        <v>49</v>
      </c>
      <c r="X39" s="27" t="s">
        <v>73</v>
      </c>
      <c r="Y39" s="27" t="s">
        <v>21</v>
      </c>
      <c r="Z39" s="27" t="s">
        <v>74</v>
      </c>
      <c r="AA39" s="27" t="s">
        <v>75</v>
      </c>
      <c r="AB39" s="27" t="s">
        <v>21</v>
      </c>
      <c r="AC39" s="27" t="s">
        <v>76</v>
      </c>
      <c r="AD39" s="27" t="s">
        <v>77</v>
      </c>
      <c r="AE39" s="27" t="s">
        <v>78</v>
      </c>
      <c r="AF39" s="27" t="s">
        <v>21</v>
      </c>
      <c r="AG39" s="27" t="s">
        <v>21</v>
      </c>
      <c r="AH39" s="27" t="s">
        <v>21</v>
      </c>
      <c r="AI39" s="27" t="s">
        <v>79</v>
      </c>
      <c r="AJ39" s="28" t="s">
        <v>49</v>
      </c>
      <c r="AK39" s="27" t="s">
        <v>174</v>
      </c>
      <c r="AL39" s="27" t="s">
        <v>38</v>
      </c>
      <c r="AM39" s="28">
        <v>2</v>
      </c>
      <c r="AN39" s="27" t="s">
        <v>80</v>
      </c>
      <c r="AO39" s="27" t="s">
        <v>81</v>
      </c>
      <c r="AP39" s="27" t="s">
        <v>82</v>
      </c>
      <c r="AQ39" s="27" t="s">
        <v>177</v>
      </c>
      <c r="AR39" s="27" t="s">
        <v>40</v>
      </c>
      <c r="AS39" s="35">
        <f t="shared" si="1"/>
        <v>0</v>
      </c>
      <c r="AT39" s="35">
        <f t="shared" si="0"/>
        <v>1</v>
      </c>
      <c r="AU39" s="51"/>
    </row>
    <row r="40" spans="1:47" x14ac:dyDescent="0.15">
      <c r="A40" s="49">
        <v>38</v>
      </c>
      <c r="B40" s="28" t="s">
        <v>21</v>
      </c>
      <c r="C40" s="27" t="s">
        <v>65</v>
      </c>
      <c r="D40" s="27" t="s">
        <v>20</v>
      </c>
      <c r="E40" s="27" t="s">
        <v>178</v>
      </c>
      <c r="F40" s="27" t="s">
        <v>20</v>
      </c>
      <c r="G40" s="27" t="s">
        <v>46</v>
      </c>
      <c r="H40" s="27" t="s">
        <v>21</v>
      </c>
      <c r="I40" s="27" t="s">
        <v>47</v>
      </c>
      <c r="J40" s="27" t="s">
        <v>48</v>
      </c>
      <c r="K40" s="27" t="s">
        <v>49</v>
      </c>
      <c r="L40" s="27" t="s">
        <v>67</v>
      </c>
      <c r="M40" s="27" t="s">
        <v>68</v>
      </c>
      <c r="N40" s="27" t="s">
        <v>50</v>
      </c>
      <c r="O40" s="28" t="s">
        <v>51</v>
      </c>
      <c r="P40" s="27" t="s">
        <v>49</v>
      </c>
      <c r="Q40" s="27" t="s">
        <v>69</v>
      </c>
      <c r="R40" s="27" t="s">
        <v>70</v>
      </c>
      <c r="S40" s="28" t="s">
        <v>71</v>
      </c>
      <c r="T40" s="27" t="s">
        <v>52</v>
      </c>
      <c r="U40" s="27" t="s">
        <v>72</v>
      </c>
      <c r="V40" s="28" t="s">
        <v>49</v>
      </c>
      <c r="W40" s="28" t="s">
        <v>49</v>
      </c>
      <c r="X40" s="27" t="s">
        <v>73</v>
      </c>
      <c r="Y40" s="27" t="s">
        <v>21</v>
      </c>
      <c r="Z40" s="27" t="s">
        <v>74</v>
      </c>
      <c r="AA40" s="27" t="s">
        <v>75</v>
      </c>
      <c r="AB40" s="27" t="s">
        <v>21</v>
      </c>
      <c r="AC40" s="27" t="s">
        <v>76</v>
      </c>
      <c r="AD40" s="27" t="s">
        <v>77</v>
      </c>
      <c r="AE40" s="27" t="s">
        <v>78</v>
      </c>
      <c r="AF40" s="27" t="s">
        <v>21</v>
      </c>
      <c r="AG40" s="27" t="s">
        <v>21</v>
      </c>
      <c r="AH40" s="27" t="s">
        <v>21</v>
      </c>
      <c r="AI40" s="27" t="s">
        <v>79</v>
      </c>
      <c r="AJ40" s="28" t="s">
        <v>49</v>
      </c>
      <c r="AK40" s="27" t="s">
        <v>179</v>
      </c>
      <c r="AL40" s="27" t="s">
        <v>38</v>
      </c>
      <c r="AM40" s="28">
        <v>2</v>
      </c>
      <c r="AN40" s="27" t="s">
        <v>80</v>
      </c>
      <c r="AO40" s="27" t="s">
        <v>81</v>
      </c>
      <c r="AP40" s="27" t="s">
        <v>82</v>
      </c>
      <c r="AQ40" s="27" t="s">
        <v>180</v>
      </c>
      <c r="AR40" s="27" t="s">
        <v>40</v>
      </c>
      <c r="AS40" s="35">
        <f t="shared" si="1"/>
        <v>0</v>
      </c>
      <c r="AT40" s="35">
        <f t="shared" si="0"/>
        <v>1</v>
      </c>
      <c r="AU40" s="51"/>
    </row>
    <row r="41" spans="1:47" x14ac:dyDescent="0.15">
      <c r="A41" s="49">
        <v>39</v>
      </c>
      <c r="B41" s="28" t="s">
        <v>21</v>
      </c>
      <c r="C41" s="27" t="s">
        <v>65</v>
      </c>
      <c r="D41" s="27" t="s">
        <v>20</v>
      </c>
      <c r="E41" s="27" t="s">
        <v>169</v>
      </c>
      <c r="F41" s="27" t="s">
        <v>20</v>
      </c>
      <c r="G41" s="27" t="s">
        <v>46</v>
      </c>
      <c r="H41" s="27" t="s">
        <v>21</v>
      </c>
      <c r="I41" s="27" t="s">
        <v>47</v>
      </c>
      <c r="J41" s="27" t="s">
        <v>48</v>
      </c>
      <c r="K41" s="27" t="s">
        <v>49</v>
      </c>
      <c r="L41" s="27" t="s">
        <v>67</v>
      </c>
      <c r="M41" s="27" t="s">
        <v>68</v>
      </c>
      <c r="N41" s="27" t="s">
        <v>50</v>
      </c>
      <c r="O41" s="28" t="s">
        <v>51</v>
      </c>
      <c r="P41" s="27" t="s">
        <v>49</v>
      </c>
      <c r="Q41" s="27" t="s">
        <v>69</v>
      </c>
      <c r="R41" s="27" t="s">
        <v>70</v>
      </c>
      <c r="S41" s="28" t="s">
        <v>71</v>
      </c>
      <c r="T41" s="27" t="s">
        <v>52</v>
      </c>
      <c r="U41" s="27" t="s">
        <v>72</v>
      </c>
      <c r="V41" s="28" t="s">
        <v>49</v>
      </c>
      <c r="W41" s="28" t="s">
        <v>49</v>
      </c>
      <c r="X41" s="27" t="s">
        <v>73</v>
      </c>
      <c r="Y41" s="27" t="s">
        <v>21</v>
      </c>
      <c r="Z41" s="27" t="s">
        <v>74</v>
      </c>
      <c r="AA41" s="27" t="s">
        <v>75</v>
      </c>
      <c r="AB41" s="27" t="s">
        <v>21</v>
      </c>
      <c r="AC41" s="27" t="s">
        <v>76</v>
      </c>
      <c r="AD41" s="27" t="s">
        <v>77</v>
      </c>
      <c r="AE41" s="27" t="s">
        <v>78</v>
      </c>
      <c r="AF41" s="27" t="s">
        <v>21</v>
      </c>
      <c r="AG41" s="27" t="s">
        <v>21</v>
      </c>
      <c r="AH41" s="27" t="s">
        <v>21</v>
      </c>
      <c r="AI41" s="27" t="s">
        <v>79</v>
      </c>
      <c r="AJ41" s="28" t="s">
        <v>49</v>
      </c>
      <c r="AK41" s="27" t="s">
        <v>137</v>
      </c>
      <c r="AL41" s="27" t="s">
        <v>38</v>
      </c>
      <c r="AM41" s="28">
        <v>2</v>
      </c>
      <c r="AN41" s="27" t="s">
        <v>80</v>
      </c>
      <c r="AO41" s="27" t="s">
        <v>81</v>
      </c>
      <c r="AP41" s="27" t="s">
        <v>82</v>
      </c>
      <c r="AQ41" s="27" t="s">
        <v>170</v>
      </c>
      <c r="AR41" s="27" t="s">
        <v>40</v>
      </c>
      <c r="AS41" s="35">
        <f t="shared" si="1"/>
        <v>0</v>
      </c>
      <c r="AT41" s="35">
        <f t="shared" si="0"/>
        <v>1</v>
      </c>
      <c r="AU41" s="51"/>
    </row>
    <row r="42" spans="1:47" x14ac:dyDescent="0.15">
      <c r="A42" s="49">
        <v>40</v>
      </c>
      <c r="B42" s="28" t="s">
        <v>21</v>
      </c>
      <c r="C42" s="27" t="s">
        <v>65</v>
      </c>
      <c r="D42" s="27" t="s">
        <v>20</v>
      </c>
      <c r="E42" s="27" t="s">
        <v>181</v>
      </c>
      <c r="F42" s="27" t="s">
        <v>20</v>
      </c>
      <c r="G42" s="27" t="s">
        <v>46</v>
      </c>
      <c r="H42" s="27" t="s">
        <v>21</v>
      </c>
      <c r="I42" s="27" t="s">
        <v>47</v>
      </c>
      <c r="J42" s="27" t="s">
        <v>48</v>
      </c>
      <c r="K42" s="27" t="s">
        <v>49</v>
      </c>
      <c r="L42" s="27" t="s">
        <v>67</v>
      </c>
      <c r="M42" s="27" t="s">
        <v>68</v>
      </c>
      <c r="N42" s="27" t="s">
        <v>50</v>
      </c>
      <c r="O42" s="28" t="s">
        <v>51</v>
      </c>
      <c r="P42" s="27" t="s">
        <v>49</v>
      </c>
      <c r="Q42" s="27" t="s">
        <v>69</v>
      </c>
      <c r="R42" s="27" t="s">
        <v>70</v>
      </c>
      <c r="S42" s="28" t="s">
        <v>71</v>
      </c>
      <c r="T42" s="27" t="s">
        <v>52</v>
      </c>
      <c r="U42" s="27" t="s">
        <v>72</v>
      </c>
      <c r="V42" s="28" t="s">
        <v>49</v>
      </c>
      <c r="W42" s="28" t="s">
        <v>49</v>
      </c>
      <c r="X42" s="27" t="s">
        <v>73</v>
      </c>
      <c r="Y42" s="27" t="s">
        <v>21</v>
      </c>
      <c r="Z42" s="27" t="s">
        <v>74</v>
      </c>
      <c r="AA42" s="27" t="s">
        <v>75</v>
      </c>
      <c r="AB42" s="27" t="s">
        <v>21</v>
      </c>
      <c r="AC42" s="27" t="s">
        <v>76</v>
      </c>
      <c r="AD42" s="27" t="s">
        <v>77</v>
      </c>
      <c r="AE42" s="27" t="s">
        <v>78</v>
      </c>
      <c r="AF42" s="27" t="s">
        <v>21</v>
      </c>
      <c r="AG42" s="27" t="s">
        <v>21</v>
      </c>
      <c r="AH42" s="27" t="s">
        <v>21</v>
      </c>
      <c r="AI42" s="27" t="s">
        <v>79</v>
      </c>
      <c r="AJ42" s="28" t="s">
        <v>49</v>
      </c>
      <c r="AK42" s="27" t="s">
        <v>137</v>
      </c>
      <c r="AL42" s="27" t="s">
        <v>38</v>
      </c>
      <c r="AM42" s="28">
        <v>2</v>
      </c>
      <c r="AN42" s="27" t="s">
        <v>80</v>
      </c>
      <c r="AO42" s="27" t="s">
        <v>81</v>
      </c>
      <c r="AP42" s="27" t="s">
        <v>82</v>
      </c>
      <c r="AQ42" s="27" t="s">
        <v>53</v>
      </c>
      <c r="AR42" s="27" t="s">
        <v>40</v>
      </c>
      <c r="AS42" s="35">
        <f t="shared" si="1"/>
        <v>0</v>
      </c>
      <c r="AT42" s="35">
        <f t="shared" si="0"/>
        <v>1</v>
      </c>
      <c r="AU42" s="51"/>
    </row>
    <row r="43" spans="1:47" x14ac:dyDescent="0.15">
      <c r="A43" s="49">
        <v>41</v>
      </c>
      <c r="B43" s="28" t="s">
        <v>21</v>
      </c>
      <c r="C43" s="27" t="s">
        <v>65</v>
      </c>
      <c r="D43" s="27" t="s">
        <v>20</v>
      </c>
      <c r="E43" s="27" t="s">
        <v>182</v>
      </c>
      <c r="F43" s="27" t="s">
        <v>20</v>
      </c>
      <c r="G43" s="27" t="s">
        <v>46</v>
      </c>
      <c r="H43" s="27" t="s">
        <v>21</v>
      </c>
      <c r="I43" s="27" t="s">
        <v>47</v>
      </c>
      <c r="J43" s="27" t="s">
        <v>48</v>
      </c>
      <c r="K43" s="27" t="s">
        <v>49</v>
      </c>
      <c r="L43" s="27" t="s">
        <v>67</v>
      </c>
      <c r="M43" s="27" t="s">
        <v>68</v>
      </c>
      <c r="N43" s="27" t="s">
        <v>50</v>
      </c>
      <c r="O43" s="28" t="s">
        <v>51</v>
      </c>
      <c r="P43" s="27" t="s">
        <v>49</v>
      </c>
      <c r="Q43" s="27" t="s">
        <v>69</v>
      </c>
      <c r="R43" s="27" t="s">
        <v>70</v>
      </c>
      <c r="S43" s="28" t="s">
        <v>71</v>
      </c>
      <c r="T43" s="27" t="s">
        <v>52</v>
      </c>
      <c r="U43" s="27" t="s">
        <v>72</v>
      </c>
      <c r="V43" s="28" t="s">
        <v>49</v>
      </c>
      <c r="W43" s="28" t="s">
        <v>49</v>
      </c>
      <c r="X43" s="27" t="s">
        <v>73</v>
      </c>
      <c r="Y43" s="27" t="s">
        <v>21</v>
      </c>
      <c r="Z43" s="27" t="s">
        <v>74</v>
      </c>
      <c r="AA43" s="27" t="s">
        <v>75</v>
      </c>
      <c r="AB43" s="27" t="s">
        <v>21</v>
      </c>
      <c r="AC43" s="27" t="s">
        <v>76</v>
      </c>
      <c r="AD43" s="27" t="s">
        <v>77</v>
      </c>
      <c r="AE43" s="27" t="s">
        <v>78</v>
      </c>
      <c r="AF43" s="27" t="s">
        <v>21</v>
      </c>
      <c r="AG43" s="27" t="s">
        <v>21</v>
      </c>
      <c r="AH43" s="27" t="s">
        <v>21</v>
      </c>
      <c r="AI43" s="27" t="s">
        <v>79</v>
      </c>
      <c r="AJ43" s="28" t="s">
        <v>49</v>
      </c>
      <c r="AK43" s="27" t="s">
        <v>137</v>
      </c>
      <c r="AL43" s="27" t="s">
        <v>38</v>
      </c>
      <c r="AM43" s="28">
        <v>2</v>
      </c>
      <c r="AN43" s="27" t="s">
        <v>80</v>
      </c>
      <c r="AO43" s="27" t="s">
        <v>81</v>
      </c>
      <c r="AP43" s="27" t="s">
        <v>82</v>
      </c>
      <c r="AQ43" s="27" t="s">
        <v>183</v>
      </c>
      <c r="AR43" s="27" t="s">
        <v>40</v>
      </c>
      <c r="AS43" s="35">
        <f t="shared" si="1"/>
        <v>0</v>
      </c>
      <c r="AT43" s="35">
        <f t="shared" si="0"/>
        <v>1</v>
      </c>
      <c r="AU43" s="51"/>
    </row>
    <row r="44" spans="1:47" x14ac:dyDescent="0.15">
      <c r="A44" s="49">
        <v>42</v>
      </c>
      <c r="B44" s="28" t="s">
        <v>21</v>
      </c>
      <c r="C44" s="27" t="s">
        <v>65</v>
      </c>
      <c r="D44" s="27" t="s">
        <v>20</v>
      </c>
      <c r="E44" s="27" t="s">
        <v>184</v>
      </c>
      <c r="F44" s="27" t="s">
        <v>20</v>
      </c>
      <c r="G44" s="27" t="s">
        <v>46</v>
      </c>
      <c r="H44" s="27" t="s">
        <v>21</v>
      </c>
      <c r="I44" s="27" t="s">
        <v>47</v>
      </c>
      <c r="J44" s="27" t="s">
        <v>48</v>
      </c>
      <c r="K44" s="27" t="s">
        <v>49</v>
      </c>
      <c r="L44" s="27" t="s">
        <v>67</v>
      </c>
      <c r="M44" s="27" t="s">
        <v>68</v>
      </c>
      <c r="N44" s="27" t="s">
        <v>50</v>
      </c>
      <c r="O44" s="28" t="s">
        <v>51</v>
      </c>
      <c r="P44" s="27" t="s">
        <v>49</v>
      </c>
      <c r="Q44" s="27" t="s">
        <v>69</v>
      </c>
      <c r="R44" s="27" t="s">
        <v>70</v>
      </c>
      <c r="S44" s="28" t="s">
        <v>71</v>
      </c>
      <c r="T44" s="27" t="s">
        <v>52</v>
      </c>
      <c r="U44" s="27" t="s">
        <v>72</v>
      </c>
      <c r="V44" s="28" t="s">
        <v>49</v>
      </c>
      <c r="W44" s="28" t="s">
        <v>49</v>
      </c>
      <c r="X44" s="27" t="s">
        <v>73</v>
      </c>
      <c r="Y44" s="27" t="s">
        <v>21</v>
      </c>
      <c r="Z44" s="27" t="s">
        <v>74</v>
      </c>
      <c r="AA44" s="27" t="s">
        <v>75</v>
      </c>
      <c r="AB44" s="27" t="s">
        <v>21</v>
      </c>
      <c r="AC44" s="27" t="s">
        <v>76</v>
      </c>
      <c r="AD44" s="27" t="s">
        <v>77</v>
      </c>
      <c r="AE44" s="27" t="s">
        <v>78</v>
      </c>
      <c r="AF44" s="27" t="s">
        <v>21</v>
      </c>
      <c r="AG44" s="27" t="s">
        <v>21</v>
      </c>
      <c r="AH44" s="27" t="s">
        <v>21</v>
      </c>
      <c r="AI44" s="27" t="s">
        <v>79</v>
      </c>
      <c r="AJ44" s="28" t="s">
        <v>49</v>
      </c>
      <c r="AK44" s="27" t="s">
        <v>185</v>
      </c>
      <c r="AL44" s="27" t="s">
        <v>38</v>
      </c>
      <c r="AM44" s="28">
        <v>1</v>
      </c>
      <c r="AN44" s="27" t="s">
        <v>80</v>
      </c>
      <c r="AO44" s="27" t="s">
        <v>81</v>
      </c>
      <c r="AP44" s="27" t="s">
        <v>82</v>
      </c>
      <c r="AQ44" s="27" t="s">
        <v>186</v>
      </c>
      <c r="AR44" s="27" t="s">
        <v>40</v>
      </c>
      <c r="AS44" s="35">
        <f t="shared" si="1"/>
        <v>0</v>
      </c>
      <c r="AT44" s="35">
        <f t="shared" si="0"/>
        <v>1</v>
      </c>
      <c r="AU44" s="51"/>
    </row>
    <row r="45" spans="1:47" x14ac:dyDescent="0.15">
      <c r="A45" s="49">
        <v>43</v>
      </c>
      <c r="B45" s="28" t="s">
        <v>21</v>
      </c>
      <c r="C45" s="27" t="s">
        <v>65</v>
      </c>
      <c r="D45" s="27" t="s">
        <v>20</v>
      </c>
      <c r="E45" s="27" t="s">
        <v>187</v>
      </c>
      <c r="F45" s="27" t="s">
        <v>20</v>
      </c>
      <c r="G45" s="27" t="s">
        <v>46</v>
      </c>
      <c r="H45" s="27" t="s">
        <v>21</v>
      </c>
      <c r="I45" s="27" t="s">
        <v>47</v>
      </c>
      <c r="J45" s="27" t="s">
        <v>48</v>
      </c>
      <c r="K45" s="27" t="s">
        <v>49</v>
      </c>
      <c r="L45" s="27" t="s">
        <v>67</v>
      </c>
      <c r="M45" s="27" t="s">
        <v>68</v>
      </c>
      <c r="N45" s="27" t="s">
        <v>50</v>
      </c>
      <c r="O45" s="28" t="s">
        <v>51</v>
      </c>
      <c r="P45" s="27" t="s">
        <v>49</v>
      </c>
      <c r="Q45" s="27" t="s">
        <v>69</v>
      </c>
      <c r="R45" s="27" t="s">
        <v>70</v>
      </c>
      <c r="S45" s="28" t="s">
        <v>71</v>
      </c>
      <c r="T45" s="27" t="s">
        <v>52</v>
      </c>
      <c r="U45" s="27" t="s">
        <v>72</v>
      </c>
      <c r="V45" s="28" t="s">
        <v>49</v>
      </c>
      <c r="W45" s="28" t="s">
        <v>49</v>
      </c>
      <c r="X45" s="27" t="s">
        <v>73</v>
      </c>
      <c r="Y45" s="27" t="s">
        <v>21</v>
      </c>
      <c r="Z45" s="27" t="s">
        <v>74</v>
      </c>
      <c r="AA45" s="27" t="s">
        <v>75</v>
      </c>
      <c r="AB45" s="27" t="s">
        <v>21</v>
      </c>
      <c r="AC45" s="27" t="s">
        <v>76</v>
      </c>
      <c r="AD45" s="27" t="s">
        <v>77</v>
      </c>
      <c r="AE45" s="27" t="s">
        <v>78</v>
      </c>
      <c r="AF45" s="27" t="s">
        <v>21</v>
      </c>
      <c r="AG45" s="27" t="s">
        <v>21</v>
      </c>
      <c r="AH45" s="27" t="s">
        <v>21</v>
      </c>
      <c r="AI45" s="27" t="s">
        <v>79</v>
      </c>
      <c r="AJ45" s="28" t="s">
        <v>49</v>
      </c>
      <c r="AK45" s="27" t="s">
        <v>188</v>
      </c>
      <c r="AL45" s="27" t="s">
        <v>38</v>
      </c>
      <c r="AM45" s="28">
        <v>2</v>
      </c>
      <c r="AN45" s="27" t="s">
        <v>80</v>
      </c>
      <c r="AO45" s="27" t="s">
        <v>81</v>
      </c>
      <c r="AP45" s="27" t="s">
        <v>82</v>
      </c>
      <c r="AQ45" s="27" t="s">
        <v>189</v>
      </c>
      <c r="AR45" s="27" t="s">
        <v>40</v>
      </c>
      <c r="AS45" s="35">
        <f t="shared" si="1"/>
        <v>0</v>
      </c>
      <c r="AT45" s="35">
        <f t="shared" si="0"/>
        <v>1</v>
      </c>
      <c r="AU45" s="51"/>
    </row>
    <row r="46" spans="1:47" x14ac:dyDescent="0.15">
      <c r="A46" s="49">
        <v>44</v>
      </c>
      <c r="B46" s="28" t="s">
        <v>21</v>
      </c>
      <c r="C46" s="27" t="s">
        <v>65</v>
      </c>
      <c r="D46" s="27" t="s">
        <v>20</v>
      </c>
      <c r="E46" s="27" t="s">
        <v>190</v>
      </c>
      <c r="F46" s="27" t="s">
        <v>20</v>
      </c>
      <c r="G46" s="27" t="s">
        <v>46</v>
      </c>
      <c r="H46" s="27" t="s">
        <v>21</v>
      </c>
      <c r="I46" s="27" t="s">
        <v>47</v>
      </c>
      <c r="J46" s="27" t="s">
        <v>48</v>
      </c>
      <c r="K46" s="27" t="s">
        <v>49</v>
      </c>
      <c r="L46" s="27" t="s">
        <v>67</v>
      </c>
      <c r="M46" s="27" t="s">
        <v>68</v>
      </c>
      <c r="N46" s="27" t="s">
        <v>50</v>
      </c>
      <c r="O46" s="28" t="s">
        <v>51</v>
      </c>
      <c r="P46" s="27" t="s">
        <v>49</v>
      </c>
      <c r="Q46" s="27" t="s">
        <v>69</v>
      </c>
      <c r="R46" s="27" t="s">
        <v>70</v>
      </c>
      <c r="S46" s="28" t="s">
        <v>71</v>
      </c>
      <c r="T46" s="27" t="s">
        <v>52</v>
      </c>
      <c r="U46" s="27" t="s">
        <v>72</v>
      </c>
      <c r="V46" s="28" t="s">
        <v>49</v>
      </c>
      <c r="W46" s="28" t="s">
        <v>49</v>
      </c>
      <c r="X46" s="27" t="s">
        <v>73</v>
      </c>
      <c r="Y46" s="27" t="s">
        <v>21</v>
      </c>
      <c r="Z46" s="27" t="s">
        <v>74</v>
      </c>
      <c r="AA46" s="27" t="s">
        <v>75</v>
      </c>
      <c r="AB46" s="27" t="s">
        <v>21</v>
      </c>
      <c r="AC46" s="27" t="s">
        <v>76</v>
      </c>
      <c r="AD46" s="27" t="s">
        <v>77</v>
      </c>
      <c r="AE46" s="27" t="s">
        <v>78</v>
      </c>
      <c r="AF46" s="27" t="s">
        <v>21</v>
      </c>
      <c r="AG46" s="27" t="s">
        <v>21</v>
      </c>
      <c r="AH46" s="27" t="s">
        <v>21</v>
      </c>
      <c r="AI46" s="27" t="s">
        <v>79</v>
      </c>
      <c r="AJ46" s="28" t="s">
        <v>49</v>
      </c>
      <c r="AK46" s="27" t="s">
        <v>191</v>
      </c>
      <c r="AL46" s="27" t="s">
        <v>38</v>
      </c>
      <c r="AM46" s="28">
        <v>3</v>
      </c>
      <c r="AN46" s="27" t="s">
        <v>80</v>
      </c>
      <c r="AO46" s="27" t="s">
        <v>81</v>
      </c>
      <c r="AP46" s="27" t="s">
        <v>82</v>
      </c>
      <c r="AQ46" s="27" t="s">
        <v>192</v>
      </c>
      <c r="AR46" s="27" t="s">
        <v>56</v>
      </c>
      <c r="AS46" s="35">
        <f t="shared" si="1"/>
        <v>0</v>
      </c>
      <c r="AT46" s="35">
        <f t="shared" si="0"/>
        <v>1</v>
      </c>
      <c r="AU46" s="51"/>
    </row>
    <row r="47" spans="1:47" x14ac:dyDescent="0.15">
      <c r="A47" s="49">
        <v>45</v>
      </c>
      <c r="B47" s="28" t="s">
        <v>21</v>
      </c>
      <c r="C47" s="27" t="s">
        <v>65</v>
      </c>
      <c r="D47" s="27" t="s">
        <v>20</v>
      </c>
      <c r="E47" s="27" t="s">
        <v>196</v>
      </c>
      <c r="F47" s="27" t="s">
        <v>20</v>
      </c>
      <c r="G47" s="27" t="s">
        <v>46</v>
      </c>
      <c r="H47" s="27" t="s">
        <v>21</v>
      </c>
      <c r="I47" s="27" t="s">
        <v>47</v>
      </c>
      <c r="J47" s="27" t="s">
        <v>48</v>
      </c>
      <c r="K47" s="27" t="s">
        <v>49</v>
      </c>
      <c r="L47" s="27" t="s">
        <v>67</v>
      </c>
      <c r="M47" s="27" t="s">
        <v>68</v>
      </c>
      <c r="N47" s="27" t="s">
        <v>50</v>
      </c>
      <c r="O47" s="28" t="s">
        <v>51</v>
      </c>
      <c r="P47" s="27" t="s">
        <v>49</v>
      </c>
      <c r="Q47" s="27" t="s">
        <v>69</v>
      </c>
      <c r="R47" s="27" t="s">
        <v>70</v>
      </c>
      <c r="S47" s="28" t="s">
        <v>71</v>
      </c>
      <c r="T47" s="27" t="s">
        <v>52</v>
      </c>
      <c r="U47" s="27" t="s">
        <v>72</v>
      </c>
      <c r="V47" s="28" t="s">
        <v>49</v>
      </c>
      <c r="W47" s="28" t="s">
        <v>49</v>
      </c>
      <c r="X47" s="27" t="s">
        <v>73</v>
      </c>
      <c r="Y47" s="27" t="s">
        <v>21</v>
      </c>
      <c r="Z47" s="27" t="s">
        <v>74</v>
      </c>
      <c r="AA47" s="27" t="s">
        <v>75</v>
      </c>
      <c r="AB47" s="27" t="s">
        <v>21</v>
      </c>
      <c r="AC47" s="27" t="s">
        <v>76</v>
      </c>
      <c r="AD47" s="27" t="s">
        <v>77</v>
      </c>
      <c r="AE47" s="27" t="s">
        <v>78</v>
      </c>
      <c r="AF47" s="27" t="s">
        <v>21</v>
      </c>
      <c r="AG47" s="27" t="s">
        <v>21</v>
      </c>
      <c r="AH47" s="27" t="s">
        <v>21</v>
      </c>
      <c r="AI47" s="27" t="s">
        <v>79</v>
      </c>
      <c r="AJ47" s="28" t="s">
        <v>49</v>
      </c>
      <c r="AK47" s="27" t="s">
        <v>197</v>
      </c>
      <c r="AL47" s="27" t="s">
        <v>38</v>
      </c>
      <c r="AM47" s="28">
        <v>1</v>
      </c>
      <c r="AN47" s="27" t="s">
        <v>80</v>
      </c>
      <c r="AO47" s="27" t="s">
        <v>81</v>
      </c>
      <c r="AP47" s="27" t="s">
        <v>82</v>
      </c>
      <c r="AQ47" s="27" t="s">
        <v>198</v>
      </c>
      <c r="AR47" s="27" t="s">
        <v>150</v>
      </c>
      <c r="AS47" s="35">
        <f t="shared" si="1"/>
        <v>0</v>
      </c>
      <c r="AT47" s="35">
        <f t="shared" si="0"/>
        <v>1</v>
      </c>
      <c r="AU47" s="51"/>
    </row>
    <row r="48" spans="1:47" x14ac:dyDescent="0.15">
      <c r="A48" s="49">
        <v>46</v>
      </c>
      <c r="B48" s="28" t="s">
        <v>21</v>
      </c>
      <c r="C48" s="27" t="s">
        <v>65</v>
      </c>
      <c r="D48" s="27" t="s">
        <v>20</v>
      </c>
      <c r="E48" s="27" t="s">
        <v>199</v>
      </c>
      <c r="F48" s="27" t="s">
        <v>20</v>
      </c>
      <c r="G48" s="27" t="s">
        <v>46</v>
      </c>
      <c r="H48" s="27" t="s">
        <v>21</v>
      </c>
      <c r="I48" s="27" t="s">
        <v>47</v>
      </c>
      <c r="J48" s="27" t="s">
        <v>48</v>
      </c>
      <c r="K48" s="27" t="s">
        <v>49</v>
      </c>
      <c r="L48" s="27" t="s">
        <v>67</v>
      </c>
      <c r="M48" s="27" t="s">
        <v>68</v>
      </c>
      <c r="N48" s="27" t="s">
        <v>50</v>
      </c>
      <c r="O48" s="28" t="s">
        <v>51</v>
      </c>
      <c r="P48" s="27" t="s">
        <v>49</v>
      </c>
      <c r="Q48" s="27" t="s">
        <v>69</v>
      </c>
      <c r="R48" s="27" t="s">
        <v>70</v>
      </c>
      <c r="S48" s="28" t="s">
        <v>71</v>
      </c>
      <c r="T48" s="27" t="s">
        <v>52</v>
      </c>
      <c r="U48" s="27" t="s">
        <v>72</v>
      </c>
      <c r="V48" s="28" t="s">
        <v>49</v>
      </c>
      <c r="W48" s="28" t="s">
        <v>49</v>
      </c>
      <c r="X48" s="27" t="s">
        <v>73</v>
      </c>
      <c r="Y48" s="27" t="s">
        <v>21</v>
      </c>
      <c r="Z48" s="27" t="s">
        <v>74</v>
      </c>
      <c r="AA48" s="27" t="s">
        <v>75</v>
      </c>
      <c r="AB48" s="27" t="s">
        <v>21</v>
      </c>
      <c r="AC48" s="27" t="s">
        <v>76</v>
      </c>
      <c r="AD48" s="27" t="s">
        <v>77</v>
      </c>
      <c r="AE48" s="27" t="s">
        <v>78</v>
      </c>
      <c r="AF48" s="27" t="s">
        <v>21</v>
      </c>
      <c r="AG48" s="27" t="s">
        <v>21</v>
      </c>
      <c r="AH48" s="27" t="s">
        <v>21</v>
      </c>
      <c r="AI48" s="27" t="s">
        <v>79</v>
      </c>
      <c r="AJ48" s="28" t="s">
        <v>49</v>
      </c>
      <c r="AK48" s="27" t="s">
        <v>200</v>
      </c>
      <c r="AL48" s="27" t="s">
        <v>38</v>
      </c>
      <c r="AM48" s="28">
        <v>1</v>
      </c>
      <c r="AN48" s="27" t="s">
        <v>80</v>
      </c>
      <c r="AO48" s="27" t="s">
        <v>81</v>
      </c>
      <c r="AP48" s="27" t="s">
        <v>82</v>
      </c>
      <c r="AQ48" s="27" t="s">
        <v>201</v>
      </c>
      <c r="AR48" s="27" t="s">
        <v>202</v>
      </c>
      <c r="AS48" s="35">
        <f t="shared" si="1"/>
        <v>0</v>
      </c>
      <c r="AT48" s="35">
        <f t="shared" si="0"/>
        <v>1</v>
      </c>
    </row>
    <row r="49" spans="1:65" x14ac:dyDescent="0.15">
      <c r="A49" s="49">
        <v>47</v>
      </c>
      <c r="B49" s="28" t="s">
        <v>21</v>
      </c>
      <c r="C49" s="27" t="s">
        <v>65</v>
      </c>
      <c r="D49" s="27" t="s">
        <v>20</v>
      </c>
      <c r="E49" s="27" t="s">
        <v>203</v>
      </c>
      <c r="F49" s="27" t="s">
        <v>20</v>
      </c>
      <c r="G49" s="27" t="s">
        <v>46</v>
      </c>
      <c r="H49" s="27" t="s">
        <v>21</v>
      </c>
      <c r="I49" s="27" t="s">
        <v>47</v>
      </c>
      <c r="J49" s="27" t="s">
        <v>48</v>
      </c>
      <c r="K49" s="27" t="s">
        <v>49</v>
      </c>
      <c r="L49" s="27" t="s">
        <v>67</v>
      </c>
      <c r="M49" s="27" t="s">
        <v>68</v>
      </c>
      <c r="N49" s="27" t="s">
        <v>50</v>
      </c>
      <c r="O49" s="28" t="s">
        <v>51</v>
      </c>
      <c r="P49" s="27" t="s">
        <v>49</v>
      </c>
      <c r="Q49" s="27" t="s">
        <v>69</v>
      </c>
      <c r="R49" s="27" t="s">
        <v>70</v>
      </c>
      <c r="S49" s="28" t="s">
        <v>71</v>
      </c>
      <c r="T49" s="27" t="s">
        <v>52</v>
      </c>
      <c r="U49" s="27" t="s">
        <v>72</v>
      </c>
      <c r="V49" s="28" t="s">
        <v>49</v>
      </c>
      <c r="W49" s="28" t="s">
        <v>49</v>
      </c>
      <c r="X49" s="27" t="s">
        <v>73</v>
      </c>
      <c r="Y49" s="27" t="s">
        <v>21</v>
      </c>
      <c r="Z49" s="27" t="s">
        <v>74</v>
      </c>
      <c r="AA49" s="27" t="s">
        <v>75</v>
      </c>
      <c r="AB49" s="27" t="s">
        <v>21</v>
      </c>
      <c r="AC49" s="27" t="s">
        <v>76</v>
      </c>
      <c r="AD49" s="27" t="s">
        <v>77</v>
      </c>
      <c r="AE49" s="27" t="s">
        <v>78</v>
      </c>
      <c r="AF49" s="27" t="s">
        <v>21</v>
      </c>
      <c r="AG49" s="27" t="s">
        <v>21</v>
      </c>
      <c r="AH49" s="27" t="s">
        <v>21</v>
      </c>
      <c r="AI49" s="27" t="s">
        <v>79</v>
      </c>
      <c r="AJ49" s="28" t="s">
        <v>49</v>
      </c>
      <c r="AK49" s="27" t="s">
        <v>200</v>
      </c>
      <c r="AL49" s="27" t="s">
        <v>38</v>
      </c>
      <c r="AM49" s="28">
        <v>1</v>
      </c>
      <c r="AN49" s="27" t="s">
        <v>80</v>
      </c>
      <c r="AO49" s="27" t="s">
        <v>81</v>
      </c>
      <c r="AP49" s="27" t="s">
        <v>82</v>
      </c>
      <c r="AQ49" s="27" t="s">
        <v>204</v>
      </c>
      <c r="AR49" s="27" t="s">
        <v>202</v>
      </c>
      <c r="AS49" s="35">
        <f t="shared" si="1"/>
        <v>0</v>
      </c>
      <c r="AT49" s="35">
        <f t="shared" si="0"/>
        <v>1</v>
      </c>
    </row>
    <row r="50" spans="1:65" x14ac:dyDescent="0.15">
      <c r="A50" s="49">
        <v>48</v>
      </c>
      <c r="B50" s="28" t="s">
        <v>21</v>
      </c>
      <c r="C50" s="27" t="s">
        <v>65</v>
      </c>
      <c r="D50" s="27" t="s">
        <v>20</v>
      </c>
      <c r="E50" s="27" t="s">
        <v>205</v>
      </c>
      <c r="F50" s="27" t="s">
        <v>20</v>
      </c>
      <c r="G50" s="27" t="s">
        <v>46</v>
      </c>
      <c r="H50" s="27" t="s">
        <v>21</v>
      </c>
      <c r="I50" s="27" t="s">
        <v>47</v>
      </c>
      <c r="J50" s="27" t="s">
        <v>48</v>
      </c>
      <c r="K50" s="27" t="s">
        <v>49</v>
      </c>
      <c r="L50" s="27" t="s">
        <v>67</v>
      </c>
      <c r="M50" s="27" t="s">
        <v>68</v>
      </c>
      <c r="N50" s="27" t="s">
        <v>50</v>
      </c>
      <c r="O50" s="28" t="s">
        <v>51</v>
      </c>
      <c r="P50" s="27" t="s">
        <v>49</v>
      </c>
      <c r="Q50" s="27" t="s">
        <v>69</v>
      </c>
      <c r="R50" s="27" t="s">
        <v>70</v>
      </c>
      <c r="S50" s="28" t="s">
        <v>71</v>
      </c>
      <c r="T50" s="27" t="s">
        <v>52</v>
      </c>
      <c r="U50" s="27" t="s">
        <v>72</v>
      </c>
      <c r="V50" s="28" t="s">
        <v>49</v>
      </c>
      <c r="W50" s="28" t="s">
        <v>49</v>
      </c>
      <c r="X50" s="27" t="s">
        <v>73</v>
      </c>
      <c r="Y50" s="27" t="s">
        <v>21</v>
      </c>
      <c r="Z50" s="27" t="s">
        <v>74</v>
      </c>
      <c r="AA50" s="27" t="s">
        <v>75</v>
      </c>
      <c r="AB50" s="27" t="s">
        <v>21</v>
      </c>
      <c r="AC50" s="27" t="s">
        <v>76</v>
      </c>
      <c r="AD50" s="27" t="s">
        <v>77</v>
      </c>
      <c r="AE50" s="27" t="s">
        <v>78</v>
      </c>
      <c r="AF50" s="27" t="s">
        <v>21</v>
      </c>
      <c r="AG50" s="27" t="s">
        <v>21</v>
      </c>
      <c r="AH50" s="27" t="s">
        <v>21</v>
      </c>
      <c r="AI50" s="27" t="s">
        <v>79</v>
      </c>
      <c r="AJ50" s="28" t="s">
        <v>49</v>
      </c>
      <c r="AK50" s="27" t="s">
        <v>200</v>
      </c>
      <c r="AL50" s="27" t="s">
        <v>38</v>
      </c>
      <c r="AM50" s="28">
        <v>1</v>
      </c>
      <c r="AN50" s="27" t="s">
        <v>80</v>
      </c>
      <c r="AO50" s="27" t="s">
        <v>81</v>
      </c>
      <c r="AP50" s="27" t="s">
        <v>82</v>
      </c>
      <c r="AQ50" s="27" t="s">
        <v>206</v>
      </c>
      <c r="AR50" s="27" t="s">
        <v>202</v>
      </c>
      <c r="AS50" s="35">
        <f t="shared" si="1"/>
        <v>0</v>
      </c>
      <c r="AT50" s="35">
        <f t="shared" si="0"/>
        <v>1</v>
      </c>
      <c r="AU50" s="56"/>
      <c r="AV50" s="56"/>
      <c r="AW50" s="56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</row>
    <row r="51" spans="1:65" x14ac:dyDescent="0.15">
      <c r="A51" s="49">
        <v>49</v>
      </c>
      <c r="B51" s="28" t="s">
        <v>21</v>
      </c>
      <c r="C51" s="27" t="s">
        <v>65</v>
      </c>
      <c r="D51" s="27" t="s">
        <v>20</v>
      </c>
      <c r="E51" s="27" t="s">
        <v>193</v>
      </c>
      <c r="F51" s="27" t="s">
        <v>20</v>
      </c>
      <c r="G51" s="27" t="s">
        <v>46</v>
      </c>
      <c r="H51" s="27" t="s">
        <v>21</v>
      </c>
      <c r="I51" s="27" t="s">
        <v>47</v>
      </c>
      <c r="J51" s="27" t="s">
        <v>48</v>
      </c>
      <c r="K51" s="27" t="s">
        <v>49</v>
      </c>
      <c r="L51" s="27" t="s">
        <v>67</v>
      </c>
      <c r="M51" s="27" t="s">
        <v>68</v>
      </c>
      <c r="N51" s="27" t="s">
        <v>50</v>
      </c>
      <c r="O51" s="28" t="s">
        <v>51</v>
      </c>
      <c r="P51" s="27" t="s">
        <v>49</v>
      </c>
      <c r="Q51" s="27" t="s">
        <v>69</v>
      </c>
      <c r="R51" s="27" t="s">
        <v>70</v>
      </c>
      <c r="S51" s="28" t="s">
        <v>71</v>
      </c>
      <c r="T51" s="27" t="s">
        <v>52</v>
      </c>
      <c r="U51" s="27" t="s">
        <v>72</v>
      </c>
      <c r="V51" s="28" t="s">
        <v>49</v>
      </c>
      <c r="W51" s="28" t="s">
        <v>49</v>
      </c>
      <c r="X51" s="27" t="s">
        <v>73</v>
      </c>
      <c r="Y51" s="27" t="s">
        <v>21</v>
      </c>
      <c r="Z51" s="27" t="s">
        <v>74</v>
      </c>
      <c r="AA51" s="27" t="s">
        <v>75</v>
      </c>
      <c r="AB51" s="27" t="s">
        <v>21</v>
      </c>
      <c r="AC51" s="27" t="s">
        <v>76</v>
      </c>
      <c r="AD51" s="27" t="s">
        <v>77</v>
      </c>
      <c r="AE51" s="27" t="s">
        <v>78</v>
      </c>
      <c r="AF51" s="27" t="s">
        <v>21</v>
      </c>
      <c r="AG51" s="27" t="s">
        <v>21</v>
      </c>
      <c r="AH51" s="27" t="s">
        <v>21</v>
      </c>
      <c r="AI51" s="27" t="s">
        <v>79</v>
      </c>
      <c r="AJ51" s="28" t="s">
        <v>49</v>
      </c>
      <c r="AK51" s="27" t="s">
        <v>194</v>
      </c>
      <c r="AL51" s="27" t="s">
        <v>38</v>
      </c>
      <c r="AM51" s="28">
        <v>1</v>
      </c>
      <c r="AN51" s="27" t="s">
        <v>80</v>
      </c>
      <c r="AO51" s="27" t="s">
        <v>81</v>
      </c>
      <c r="AP51" s="27" t="s">
        <v>82</v>
      </c>
      <c r="AQ51" s="27" t="s">
        <v>195</v>
      </c>
      <c r="AR51" s="27" t="s">
        <v>88</v>
      </c>
      <c r="AS51" s="35">
        <f t="shared" si="1"/>
        <v>0</v>
      </c>
      <c r="AT51" s="35">
        <f t="shared" si="0"/>
        <v>1</v>
      </c>
      <c r="AU51" s="51"/>
    </row>
    <row r="52" spans="1:65" x14ac:dyDescent="0.15">
      <c r="A52" s="49">
        <v>50</v>
      </c>
      <c r="B52" s="28" t="s">
        <v>21</v>
      </c>
      <c r="C52" s="27" t="s">
        <v>65</v>
      </c>
      <c r="D52" s="27" t="s">
        <v>20</v>
      </c>
      <c r="E52" s="27" t="s">
        <v>207</v>
      </c>
      <c r="F52" s="27" t="s">
        <v>20</v>
      </c>
      <c r="G52" s="27" t="s">
        <v>46</v>
      </c>
      <c r="H52" s="27" t="s">
        <v>21</v>
      </c>
      <c r="I52" s="27" t="s">
        <v>47</v>
      </c>
      <c r="J52" s="27" t="s">
        <v>48</v>
      </c>
      <c r="K52" s="27" t="s">
        <v>49</v>
      </c>
      <c r="L52" s="27" t="s">
        <v>67</v>
      </c>
      <c r="M52" s="27" t="s">
        <v>68</v>
      </c>
      <c r="N52" s="27" t="s">
        <v>50</v>
      </c>
      <c r="O52" s="28" t="s">
        <v>51</v>
      </c>
      <c r="P52" s="27" t="s">
        <v>49</v>
      </c>
      <c r="Q52" s="27" t="s">
        <v>69</v>
      </c>
      <c r="R52" s="27" t="s">
        <v>70</v>
      </c>
      <c r="S52" s="28" t="s">
        <v>71</v>
      </c>
      <c r="T52" s="27" t="s">
        <v>52</v>
      </c>
      <c r="U52" s="27" t="s">
        <v>72</v>
      </c>
      <c r="V52" s="28" t="s">
        <v>49</v>
      </c>
      <c r="W52" s="28" t="s">
        <v>49</v>
      </c>
      <c r="X52" s="27" t="s">
        <v>73</v>
      </c>
      <c r="Y52" s="27" t="s">
        <v>21</v>
      </c>
      <c r="Z52" s="27" t="s">
        <v>74</v>
      </c>
      <c r="AA52" s="27" t="s">
        <v>75</v>
      </c>
      <c r="AB52" s="27" t="s">
        <v>21</v>
      </c>
      <c r="AC52" s="27" t="s">
        <v>76</v>
      </c>
      <c r="AD52" s="27" t="s">
        <v>77</v>
      </c>
      <c r="AE52" s="27" t="s">
        <v>78</v>
      </c>
      <c r="AF52" s="27" t="s">
        <v>21</v>
      </c>
      <c r="AG52" s="27" t="s">
        <v>21</v>
      </c>
      <c r="AH52" s="27" t="s">
        <v>21</v>
      </c>
      <c r="AI52" s="27" t="s">
        <v>79</v>
      </c>
      <c r="AJ52" s="28" t="s">
        <v>49</v>
      </c>
      <c r="AK52" s="27" t="s">
        <v>194</v>
      </c>
      <c r="AL52" s="27" t="s">
        <v>38</v>
      </c>
      <c r="AM52" s="28">
        <v>1</v>
      </c>
      <c r="AN52" s="27" t="s">
        <v>80</v>
      </c>
      <c r="AO52" s="27" t="s">
        <v>81</v>
      </c>
      <c r="AP52" s="27" t="s">
        <v>82</v>
      </c>
      <c r="AQ52" s="27" t="s">
        <v>208</v>
      </c>
      <c r="AR52" s="27" t="s">
        <v>88</v>
      </c>
      <c r="AS52" s="35">
        <f t="shared" si="1"/>
        <v>0</v>
      </c>
      <c r="AT52" s="35">
        <f t="shared" si="0"/>
        <v>1</v>
      </c>
    </row>
    <row r="53" spans="1:65" x14ac:dyDescent="0.15">
      <c r="A53" s="49">
        <v>51</v>
      </c>
      <c r="B53" s="28" t="s">
        <v>21</v>
      </c>
      <c r="C53" s="27" t="s">
        <v>65</v>
      </c>
      <c r="D53" s="27" t="s">
        <v>20</v>
      </c>
      <c r="E53" s="27" t="s">
        <v>209</v>
      </c>
      <c r="F53" s="27" t="s">
        <v>20</v>
      </c>
      <c r="G53" s="27" t="s">
        <v>46</v>
      </c>
      <c r="H53" s="27" t="s">
        <v>21</v>
      </c>
      <c r="I53" s="27" t="s">
        <v>47</v>
      </c>
      <c r="J53" s="27" t="s">
        <v>48</v>
      </c>
      <c r="K53" s="27" t="s">
        <v>49</v>
      </c>
      <c r="L53" s="27" t="s">
        <v>67</v>
      </c>
      <c r="M53" s="27" t="s">
        <v>68</v>
      </c>
      <c r="N53" s="27" t="s">
        <v>50</v>
      </c>
      <c r="O53" s="28" t="s">
        <v>51</v>
      </c>
      <c r="P53" s="27" t="s">
        <v>49</v>
      </c>
      <c r="Q53" s="27" t="s">
        <v>69</v>
      </c>
      <c r="R53" s="27" t="s">
        <v>70</v>
      </c>
      <c r="S53" s="28" t="s">
        <v>71</v>
      </c>
      <c r="T53" s="27" t="s">
        <v>52</v>
      </c>
      <c r="U53" s="27" t="s">
        <v>72</v>
      </c>
      <c r="V53" s="28" t="s">
        <v>49</v>
      </c>
      <c r="W53" s="28" t="s">
        <v>49</v>
      </c>
      <c r="X53" s="27" t="s">
        <v>73</v>
      </c>
      <c r="Y53" s="27" t="s">
        <v>21</v>
      </c>
      <c r="Z53" s="27" t="s">
        <v>74</v>
      </c>
      <c r="AA53" s="27" t="s">
        <v>75</v>
      </c>
      <c r="AB53" s="27" t="s">
        <v>21</v>
      </c>
      <c r="AC53" s="27" t="s">
        <v>76</v>
      </c>
      <c r="AD53" s="27" t="s">
        <v>77</v>
      </c>
      <c r="AE53" s="27" t="s">
        <v>78</v>
      </c>
      <c r="AF53" s="27" t="s">
        <v>21</v>
      </c>
      <c r="AG53" s="27" t="s">
        <v>21</v>
      </c>
      <c r="AH53" s="27" t="s">
        <v>21</v>
      </c>
      <c r="AI53" s="27" t="s">
        <v>79</v>
      </c>
      <c r="AJ53" s="28" t="s">
        <v>49</v>
      </c>
      <c r="AK53" s="27" t="s">
        <v>194</v>
      </c>
      <c r="AL53" s="27" t="s">
        <v>38</v>
      </c>
      <c r="AM53" s="28">
        <v>1</v>
      </c>
      <c r="AN53" s="27" t="s">
        <v>80</v>
      </c>
      <c r="AO53" s="27" t="s">
        <v>81</v>
      </c>
      <c r="AP53" s="27" t="s">
        <v>82</v>
      </c>
      <c r="AQ53" s="27" t="s">
        <v>210</v>
      </c>
      <c r="AR53" s="27" t="s">
        <v>88</v>
      </c>
      <c r="AS53" s="35">
        <f t="shared" si="1"/>
        <v>0</v>
      </c>
      <c r="AT53" s="35">
        <f t="shared" si="0"/>
        <v>1</v>
      </c>
    </row>
    <row r="54" spans="1:65" x14ac:dyDescent="0.15">
      <c r="A54" s="49">
        <v>52</v>
      </c>
      <c r="B54" s="28" t="s">
        <v>21</v>
      </c>
      <c r="C54" s="27" t="s">
        <v>65</v>
      </c>
      <c r="D54" s="27" t="s">
        <v>20</v>
      </c>
      <c r="E54" s="27" t="s">
        <v>211</v>
      </c>
      <c r="F54" s="27" t="s">
        <v>20</v>
      </c>
      <c r="G54" s="27" t="s">
        <v>46</v>
      </c>
      <c r="H54" s="27" t="s">
        <v>21</v>
      </c>
      <c r="I54" s="27" t="s">
        <v>47</v>
      </c>
      <c r="J54" s="27" t="s">
        <v>48</v>
      </c>
      <c r="K54" s="27" t="s">
        <v>49</v>
      </c>
      <c r="L54" s="27" t="s">
        <v>67</v>
      </c>
      <c r="M54" s="27" t="s">
        <v>68</v>
      </c>
      <c r="N54" s="27" t="s">
        <v>50</v>
      </c>
      <c r="O54" s="28" t="s">
        <v>51</v>
      </c>
      <c r="P54" s="27" t="s">
        <v>49</v>
      </c>
      <c r="Q54" s="27" t="s">
        <v>69</v>
      </c>
      <c r="R54" s="27" t="s">
        <v>70</v>
      </c>
      <c r="S54" s="28" t="s">
        <v>71</v>
      </c>
      <c r="T54" s="27" t="s">
        <v>52</v>
      </c>
      <c r="U54" s="27" t="s">
        <v>72</v>
      </c>
      <c r="V54" s="28" t="s">
        <v>49</v>
      </c>
      <c r="W54" s="28" t="s">
        <v>49</v>
      </c>
      <c r="X54" s="27" t="s">
        <v>73</v>
      </c>
      <c r="Y54" s="27" t="s">
        <v>21</v>
      </c>
      <c r="Z54" s="27" t="s">
        <v>74</v>
      </c>
      <c r="AA54" s="27" t="s">
        <v>75</v>
      </c>
      <c r="AB54" s="27" t="s">
        <v>21</v>
      </c>
      <c r="AC54" s="27" t="s">
        <v>76</v>
      </c>
      <c r="AD54" s="27" t="s">
        <v>77</v>
      </c>
      <c r="AE54" s="27" t="s">
        <v>78</v>
      </c>
      <c r="AF54" s="27" t="s">
        <v>21</v>
      </c>
      <c r="AG54" s="27" t="s">
        <v>21</v>
      </c>
      <c r="AH54" s="27" t="s">
        <v>21</v>
      </c>
      <c r="AI54" s="27" t="s">
        <v>79</v>
      </c>
      <c r="AJ54" s="28" t="s">
        <v>49</v>
      </c>
      <c r="AK54" s="27" t="s">
        <v>194</v>
      </c>
      <c r="AL54" s="27" t="s">
        <v>38</v>
      </c>
      <c r="AM54" s="28">
        <v>1</v>
      </c>
      <c r="AN54" s="27" t="s">
        <v>80</v>
      </c>
      <c r="AO54" s="27" t="s">
        <v>81</v>
      </c>
      <c r="AP54" s="27" t="s">
        <v>82</v>
      </c>
      <c r="AQ54" s="27" t="s">
        <v>212</v>
      </c>
      <c r="AR54" s="27" t="s">
        <v>88</v>
      </c>
      <c r="AS54" s="35">
        <f t="shared" si="1"/>
        <v>0</v>
      </c>
      <c r="AT54" s="35">
        <f t="shared" si="0"/>
        <v>1</v>
      </c>
    </row>
    <row r="55" spans="1:65" x14ac:dyDescent="0.15">
      <c r="A55" s="49">
        <v>53</v>
      </c>
      <c r="B55" s="28" t="s">
        <v>21</v>
      </c>
      <c r="C55" s="27" t="s">
        <v>65</v>
      </c>
      <c r="D55" s="27" t="s">
        <v>20</v>
      </c>
      <c r="E55" s="27" t="s">
        <v>215</v>
      </c>
      <c r="F55" s="27" t="s">
        <v>20</v>
      </c>
      <c r="G55" s="27" t="s">
        <v>46</v>
      </c>
      <c r="H55" s="27" t="s">
        <v>21</v>
      </c>
      <c r="I55" s="27" t="s">
        <v>47</v>
      </c>
      <c r="J55" s="27" t="s">
        <v>48</v>
      </c>
      <c r="K55" s="27" t="s">
        <v>49</v>
      </c>
      <c r="L55" s="27" t="s">
        <v>67</v>
      </c>
      <c r="M55" s="27" t="s">
        <v>68</v>
      </c>
      <c r="N55" s="27" t="s">
        <v>50</v>
      </c>
      <c r="O55" s="28" t="s">
        <v>51</v>
      </c>
      <c r="P55" s="27" t="s">
        <v>49</v>
      </c>
      <c r="Q55" s="27" t="s">
        <v>69</v>
      </c>
      <c r="R55" s="27" t="s">
        <v>70</v>
      </c>
      <c r="S55" s="28" t="s">
        <v>71</v>
      </c>
      <c r="T55" s="27" t="s">
        <v>52</v>
      </c>
      <c r="U55" s="27" t="s">
        <v>72</v>
      </c>
      <c r="V55" s="28" t="s">
        <v>49</v>
      </c>
      <c r="W55" s="28" t="s">
        <v>49</v>
      </c>
      <c r="X55" s="27" t="s">
        <v>73</v>
      </c>
      <c r="Y55" s="27" t="s">
        <v>21</v>
      </c>
      <c r="Z55" s="27" t="s">
        <v>74</v>
      </c>
      <c r="AA55" s="27" t="s">
        <v>75</v>
      </c>
      <c r="AB55" s="27" t="s">
        <v>21</v>
      </c>
      <c r="AC55" s="27" t="s">
        <v>76</v>
      </c>
      <c r="AD55" s="27" t="s">
        <v>77</v>
      </c>
      <c r="AE55" s="27" t="s">
        <v>78</v>
      </c>
      <c r="AF55" s="27" t="s">
        <v>21</v>
      </c>
      <c r="AG55" s="27" t="s">
        <v>21</v>
      </c>
      <c r="AH55" s="27" t="s">
        <v>21</v>
      </c>
      <c r="AI55" s="27" t="s">
        <v>79</v>
      </c>
      <c r="AJ55" s="28" t="s">
        <v>49</v>
      </c>
      <c r="AK55" s="27" t="s">
        <v>194</v>
      </c>
      <c r="AL55" s="27" t="s">
        <v>38</v>
      </c>
      <c r="AM55" s="28">
        <v>1</v>
      </c>
      <c r="AN55" s="27" t="s">
        <v>80</v>
      </c>
      <c r="AO55" s="27" t="s">
        <v>81</v>
      </c>
      <c r="AP55" s="27" t="s">
        <v>82</v>
      </c>
      <c r="AQ55" s="27" t="s">
        <v>216</v>
      </c>
      <c r="AR55" s="27" t="s">
        <v>88</v>
      </c>
      <c r="AS55" s="35">
        <f t="shared" si="1"/>
        <v>0</v>
      </c>
      <c r="AT55" s="35">
        <f t="shared" si="0"/>
        <v>1</v>
      </c>
    </row>
    <row r="56" spans="1:65" x14ac:dyDescent="0.15">
      <c r="A56" s="49">
        <v>54</v>
      </c>
      <c r="B56" s="28" t="s">
        <v>21</v>
      </c>
      <c r="C56" s="27" t="s">
        <v>65</v>
      </c>
      <c r="D56" s="27" t="s">
        <v>20</v>
      </c>
      <c r="E56" s="27" t="s">
        <v>217</v>
      </c>
      <c r="F56" s="27" t="s">
        <v>20</v>
      </c>
      <c r="G56" s="27" t="s">
        <v>46</v>
      </c>
      <c r="H56" s="27" t="s">
        <v>21</v>
      </c>
      <c r="I56" s="27" t="s">
        <v>47</v>
      </c>
      <c r="J56" s="27" t="s">
        <v>48</v>
      </c>
      <c r="K56" s="27" t="s">
        <v>49</v>
      </c>
      <c r="L56" s="27" t="s">
        <v>67</v>
      </c>
      <c r="M56" s="27" t="s">
        <v>68</v>
      </c>
      <c r="N56" s="27" t="s">
        <v>50</v>
      </c>
      <c r="O56" s="28" t="s">
        <v>51</v>
      </c>
      <c r="P56" s="27" t="s">
        <v>49</v>
      </c>
      <c r="Q56" s="27" t="s">
        <v>69</v>
      </c>
      <c r="R56" s="27" t="s">
        <v>70</v>
      </c>
      <c r="S56" s="28" t="s">
        <v>71</v>
      </c>
      <c r="T56" s="27" t="s">
        <v>52</v>
      </c>
      <c r="U56" s="27" t="s">
        <v>72</v>
      </c>
      <c r="V56" s="28" t="s">
        <v>49</v>
      </c>
      <c r="W56" s="28" t="s">
        <v>49</v>
      </c>
      <c r="X56" s="27" t="s">
        <v>73</v>
      </c>
      <c r="Y56" s="27" t="s">
        <v>21</v>
      </c>
      <c r="Z56" s="27" t="s">
        <v>74</v>
      </c>
      <c r="AA56" s="27" t="s">
        <v>75</v>
      </c>
      <c r="AB56" s="27" t="s">
        <v>21</v>
      </c>
      <c r="AC56" s="27" t="s">
        <v>76</v>
      </c>
      <c r="AD56" s="27" t="s">
        <v>77</v>
      </c>
      <c r="AE56" s="27" t="s">
        <v>78</v>
      </c>
      <c r="AF56" s="27" t="s">
        <v>21</v>
      </c>
      <c r="AG56" s="27" t="s">
        <v>21</v>
      </c>
      <c r="AH56" s="27" t="s">
        <v>21</v>
      </c>
      <c r="AI56" s="27" t="s">
        <v>79</v>
      </c>
      <c r="AJ56" s="28" t="s">
        <v>49</v>
      </c>
      <c r="AK56" s="27" t="s">
        <v>194</v>
      </c>
      <c r="AL56" s="27" t="s">
        <v>38</v>
      </c>
      <c r="AM56" s="28">
        <v>1</v>
      </c>
      <c r="AN56" s="27" t="s">
        <v>80</v>
      </c>
      <c r="AO56" s="27" t="s">
        <v>81</v>
      </c>
      <c r="AP56" s="27" t="s">
        <v>82</v>
      </c>
      <c r="AQ56" s="27" t="s">
        <v>218</v>
      </c>
      <c r="AR56" s="27" t="s">
        <v>88</v>
      </c>
      <c r="AS56" s="35">
        <f t="shared" si="1"/>
        <v>0</v>
      </c>
      <c r="AT56" s="35">
        <f t="shared" si="0"/>
        <v>1</v>
      </c>
    </row>
    <row r="57" spans="1:65" x14ac:dyDescent="0.15">
      <c r="A57" s="49">
        <v>55</v>
      </c>
      <c r="B57" s="28" t="s">
        <v>21</v>
      </c>
      <c r="C57" s="27" t="s">
        <v>65</v>
      </c>
      <c r="D57" s="27" t="s">
        <v>20</v>
      </c>
      <c r="E57" s="27" t="s">
        <v>213</v>
      </c>
      <c r="F57" s="27" t="s">
        <v>20</v>
      </c>
      <c r="G57" s="27" t="s">
        <v>46</v>
      </c>
      <c r="H57" s="27" t="s">
        <v>21</v>
      </c>
      <c r="I57" s="27" t="s">
        <v>47</v>
      </c>
      <c r="J57" s="27" t="s">
        <v>48</v>
      </c>
      <c r="K57" s="27" t="s">
        <v>49</v>
      </c>
      <c r="L57" s="27" t="s">
        <v>67</v>
      </c>
      <c r="M57" s="27" t="s">
        <v>68</v>
      </c>
      <c r="N57" s="27" t="s">
        <v>50</v>
      </c>
      <c r="O57" s="28" t="s">
        <v>51</v>
      </c>
      <c r="P57" s="27" t="s">
        <v>49</v>
      </c>
      <c r="Q57" s="27" t="s">
        <v>69</v>
      </c>
      <c r="R57" s="27" t="s">
        <v>70</v>
      </c>
      <c r="S57" s="28" t="s">
        <v>71</v>
      </c>
      <c r="T57" s="27" t="s">
        <v>52</v>
      </c>
      <c r="U57" s="27" t="s">
        <v>72</v>
      </c>
      <c r="V57" s="28" t="s">
        <v>49</v>
      </c>
      <c r="W57" s="28" t="s">
        <v>49</v>
      </c>
      <c r="X57" s="27" t="s">
        <v>73</v>
      </c>
      <c r="Y57" s="27" t="s">
        <v>21</v>
      </c>
      <c r="Z57" s="27" t="s">
        <v>74</v>
      </c>
      <c r="AA57" s="27" t="s">
        <v>75</v>
      </c>
      <c r="AB57" s="27" t="s">
        <v>21</v>
      </c>
      <c r="AC57" s="27" t="s">
        <v>76</v>
      </c>
      <c r="AD57" s="27" t="s">
        <v>77</v>
      </c>
      <c r="AE57" s="27" t="s">
        <v>78</v>
      </c>
      <c r="AF57" s="27" t="s">
        <v>21</v>
      </c>
      <c r="AG57" s="27" t="s">
        <v>21</v>
      </c>
      <c r="AH57" s="27" t="s">
        <v>21</v>
      </c>
      <c r="AI57" s="27" t="s">
        <v>79</v>
      </c>
      <c r="AJ57" s="28" t="s">
        <v>49</v>
      </c>
      <c r="AK57" s="27" t="s">
        <v>194</v>
      </c>
      <c r="AL57" s="27" t="s">
        <v>38</v>
      </c>
      <c r="AM57" s="28">
        <v>1</v>
      </c>
      <c r="AN57" s="27" t="s">
        <v>80</v>
      </c>
      <c r="AO57" s="27" t="s">
        <v>81</v>
      </c>
      <c r="AP57" s="27" t="s">
        <v>82</v>
      </c>
      <c r="AQ57" s="27" t="s">
        <v>214</v>
      </c>
      <c r="AR57" s="27" t="s">
        <v>88</v>
      </c>
      <c r="AS57" s="35">
        <f t="shared" si="1"/>
        <v>0</v>
      </c>
      <c r="AT57" s="35">
        <f t="shared" si="0"/>
        <v>1</v>
      </c>
    </row>
    <row r="58" spans="1:65" x14ac:dyDescent="0.15">
      <c r="A58" s="49">
        <v>56</v>
      </c>
      <c r="B58" s="28" t="s">
        <v>21</v>
      </c>
      <c r="C58" s="27" t="s">
        <v>65</v>
      </c>
      <c r="D58" s="27" t="s">
        <v>20</v>
      </c>
      <c r="E58" s="27" t="s">
        <v>219</v>
      </c>
      <c r="F58" s="27" t="s">
        <v>20</v>
      </c>
      <c r="G58" s="27" t="s">
        <v>46</v>
      </c>
      <c r="H58" s="27" t="s">
        <v>21</v>
      </c>
      <c r="I58" s="27" t="s">
        <v>47</v>
      </c>
      <c r="J58" s="27" t="s">
        <v>48</v>
      </c>
      <c r="K58" s="27" t="s">
        <v>49</v>
      </c>
      <c r="L58" s="27" t="s">
        <v>67</v>
      </c>
      <c r="M58" s="27" t="s">
        <v>68</v>
      </c>
      <c r="N58" s="27" t="s">
        <v>50</v>
      </c>
      <c r="O58" s="28" t="s">
        <v>51</v>
      </c>
      <c r="P58" s="27" t="s">
        <v>49</v>
      </c>
      <c r="Q58" s="27" t="s">
        <v>69</v>
      </c>
      <c r="R58" s="27" t="s">
        <v>70</v>
      </c>
      <c r="S58" s="28" t="s">
        <v>71</v>
      </c>
      <c r="T58" s="27" t="s">
        <v>52</v>
      </c>
      <c r="U58" s="27" t="s">
        <v>72</v>
      </c>
      <c r="V58" s="28" t="s">
        <v>49</v>
      </c>
      <c r="W58" s="28" t="s">
        <v>49</v>
      </c>
      <c r="X58" s="27" t="s">
        <v>73</v>
      </c>
      <c r="Y58" s="27" t="s">
        <v>21</v>
      </c>
      <c r="Z58" s="27" t="s">
        <v>74</v>
      </c>
      <c r="AA58" s="27" t="s">
        <v>75</v>
      </c>
      <c r="AB58" s="27" t="s">
        <v>21</v>
      </c>
      <c r="AC58" s="27" t="s">
        <v>76</v>
      </c>
      <c r="AD58" s="27" t="s">
        <v>77</v>
      </c>
      <c r="AE58" s="27" t="s">
        <v>78</v>
      </c>
      <c r="AF58" s="27" t="s">
        <v>21</v>
      </c>
      <c r="AG58" s="27" t="s">
        <v>21</v>
      </c>
      <c r="AH58" s="27" t="s">
        <v>21</v>
      </c>
      <c r="AI58" s="27" t="s">
        <v>79</v>
      </c>
      <c r="AJ58" s="28" t="s">
        <v>49</v>
      </c>
      <c r="AK58" s="27" t="s">
        <v>194</v>
      </c>
      <c r="AL58" s="27" t="s">
        <v>38</v>
      </c>
      <c r="AM58" s="28">
        <v>1</v>
      </c>
      <c r="AN58" s="27" t="s">
        <v>80</v>
      </c>
      <c r="AO58" s="27" t="s">
        <v>81</v>
      </c>
      <c r="AP58" s="27" t="s">
        <v>82</v>
      </c>
      <c r="AQ58" s="27" t="s">
        <v>220</v>
      </c>
      <c r="AR58" s="27" t="s">
        <v>88</v>
      </c>
      <c r="AS58" s="35">
        <f t="shared" si="1"/>
        <v>0</v>
      </c>
      <c r="AT58" s="35">
        <f t="shared" si="0"/>
        <v>1</v>
      </c>
    </row>
    <row r="59" spans="1:65" x14ac:dyDescent="0.15">
      <c r="A59" s="49">
        <v>57</v>
      </c>
      <c r="B59" s="28" t="s">
        <v>21</v>
      </c>
      <c r="C59" s="27" t="s">
        <v>65</v>
      </c>
      <c r="D59" s="27" t="s">
        <v>20</v>
      </c>
      <c r="E59" s="27" t="s">
        <v>221</v>
      </c>
      <c r="F59" s="27" t="s">
        <v>20</v>
      </c>
      <c r="G59" s="27" t="s">
        <v>46</v>
      </c>
      <c r="H59" s="27" t="s">
        <v>21</v>
      </c>
      <c r="I59" s="27" t="s">
        <v>47</v>
      </c>
      <c r="J59" s="27" t="s">
        <v>48</v>
      </c>
      <c r="K59" s="27" t="s">
        <v>49</v>
      </c>
      <c r="L59" s="27" t="s">
        <v>67</v>
      </c>
      <c r="M59" s="27" t="s">
        <v>68</v>
      </c>
      <c r="N59" s="27" t="s">
        <v>50</v>
      </c>
      <c r="O59" s="28" t="s">
        <v>51</v>
      </c>
      <c r="P59" s="27" t="s">
        <v>49</v>
      </c>
      <c r="Q59" s="27" t="s">
        <v>69</v>
      </c>
      <c r="R59" s="27" t="s">
        <v>70</v>
      </c>
      <c r="S59" s="28" t="s">
        <v>71</v>
      </c>
      <c r="T59" s="27" t="s">
        <v>52</v>
      </c>
      <c r="U59" s="27" t="s">
        <v>72</v>
      </c>
      <c r="V59" s="28" t="s">
        <v>49</v>
      </c>
      <c r="W59" s="28" t="s">
        <v>49</v>
      </c>
      <c r="X59" s="27" t="s">
        <v>73</v>
      </c>
      <c r="Y59" s="27" t="s">
        <v>21</v>
      </c>
      <c r="Z59" s="27" t="s">
        <v>74</v>
      </c>
      <c r="AA59" s="27" t="s">
        <v>75</v>
      </c>
      <c r="AB59" s="27" t="s">
        <v>21</v>
      </c>
      <c r="AC59" s="27" t="s">
        <v>76</v>
      </c>
      <c r="AD59" s="27" t="s">
        <v>77</v>
      </c>
      <c r="AE59" s="27" t="s">
        <v>78</v>
      </c>
      <c r="AF59" s="27" t="s">
        <v>21</v>
      </c>
      <c r="AG59" s="27" t="s">
        <v>21</v>
      </c>
      <c r="AH59" s="27" t="s">
        <v>21</v>
      </c>
      <c r="AI59" s="27" t="s">
        <v>79</v>
      </c>
      <c r="AJ59" s="28" t="s">
        <v>49</v>
      </c>
      <c r="AK59" s="27" t="s">
        <v>194</v>
      </c>
      <c r="AL59" s="27" t="s">
        <v>38</v>
      </c>
      <c r="AM59" s="28">
        <v>1</v>
      </c>
      <c r="AN59" s="27" t="s">
        <v>80</v>
      </c>
      <c r="AO59" s="27" t="s">
        <v>81</v>
      </c>
      <c r="AP59" s="27" t="s">
        <v>82</v>
      </c>
      <c r="AQ59" s="27" t="s">
        <v>222</v>
      </c>
      <c r="AR59" s="27" t="s">
        <v>88</v>
      </c>
      <c r="AS59" s="35">
        <f t="shared" si="1"/>
        <v>0</v>
      </c>
      <c r="AT59" s="35">
        <f t="shared" si="0"/>
        <v>1</v>
      </c>
    </row>
    <row r="60" spans="1:65" x14ac:dyDescent="0.15">
      <c r="A60" s="49">
        <v>58</v>
      </c>
      <c r="B60" s="28" t="s">
        <v>21</v>
      </c>
      <c r="C60" s="27" t="s">
        <v>65</v>
      </c>
      <c r="D60" s="27" t="s">
        <v>20</v>
      </c>
      <c r="E60" s="27" t="s">
        <v>223</v>
      </c>
      <c r="F60" s="27" t="s">
        <v>20</v>
      </c>
      <c r="G60" s="27" t="s">
        <v>46</v>
      </c>
      <c r="H60" s="27" t="s">
        <v>21</v>
      </c>
      <c r="I60" s="27" t="s">
        <v>47</v>
      </c>
      <c r="J60" s="27" t="s">
        <v>48</v>
      </c>
      <c r="K60" s="27" t="s">
        <v>49</v>
      </c>
      <c r="L60" s="27" t="s">
        <v>67</v>
      </c>
      <c r="M60" s="27" t="s">
        <v>68</v>
      </c>
      <c r="N60" s="27" t="s">
        <v>50</v>
      </c>
      <c r="O60" s="28" t="s">
        <v>51</v>
      </c>
      <c r="P60" s="27" t="s">
        <v>49</v>
      </c>
      <c r="Q60" s="27" t="s">
        <v>69</v>
      </c>
      <c r="R60" s="27" t="s">
        <v>70</v>
      </c>
      <c r="S60" s="28" t="s">
        <v>71</v>
      </c>
      <c r="T60" s="27" t="s">
        <v>52</v>
      </c>
      <c r="U60" s="27" t="s">
        <v>72</v>
      </c>
      <c r="V60" s="28" t="s">
        <v>49</v>
      </c>
      <c r="W60" s="28" t="s">
        <v>49</v>
      </c>
      <c r="X60" s="27" t="s">
        <v>73</v>
      </c>
      <c r="Y60" s="27" t="s">
        <v>21</v>
      </c>
      <c r="Z60" s="27" t="s">
        <v>74</v>
      </c>
      <c r="AA60" s="27" t="s">
        <v>75</v>
      </c>
      <c r="AB60" s="27" t="s">
        <v>21</v>
      </c>
      <c r="AC60" s="27" t="s">
        <v>76</v>
      </c>
      <c r="AD60" s="27" t="s">
        <v>77</v>
      </c>
      <c r="AE60" s="27" t="s">
        <v>78</v>
      </c>
      <c r="AF60" s="27" t="s">
        <v>21</v>
      </c>
      <c r="AG60" s="27" t="s">
        <v>21</v>
      </c>
      <c r="AH60" s="27" t="s">
        <v>21</v>
      </c>
      <c r="AI60" s="27" t="s">
        <v>79</v>
      </c>
      <c r="AJ60" s="28" t="s">
        <v>49</v>
      </c>
      <c r="AK60" s="27" t="s">
        <v>224</v>
      </c>
      <c r="AL60" s="27" t="s">
        <v>38</v>
      </c>
      <c r="AM60" s="28">
        <v>4</v>
      </c>
      <c r="AN60" s="27" t="s">
        <v>80</v>
      </c>
      <c r="AO60" s="27" t="s">
        <v>81</v>
      </c>
      <c r="AP60" s="27" t="s">
        <v>82</v>
      </c>
      <c r="AQ60" s="27" t="s">
        <v>225</v>
      </c>
      <c r="AR60" s="27" t="s">
        <v>60</v>
      </c>
      <c r="AS60" s="35">
        <f t="shared" si="1"/>
        <v>0</v>
      </c>
      <c r="AT60" s="35">
        <f t="shared" si="0"/>
        <v>1</v>
      </c>
    </row>
    <row r="61" spans="1:65" x14ac:dyDescent="0.15">
      <c r="A61" s="49">
        <v>59</v>
      </c>
      <c r="B61" s="28" t="s">
        <v>21</v>
      </c>
      <c r="C61" s="27" t="s">
        <v>65</v>
      </c>
      <c r="D61" s="27" t="s">
        <v>20</v>
      </c>
      <c r="E61" s="27" t="s">
        <v>226</v>
      </c>
      <c r="F61" s="27" t="s">
        <v>20</v>
      </c>
      <c r="G61" s="27" t="s">
        <v>46</v>
      </c>
      <c r="H61" s="27" t="s">
        <v>21</v>
      </c>
      <c r="I61" s="27" t="s">
        <v>47</v>
      </c>
      <c r="J61" s="27" t="s">
        <v>48</v>
      </c>
      <c r="K61" s="27" t="s">
        <v>49</v>
      </c>
      <c r="L61" s="27" t="s">
        <v>67</v>
      </c>
      <c r="M61" s="27" t="s">
        <v>68</v>
      </c>
      <c r="N61" s="27" t="s">
        <v>50</v>
      </c>
      <c r="O61" s="28" t="s">
        <v>51</v>
      </c>
      <c r="P61" s="27" t="s">
        <v>49</v>
      </c>
      <c r="Q61" s="27" t="s">
        <v>69</v>
      </c>
      <c r="R61" s="27" t="s">
        <v>70</v>
      </c>
      <c r="S61" s="28" t="s">
        <v>71</v>
      </c>
      <c r="T61" s="27" t="s">
        <v>52</v>
      </c>
      <c r="U61" s="27" t="s">
        <v>72</v>
      </c>
      <c r="V61" s="28" t="s">
        <v>49</v>
      </c>
      <c r="W61" s="28" t="s">
        <v>49</v>
      </c>
      <c r="X61" s="27" t="s">
        <v>73</v>
      </c>
      <c r="Y61" s="27" t="s">
        <v>21</v>
      </c>
      <c r="Z61" s="27" t="s">
        <v>74</v>
      </c>
      <c r="AA61" s="27" t="s">
        <v>75</v>
      </c>
      <c r="AB61" s="27" t="s">
        <v>21</v>
      </c>
      <c r="AC61" s="27" t="s">
        <v>76</v>
      </c>
      <c r="AD61" s="27" t="s">
        <v>77</v>
      </c>
      <c r="AE61" s="27" t="s">
        <v>78</v>
      </c>
      <c r="AF61" s="27" t="s">
        <v>21</v>
      </c>
      <c r="AG61" s="27" t="s">
        <v>21</v>
      </c>
      <c r="AH61" s="27" t="s">
        <v>21</v>
      </c>
      <c r="AI61" s="27" t="s">
        <v>79</v>
      </c>
      <c r="AJ61" s="28" t="s">
        <v>49</v>
      </c>
      <c r="AK61" s="27" t="s">
        <v>224</v>
      </c>
      <c r="AL61" s="27" t="s">
        <v>38</v>
      </c>
      <c r="AM61" s="28">
        <v>5</v>
      </c>
      <c r="AN61" s="27" t="s">
        <v>80</v>
      </c>
      <c r="AO61" s="27" t="s">
        <v>81</v>
      </c>
      <c r="AP61" s="27" t="s">
        <v>82</v>
      </c>
      <c r="AQ61" s="27" t="s">
        <v>227</v>
      </c>
      <c r="AR61" s="27" t="s">
        <v>60</v>
      </c>
      <c r="AS61" s="35">
        <f t="shared" si="1"/>
        <v>0</v>
      </c>
      <c r="AT61" s="35">
        <f t="shared" si="0"/>
        <v>1</v>
      </c>
    </row>
    <row r="62" spans="1:65" x14ac:dyDescent="0.15">
      <c r="A62" s="49">
        <v>60</v>
      </c>
      <c r="B62" s="28" t="s">
        <v>21</v>
      </c>
      <c r="C62" s="27" t="s">
        <v>65</v>
      </c>
      <c r="D62" s="27" t="s">
        <v>20</v>
      </c>
      <c r="E62" s="27" t="s">
        <v>228</v>
      </c>
      <c r="F62" s="27" t="s">
        <v>20</v>
      </c>
      <c r="G62" s="27" t="s">
        <v>46</v>
      </c>
      <c r="H62" s="27" t="s">
        <v>21</v>
      </c>
      <c r="I62" s="27" t="s">
        <v>47</v>
      </c>
      <c r="J62" s="27" t="s">
        <v>48</v>
      </c>
      <c r="K62" s="27" t="s">
        <v>49</v>
      </c>
      <c r="L62" s="27" t="s">
        <v>67</v>
      </c>
      <c r="M62" s="27" t="s">
        <v>68</v>
      </c>
      <c r="N62" s="27" t="s">
        <v>50</v>
      </c>
      <c r="O62" s="28" t="s">
        <v>51</v>
      </c>
      <c r="P62" s="27" t="s">
        <v>49</v>
      </c>
      <c r="Q62" s="27" t="s">
        <v>69</v>
      </c>
      <c r="R62" s="27" t="s">
        <v>70</v>
      </c>
      <c r="S62" s="28" t="s">
        <v>71</v>
      </c>
      <c r="T62" s="27" t="s">
        <v>52</v>
      </c>
      <c r="U62" s="27" t="s">
        <v>72</v>
      </c>
      <c r="V62" s="28" t="s">
        <v>49</v>
      </c>
      <c r="W62" s="28" t="s">
        <v>49</v>
      </c>
      <c r="X62" s="27" t="s">
        <v>73</v>
      </c>
      <c r="Y62" s="27" t="s">
        <v>21</v>
      </c>
      <c r="Z62" s="27" t="s">
        <v>74</v>
      </c>
      <c r="AA62" s="27" t="s">
        <v>75</v>
      </c>
      <c r="AB62" s="27" t="s">
        <v>21</v>
      </c>
      <c r="AC62" s="27" t="s">
        <v>76</v>
      </c>
      <c r="AD62" s="27" t="s">
        <v>77</v>
      </c>
      <c r="AE62" s="27" t="s">
        <v>78</v>
      </c>
      <c r="AF62" s="27" t="s">
        <v>21</v>
      </c>
      <c r="AG62" s="27" t="s">
        <v>21</v>
      </c>
      <c r="AH62" s="27" t="s">
        <v>21</v>
      </c>
      <c r="AI62" s="27" t="s">
        <v>79</v>
      </c>
      <c r="AJ62" s="28" t="s">
        <v>49</v>
      </c>
      <c r="AK62" s="27" t="s">
        <v>224</v>
      </c>
      <c r="AL62" s="27" t="s">
        <v>38</v>
      </c>
      <c r="AM62" s="28">
        <v>5</v>
      </c>
      <c r="AN62" s="27" t="s">
        <v>80</v>
      </c>
      <c r="AO62" s="27" t="s">
        <v>81</v>
      </c>
      <c r="AP62" s="27" t="s">
        <v>82</v>
      </c>
      <c r="AQ62" s="27" t="s">
        <v>229</v>
      </c>
      <c r="AR62" s="27" t="s">
        <v>60</v>
      </c>
      <c r="AS62" s="35">
        <f t="shared" si="1"/>
        <v>0</v>
      </c>
      <c r="AT62" s="35">
        <f t="shared" si="0"/>
        <v>1</v>
      </c>
    </row>
    <row r="63" spans="1:65" x14ac:dyDescent="0.15">
      <c r="A63" s="49">
        <v>61</v>
      </c>
      <c r="B63" s="28" t="s">
        <v>21</v>
      </c>
      <c r="C63" s="27" t="s">
        <v>65</v>
      </c>
      <c r="D63" s="27" t="s">
        <v>20</v>
      </c>
      <c r="E63" s="27" t="s">
        <v>230</v>
      </c>
      <c r="F63" s="27" t="s">
        <v>20</v>
      </c>
      <c r="G63" s="27" t="s">
        <v>46</v>
      </c>
      <c r="H63" s="27" t="s">
        <v>21</v>
      </c>
      <c r="I63" s="27" t="s">
        <v>47</v>
      </c>
      <c r="J63" s="27" t="s">
        <v>48</v>
      </c>
      <c r="K63" s="27" t="s">
        <v>49</v>
      </c>
      <c r="L63" s="27" t="s">
        <v>67</v>
      </c>
      <c r="M63" s="27" t="s">
        <v>68</v>
      </c>
      <c r="N63" s="27" t="s">
        <v>50</v>
      </c>
      <c r="O63" s="28" t="s">
        <v>51</v>
      </c>
      <c r="P63" s="27" t="s">
        <v>49</v>
      </c>
      <c r="Q63" s="27" t="s">
        <v>69</v>
      </c>
      <c r="R63" s="27" t="s">
        <v>70</v>
      </c>
      <c r="S63" s="28" t="s">
        <v>71</v>
      </c>
      <c r="T63" s="27" t="s">
        <v>52</v>
      </c>
      <c r="U63" s="27" t="s">
        <v>72</v>
      </c>
      <c r="V63" s="28" t="s">
        <v>49</v>
      </c>
      <c r="W63" s="28" t="s">
        <v>49</v>
      </c>
      <c r="X63" s="27" t="s">
        <v>73</v>
      </c>
      <c r="Y63" s="27" t="s">
        <v>21</v>
      </c>
      <c r="Z63" s="27" t="s">
        <v>74</v>
      </c>
      <c r="AA63" s="27" t="s">
        <v>75</v>
      </c>
      <c r="AB63" s="27" t="s">
        <v>21</v>
      </c>
      <c r="AC63" s="27" t="s">
        <v>76</v>
      </c>
      <c r="AD63" s="27" t="s">
        <v>77</v>
      </c>
      <c r="AE63" s="27" t="s">
        <v>78</v>
      </c>
      <c r="AF63" s="27" t="s">
        <v>21</v>
      </c>
      <c r="AG63" s="27" t="s">
        <v>21</v>
      </c>
      <c r="AH63" s="27" t="s">
        <v>21</v>
      </c>
      <c r="AI63" s="27" t="s">
        <v>79</v>
      </c>
      <c r="AJ63" s="28" t="s">
        <v>49</v>
      </c>
      <c r="AK63" s="27" t="s">
        <v>231</v>
      </c>
      <c r="AL63" s="27" t="s">
        <v>38</v>
      </c>
      <c r="AM63" s="28">
        <v>1</v>
      </c>
      <c r="AN63" s="27" t="s">
        <v>80</v>
      </c>
      <c r="AO63" s="27" t="s">
        <v>81</v>
      </c>
      <c r="AP63" s="27" t="s">
        <v>82</v>
      </c>
      <c r="AQ63" s="27" t="s">
        <v>232</v>
      </c>
      <c r="AR63" s="27" t="s">
        <v>63</v>
      </c>
      <c r="AS63" s="35">
        <f t="shared" si="1"/>
        <v>0</v>
      </c>
      <c r="AT63" s="35">
        <f t="shared" si="0"/>
        <v>1</v>
      </c>
    </row>
    <row r="64" spans="1:65" x14ac:dyDescent="0.15">
      <c r="A64" s="49">
        <v>62</v>
      </c>
      <c r="B64" s="28" t="s">
        <v>21</v>
      </c>
      <c r="C64" s="27" t="s">
        <v>65</v>
      </c>
      <c r="D64" s="27" t="s">
        <v>20</v>
      </c>
      <c r="E64" s="27" t="s">
        <v>233</v>
      </c>
      <c r="F64" s="27" t="s">
        <v>20</v>
      </c>
      <c r="G64" s="27" t="s">
        <v>46</v>
      </c>
      <c r="H64" s="27" t="s">
        <v>21</v>
      </c>
      <c r="I64" s="27" t="s">
        <v>47</v>
      </c>
      <c r="J64" s="27" t="s">
        <v>48</v>
      </c>
      <c r="K64" s="27" t="s">
        <v>49</v>
      </c>
      <c r="L64" s="27" t="s">
        <v>67</v>
      </c>
      <c r="M64" s="27" t="s">
        <v>68</v>
      </c>
      <c r="N64" s="27" t="s">
        <v>50</v>
      </c>
      <c r="O64" s="28" t="s">
        <v>51</v>
      </c>
      <c r="P64" s="27" t="s">
        <v>49</v>
      </c>
      <c r="Q64" s="27" t="s">
        <v>69</v>
      </c>
      <c r="R64" s="27" t="s">
        <v>70</v>
      </c>
      <c r="S64" s="28" t="s">
        <v>71</v>
      </c>
      <c r="T64" s="27" t="s">
        <v>52</v>
      </c>
      <c r="U64" s="27" t="s">
        <v>72</v>
      </c>
      <c r="V64" s="28" t="s">
        <v>49</v>
      </c>
      <c r="W64" s="28" t="s">
        <v>49</v>
      </c>
      <c r="X64" s="27" t="s">
        <v>73</v>
      </c>
      <c r="Y64" s="27" t="s">
        <v>21</v>
      </c>
      <c r="Z64" s="27" t="s">
        <v>74</v>
      </c>
      <c r="AA64" s="27" t="s">
        <v>75</v>
      </c>
      <c r="AB64" s="27" t="s">
        <v>21</v>
      </c>
      <c r="AC64" s="27" t="s">
        <v>76</v>
      </c>
      <c r="AD64" s="27" t="s">
        <v>77</v>
      </c>
      <c r="AE64" s="27" t="s">
        <v>78</v>
      </c>
      <c r="AF64" s="27" t="s">
        <v>21</v>
      </c>
      <c r="AG64" s="27" t="s">
        <v>21</v>
      </c>
      <c r="AH64" s="27" t="s">
        <v>21</v>
      </c>
      <c r="AI64" s="27" t="s">
        <v>79</v>
      </c>
      <c r="AJ64" s="28" t="s">
        <v>49</v>
      </c>
      <c r="AK64" s="27" t="s">
        <v>234</v>
      </c>
      <c r="AL64" s="27" t="s">
        <v>38</v>
      </c>
      <c r="AM64" s="28">
        <v>1</v>
      </c>
      <c r="AN64" s="27" t="s">
        <v>80</v>
      </c>
      <c r="AO64" s="27" t="s">
        <v>81</v>
      </c>
      <c r="AP64" s="27" t="s">
        <v>82</v>
      </c>
      <c r="AQ64" s="27" t="s">
        <v>235</v>
      </c>
      <c r="AR64" s="27" t="s">
        <v>85</v>
      </c>
      <c r="AS64" s="35">
        <f t="shared" si="1"/>
        <v>0</v>
      </c>
      <c r="AT64" s="35">
        <f t="shared" si="0"/>
        <v>1</v>
      </c>
    </row>
    <row r="65" spans="1:46" x14ac:dyDescent="0.15">
      <c r="A65" s="49">
        <v>63</v>
      </c>
      <c r="B65" s="28" t="s">
        <v>21</v>
      </c>
      <c r="C65" s="27" t="s">
        <v>65</v>
      </c>
      <c r="D65" s="27" t="s">
        <v>20</v>
      </c>
      <c r="E65" s="27" t="s">
        <v>236</v>
      </c>
      <c r="F65" s="27" t="s">
        <v>20</v>
      </c>
      <c r="G65" s="27" t="s">
        <v>46</v>
      </c>
      <c r="H65" s="27" t="s">
        <v>21</v>
      </c>
      <c r="I65" s="27" t="s">
        <v>47</v>
      </c>
      <c r="J65" s="27" t="s">
        <v>48</v>
      </c>
      <c r="K65" s="27" t="s">
        <v>49</v>
      </c>
      <c r="L65" s="27" t="s">
        <v>67</v>
      </c>
      <c r="M65" s="27" t="s">
        <v>68</v>
      </c>
      <c r="N65" s="27" t="s">
        <v>50</v>
      </c>
      <c r="O65" s="28" t="s">
        <v>51</v>
      </c>
      <c r="P65" s="27" t="s">
        <v>49</v>
      </c>
      <c r="Q65" s="27" t="s">
        <v>69</v>
      </c>
      <c r="R65" s="27" t="s">
        <v>70</v>
      </c>
      <c r="S65" s="28" t="s">
        <v>71</v>
      </c>
      <c r="T65" s="27" t="s">
        <v>52</v>
      </c>
      <c r="U65" s="27" t="s">
        <v>72</v>
      </c>
      <c r="V65" s="28" t="s">
        <v>49</v>
      </c>
      <c r="W65" s="28" t="s">
        <v>49</v>
      </c>
      <c r="X65" s="27" t="s">
        <v>73</v>
      </c>
      <c r="Y65" s="27" t="s">
        <v>21</v>
      </c>
      <c r="Z65" s="27" t="s">
        <v>74</v>
      </c>
      <c r="AA65" s="27" t="s">
        <v>75</v>
      </c>
      <c r="AB65" s="27" t="s">
        <v>21</v>
      </c>
      <c r="AC65" s="27" t="s">
        <v>76</v>
      </c>
      <c r="AD65" s="27" t="s">
        <v>77</v>
      </c>
      <c r="AE65" s="27" t="s">
        <v>78</v>
      </c>
      <c r="AF65" s="27" t="s">
        <v>21</v>
      </c>
      <c r="AG65" s="27" t="s">
        <v>21</v>
      </c>
      <c r="AH65" s="27" t="s">
        <v>21</v>
      </c>
      <c r="AI65" s="27" t="s">
        <v>79</v>
      </c>
      <c r="AJ65" s="28" t="s">
        <v>49</v>
      </c>
      <c r="AK65" s="27" t="s">
        <v>237</v>
      </c>
      <c r="AL65" s="27" t="s">
        <v>38</v>
      </c>
      <c r="AM65" s="28">
        <v>2</v>
      </c>
      <c r="AN65" s="27" t="s">
        <v>80</v>
      </c>
      <c r="AO65" s="27" t="s">
        <v>81</v>
      </c>
      <c r="AP65" s="27" t="s">
        <v>82</v>
      </c>
      <c r="AQ65" s="27" t="s">
        <v>238</v>
      </c>
      <c r="AR65" s="27" t="s">
        <v>88</v>
      </c>
      <c r="AS65" s="35">
        <f t="shared" si="1"/>
        <v>0</v>
      </c>
      <c r="AT65" s="35">
        <f t="shared" si="0"/>
        <v>1</v>
      </c>
    </row>
    <row r="66" spans="1:46" x14ac:dyDescent="0.15">
      <c r="A66" s="49">
        <v>64</v>
      </c>
      <c r="B66" s="28" t="s">
        <v>21</v>
      </c>
      <c r="C66" s="27" t="s">
        <v>65</v>
      </c>
      <c r="D66" s="27" t="s">
        <v>20</v>
      </c>
      <c r="E66" s="27" t="s">
        <v>239</v>
      </c>
      <c r="F66" s="27" t="s">
        <v>20</v>
      </c>
      <c r="G66" s="27" t="s">
        <v>46</v>
      </c>
      <c r="H66" s="27" t="s">
        <v>21</v>
      </c>
      <c r="I66" s="27" t="s">
        <v>47</v>
      </c>
      <c r="J66" s="27" t="s">
        <v>48</v>
      </c>
      <c r="K66" s="27" t="s">
        <v>49</v>
      </c>
      <c r="L66" s="27" t="s">
        <v>67</v>
      </c>
      <c r="M66" s="27" t="s">
        <v>68</v>
      </c>
      <c r="N66" s="27" t="s">
        <v>50</v>
      </c>
      <c r="O66" s="28" t="s">
        <v>51</v>
      </c>
      <c r="P66" s="27" t="s">
        <v>49</v>
      </c>
      <c r="Q66" s="27" t="s">
        <v>69</v>
      </c>
      <c r="R66" s="27" t="s">
        <v>70</v>
      </c>
      <c r="S66" s="28" t="s">
        <v>71</v>
      </c>
      <c r="T66" s="27" t="s">
        <v>52</v>
      </c>
      <c r="U66" s="27" t="s">
        <v>72</v>
      </c>
      <c r="V66" s="28" t="s">
        <v>49</v>
      </c>
      <c r="W66" s="28" t="s">
        <v>49</v>
      </c>
      <c r="X66" s="27" t="s">
        <v>73</v>
      </c>
      <c r="Y66" s="27" t="s">
        <v>21</v>
      </c>
      <c r="Z66" s="27" t="s">
        <v>74</v>
      </c>
      <c r="AA66" s="27" t="s">
        <v>75</v>
      </c>
      <c r="AB66" s="27" t="s">
        <v>21</v>
      </c>
      <c r="AC66" s="27" t="s">
        <v>76</v>
      </c>
      <c r="AD66" s="27" t="s">
        <v>77</v>
      </c>
      <c r="AE66" s="27" t="s">
        <v>78</v>
      </c>
      <c r="AF66" s="27" t="s">
        <v>21</v>
      </c>
      <c r="AG66" s="27" t="s">
        <v>21</v>
      </c>
      <c r="AH66" s="27" t="s">
        <v>21</v>
      </c>
      <c r="AI66" s="27" t="s">
        <v>79</v>
      </c>
      <c r="AJ66" s="28" t="s">
        <v>49</v>
      </c>
      <c r="AK66" s="27" t="s">
        <v>237</v>
      </c>
      <c r="AL66" s="27" t="s">
        <v>38</v>
      </c>
      <c r="AM66" s="28">
        <v>2</v>
      </c>
      <c r="AN66" s="27" t="s">
        <v>80</v>
      </c>
      <c r="AO66" s="27" t="s">
        <v>81</v>
      </c>
      <c r="AP66" s="27" t="s">
        <v>82</v>
      </c>
      <c r="AQ66" s="27" t="s">
        <v>240</v>
      </c>
      <c r="AR66" s="27" t="s">
        <v>88</v>
      </c>
      <c r="AS66" s="35">
        <f t="shared" si="1"/>
        <v>0</v>
      </c>
      <c r="AT66" s="35">
        <f t="shared" si="0"/>
        <v>1</v>
      </c>
    </row>
    <row r="67" spans="1:46" x14ac:dyDescent="0.15">
      <c r="A67" s="49">
        <v>65</v>
      </c>
      <c r="B67" s="28" t="s">
        <v>21</v>
      </c>
      <c r="C67" s="27" t="s">
        <v>65</v>
      </c>
      <c r="D67" s="27" t="s">
        <v>20</v>
      </c>
      <c r="E67" s="27" t="s">
        <v>241</v>
      </c>
      <c r="F67" s="27" t="s">
        <v>20</v>
      </c>
      <c r="G67" s="27" t="s">
        <v>46</v>
      </c>
      <c r="H67" s="27" t="s">
        <v>21</v>
      </c>
      <c r="I67" s="27" t="s">
        <v>47</v>
      </c>
      <c r="J67" s="27" t="s">
        <v>48</v>
      </c>
      <c r="K67" s="27" t="s">
        <v>49</v>
      </c>
      <c r="L67" s="27" t="s">
        <v>67</v>
      </c>
      <c r="M67" s="27" t="s">
        <v>68</v>
      </c>
      <c r="N67" s="27" t="s">
        <v>50</v>
      </c>
      <c r="O67" s="28" t="s">
        <v>51</v>
      </c>
      <c r="P67" s="27" t="s">
        <v>49</v>
      </c>
      <c r="Q67" s="27" t="s">
        <v>69</v>
      </c>
      <c r="R67" s="27" t="s">
        <v>70</v>
      </c>
      <c r="S67" s="28" t="s">
        <v>71</v>
      </c>
      <c r="T67" s="27" t="s">
        <v>52</v>
      </c>
      <c r="U67" s="27" t="s">
        <v>72</v>
      </c>
      <c r="V67" s="28" t="s">
        <v>49</v>
      </c>
      <c r="W67" s="28" t="s">
        <v>49</v>
      </c>
      <c r="X67" s="27" t="s">
        <v>73</v>
      </c>
      <c r="Y67" s="27" t="s">
        <v>21</v>
      </c>
      <c r="Z67" s="27" t="s">
        <v>74</v>
      </c>
      <c r="AA67" s="27" t="s">
        <v>75</v>
      </c>
      <c r="AB67" s="27" t="s">
        <v>21</v>
      </c>
      <c r="AC67" s="27" t="s">
        <v>76</v>
      </c>
      <c r="AD67" s="27" t="s">
        <v>77</v>
      </c>
      <c r="AE67" s="27" t="s">
        <v>78</v>
      </c>
      <c r="AF67" s="27" t="s">
        <v>21</v>
      </c>
      <c r="AG67" s="27" t="s">
        <v>21</v>
      </c>
      <c r="AH67" s="27" t="s">
        <v>21</v>
      </c>
      <c r="AI67" s="27" t="s">
        <v>79</v>
      </c>
      <c r="AJ67" s="28" t="s">
        <v>49</v>
      </c>
      <c r="AK67" s="27" t="s">
        <v>242</v>
      </c>
      <c r="AL67" s="27" t="s">
        <v>38</v>
      </c>
      <c r="AM67" s="28">
        <v>2</v>
      </c>
      <c r="AN67" s="27" t="s">
        <v>80</v>
      </c>
      <c r="AO67" s="27" t="s">
        <v>81</v>
      </c>
      <c r="AP67" s="27" t="s">
        <v>82</v>
      </c>
      <c r="AQ67" s="27" t="s">
        <v>243</v>
      </c>
      <c r="AR67" s="27" t="s">
        <v>40</v>
      </c>
      <c r="AS67" s="35">
        <f t="shared" si="1"/>
        <v>0</v>
      </c>
      <c r="AT67" s="35">
        <f t="shared" ref="AT67:AT130" si="2">IF(AK67="",0,1)</f>
        <v>1</v>
      </c>
    </row>
    <row r="68" spans="1:46" x14ac:dyDescent="0.15">
      <c r="A68" s="49">
        <v>66</v>
      </c>
      <c r="B68" s="28" t="s">
        <v>21</v>
      </c>
      <c r="C68" s="27" t="s">
        <v>65</v>
      </c>
      <c r="D68" s="27" t="s">
        <v>20</v>
      </c>
      <c r="E68" s="27" t="s">
        <v>244</v>
      </c>
      <c r="F68" s="27" t="s">
        <v>20</v>
      </c>
      <c r="G68" s="27" t="s">
        <v>46</v>
      </c>
      <c r="H68" s="27" t="s">
        <v>21</v>
      </c>
      <c r="I68" s="27" t="s">
        <v>47</v>
      </c>
      <c r="J68" s="27" t="s">
        <v>48</v>
      </c>
      <c r="K68" s="27" t="s">
        <v>49</v>
      </c>
      <c r="L68" s="27" t="s">
        <v>67</v>
      </c>
      <c r="M68" s="27" t="s">
        <v>68</v>
      </c>
      <c r="N68" s="27" t="s">
        <v>50</v>
      </c>
      <c r="O68" s="28" t="s">
        <v>51</v>
      </c>
      <c r="P68" s="27" t="s">
        <v>49</v>
      </c>
      <c r="Q68" s="27" t="s">
        <v>69</v>
      </c>
      <c r="R68" s="27" t="s">
        <v>70</v>
      </c>
      <c r="S68" s="28" t="s">
        <v>71</v>
      </c>
      <c r="T68" s="27" t="s">
        <v>52</v>
      </c>
      <c r="U68" s="27" t="s">
        <v>72</v>
      </c>
      <c r="V68" s="28" t="s">
        <v>49</v>
      </c>
      <c r="W68" s="28" t="s">
        <v>49</v>
      </c>
      <c r="X68" s="27" t="s">
        <v>73</v>
      </c>
      <c r="Y68" s="27" t="s">
        <v>21</v>
      </c>
      <c r="Z68" s="27" t="s">
        <v>74</v>
      </c>
      <c r="AA68" s="27" t="s">
        <v>75</v>
      </c>
      <c r="AB68" s="27" t="s">
        <v>21</v>
      </c>
      <c r="AC68" s="27" t="s">
        <v>76</v>
      </c>
      <c r="AD68" s="27" t="s">
        <v>77</v>
      </c>
      <c r="AE68" s="27" t="s">
        <v>78</v>
      </c>
      <c r="AF68" s="27" t="s">
        <v>21</v>
      </c>
      <c r="AG68" s="27" t="s">
        <v>21</v>
      </c>
      <c r="AH68" s="27" t="s">
        <v>21</v>
      </c>
      <c r="AI68" s="27" t="s">
        <v>79</v>
      </c>
      <c r="AJ68" s="28" t="s">
        <v>49</v>
      </c>
      <c r="AK68" s="27" t="s">
        <v>245</v>
      </c>
      <c r="AL68" s="27" t="s">
        <v>38</v>
      </c>
      <c r="AM68" s="28">
        <v>1</v>
      </c>
      <c r="AN68" s="27" t="s">
        <v>80</v>
      </c>
      <c r="AO68" s="27" t="s">
        <v>81</v>
      </c>
      <c r="AP68" s="27" t="s">
        <v>82</v>
      </c>
      <c r="AQ68" s="27" t="s">
        <v>246</v>
      </c>
      <c r="AR68" s="27" t="s">
        <v>85</v>
      </c>
      <c r="AS68" s="35">
        <f t="shared" ref="AS68:AS131" si="3">IF(AP67=AP68,0,1)</f>
        <v>0</v>
      </c>
      <c r="AT68" s="35">
        <f t="shared" si="2"/>
        <v>1</v>
      </c>
    </row>
    <row r="69" spans="1:46" x14ac:dyDescent="0.15">
      <c r="A69" s="49">
        <v>67</v>
      </c>
      <c r="B69" s="28" t="s">
        <v>21</v>
      </c>
      <c r="C69" s="27" t="s">
        <v>65</v>
      </c>
      <c r="D69" s="27" t="s">
        <v>20</v>
      </c>
      <c r="E69" s="27" t="s">
        <v>247</v>
      </c>
      <c r="F69" s="27" t="s">
        <v>20</v>
      </c>
      <c r="G69" s="27" t="s">
        <v>46</v>
      </c>
      <c r="H69" s="27" t="s">
        <v>21</v>
      </c>
      <c r="I69" s="27" t="s">
        <v>47</v>
      </c>
      <c r="J69" s="27" t="s">
        <v>48</v>
      </c>
      <c r="K69" s="27" t="s">
        <v>49</v>
      </c>
      <c r="L69" s="27" t="s">
        <v>67</v>
      </c>
      <c r="M69" s="27" t="s">
        <v>68</v>
      </c>
      <c r="N69" s="27" t="s">
        <v>50</v>
      </c>
      <c r="O69" s="28" t="s">
        <v>51</v>
      </c>
      <c r="P69" s="27" t="s">
        <v>49</v>
      </c>
      <c r="Q69" s="27" t="s">
        <v>69</v>
      </c>
      <c r="R69" s="27" t="s">
        <v>70</v>
      </c>
      <c r="S69" s="28" t="s">
        <v>71</v>
      </c>
      <c r="T69" s="27" t="s">
        <v>52</v>
      </c>
      <c r="U69" s="27" t="s">
        <v>72</v>
      </c>
      <c r="V69" s="28" t="s">
        <v>49</v>
      </c>
      <c r="W69" s="28" t="s">
        <v>49</v>
      </c>
      <c r="X69" s="27" t="s">
        <v>73</v>
      </c>
      <c r="Y69" s="27" t="s">
        <v>21</v>
      </c>
      <c r="Z69" s="27" t="s">
        <v>74</v>
      </c>
      <c r="AA69" s="27" t="s">
        <v>75</v>
      </c>
      <c r="AB69" s="27" t="s">
        <v>21</v>
      </c>
      <c r="AC69" s="27" t="s">
        <v>76</v>
      </c>
      <c r="AD69" s="27" t="s">
        <v>77</v>
      </c>
      <c r="AE69" s="27" t="s">
        <v>78</v>
      </c>
      <c r="AF69" s="27" t="s">
        <v>21</v>
      </c>
      <c r="AG69" s="27" t="s">
        <v>21</v>
      </c>
      <c r="AH69" s="27" t="s">
        <v>21</v>
      </c>
      <c r="AI69" s="27" t="s">
        <v>79</v>
      </c>
      <c r="AJ69" s="28" t="s">
        <v>49</v>
      </c>
      <c r="AK69" s="27" t="s">
        <v>245</v>
      </c>
      <c r="AL69" s="27" t="s">
        <v>38</v>
      </c>
      <c r="AM69" s="28">
        <v>1</v>
      </c>
      <c r="AN69" s="27" t="s">
        <v>80</v>
      </c>
      <c r="AO69" s="27" t="s">
        <v>81</v>
      </c>
      <c r="AP69" s="27" t="s">
        <v>82</v>
      </c>
      <c r="AQ69" s="27" t="s">
        <v>248</v>
      </c>
      <c r="AR69" s="27" t="s">
        <v>85</v>
      </c>
      <c r="AS69" s="35">
        <f t="shared" si="3"/>
        <v>0</v>
      </c>
      <c r="AT69" s="35">
        <f t="shared" si="2"/>
        <v>1</v>
      </c>
    </row>
    <row r="70" spans="1:46" x14ac:dyDescent="0.15">
      <c r="A70" s="49">
        <v>68</v>
      </c>
      <c r="B70" s="28" t="s">
        <v>21</v>
      </c>
      <c r="C70" s="27" t="s">
        <v>65</v>
      </c>
      <c r="D70" s="27" t="s">
        <v>20</v>
      </c>
      <c r="E70" s="27" t="s">
        <v>249</v>
      </c>
      <c r="F70" s="27" t="s">
        <v>20</v>
      </c>
      <c r="G70" s="27" t="s">
        <v>46</v>
      </c>
      <c r="H70" s="27" t="s">
        <v>21</v>
      </c>
      <c r="I70" s="27" t="s">
        <v>47</v>
      </c>
      <c r="J70" s="27" t="s">
        <v>48</v>
      </c>
      <c r="K70" s="27" t="s">
        <v>49</v>
      </c>
      <c r="L70" s="27" t="s">
        <v>67</v>
      </c>
      <c r="M70" s="27" t="s">
        <v>68</v>
      </c>
      <c r="N70" s="27" t="s">
        <v>50</v>
      </c>
      <c r="O70" s="28" t="s">
        <v>51</v>
      </c>
      <c r="P70" s="27" t="s">
        <v>49</v>
      </c>
      <c r="Q70" s="27" t="s">
        <v>69</v>
      </c>
      <c r="R70" s="27" t="s">
        <v>70</v>
      </c>
      <c r="S70" s="28" t="s">
        <v>71</v>
      </c>
      <c r="T70" s="27" t="s">
        <v>52</v>
      </c>
      <c r="U70" s="27" t="s">
        <v>72</v>
      </c>
      <c r="V70" s="28" t="s">
        <v>49</v>
      </c>
      <c r="W70" s="28" t="s">
        <v>49</v>
      </c>
      <c r="X70" s="27" t="s">
        <v>73</v>
      </c>
      <c r="Y70" s="27" t="s">
        <v>21</v>
      </c>
      <c r="Z70" s="27" t="s">
        <v>74</v>
      </c>
      <c r="AA70" s="27" t="s">
        <v>75</v>
      </c>
      <c r="AB70" s="27" t="s">
        <v>21</v>
      </c>
      <c r="AC70" s="27" t="s">
        <v>76</v>
      </c>
      <c r="AD70" s="27" t="s">
        <v>77</v>
      </c>
      <c r="AE70" s="27" t="s">
        <v>78</v>
      </c>
      <c r="AF70" s="27" t="s">
        <v>21</v>
      </c>
      <c r="AG70" s="27" t="s">
        <v>21</v>
      </c>
      <c r="AH70" s="27" t="s">
        <v>21</v>
      </c>
      <c r="AI70" s="27" t="s">
        <v>79</v>
      </c>
      <c r="AJ70" s="28" t="s">
        <v>49</v>
      </c>
      <c r="AK70" s="27" t="s">
        <v>245</v>
      </c>
      <c r="AL70" s="27" t="s">
        <v>38</v>
      </c>
      <c r="AM70" s="28">
        <v>1</v>
      </c>
      <c r="AN70" s="27" t="s">
        <v>80</v>
      </c>
      <c r="AO70" s="27" t="s">
        <v>81</v>
      </c>
      <c r="AP70" s="27" t="s">
        <v>82</v>
      </c>
      <c r="AQ70" s="27" t="s">
        <v>250</v>
      </c>
      <c r="AR70" s="27" t="s">
        <v>85</v>
      </c>
      <c r="AS70" s="35">
        <f t="shared" si="3"/>
        <v>0</v>
      </c>
      <c r="AT70" s="35">
        <f t="shared" si="2"/>
        <v>1</v>
      </c>
    </row>
    <row r="71" spans="1:46" x14ac:dyDescent="0.15">
      <c r="A71" s="49">
        <v>69</v>
      </c>
      <c r="B71" s="28" t="s">
        <v>21</v>
      </c>
      <c r="C71" s="27" t="s">
        <v>65</v>
      </c>
      <c r="D71" s="27" t="s">
        <v>20</v>
      </c>
      <c r="E71" s="27" t="s">
        <v>251</v>
      </c>
      <c r="F71" s="27" t="s">
        <v>20</v>
      </c>
      <c r="G71" s="27" t="s">
        <v>46</v>
      </c>
      <c r="H71" s="27" t="s">
        <v>21</v>
      </c>
      <c r="I71" s="27" t="s">
        <v>47</v>
      </c>
      <c r="J71" s="27" t="s">
        <v>48</v>
      </c>
      <c r="K71" s="27" t="s">
        <v>49</v>
      </c>
      <c r="L71" s="27" t="s">
        <v>67</v>
      </c>
      <c r="M71" s="27" t="s">
        <v>68</v>
      </c>
      <c r="N71" s="27" t="s">
        <v>50</v>
      </c>
      <c r="O71" s="28" t="s">
        <v>51</v>
      </c>
      <c r="P71" s="27" t="s">
        <v>49</v>
      </c>
      <c r="Q71" s="27" t="s">
        <v>69</v>
      </c>
      <c r="R71" s="27" t="s">
        <v>70</v>
      </c>
      <c r="S71" s="28" t="s">
        <v>71</v>
      </c>
      <c r="T71" s="27" t="s">
        <v>52</v>
      </c>
      <c r="U71" s="27" t="s">
        <v>72</v>
      </c>
      <c r="V71" s="28" t="s">
        <v>49</v>
      </c>
      <c r="W71" s="28" t="s">
        <v>49</v>
      </c>
      <c r="X71" s="27" t="s">
        <v>73</v>
      </c>
      <c r="Y71" s="27" t="s">
        <v>21</v>
      </c>
      <c r="Z71" s="27" t="s">
        <v>74</v>
      </c>
      <c r="AA71" s="27" t="s">
        <v>75</v>
      </c>
      <c r="AB71" s="27" t="s">
        <v>21</v>
      </c>
      <c r="AC71" s="27" t="s">
        <v>76</v>
      </c>
      <c r="AD71" s="27" t="s">
        <v>77</v>
      </c>
      <c r="AE71" s="27" t="s">
        <v>78</v>
      </c>
      <c r="AF71" s="27" t="s">
        <v>21</v>
      </c>
      <c r="AG71" s="27" t="s">
        <v>21</v>
      </c>
      <c r="AH71" s="27" t="s">
        <v>21</v>
      </c>
      <c r="AI71" s="27" t="s">
        <v>79</v>
      </c>
      <c r="AJ71" s="28" t="s">
        <v>49</v>
      </c>
      <c r="AK71" s="27" t="s">
        <v>252</v>
      </c>
      <c r="AL71" s="27" t="s">
        <v>38</v>
      </c>
      <c r="AM71" s="28">
        <v>1</v>
      </c>
      <c r="AN71" s="27" t="s">
        <v>80</v>
      </c>
      <c r="AO71" s="27" t="s">
        <v>81</v>
      </c>
      <c r="AP71" s="27" t="s">
        <v>82</v>
      </c>
      <c r="AQ71" s="27" t="s">
        <v>253</v>
      </c>
      <c r="AR71" s="27" t="s">
        <v>56</v>
      </c>
      <c r="AS71" s="35">
        <f t="shared" si="3"/>
        <v>0</v>
      </c>
      <c r="AT71" s="35">
        <f t="shared" si="2"/>
        <v>1</v>
      </c>
    </row>
    <row r="72" spans="1:46" x14ac:dyDescent="0.15">
      <c r="A72" s="49">
        <v>70</v>
      </c>
      <c r="B72" s="28" t="s">
        <v>21</v>
      </c>
      <c r="C72" s="27" t="s">
        <v>65</v>
      </c>
      <c r="D72" s="27" t="s">
        <v>20</v>
      </c>
      <c r="E72" s="27" t="s">
        <v>254</v>
      </c>
      <c r="F72" s="27" t="s">
        <v>20</v>
      </c>
      <c r="G72" s="27" t="s">
        <v>46</v>
      </c>
      <c r="H72" s="27" t="s">
        <v>21</v>
      </c>
      <c r="I72" s="27" t="s">
        <v>47</v>
      </c>
      <c r="J72" s="27" t="s">
        <v>48</v>
      </c>
      <c r="K72" s="27" t="s">
        <v>49</v>
      </c>
      <c r="L72" s="27" t="s">
        <v>67</v>
      </c>
      <c r="M72" s="27" t="s">
        <v>68</v>
      </c>
      <c r="N72" s="27" t="s">
        <v>50</v>
      </c>
      <c r="O72" s="28" t="s">
        <v>51</v>
      </c>
      <c r="P72" s="27" t="s">
        <v>49</v>
      </c>
      <c r="Q72" s="27" t="s">
        <v>69</v>
      </c>
      <c r="R72" s="27" t="s">
        <v>70</v>
      </c>
      <c r="S72" s="28" t="s">
        <v>71</v>
      </c>
      <c r="T72" s="27" t="s">
        <v>52</v>
      </c>
      <c r="U72" s="27" t="s">
        <v>72</v>
      </c>
      <c r="V72" s="28" t="s">
        <v>49</v>
      </c>
      <c r="W72" s="28" t="s">
        <v>49</v>
      </c>
      <c r="X72" s="27" t="s">
        <v>73</v>
      </c>
      <c r="Y72" s="27" t="s">
        <v>21</v>
      </c>
      <c r="Z72" s="27" t="s">
        <v>74</v>
      </c>
      <c r="AA72" s="27" t="s">
        <v>75</v>
      </c>
      <c r="AB72" s="27" t="s">
        <v>21</v>
      </c>
      <c r="AC72" s="27" t="s">
        <v>76</v>
      </c>
      <c r="AD72" s="27" t="s">
        <v>77</v>
      </c>
      <c r="AE72" s="27" t="s">
        <v>78</v>
      </c>
      <c r="AF72" s="27" t="s">
        <v>21</v>
      </c>
      <c r="AG72" s="27" t="s">
        <v>21</v>
      </c>
      <c r="AH72" s="27" t="s">
        <v>21</v>
      </c>
      <c r="AI72" s="27" t="s">
        <v>79</v>
      </c>
      <c r="AJ72" s="28" t="s">
        <v>49</v>
      </c>
      <c r="AK72" s="27" t="s">
        <v>252</v>
      </c>
      <c r="AL72" s="27" t="s">
        <v>38</v>
      </c>
      <c r="AM72" s="28">
        <v>1</v>
      </c>
      <c r="AN72" s="27" t="s">
        <v>80</v>
      </c>
      <c r="AO72" s="27" t="s">
        <v>81</v>
      </c>
      <c r="AP72" s="27" t="s">
        <v>82</v>
      </c>
      <c r="AQ72" s="27" t="s">
        <v>255</v>
      </c>
      <c r="AR72" s="27" t="s">
        <v>56</v>
      </c>
      <c r="AS72" s="35">
        <f t="shared" si="3"/>
        <v>0</v>
      </c>
      <c r="AT72" s="35">
        <f t="shared" si="2"/>
        <v>1</v>
      </c>
    </row>
    <row r="73" spans="1:46" x14ac:dyDescent="0.15">
      <c r="A73" s="49">
        <v>71</v>
      </c>
      <c r="B73" s="28" t="s">
        <v>21</v>
      </c>
      <c r="C73" s="27" t="s">
        <v>65</v>
      </c>
      <c r="D73" s="27" t="s">
        <v>20</v>
      </c>
      <c r="E73" s="27" t="s">
        <v>256</v>
      </c>
      <c r="F73" s="27" t="s">
        <v>20</v>
      </c>
      <c r="G73" s="27" t="s">
        <v>46</v>
      </c>
      <c r="H73" s="27" t="s">
        <v>21</v>
      </c>
      <c r="I73" s="27" t="s">
        <v>47</v>
      </c>
      <c r="J73" s="27" t="s">
        <v>48</v>
      </c>
      <c r="K73" s="27" t="s">
        <v>49</v>
      </c>
      <c r="L73" s="27" t="s">
        <v>67</v>
      </c>
      <c r="M73" s="27" t="s">
        <v>68</v>
      </c>
      <c r="N73" s="27" t="s">
        <v>50</v>
      </c>
      <c r="O73" s="28" t="s">
        <v>51</v>
      </c>
      <c r="P73" s="27" t="s">
        <v>49</v>
      </c>
      <c r="Q73" s="27" t="s">
        <v>69</v>
      </c>
      <c r="R73" s="27" t="s">
        <v>70</v>
      </c>
      <c r="S73" s="28" t="s">
        <v>71</v>
      </c>
      <c r="T73" s="27" t="s">
        <v>52</v>
      </c>
      <c r="U73" s="27" t="s">
        <v>72</v>
      </c>
      <c r="V73" s="28" t="s">
        <v>49</v>
      </c>
      <c r="W73" s="28" t="s">
        <v>49</v>
      </c>
      <c r="X73" s="27" t="s">
        <v>73</v>
      </c>
      <c r="Y73" s="27" t="s">
        <v>21</v>
      </c>
      <c r="Z73" s="27" t="s">
        <v>74</v>
      </c>
      <c r="AA73" s="27" t="s">
        <v>75</v>
      </c>
      <c r="AB73" s="27" t="s">
        <v>21</v>
      </c>
      <c r="AC73" s="27" t="s">
        <v>76</v>
      </c>
      <c r="AD73" s="27" t="s">
        <v>77</v>
      </c>
      <c r="AE73" s="27" t="s">
        <v>78</v>
      </c>
      <c r="AF73" s="27" t="s">
        <v>21</v>
      </c>
      <c r="AG73" s="27" t="s">
        <v>21</v>
      </c>
      <c r="AH73" s="27" t="s">
        <v>21</v>
      </c>
      <c r="AI73" s="27" t="s">
        <v>79</v>
      </c>
      <c r="AJ73" s="28" t="s">
        <v>49</v>
      </c>
      <c r="AK73" s="27" t="s">
        <v>257</v>
      </c>
      <c r="AL73" s="27" t="s">
        <v>38</v>
      </c>
      <c r="AM73" s="28">
        <v>1</v>
      </c>
      <c r="AN73" s="27" t="s">
        <v>80</v>
      </c>
      <c r="AO73" s="27" t="s">
        <v>81</v>
      </c>
      <c r="AP73" s="27" t="s">
        <v>82</v>
      </c>
      <c r="AQ73" s="27" t="s">
        <v>258</v>
      </c>
      <c r="AR73" s="27" t="s">
        <v>40</v>
      </c>
      <c r="AS73" s="35">
        <f t="shared" si="3"/>
        <v>0</v>
      </c>
      <c r="AT73" s="35">
        <f t="shared" si="2"/>
        <v>1</v>
      </c>
    </row>
    <row r="74" spans="1:46" x14ac:dyDescent="0.15">
      <c r="A74" s="49">
        <v>72</v>
      </c>
      <c r="B74" s="28" t="s">
        <v>21</v>
      </c>
      <c r="C74" s="27" t="s">
        <v>65</v>
      </c>
      <c r="D74" s="27" t="s">
        <v>20</v>
      </c>
      <c r="E74" s="27" t="s">
        <v>259</v>
      </c>
      <c r="F74" s="27" t="s">
        <v>20</v>
      </c>
      <c r="G74" s="27" t="s">
        <v>46</v>
      </c>
      <c r="H74" s="27" t="s">
        <v>21</v>
      </c>
      <c r="I74" s="27" t="s">
        <v>47</v>
      </c>
      <c r="J74" s="27" t="s">
        <v>48</v>
      </c>
      <c r="K74" s="27" t="s">
        <v>49</v>
      </c>
      <c r="L74" s="27" t="s">
        <v>67</v>
      </c>
      <c r="M74" s="27" t="s">
        <v>68</v>
      </c>
      <c r="N74" s="27" t="s">
        <v>50</v>
      </c>
      <c r="O74" s="28" t="s">
        <v>51</v>
      </c>
      <c r="P74" s="27" t="s">
        <v>49</v>
      </c>
      <c r="Q74" s="27" t="s">
        <v>69</v>
      </c>
      <c r="R74" s="27" t="s">
        <v>70</v>
      </c>
      <c r="S74" s="28" t="s">
        <v>71</v>
      </c>
      <c r="T74" s="27" t="s">
        <v>52</v>
      </c>
      <c r="U74" s="27" t="s">
        <v>72</v>
      </c>
      <c r="V74" s="28" t="s">
        <v>49</v>
      </c>
      <c r="W74" s="28" t="s">
        <v>49</v>
      </c>
      <c r="X74" s="27" t="s">
        <v>73</v>
      </c>
      <c r="Y74" s="27" t="s">
        <v>21</v>
      </c>
      <c r="Z74" s="27" t="s">
        <v>74</v>
      </c>
      <c r="AA74" s="27" t="s">
        <v>75</v>
      </c>
      <c r="AB74" s="27" t="s">
        <v>21</v>
      </c>
      <c r="AC74" s="27" t="s">
        <v>76</v>
      </c>
      <c r="AD74" s="27" t="s">
        <v>77</v>
      </c>
      <c r="AE74" s="27" t="s">
        <v>78</v>
      </c>
      <c r="AF74" s="27" t="s">
        <v>21</v>
      </c>
      <c r="AG74" s="27" t="s">
        <v>21</v>
      </c>
      <c r="AH74" s="27" t="s">
        <v>21</v>
      </c>
      <c r="AI74" s="27" t="s">
        <v>79</v>
      </c>
      <c r="AJ74" s="28" t="s">
        <v>49</v>
      </c>
      <c r="AK74" s="27" t="s">
        <v>257</v>
      </c>
      <c r="AL74" s="27" t="s">
        <v>38</v>
      </c>
      <c r="AM74" s="28">
        <v>1</v>
      </c>
      <c r="AN74" s="27" t="s">
        <v>80</v>
      </c>
      <c r="AO74" s="27" t="s">
        <v>81</v>
      </c>
      <c r="AP74" s="27" t="s">
        <v>82</v>
      </c>
      <c r="AQ74" s="27" t="s">
        <v>260</v>
      </c>
      <c r="AR74" s="27" t="s">
        <v>40</v>
      </c>
      <c r="AS74" s="35">
        <f t="shared" si="3"/>
        <v>0</v>
      </c>
      <c r="AT74" s="35">
        <f t="shared" si="2"/>
        <v>1</v>
      </c>
    </row>
    <row r="75" spans="1:46" x14ac:dyDescent="0.15">
      <c r="A75" s="49">
        <v>73</v>
      </c>
      <c r="B75" s="28" t="s">
        <v>21</v>
      </c>
      <c r="C75" s="27" t="s">
        <v>65</v>
      </c>
      <c r="D75" s="27" t="s">
        <v>20</v>
      </c>
      <c r="E75" s="27" t="s">
        <v>261</v>
      </c>
      <c r="F75" s="27" t="s">
        <v>20</v>
      </c>
      <c r="G75" s="27" t="s">
        <v>46</v>
      </c>
      <c r="H75" s="27" t="s">
        <v>21</v>
      </c>
      <c r="I75" s="27" t="s">
        <v>47</v>
      </c>
      <c r="J75" s="27" t="s">
        <v>48</v>
      </c>
      <c r="K75" s="27" t="s">
        <v>49</v>
      </c>
      <c r="L75" s="27" t="s">
        <v>67</v>
      </c>
      <c r="M75" s="27" t="s">
        <v>68</v>
      </c>
      <c r="N75" s="27" t="s">
        <v>50</v>
      </c>
      <c r="O75" s="28" t="s">
        <v>51</v>
      </c>
      <c r="P75" s="27" t="s">
        <v>49</v>
      </c>
      <c r="Q75" s="27" t="s">
        <v>69</v>
      </c>
      <c r="R75" s="27" t="s">
        <v>70</v>
      </c>
      <c r="S75" s="28" t="s">
        <v>71</v>
      </c>
      <c r="T75" s="27" t="s">
        <v>52</v>
      </c>
      <c r="U75" s="27" t="s">
        <v>72</v>
      </c>
      <c r="V75" s="28" t="s">
        <v>49</v>
      </c>
      <c r="W75" s="28" t="s">
        <v>49</v>
      </c>
      <c r="X75" s="27" t="s">
        <v>73</v>
      </c>
      <c r="Y75" s="27" t="s">
        <v>21</v>
      </c>
      <c r="Z75" s="27" t="s">
        <v>74</v>
      </c>
      <c r="AA75" s="27" t="s">
        <v>75</v>
      </c>
      <c r="AB75" s="27" t="s">
        <v>21</v>
      </c>
      <c r="AC75" s="27" t="s">
        <v>76</v>
      </c>
      <c r="AD75" s="27" t="s">
        <v>77</v>
      </c>
      <c r="AE75" s="27" t="s">
        <v>78</v>
      </c>
      <c r="AF75" s="27" t="s">
        <v>21</v>
      </c>
      <c r="AG75" s="27" t="s">
        <v>21</v>
      </c>
      <c r="AH75" s="27" t="s">
        <v>21</v>
      </c>
      <c r="AI75" s="27" t="s">
        <v>79</v>
      </c>
      <c r="AJ75" s="28" t="s">
        <v>49</v>
      </c>
      <c r="AK75" s="27" t="s">
        <v>257</v>
      </c>
      <c r="AL75" s="27" t="s">
        <v>38</v>
      </c>
      <c r="AM75" s="28">
        <v>1</v>
      </c>
      <c r="AN75" s="27" t="s">
        <v>80</v>
      </c>
      <c r="AO75" s="27" t="s">
        <v>81</v>
      </c>
      <c r="AP75" s="27" t="s">
        <v>82</v>
      </c>
      <c r="AQ75" s="27" t="s">
        <v>262</v>
      </c>
      <c r="AR75" s="27" t="s">
        <v>40</v>
      </c>
      <c r="AS75" s="35">
        <f t="shared" si="3"/>
        <v>0</v>
      </c>
      <c r="AT75" s="35">
        <f t="shared" si="2"/>
        <v>1</v>
      </c>
    </row>
    <row r="76" spans="1:46" x14ac:dyDescent="0.15">
      <c r="A76" s="49">
        <v>74</v>
      </c>
      <c r="B76" s="28" t="s">
        <v>21</v>
      </c>
      <c r="C76" s="27" t="s">
        <v>65</v>
      </c>
      <c r="D76" s="27" t="s">
        <v>20</v>
      </c>
      <c r="E76" s="27" t="s">
        <v>263</v>
      </c>
      <c r="F76" s="27" t="s">
        <v>20</v>
      </c>
      <c r="G76" s="27" t="s">
        <v>46</v>
      </c>
      <c r="H76" s="27" t="s">
        <v>21</v>
      </c>
      <c r="I76" s="27" t="s">
        <v>47</v>
      </c>
      <c r="J76" s="27" t="s">
        <v>48</v>
      </c>
      <c r="K76" s="27" t="s">
        <v>49</v>
      </c>
      <c r="L76" s="27" t="s">
        <v>67</v>
      </c>
      <c r="M76" s="27" t="s">
        <v>68</v>
      </c>
      <c r="N76" s="27" t="s">
        <v>50</v>
      </c>
      <c r="O76" s="28" t="s">
        <v>51</v>
      </c>
      <c r="P76" s="27" t="s">
        <v>49</v>
      </c>
      <c r="Q76" s="27" t="s">
        <v>69</v>
      </c>
      <c r="R76" s="27" t="s">
        <v>70</v>
      </c>
      <c r="S76" s="28" t="s">
        <v>71</v>
      </c>
      <c r="T76" s="27" t="s">
        <v>52</v>
      </c>
      <c r="U76" s="27" t="s">
        <v>72</v>
      </c>
      <c r="V76" s="28" t="s">
        <v>49</v>
      </c>
      <c r="W76" s="28" t="s">
        <v>49</v>
      </c>
      <c r="X76" s="27" t="s">
        <v>73</v>
      </c>
      <c r="Y76" s="27" t="s">
        <v>21</v>
      </c>
      <c r="Z76" s="27" t="s">
        <v>74</v>
      </c>
      <c r="AA76" s="27" t="s">
        <v>75</v>
      </c>
      <c r="AB76" s="27" t="s">
        <v>21</v>
      </c>
      <c r="AC76" s="27" t="s">
        <v>76</v>
      </c>
      <c r="AD76" s="27" t="s">
        <v>77</v>
      </c>
      <c r="AE76" s="27" t="s">
        <v>78</v>
      </c>
      <c r="AF76" s="27" t="s">
        <v>21</v>
      </c>
      <c r="AG76" s="27" t="s">
        <v>21</v>
      </c>
      <c r="AH76" s="27" t="s">
        <v>21</v>
      </c>
      <c r="AI76" s="27" t="s">
        <v>79</v>
      </c>
      <c r="AJ76" s="28" t="s">
        <v>49</v>
      </c>
      <c r="AK76" s="27" t="s">
        <v>257</v>
      </c>
      <c r="AL76" s="27" t="s">
        <v>38</v>
      </c>
      <c r="AM76" s="28">
        <v>1</v>
      </c>
      <c r="AN76" s="27" t="s">
        <v>80</v>
      </c>
      <c r="AO76" s="27" t="s">
        <v>81</v>
      </c>
      <c r="AP76" s="27" t="s">
        <v>82</v>
      </c>
      <c r="AQ76" s="27" t="s">
        <v>264</v>
      </c>
      <c r="AR76" s="27" t="s">
        <v>40</v>
      </c>
      <c r="AS76" s="35">
        <f t="shared" si="3"/>
        <v>0</v>
      </c>
      <c r="AT76" s="35">
        <f t="shared" si="2"/>
        <v>1</v>
      </c>
    </row>
    <row r="77" spans="1:46" x14ac:dyDescent="0.15">
      <c r="A77" s="49">
        <v>75</v>
      </c>
      <c r="B77" s="28" t="s">
        <v>21</v>
      </c>
      <c r="C77" s="27" t="s">
        <v>65</v>
      </c>
      <c r="D77" s="27" t="s">
        <v>20</v>
      </c>
      <c r="E77" s="27" t="s">
        <v>265</v>
      </c>
      <c r="F77" s="27" t="s">
        <v>20</v>
      </c>
      <c r="G77" s="27" t="s">
        <v>46</v>
      </c>
      <c r="H77" s="27" t="s">
        <v>21</v>
      </c>
      <c r="I77" s="27" t="s">
        <v>47</v>
      </c>
      <c r="J77" s="27" t="s">
        <v>48</v>
      </c>
      <c r="K77" s="27" t="s">
        <v>49</v>
      </c>
      <c r="L77" s="27" t="s">
        <v>67</v>
      </c>
      <c r="M77" s="27" t="s">
        <v>68</v>
      </c>
      <c r="N77" s="27" t="s">
        <v>50</v>
      </c>
      <c r="O77" s="28" t="s">
        <v>51</v>
      </c>
      <c r="P77" s="27" t="s">
        <v>49</v>
      </c>
      <c r="Q77" s="27" t="s">
        <v>69</v>
      </c>
      <c r="R77" s="27" t="s">
        <v>70</v>
      </c>
      <c r="S77" s="28" t="s">
        <v>71</v>
      </c>
      <c r="T77" s="27" t="s">
        <v>52</v>
      </c>
      <c r="U77" s="27" t="s">
        <v>72</v>
      </c>
      <c r="V77" s="28" t="s">
        <v>49</v>
      </c>
      <c r="W77" s="28" t="s">
        <v>49</v>
      </c>
      <c r="X77" s="27" t="s">
        <v>73</v>
      </c>
      <c r="Y77" s="27" t="s">
        <v>21</v>
      </c>
      <c r="Z77" s="27" t="s">
        <v>74</v>
      </c>
      <c r="AA77" s="27" t="s">
        <v>75</v>
      </c>
      <c r="AB77" s="27" t="s">
        <v>21</v>
      </c>
      <c r="AC77" s="27" t="s">
        <v>76</v>
      </c>
      <c r="AD77" s="27" t="s">
        <v>77</v>
      </c>
      <c r="AE77" s="27" t="s">
        <v>78</v>
      </c>
      <c r="AF77" s="27" t="s">
        <v>21</v>
      </c>
      <c r="AG77" s="27" t="s">
        <v>21</v>
      </c>
      <c r="AH77" s="27" t="s">
        <v>21</v>
      </c>
      <c r="AI77" s="27" t="s">
        <v>79</v>
      </c>
      <c r="AJ77" s="28" t="s">
        <v>49</v>
      </c>
      <c r="AK77" s="27" t="s">
        <v>266</v>
      </c>
      <c r="AL77" s="27" t="s">
        <v>38</v>
      </c>
      <c r="AM77" s="28">
        <v>1</v>
      </c>
      <c r="AN77" s="27" t="s">
        <v>80</v>
      </c>
      <c r="AO77" s="27" t="s">
        <v>81</v>
      </c>
      <c r="AP77" s="27" t="s">
        <v>82</v>
      </c>
      <c r="AQ77" s="27" t="s">
        <v>267</v>
      </c>
      <c r="AR77" s="27" t="s">
        <v>40</v>
      </c>
      <c r="AS77" s="35">
        <f t="shared" si="3"/>
        <v>0</v>
      </c>
      <c r="AT77" s="35">
        <f t="shared" si="2"/>
        <v>1</v>
      </c>
    </row>
    <row r="78" spans="1:46" x14ac:dyDescent="0.15">
      <c r="A78" s="49">
        <v>76</v>
      </c>
      <c r="B78" s="28" t="s">
        <v>21</v>
      </c>
      <c r="C78" s="27" t="s">
        <v>65</v>
      </c>
      <c r="D78" s="27" t="s">
        <v>20</v>
      </c>
      <c r="E78" s="27" t="s">
        <v>268</v>
      </c>
      <c r="F78" s="27" t="s">
        <v>20</v>
      </c>
      <c r="G78" s="27" t="s">
        <v>46</v>
      </c>
      <c r="H78" s="27" t="s">
        <v>21</v>
      </c>
      <c r="I78" s="27" t="s">
        <v>47</v>
      </c>
      <c r="J78" s="27" t="s">
        <v>48</v>
      </c>
      <c r="K78" s="27" t="s">
        <v>49</v>
      </c>
      <c r="L78" s="27" t="s">
        <v>67</v>
      </c>
      <c r="M78" s="27" t="s">
        <v>68</v>
      </c>
      <c r="N78" s="27" t="s">
        <v>50</v>
      </c>
      <c r="O78" s="28" t="s">
        <v>51</v>
      </c>
      <c r="P78" s="27" t="s">
        <v>49</v>
      </c>
      <c r="Q78" s="27" t="s">
        <v>69</v>
      </c>
      <c r="R78" s="27" t="s">
        <v>70</v>
      </c>
      <c r="S78" s="28" t="s">
        <v>71</v>
      </c>
      <c r="T78" s="27" t="s">
        <v>52</v>
      </c>
      <c r="U78" s="27" t="s">
        <v>72</v>
      </c>
      <c r="V78" s="28" t="s">
        <v>49</v>
      </c>
      <c r="W78" s="28" t="s">
        <v>49</v>
      </c>
      <c r="X78" s="27" t="s">
        <v>73</v>
      </c>
      <c r="Y78" s="27" t="s">
        <v>21</v>
      </c>
      <c r="Z78" s="27" t="s">
        <v>74</v>
      </c>
      <c r="AA78" s="27" t="s">
        <v>75</v>
      </c>
      <c r="AB78" s="27" t="s">
        <v>21</v>
      </c>
      <c r="AC78" s="27" t="s">
        <v>76</v>
      </c>
      <c r="AD78" s="27" t="s">
        <v>77</v>
      </c>
      <c r="AE78" s="27" t="s">
        <v>78</v>
      </c>
      <c r="AF78" s="27" t="s">
        <v>21</v>
      </c>
      <c r="AG78" s="27" t="s">
        <v>21</v>
      </c>
      <c r="AH78" s="27" t="s">
        <v>21</v>
      </c>
      <c r="AI78" s="27" t="s">
        <v>79</v>
      </c>
      <c r="AJ78" s="28" t="s">
        <v>49</v>
      </c>
      <c r="AK78" s="27" t="s">
        <v>269</v>
      </c>
      <c r="AL78" s="27" t="s">
        <v>38</v>
      </c>
      <c r="AM78" s="28">
        <v>1</v>
      </c>
      <c r="AN78" s="27" t="s">
        <v>80</v>
      </c>
      <c r="AO78" s="27" t="s">
        <v>81</v>
      </c>
      <c r="AP78" s="27" t="s">
        <v>82</v>
      </c>
      <c r="AQ78" s="27" t="s">
        <v>270</v>
      </c>
      <c r="AR78" s="27" t="s">
        <v>56</v>
      </c>
      <c r="AS78" s="35">
        <f t="shared" si="3"/>
        <v>0</v>
      </c>
      <c r="AT78" s="35">
        <f t="shared" si="2"/>
        <v>1</v>
      </c>
    </row>
    <row r="79" spans="1:46" x14ac:dyDescent="0.15">
      <c r="A79" s="49">
        <v>77</v>
      </c>
      <c r="B79" s="28" t="s">
        <v>21</v>
      </c>
      <c r="C79" s="27" t="s">
        <v>65</v>
      </c>
      <c r="D79" s="27" t="s">
        <v>20</v>
      </c>
      <c r="E79" s="27" t="s">
        <v>271</v>
      </c>
      <c r="F79" s="27" t="s">
        <v>20</v>
      </c>
      <c r="G79" s="27" t="s">
        <v>46</v>
      </c>
      <c r="H79" s="27" t="s">
        <v>21</v>
      </c>
      <c r="I79" s="27" t="s">
        <v>47</v>
      </c>
      <c r="J79" s="27" t="s">
        <v>48</v>
      </c>
      <c r="K79" s="27" t="s">
        <v>49</v>
      </c>
      <c r="L79" s="27" t="s">
        <v>67</v>
      </c>
      <c r="M79" s="27" t="s">
        <v>68</v>
      </c>
      <c r="N79" s="27" t="s">
        <v>50</v>
      </c>
      <c r="O79" s="28" t="s">
        <v>51</v>
      </c>
      <c r="P79" s="27" t="s">
        <v>49</v>
      </c>
      <c r="Q79" s="27" t="s">
        <v>69</v>
      </c>
      <c r="R79" s="27" t="s">
        <v>70</v>
      </c>
      <c r="S79" s="28" t="s">
        <v>71</v>
      </c>
      <c r="T79" s="27" t="s">
        <v>52</v>
      </c>
      <c r="U79" s="27" t="s">
        <v>72</v>
      </c>
      <c r="V79" s="28" t="s">
        <v>49</v>
      </c>
      <c r="W79" s="28" t="s">
        <v>49</v>
      </c>
      <c r="X79" s="27" t="s">
        <v>73</v>
      </c>
      <c r="Y79" s="27" t="s">
        <v>21</v>
      </c>
      <c r="Z79" s="27" t="s">
        <v>74</v>
      </c>
      <c r="AA79" s="27" t="s">
        <v>75</v>
      </c>
      <c r="AB79" s="27" t="s">
        <v>21</v>
      </c>
      <c r="AC79" s="27" t="s">
        <v>76</v>
      </c>
      <c r="AD79" s="27" t="s">
        <v>77</v>
      </c>
      <c r="AE79" s="27" t="s">
        <v>78</v>
      </c>
      <c r="AF79" s="27" t="s">
        <v>21</v>
      </c>
      <c r="AG79" s="27" t="s">
        <v>21</v>
      </c>
      <c r="AH79" s="27" t="s">
        <v>21</v>
      </c>
      <c r="AI79" s="27" t="s">
        <v>79</v>
      </c>
      <c r="AJ79" s="28" t="s">
        <v>49</v>
      </c>
      <c r="AK79" s="27" t="s">
        <v>269</v>
      </c>
      <c r="AL79" s="27" t="s">
        <v>38</v>
      </c>
      <c r="AM79" s="28">
        <v>1</v>
      </c>
      <c r="AN79" s="27" t="s">
        <v>80</v>
      </c>
      <c r="AO79" s="27" t="s">
        <v>81</v>
      </c>
      <c r="AP79" s="27" t="s">
        <v>82</v>
      </c>
      <c r="AQ79" s="27" t="s">
        <v>272</v>
      </c>
      <c r="AR79" s="27" t="s">
        <v>56</v>
      </c>
      <c r="AS79" s="35">
        <f t="shared" si="3"/>
        <v>0</v>
      </c>
      <c r="AT79" s="35">
        <f t="shared" si="2"/>
        <v>1</v>
      </c>
    </row>
    <row r="80" spans="1:46" x14ac:dyDescent="0.15">
      <c r="A80" s="49">
        <v>78</v>
      </c>
      <c r="B80" s="28" t="s">
        <v>21</v>
      </c>
      <c r="C80" s="27" t="s">
        <v>65</v>
      </c>
      <c r="D80" s="27" t="s">
        <v>20</v>
      </c>
      <c r="E80" s="27" t="s">
        <v>273</v>
      </c>
      <c r="F80" s="27" t="s">
        <v>20</v>
      </c>
      <c r="G80" s="27" t="s">
        <v>46</v>
      </c>
      <c r="H80" s="27" t="s">
        <v>21</v>
      </c>
      <c r="I80" s="27" t="s">
        <v>47</v>
      </c>
      <c r="J80" s="27" t="s">
        <v>48</v>
      </c>
      <c r="K80" s="27" t="s">
        <v>49</v>
      </c>
      <c r="L80" s="27" t="s">
        <v>67</v>
      </c>
      <c r="M80" s="27" t="s">
        <v>68</v>
      </c>
      <c r="N80" s="27" t="s">
        <v>50</v>
      </c>
      <c r="O80" s="28" t="s">
        <v>51</v>
      </c>
      <c r="P80" s="27" t="s">
        <v>49</v>
      </c>
      <c r="Q80" s="27" t="s">
        <v>69</v>
      </c>
      <c r="R80" s="27" t="s">
        <v>70</v>
      </c>
      <c r="S80" s="28" t="s">
        <v>71</v>
      </c>
      <c r="T80" s="27" t="s">
        <v>52</v>
      </c>
      <c r="U80" s="27" t="s">
        <v>72</v>
      </c>
      <c r="V80" s="28" t="s">
        <v>49</v>
      </c>
      <c r="W80" s="28" t="s">
        <v>49</v>
      </c>
      <c r="X80" s="27" t="s">
        <v>73</v>
      </c>
      <c r="Y80" s="27" t="s">
        <v>21</v>
      </c>
      <c r="Z80" s="27" t="s">
        <v>74</v>
      </c>
      <c r="AA80" s="27" t="s">
        <v>75</v>
      </c>
      <c r="AB80" s="27" t="s">
        <v>21</v>
      </c>
      <c r="AC80" s="27" t="s">
        <v>76</v>
      </c>
      <c r="AD80" s="27" t="s">
        <v>77</v>
      </c>
      <c r="AE80" s="27" t="s">
        <v>78</v>
      </c>
      <c r="AF80" s="27" t="s">
        <v>21</v>
      </c>
      <c r="AG80" s="27" t="s">
        <v>21</v>
      </c>
      <c r="AH80" s="27" t="s">
        <v>21</v>
      </c>
      <c r="AI80" s="27" t="s">
        <v>79</v>
      </c>
      <c r="AJ80" s="28" t="s">
        <v>49</v>
      </c>
      <c r="AK80" s="27" t="s">
        <v>274</v>
      </c>
      <c r="AL80" s="27" t="s">
        <v>38</v>
      </c>
      <c r="AM80" s="28">
        <v>3</v>
      </c>
      <c r="AN80" s="27" t="s">
        <v>80</v>
      </c>
      <c r="AO80" s="27" t="s">
        <v>81</v>
      </c>
      <c r="AP80" s="27" t="s">
        <v>82</v>
      </c>
      <c r="AQ80" s="27" t="s">
        <v>275</v>
      </c>
      <c r="AR80" s="27" t="s">
        <v>103</v>
      </c>
      <c r="AS80" s="35">
        <f t="shared" si="3"/>
        <v>0</v>
      </c>
      <c r="AT80" s="35">
        <f t="shared" si="2"/>
        <v>1</v>
      </c>
    </row>
    <row r="81" spans="1:46" x14ac:dyDescent="0.15">
      <c r="A81" s="49">
        <v>79</v>
      </c>
      <c r="B81" s="28" t="s">
        <v>21</v>
      </c>
      <c r="C81" s="27" t="s">
        <v>65</v>
      </c>
      <c r="D81" s="27" t="s">
        <v>20</v>
      </c>
      <c r="E81" s="27" t="s">
        <v>276</v>
      </c>
      <c r="F81" s="27" t="s">
        <v>20</v>
      </c>
      <c r="G81" s="27" t="s">
        <v>46</v>
      </c>
      <c r="H81" s="27" t="s">
        <v>21</v>
      </c>
      <c r="I81" s="27" t="s">
        <v>47</v>
      </c>
      <c r="J81" s="27" t="s">
        <v>48</v>
      </c>
      <c r="K81" s="27" t="s">
        <v>49</v>
      </c>
      <c r="L81" s="27" t="s">
        <v>67</v>
      </c>
      <c r="M81" s="27" t="s">
        <v>68</v>
      </c>
      <c r="N81" s="27" t="s">
        <v>50</v>
      </c>
      <c r="O81" s="28" t="s">
        <v>51</v>
      </c>
      <c r="P81" s="27" t="s">
        <v>49</v>
      </c>
      <c r="Q81" s="27" t="s">
        <v>69</v>
      </c>
      <c r="R81" s="27" t="s">
        <v>70</v>
      </c>
      <c r="S81" s="28" t="s">
        <v>71</v>
      </c>
      <c r="T81" s="27" t="s">
        <v>52</v>
      </c>
      <c r="U81" s="27" t="s">
        <v>72</v>
      </c>
      <c r="V81" s="28" t="s">
        <v>49</v>
      </c>
      <c r="W81" s="28" t="s">
        <v>49</v>
      </c>
      <c r="X81" s="27" t="s">
        <v>73</v>
      </c>
      <c r="Y81" s="27" t="s">
        <v>21</v>
      </c>
      <c r="Z81" s="27" t="s">
        <v>74</v>
      </c>
      <c r="AA81" s="27" t="s">
        <v>75</v>
      </c>
      <c r="AB81" s="27" t="s">
        <v>21</v>
      </c>
      <c r="AC81" s="27" t="s">
        <v>76</v>
      </c>
      <c r="AD81" s="27" t="s">
        <v>77</v>
      </c>
      <c r="AE81" s="27" t="s">
        <v>78</v>
      </c>
      <c r="AF81" s="27" t="s">
        <v>21</v>
      </c>
      <c r="AG81" s="27" t="s">
        <v>21</v>
      </c>
      <c r="AH81" s="27" t="s">
        <v>21</v>
      </c>
      <c r="AI81" s="27" t="s">
        <v>79</v>
      </c>
      <c r="AJ81" s="28" t="s">
        <v>49</v>
      </c>
      <c r="AK81" s="27" t="s">
        <v>277</v>
      </c>
      <c r="AL81" s="27" t="s">
        <v>38</v>
      </c>
      <c r="AM81" s="28">
        <v>1</v>
      </c>
      <c r="AN81" s="27" t="s">
        <v>80</v>
      </c>
      <c r="AO81" s="27" t="s">
        <v>81</v>
      </c>
      <c r="AP81" s="27" t="s">
        <v>82</v>
      </c>
      <c r="AQ81" s="27" t="s">
        <v>278</v>
      </c>
      <c r="AR81" s="27" t="s">
        <v>103</v>
      </c>
      <c r="AS81" s="35">
        <f t="shared" si="3"/>
        <v>0</v>
      </c>
      <c r="AT81" s="35">
        <f t="shared" si="2"/>
        <v>1</v>
      </c>
    </row>
    <row r="82" spans="1:46" x14ac:dyDescent="0.15">
      <c r="A82" s="49">
        <v>80</v>
      </c>
      <c r="B82" s="28" t="s">
        <v>21</v>
      </c>
      <c r="C82" s="27" t="s">
        <v>65</v>
      </c>
      <c r="D82" s="27" t="s">
        <v>20</v>
      </c>
      <c r="E82" s="27" t="s">
        <v>279</v>
      </c>
      <c r="F82" s="27" t="s">
        <v>20</v>
      </c>
      <c r="G82" s="27" t="s">
        <v>46</v>
      </c>
      <c r="H82" s="27" t="s">
        <v>21</v>
      </c>
      <c r="I82" s="27" t="s">
        <v>47</v>
      </c>
      <c r="J82" s="27" t="s">
        <v>48</v>
      </c>
      <c r="K82" s="27" t="s">
        <v>49</v>
      </c>
      <c r="L82" s="27" t="s">
        <v>67</v>
      </c>
      <c r="M82" s="27" t="s">
        <v>68</v>
      </c>
      <c r="N82" s="27" t="s">
        <v>50</v>
      </c>
      <c r="O82" s="28" t="s">
        <v>51</v>
      </c>
      <c r="P82" s="27" t="s">
        <v>49</v>
      </c>
      <c r="Q82" s="27" t="s">
        <v>69</v>
      </c>
      <c r="R82" s="27" t="s">
        <v>70</v>
      </c>
      <c r="S82" s="28" t="s">
        <v>71</v>
      </c>
      <c r="T82" s="27" t="s">
        <v>52</v>
      </c>
      <c r="U82" s="27" t="s">
        <v>72</v>
      </c>
      <c r="V82" s="28" t="s">
        <v>49</v>
      </c>
      <c r="W82" s="28" t="s">
        <v>49</v>
      </c>
      <c r="X82" s="27" t="s">
        <v>73</v>
      </c>
      <c r="Y82" s="27" t="s">
        <v>21</v>
      </c>
      <c r="Z82" s="27" t="s">
        <v>74</v>
      </c>
      <c r="AA82" s="27" t="s">
        <v>75</v>
      </c>
      <c r="AB82" s="27" t="s">
        <v>21</v>
      </c>
      <c r="AC82" s="27" t="s">
        <v>76</v>
      </c>
      <c r="AD82" s="27" t="s">
        <v>77</v>
      </c>
      <c r="AE82" s="27" t="s">
        <v>78</v>
      </c>
      <c r="AF82" s="27" t="s">
        <v>21</v>
      </c>
      <c r="AG82" s="27" t="s">
        <v>21</v>
      </c>
      <c r="AH82" s="27" t="s">
        <v>21</v>
      </c>
      <c r="AI82" s="27" t="s">
        <v>79</v>
      </c>
      <c r="AJ82" s="28" t="s">
        <v>49</v>
      </c>
      <c r="AK82" s="27" t="s">
        <v>280</v>
      </c>
      <c r="AL82" s="27" t="s">
        <v>38</v>
      </c>
      <c r="AM82" s="28">
        <v>1</v>
      </c>
      <c r="AN82" s="27" t="s">
        <v>80</v>
      </c>
      <c r="AO82" s="27" t="s">
        <v>81</v>
      </c>
      <c r="AP82" s="27" t="s">
        <v>82</v>
      </c>
      <c r="AQ82" s="27" t="s">
        <v>281</v>
      </c>
      <c r="AR82" s="27" t="s">
        <v>88</v>
      </c>
      <c r="AS82" s="35">
        <f t="shared" si="3"/>
        <v>0</v>
      </c>
      <c r="AT82" s="35">
        <f t="shared" si="2"/>
        <v>1</v>
      </c>
    </row>
    <row r="83" spans="1:46" x14ac:dyDescent="0.15">
      <c r="A83" s="49">
        <v>81</v>
      </c>
      <c r="B83" s="28" t="s">
        <v>21</v>
      </c>
      <c r="C83" s="27" t="s">
        <v>65</v>
      </c>
      <c r="D83" s="27" t="s">
        <v>20</v>
      </c>
      <c r="E83" s="27" t="s">
        <v>282</v>
      </c>
      <c r="F83" s="27" t="s">
        <v>20</v>
      </c>
      <c r="G83" s="27" t="s">
        <v>46</v>
      </c>
      <c r="H83" s="27" t="s">
        <v>21</v>
      </c>
      <c r="I83" s="27" t="s">
        <v>47</v>
      </c>
      <c r="J83" s="27" t="s">
        <v>48</v>
      </c>
      <c r="K83" s="27" t="s">
        <v>49</v>
      </c>
      <c r="L83" s="27" t="s">
        <v>67</v>
      </c>
      <c r="M83" s="27" t="s">
        <v>68</v>
      </c>
      <c r="N83" s="27" t="s">
        <v>50</v>
      </c>
      <c r="O83" s="28" t="s">
        <v>51</v>
      </c>
      <c r="P83" s="27" t="s">
        <v>49</v>
      </c>
      <c r="Q83" s="27" t="s">
        <v>69</v>
      </c>
      <c r="R83" s="27" t="s">
        <v>70</v>
      </c>
      <c r="S83" s="28" t="s">
        <v>71</v>
      </c>
      <c r="T83" s="27" t="s">
        <v>52</v>
      </c>
      <c r="U83" s="27" t="s">
        <v>72</v>
      </c>
      <c r="V83" s="28" t="s">
        <v>49</v>
      </c>
      <c r="W83" s="28" t="s">
        <v>49</v>
      </c>
      <c r="X83" s="27" t="s">
        <v>73</v>
      </c>
      <c r="Y83" s="27" t="s">
        <v>21</v>
      </c>
      <c r="Z83" s="27" t="s">
        <v>74</v>
      </c>
      <c r="AA83" s="27" t="s">
        <v>75</v>
      </c>
      <c r="AB83" s="27" t="s">
        <v>21</v>
      </c>
      <c r="AC83" s="27" t="s">
        <v>76</v>
      </c>
      <c r="AD83" s="27" t="s">
        <v>77</v>
      </c>
      <c r="AE83" s="27" t="s">
        <v>78</v>
      </c>
      <c r="AF83" s="27" t="s">
        <v>21</v>
      </c>
      <c r="AG83" s="27" t="s">
        <v>21</v>
      </c>
      <c r="AH83" s="27" t="s">
        <v>21</v>
      </c>
      <c r="AI83" s="27" t="s">
        <v>79</v>
      </c>
      <c r="AJ83" s="28" t="s">
        <v>49</v>
      </c>
      <c r="AK83" s="27" t="s">
        <v>280</v>
      </c>
      <c r="AL83" s="27" t="s">
        <v>38</v>
      </c>
      <c r="AM83" s="28">
        <v>1</v>
      </c>
      <c r="AN83" s="27" t="s">
        <v>80</v>
      </c>
      <c r="AO83" s="27" t="s">
        <v>81</v>
      </c>
      <c r="AP83" s="27" t="s">
        <v>82</v>
      </c>
      <c r="AQ83" s="27" t="s">
        <v>283</v>
      </c>
      <c r="AR83" s="27" t="s">
        <v>88</v>
      </c>
      <c r="AS83" s="35">
        <f t="shared" si="3"/>
        <v>0</v>
      </c>
      <c r="AT83" s="35">
        <f t="shared" si="2"/>
        <v>1</v>
      </c>
    </row>
    <row r="84" spans="1:46" x14ac:dyDescent="0.15">
      <c r="A84" s="49">
        <v>82</v>
      </c>
      <c r="B84" s="28" t="s">
        <v>21</v>
      </c>
      <c r="C84" s="27" t="s">
        <v>65</v>
      </c>
      <c r="D84" s="27" t="s">
        <v>20</v>
      </c>
      <c r="E84" s="27" t="s">
        <v>284</v>
      </c>
      <c r="F84" s="27" t="s">
        <v>20</v>
      </c>
      <c r="G84" s="27" t="s">
        <v>46</v>
      </c>
      <c r="H84" s="27" t="s">
        <v>21</v>
      </c>
      <c r="I84" s="27" t="s">
        <v>47</v>
      </c>
      <c r="J84" s="27" t="s">
        <v>48</v>
      </c>
      <c r="K84" s="27" t="s">
        <v>49</v>
      </c>
      <c r="L84" s="27" t="s">
        <v>67</v>
      </c>
      <c r="M84" s="27" t="s">
        <v>68</v>
      </c>
      <c r="N84" s="27" t="s">
        <v>50</v>
      </c>
      <c r="O84" s="28" t="s">
        <v>51</v>
      </c>
      <c r="P84" s="27" t="s">
        <v>49</v>
      </c>
      <c r="Q84" s="27" t="s">
        <v>69</v>
      </c>
      <c r="R84" s="27" t="s">
        <v>70</v>
      </c>
      <c r="S84" s="28" t="s">
        <v>71</v>
      </c>
      <c r="T84" s="27" t="s">
        <v>52</v>
      </c>
      <c r="U84" s="27" t="s">
        <v>72</v>
      </c>
      <c r="V84" s="28" t="s">
        <v>49</v>
      </c>
      <c r="W84" s="28" t="s">
        <v>49</v>
      </c>
      <c r="X84" s="27" t="s">
        <v>73</v>
      </c>
      <c r="Y84" s="27" t="s">
        <v>21</v>
      </c>
      <c r="Z84" s="27" t="s">
        <v>74</v>
      </c>
      <c r="AA84" s="27" t="s">
        <v>75</v>
      </c>
      <c r="AB84" s="27" t="s">
        <v>21</v>
      </c>
      <c r="AC84" s="27" t="s">
        <v>76</v>
      </c>
      <c r="AD84" s="27" t="s">
        <v>77</v>
      </c>
      <c r="AE84" s="27" t="s">
        <v>78</v>
      </c>
      <c r="AF84" s="27" t="s">
        <v>21</v>
      </c>
      <c r="AG84" s="27" t="s">
        <v>21</v>
      </c>
      <c r="AH84" s="27" t="s">
        <v>21</v>
      </c>
      <c r="AI84" s="27" t="s">
        <v>79</v>
      </c>
      <c r="AJ84" s="28" t="s">
        <v>49</v>
      </c>
      <c r="AK84" s="27" t="s">
        <v>280</v>
      </c>
      <c r="AL84" s="27" t="s">
        <v>38</v>
      </c>
      <c r="AM84" s="28">
        <v>2</v>
      </c>
      <c r="AN84" s="27" t="s">
        <v>80</v>
      </c>
      <c r="AO84" s="27" t="s">
        <v>81</v>
      </c>
      <c r="AP84" s="27" t="s">
        <v>82</v>
      </c>
      <c r="AQ84" s="27" t="s">
        <v>285</v>
      </c>
      <c r="AR84" s="27" t="s">
        <v>88</v>
      </c>
      <c r="AS84" s="35">
        <f t="shared" si="3"/>
        <v>0</v>
      </c>
      <c r="AT84" s="35">
        <f t="shared" si="2"/>
        <v>1</v>
      </c>
    </row>
    <row r="85" spans="1:46" x14ac:dyDescent="0.15">
      <c r="A85" s="49">
        <v>83</v>
      </c>
      <c r="B85" s="28" t="s">
        <v>21</v>
      </c>
      <c r="C85" s="27" t="s">
        <v>65</v>
      </c>
      <c r="D85" s="27" t="s">
        <v>20</v>
      </c>
      <c r="E85" s="27" t="s">
        <v>286</v>
      </c>
      <c r="F85" s="27" t="s">
        <v>20</v>
      </c>
      <c r="G85" s="27" t="s">
        <v>46</v>
      </c>
      <c r="H85" s="27" t="s">
        <v>21</v>
      </c>
      <c r="I85" s="27" t="s">
        <v>47</v>
      </c>
      <c r="J85" s="27" t="s">
        <v>48</v>
      </c>
      <c r="K85" s="27" t="s">
        <v>49</v>
      </c>
      <c r="L85" s="27" t="s">
        <v>67</v>
      </c>
      <c r="M85" s="27" t="s">
        <v>68</v>
      </c>
      <c r="N85" s="27" t="s">
        <v>50</v>
      </c>
      <c r="O85" s="28" t="s">
        <v>51</v>
      </c>
      <c r="P85" s="27" t="s">
        <v>49</v>
      </c>
      <c r="Q85" s="27" t="s">
        <v>69</v>
      </c>
      <c r="R85" s="27" t="s">
        <v>70</v>
      </c>
      <c r="S85" s="28" t="s">
        <v>71</v>
      </c>
      <c r="T85" s="27" t="s">
        <v>52</v>
      </c>
      <c r="U85" s="27" t="s">
        <v>72</v>
      </c>
      <c r="V85" s="28" t="s">
        <v>49</v>
      </c>
      <c r="W85" s="28" t="s">
        <v>49</v>
      </c>
      <c r="X85" s="27" t="s">
        <v>73</v>
      </c>
      <c r="Y85" s="27" t="s">
        <v>21</v>
      </c>
      <c r="Z85" s="27" t="s">
        <v>74</v>
      </c>
      <c r="AA85" s="27" t="s">
        <v>75</v>
      </c>
      <c r="AB85" s="27" t="s">
        <v>21</v>
      </c>
      <c r="AC85" s="27" t="s">
        <v>76</v>
      </c>
      <c r="AD85" s="27" t="s">
        <v>77</v>
      </c>
      <c r="AE85" s="27" t="s">
        <v>78</v>
      </c>
      <c r="AF85" s="27" t="s">
        <v>21</v>
      </c>
      <c r="AG85" s="27" t="s">
        <v>21</v>
      </c>
      <c r="AH85" s="27" t="s">
        <v>21</v>
      </c>
      <c r="AI85" s="27" t="s">
        <v>79</v>
      </c>
      <c r="AJ85" s="28" t="s">
        <v>49</v>
      </c>
      <c r="AK85" s="27" t="s">
        <v>280</v>
      </c>
      <c r="AL85" s="27" t="s">
        <v>38</v>
      </c>
      <c r="AM85" s="28">
        <v>2</v>
      </c>
      <c r="AN85" s="27" t="s">
        <v>80</v>
      </c>
      <c r="AO85" s="27" t="s">
        <v>81</v>
      </c>
      <c r="AP85" s="27" t="s">
        <v>82</v>
      </c>
      <c r="AQ85" s="27" t="s">
        <v>287</v>
      </c>
      <c r="AR85" s="27" t="s">
        <v>88</v>
      </c>
      <c r="AS85" s="35">
        <f t="shared" si="3"/>
        <v>0</v>
      </c>
      <c r="AT85" s="35">
        <f t="shared" si="2"/>
        <v>1</v>
      </c>
    </row>
    <row r="86" spans="1:46" x14ac:dyDescent="0.15">
      <c r="A86" s="49">
        <v>84</v>
      </c>
      <c r="B86" s="28" t="s">
        <v>21</v>
      </c>
      <c r="C86" s="27" t="s">
        <v>65</v>
      </c>
      <c r="D86" s="27" t="s">
        <v>20</v>
      </c>
      <c r="E86" s="27" t="s">
        <v>294</v>
      </c>
      <c r="F86" s="27" t="s">
        <v>20</v>
      </c>
      <c r="G86" s="27" t="s">
        <v>46</v>
      </c>
      <c r="H86" s="27" t="s">
        <v>21</v>
      </c>
      <c r="I86" s="27" t="s">
        <v>47</v>
      </c>
      <c r="J86" s="27" t="s">
        <v>48</v>
      </c>
      <c r="K86" s="27" t="s">
        <v>49</v>
      </c>
      <c r="L86" s="27" t="s">
        <v>67</v>
      </c>
      <c r="M86" s="27" t="s">
        <v>68</v>
      </c>
      <c r="N86" s="27" t="s">
        <v>50</v>
      </c>
      <c r="O86" s="28" t="s">
        <v>51</v>
      </c>
      <c r="P86" s="27" t="s">
        <v>49</v>
      </c>
      <c r="Q86" s="27" t="s">
        <v>69</v>
      </c>
      <c r="R86" s="27" t="s">
        <v>70</v>
      </c>
      <c r="S86" s="28" t="s">
        <v>71</v>
      </c>
      <c r="T86" s="27" t="s">
        <v>52</v>
      </c>
      <c r="U86" s="27" t="s">
        <v>72</v>
      </c>
      <c r="V86" s="28" t="s">
        <v>49</v>
      </c>
      <c r="W86" s="28" t="s">
        <v>49</v>
      </c>
      <c r="X86" s="27" t="s">
        <v>73</v>
      </c>
      <c r="Y86" s="27" t="s">
        <v>21</v>
      </c>
      <c r="Z86" s="27" t="s">
        <v>74</v>
      </c>
      <c r="AA86" s="27" t="s">
        <v>75</v>
      </c>
      <c r="AB86" s="27" t="s">
        <v>21</v>
      </c>
      <c r="AC86" s="27" t="s">
        <v>76</v>
      </c>
      <c r="AD86" s="27" t="s">
        <v>77</v>
      </c>
      <c r="AE86" s="27" t="s">
        <v>78</v>
      </c>
      <c r="AF86" s="27" t="s">
        <v>21</v>
      </c>
      <c r="AG86" s="27" t="s">
        <v>21</v>
      </c>
      <c r="AH86" s="27" t="s">
        <v>21</v>
      </c>
      <c r="AI86" s="27" t="s">
        <v>79</v>
      </c>
      <c r="AJ86" s="28" t="s">
        <v>49</v>
      </c>
      <c r="AK86" s="27" t="s">
        <v>295</v>
      </c>
      <c r="AL86" s="27" t="s">
        <v>38</v>
      </c>
      <c r="AM86" s="28">
        <v>3</v>
      </c>
      <c r="AN86" s="27" t="s">
        <v>80</v>
      </c>
      <c r="AO86" s="27" t="s">
        <v>81</v>
      </c>
      <c r="AP86" s="27" t="s">
        <v>82</v>
      </c>
      <c r="AQ86" s="27" t="s">
        <v>296</v>
      </c>
      <c r="AR86" s="27" t="s">
        <v>88</v>
      </c>
      <c r="AS86" s="35">
        <f t="shared" si="3"/>
        <v>0</v>
      </c>
      <c r="AT86" s="35">
        <f t="shared" si="2"/>
        <v>1</v>
      </c>
    </row>
    <row r="87" spans="1:46" x14ac:dyDescent="0.15">
      <c r="A87" s="49">
        <v>85</v>
      </c>
      <c r="B87" s="28" t="s">
        <v>21</v>
      </c>
      <c r="C87" s="27" t="s">
        <v>65</v>
      </c>
      <c r="D87" s="27" t="s">
        <v>20</v>
      </c>
      <c r="E87" s="27" t="s">
        <v>288</v>
      </c>
      <c r="F87" s="27" t="s">
        <v>20</v>
      </c>
      <c r="G87" s="27" t="s">
        <v>46</v>
      </c>
      <c r="H87" s="27" t="s">
        <v>21</v>
      </c>
      <c r="I87" s="27" t="s">
        <v>47</v>
      </c>
      <c r="J87" s="27" t="s">
        <v>48</v>
      </c>
      <c r="K87" s="27" t="s">
        <v>49</v>
      </c>
      <c r="L87" s="27" t="s">
        <v>67</v>
      </c>
      <c r="M87" s="27" t="s">
        <v>68</v>
      </c>
      <c r="N87" s="27" t="s">
        <v>50</v>
      </c>
      <c r="O87" s="28" t="s">
        <v>51</v>
      </c>
      <c r="P87" s="27" t="s">
        <v>49</v>
      </c>
      <c r="Q87" s="27" t="s">
        <v>69</v>
      </c>
      <c r="R87" s="27" t="s">
        <v>70</v>
      </c>
      <c r="S87" s="28" t="s">
        <v>71</v>
      </c>
      <c r="T87" s="27" t="s">
        <v>52</v>
      </c>
      <c r="U87" s="27" t="s">
        <v>72</v>
      </c>
      <c r="V87" s="28" t="s">
        <v>49</v>
      </c>
      <c r="W87" s="28" t="s">
        <v>49</v>
      </c>
      <c r="X87" s="27" t="s">
        <v>73</v>
      </c>
      <c r="Y87" s="27" t="s">
        <v>21</v>
      </c>
      <c r="Z87" s="27" t="s">
        <v>74</v>
      </c>
      <c r="AA87" s="27" t="s">
        <v>75</v>
      </c>
      <c r="AB87" s="27" t="s">
        <v>21</v>
      </c>
      <c r="AC87" s="27" t="s">
        <v>76</v>
      </c>
      <c r="AD87" s="27" t="s">
        <v>77</v>
      </c>
      <c r="AE87" s="27" t="s">
        <v>78</v>
      </c>
      <c r="AF87" s="27" t="s">
        <v>21</v>
      </c>
      <c r="AG87" s="27" t="s">
        <v>21</v>
      </c>
      <c r="AH87" s="27" t="s">
        <v>21</v>
      </c>
      <c r="AI87" s="27" t="s">
        <v>79</v>
      </c>
      <c r="AJ87" s="28" t="s">
        <v>49</v>
      </c>
      <c r="AK87" s="27" t="s">
        <v>289</v>
      </c>
      <c r="AL87" s="27" t="s">
        <v>38</v>
      </c>
      <c r="AM87" s="28">
        <v>3</v>
      </c>
      <c r="AN87" s="27" t="s">
        <v>80</v>
      </c>
      <c r="AO87" s="27" t="s">
        <v>81</v>
      </c>
      <c r="AP87" s="27" t="s">
        <v>82</v>
      </c>
      <c r="AQ87" s="27" t="s">
        <v>290</v>
      </c>
      <c r="AR87" s="27" t="s">
        <v>40</v>
      </c>
      <c r="AS87" s="35">
        <f t="shared" si="3"/>
        <v>0</v>
      </c>
      <c r="AT87" s="35">
        <f t="shared" si="2"/>
        <v>1</v>
      </c>
    </row>
    <row r="88" spans="1:46" x14ac:dyDescent="0.15">
      <c r="A88" s="49">
        <v>86</v>
      </c>
      <c r="B88" s="28" t="s">
        <v>21</v>
      </c>
      <c r="C88" s="27" t="s">
        <v>65</v>
      </c>
      <c r="D88" s="27" t="s">
        <v>20</v>
      </c>
      <c r="E88" s="27" t="s">
        <v>291</v>
      </c>
      <c r="F88" s="27" t="s">
        <v>20</v>
      </c>
      <c r="G88" s="27" t="s">
        <v>46</v>
      </c>
      <c r="H88" s="27" t="s">
        <v>21</v>
      </c>
      <c r="I88" s="27" t="s">
        <v>47</v>
      </c>
      <c r="J88" s="27" t="s">
        <v>48</v>
      </c>
      <c r="K88" s="27" t="s">
        <v>49</v>
      </c>
      <c r="L88" s="27" t="s">
        <v>67</v>
      </c>
      <c r="M88" s="27" t="s">
        <v>68</v>
      </c>
      <c r="N88" s="27" t="s">
        <v>50</v>
      </c>
      <c r="O88" s="28" t="s">
        <v>51</v>
      </c>
      <c r="P88" s="27" t="s">
        <v>49</v>
      </c>
      <c r="Q88" s="27" t="s">
        <v>69</v>
      </c>
      <c r="R88" s="27" t="s">
        <v>70</v>
      </c>
      <c r="S88" s="28" t="s">
        <v>71</v>
      </c>
      <c r="T88" s="27" t="s">
        <v>52</v>
      </c>
      <c r="U88" s="27" t="s">
        <v>72</v>
      </c>
      <c r="V88" s="28" t="s">
        <v>49</v>
      </c>
      <c r="W88" s="28" t="s">
        <v>49</v>
      </c>
      <c r="X88" s="27" t="s">
        <v>73</v>
      </c>
      <c r="Y88" s="27" t="s">
        <v>21</v>
      </c>
      <c r="Z88" s="27" t="s">
        <v>74</v>
      </c>
      <c r="AA88" s="27" t="s">
        <v>75</v>
      </c>
      <c r="AB88" s="27" t="s">
        <v>21</v>
      </c>
      <c r="AC88" s="27" t="s">
        <v>76</v>
      </c>
      <c r="AD88" s="27" t="s">
        <v>77</v>
      </c>
      <c r="AE88" s="27" t="s">
        <v>78</v>
      </c>
      <c r="AF88" s="27" t="s">
        <v>21</v>
      </c>
      <c r="AG88" s="27" t="s">
        <v>21</v>
      </c>
      <c r="AH88" s="27" t="s">
        <v>21</v>
      </c>
      <c r="AI88" s="27" t="s">
        <v>79</v>
      </c>
      <c r="AJ88" s="28" t="s">
        <v>49</v>
      </c>
      <c r="AK88" s="27" t="s">
        <v>292</v>
      </c>
      <c r="AL88" s="27" t="s">
        <v>38</v>
      </c>
      <c r="AM88" s="28">
        <v>8</v>
      </c>
      <c r="AN88" s="27" t="s">
        <v>80</v>
      </c>
      <c r="AO88" s="27" t="s">
        <v>81</v>
      </c>
      <c r="AP88" s="27" t="s">
        <v>82</v>
      </c>
      <c r="AQ88" s="27" t="s">
        <v>293</v>
      </c>
      <c r="AR88" s="27" t="s">
        <v>40</v>
      </c>
      <c r="AS88" s="35">
        <f t="shared" si="3"/>
        <v>0</v>
      </c>
      <c r="AT88" s="35">
        <f t="shared" si="2"/>
        <v>1</v>
      </c>
    </row>
    <row r="89" spans="1:46" x14ac:dyDescent="0.15">
      <c r="A89" s="49">
        <v>87</v>
      </c>
      <c r="B89" s="28" t="s">
        <v>21</v>
      </c>
      <c r="C89" s="27" t="s">
        <v>65</v>
      </c>
      <c r="D89" s="27" t="s">
        <v>20</v>
      </c>
      <c r="E89" s="27" t="s">
        <v>303</v>
      </c>
      <c r="F89" s="27" t="s">
        <v>20</v>
      </c>
      <c r="G89" s="27" t="s">
        <v>46</v>
      </c>
      <c r="H89" s="27" t="s">
        <v>21</v>
      </c>
      <c r="I89" s="27" t="s">
        <v>47</v>
      </c>
      <c r="J89" s="27" t="s">
        <v>48</v>
      </c>
      <c r="K89" s="27" t="s">
        <v>49</v>
      </c>
      <c r="L89" s="27" t="s">
        <v>67</v>
      </c>
      <c r="M89" s="27" t="s">
        <v>68</v>
      </c>
      <c r="N89" s="27" t="s">
        <v>50</v>
      </c>
      <c r="O89" s="28" t="s">
        <v>51</v>
      </c>
      <c r="P89" s="27" t="s">
        <v>49</v>
      </c>
      <c r="Q89" s="27" t="s">
        <v>69</v>
      </c>
      <c r="R89" s="27" t="s">
        <v>70</v>
      </c>
      <c r="S89" s="28" t="s">
        <v>71</v>
      </c>
      <c r="T89" s="27" t="s">
        <v>52</v>
      </c>
      <c r="U89" s="27" t="s">
        <v>72</v>
      </c>
      <c r="V89" s="28" t="s">
        <v>49</v>
      </c>
      <c r="W89" s="28" t="s">
        <v>49</v>
      </c>
      <c r="X89" s="27" t="s">
        <v>73</v>
      </c>
      <c r="Y89" s="27" t="s">
        <v>21</v>
      </c>
      <c r="Z89" s="27" t="s">
        <v>74</v>
      </c>
      <c r="AA89" s="27" t="s">
        <v>75</v>
      </c>
      <c r="AB89" s="27" t="s">
        <v>21</v>
      </c>
      <c r="AC89" s="27" t="s">
        <v>76</v>
      </c>
      <c r="AD89" s="27" t="s">
        <v>77</v>
      </c>
      <c r="AE89" s="27" t="s">
        <v>78</v>
      </c>
      <c r="AF89" s="27" t="s">
        <v>21</v>
      </c>
      <c r="AG89" s="27" t="s">
        <v>21</v>
      </c>
      <c r="AH89" s="27" t="s">
        <v>21</v>
      </c>
      <c r="AI89" s="27" t="s">
        <v>79</v>
      </c>
      <c r="AJ89" s="28" t="s">
        <v>49</v>
      </c>
      <c r="AK89" s="27" t="s">
        <v>304</v>
      </c>
      <c r="AL89" s="27" t="s">
        <v>38</v>
      </c>
      <c r="AM89" s="28">
        <v>1</v>
      </c>
      <c r="AN89" s="27" t="s">
        <v>80</v>
      </c>
      <c r="AO89" s="27" t="s">
        <v>81</v>
      </c>
      <c r="AP89" s="27" t="s">
        <v>82</v>
      </c>
      <c r="AQ89" s="27" t="s">
        <v>305</v>
      </c>
      <c r="AR89" s="27" t="s">
        <v>103</v>
      </c>
      <c r="AS89" s="35">
        <f t="shared" si="3"/>
        <v>0</v>
      </c>
      <c r="AT89" s="35">
        <f t="shared" si="2"/>
        <v>1</v>
      </c>
    </row>
    <row r="90" spans="1:46" x14ac:dyDescent="0.15">
      <c r="A90" s="49">
        <v>88</v>
      </c>
      <c r="B90" s="28" t="s">
        <v>21</v>
      </c>
      <c r="C90" s="27" t="s">
        <v>65</v>
      </c>
      <c r="D90" s="27" t="s">
        <v>20</v>
      </c>
      <c r="E90" s="27" t="s">
        <v>306</v>
      </c>
      <c r="F90" s="27" t="s">
        <v>20</v>
      </c>
      <c r="G90" s="27" t="s">
        <v>46</v>
      </c>
      <c r="H90" s="27" t="s">
        <v>21</v>
      </c>
      <c r="I90" s="27" t="s">
        <v>47</v>
      </c>
      <c r="J90" s="27" t="s">
        <v>48</v>
      </c>
      <c r="K90" s="27" t="s">
        <v>49</v>
      </c>
      <c r="L90" s="27" t="s">
        <v>67</v>
      </c>
      <c r="M90" s="27" t="s">
        <v>68</v>
      </c>
      <c r="N90" s="27" t="s">
        <v>50</v>
      </c>
      <c r="O90" s="28" t="s">
        <v>51</v>
      </c>
      <c r="P90" s="27" t="s">
        <v>49</v>
      </c>
      <c r="Q90" s="27" t="s">
        <v>69</v>
      </c>
      <c r="R90" s="27" t="s">
        <v>70</v>
      </c>
      <c r="S90" s="28" t="s">
        <v>71</v>
      </c>
      <c r="T90" s="27" t="s">
        <v>52</v>
      </c>
      <c r="U90" s="27" t="s">
        <v>72</v>
      </c>
      <c r="V90" s="28" t="s">
        <v>49</v>
      </c>
      <c r="W90" s="28" t="s">
        <v>49</v>
      </c>
      <c r="X90" s="27" t="s">
        <v>73</v>
      </c>
      <c r="Y90" s="27" t="s">
        <v>21</v>
      </c>
      <c r="Z90" s="27" t="s">
        <v>74</v>
      </c>
      <c r="AA90" s="27" t="s">
        <v>75</v>
      </c>
      <c r="AB90" s="27" t="s">
        <v>21</v>
      </c>
      <c r="AC90" s="27" t="s">
        <v>76</v>
      </c>
      <c r="AD90" s="27" t="s">
        <v>77</v>
      </c>
      <c r="AE90" s="27" t="s">
        <v>78</v>
      </c>
      <c r="AF90" s="27" t="s">
        <v>21</v>
      </c>
      <c r="AG90" s="27" t="s">
        <v>21</v>
      </c>
      <c r="AH90" s="27" t="s">
        <v>21</v>
      </c>
      <c r="AI90" s="27" t="s">
        <v>79</v>
      </c>
      <c r="AJ90" s="28" t="s">
        <v>49</v>
      </c>
      <c r="AK90" s="27" t="s">
        <v>307</v>
      </c>
      <c r="AL90" s="27" t="s">
        <v>38</v>
      </c>
      <c r="AM90" s="28">
        <v>3</v>
      </c>
      <c r="AN90" s="27" t="s">
        <v>80</v>
      </c>
      <c r="AO90" s="27" t="s">
        <v>81</v>
      </c>
      <c r="AP90" s="27" t="s">
        <v>82</v>
      </c>
      <c r="AQ90" s="27" t="s">
        <v>308</v>
      </c>
      <c r="AR90" s="27" t="s">
        <v>88</v>
      </c>
      <c r="AS90" s="35">
        <f t="shared" si="3"/>
        <v>0</v>
      </c>
      <c r="AT90" s="35">
        <f t="shared" si="2"/>
        <v>1</v>
      </c>
    </row>
    <row r="91" spans="1:46" x14ac:dyDescent="0.15">
      <c r="A91" s="49">
        <v>89</v>
      </c>
      <c r="B91" s="28" t="s">
        <v>21</v>
      </c>
      <c r="C91" s="27" t="s">
        <v>65</v>
      </c>
      <c r="D91" s="27" t="s">
        <v>20</v>
      </c>
      <c r="E91" s="27" t="s">
        <v>309</v>
      </c>
      <c r="F91" s="27" t="s">
        <v>20</v>
      </c>
      <c r="G91" s="27" t="s">
        <v>46</v>
      </c>
      <c r="H91" s="27" t="s">
        <v>21</v>
      </c>
      <c r="I91" s="27" t="s">
        <v>47</v>
      </c>
      <c r="J91" s="27" t="s">
        <v>48</v>
      </c>
      <c r="K91" s="27" t="s">
        <v>49</v>
      </c>
      <c r="L91" s="27" t="s">
        <v>67</v>
      </c>
      <c r="M91" s="27" t="s">
        <v>68</v>
      </c>
      <c r="N91" s="27" t="s">
        <v>50</v>
      </c>
      <c r="O91" s="28" t="s">
        <v>51</v>
      </c>
      <c r="P91" s="27" t="s">
        <v>49</v>
      </c>
      <c r="Q91" s="27" t="s">
        <v>69</v>
      </c>
      <c r="R91" s="27" t="s">
        <v>70</v>
      </c>
      <c r="S91" s="28" t="s">
        <v>71</v>
      </c>
      <c r="T91" s="27" t="s">
        <v>52</v>
      </c>
      <c r="U91" s="27" t="s">
        <v>72</v>
      </c>
      <c r="V91" s="28" t="s">
        <v>49</v>
      </c>
      <c r="W91" s="28" t="s">
        <v>49</v>
      </c>
      <c r="X91" s="27" t="s">
        <v>73</v>
      </c>
      <c r="Y91" s="27" t="s">
        <v>21</v>
      </c>
      <c r="Z91" s="27" t="s">
        <v>74</v>
      </c>
      <c r="AA91" s="27" t="s">
        <v>75</v>
      </c>
      <c r="AB91" s="27" t="s">
        <v>21</v>
      </c>
      <c r="AC91" s="27" t="s">
        <v>76</v>
      </c>
      <c r="AD91" s="27" t="s">
        <v>77</v>
      </c>
      <c r="AE91" s="27" t="s">
        <v>78</v>
      </c>
      <c r="AF91" s="27" t="s">
        <v>21</v>
      </c>
      <c r="AG91" s="27" t="s">
        <v>21</v>
      </c>
      <c r="AH91" s="27" t="s">
        <v>21</v>
      </c>
      <c r="AI91" s="27" t="s">
        <v>79</v>
      </c>
      <c r="AJ91" s="28" t="s">
        <v>49</v>
      </c>
      <c r="AK91" s="27" t="s">
        <v>298</v>
      </c>
      <c r="AL91" s="27" t="s">
        <v>38</v>
      </c>
      <c r="AM91" s="28">
        <v>4</v>
      </c>
      <c r="AN91" s="27" t="s">
        <v>80</v>
      </c>
      <c r="AO91" s="27" t="s">
        <v>81</v>
      </c>
      <c r="AP91" s="27" t="s">
        <v>82</v>
      </c>
      <c r="AQ91" s="27" t="s">
        <v>310</v>
      </c>
      <c r="AR91" s="27" t="s">
        <v>88</v>
      </c>
      <c r="AS91" s="35">
        <f t="shared" si="3"/>
        <v>0</v>
      </c>
      <c r="AT91" s="35">
        <f t="shared" si="2"/>
        <v>1</v>
      </c>
    </row>
    <row r="92" spans="1:46" x14ac:dyDescent="0.15">
      <c r="A92" s="49">
        <v>90</v>
      </c>
      <c r="B92" s="28" t="s">
        <v>21</v>
      </c>
      <c r="C92" s="27" t="s">
        <v>65</v>
      </c>
      <c r="D92" s="27" t="s">
        <v>20</v>
      </c>
      <c r="E92" s="27" t="s">
        <v>297</v>
      </c>
      <c r="F92" s="27" t="s">
        <v>20</v>
      </c>
      <c r="G92" s="27" t="s">
        <v>46</v>
      </c>
      <c r="H92" s="27" t="s">
        <v>21</v>
      </c>
      <c r="I92" s="27" t="s">
        <v>47</v>
      </c>
      <c r="J92" s="27" t="s">
        <v>48</v>
      </c>
      <c r="K92" s="27" t="s">
        <v>49</v>
      </c>
      <c r="L92" s="27" t="s">
        <v>67</v>
      </c>
      <c r="M92" s="27" t="s">
        <v>68</v>
      </c>
      <c r="N92" s="27" t="s">
        <v>50</v>
      </c>
      <c r="O92" s="28" t="s">
        <v>51</v>
      </c>
      <c r="P92" s="27" t="s">
        <v>49</v>
      </c>
      <c r="Q92" s="27" t="s">
        <v>69</v>
      </c>
      <c r="R92" s="27" t="s">
        <v>70</v>
      </c>
      <c r="S92" s="28" t="s">
        <v>71</v>
      </c>
      <c r="T92" s="27" t="s">
        <v>52</v>
      </c>
      <c r="U92" s="27" t="s">
        <v>72</v>
      </c>
      <c r="V92" s="28" t="s">
        <v>49</v>
      </c>
      <c r="W92" s="28" t="s">
        <v>49</v>
      </c>
      <c r="X92" s="27" t="s">
        <v>73</v>
      </c>
      <c r="Y92" s="27" t="s">
        <v>21</v>
      </c>
      <c r="Z92" s="27" t="s">
        <v>74</v>
      </c>
      <c r="AA92" s="27" t="s">
        <v>75</v>
      </c>
      <c r="AB92" s="27" t="s">
        <v>21</v>
      </c>
      <c r="AC92" s="27" t="s">
        <v>76</v>
      </c>
      <c r="AD92" s="27" t="s">
        <v>77</v>
      </c>
      <c r="AE92" s="27" t="s">
        <v>78</v>
      </c>
      <c r="AF92" s="27" t="s">
        <v>21</v>
      </c>
      <c r="AG92" s="27" t="s">
        <v>21</v>
      </c>
      <c r="AH92" s="27" t="s">
        <v>21</v>
      </c>
      <c r="AI92" s="27" t="s">
        <v>79</v>
      </c>
      <c r="AJ92" s="28" t="s">
        <v>49</v>
      </c>
      <c r="AK92" s="27" t="s">
        <v>298</v>
      </c>
      <c r="AL92" s="27" t="s">
        <v>38</v>
      </c>
      <c r="AM92" s="28">
        <v>2</v>
      </c>
      <c r="AN92" s="27" t="s">
        <v>80</v>
      </c>
      <c r="AO92" s="27" t="s">
        <v>81</v>
      </c>
      <c r="AP92" s="27" t="s">
        <v>82</v>
      </c>
      <c r="AQ92" s="27" t="s">
        <v>299</v>
      </c>
      <c r="AR92" s="27" t="s">
        <v>88</v>
      </c>
      <c r="AS92" s="35">
        <f t="shared" si="3"/>
        <v>0</v>
      </c>
      <c r="AT92" s="35">
        <f t="shared" si="2"/>
        <v>1</v>
      </c>
    </row>
    <row r="93" spans="1:46" x14ac:dyDescent="0.15">
      <c r="A93" s="49">
        <v>91</v>
      </c>
      <c r="B93" s="28" t="s">
        <v>21</v>
      </c>
      <c r="C93" s="27" t="s">
        <v>65</v>
      </c>
      <c r="D93" s="27" t="s">
        <v>20</v>
      </c>
      <c r="E93" s="27" t="s">
        <v>300</v>
      </c>
      <c r="F93" s="27" t="s">
        <v>20</v>
      </c>
      <c r="G93" s="27" t="s">
        <v>46</v>
      </c>
      <c r="H93" s="27" t="s">
        <v>21</v>
      </c>
      <c r="I93" s="27" t="s">
        <v>47</v>
      </c>
      <c r="J93" s="27" t="s">
        <v>48</v>
      </c>
      <c r="K93" s="27" t="s">
        <v>49</v>
      </c>
      <c r="L93" s="27" t="s">
        <v>67</v>
      </c>
      <c r="M93" s="27" t="s">
        <v>68</v>
      </c>
      <c r="N93" s="27" t="s">
        <v>50</v>
      </c>
      <c r="O93" s="28" t="s">
        <v>51</v>
      </c>
      <c r="P93" s="27" t="s">
        <v>49</v>
      </c>
      <c r="Q93" s="27" t="s">
        <v>69</v>
      </c>
      <c r="R93" s="27" t="s">
        <v>70</v>
      </c>
      <c r="S93" s="28" t="s">
        <v>71</v>
      </c>
      <c r="T93" s="27" t="s">
        <v>52</v>
      </c>
      <c r="U93" s="27" t="s">
        <v>72</v>
      </c>
      <c r="V93" s="28" t="s">
        <v>49</v>
      </c>
      <c r="W93" s="28" t="s">
        <v>49</v>
      </c>
      <c r="X93" s="27" t="s">
        <v>73</v>
      </c>
      <c r="Y93" s="27" t="s">
        <v>21</v>
      </c>
      <c r="Z93" s="27" t="s">
        <v>74</v>
      </c>
      <c r="AA93" s="27" t="s">
        <v>75</v>
      </c>
      <c r="AB93" s="27" t="s">
        <v>21</v>
      </c>
      <c r="AC93" s="27" t="s">
        <v>76</v>
      </c>
      <c r="AD93" s="27" t="s">
        <v>77</v>
      </c>
      <c r="AE93" s="27" t="s">
        <v>78</v>
      </c>
      <c r="AF93" s="27" t="s">
        <v>21</v>
      </c>
      <c r="AG93" s="27" t="s">
        <v>21</v>
      </c>
      <c r="AH93" s="27" t="s">
        <v>21</v>
      </c>
      <c r="AI93" s="27" t="s">
        <v>79</v>
      </c>
      <c r="AJ93" s="28" t="s">
        <v>49</v>
      </c>
      <c r="AK93" s="27" t="s">
        <v>301</v>
      </c>
      <c r="AL93" s="27" t="s">
        <v>38</v>
      </c>
      <c r="AM93" s="28">
        <v>10</v>
      </c>
      <c r="AN93" s="27" t="s">
        <v>80</v>
      </c>
      <c r="AO93" s="27" t="s">
        <v>81</v>
      </c>
      <c r="AP93" s="27" t="s">
        <v>82</v>
      </c>
      <c r="AQ93" s="27" t="s">
        <v>302</v>
      </c>
      <c r="AR93" s="27" t="s">
        <v>40</v>
      </c>
      <c r="AS93" s="35">
        <f t="shared" si="3"/>
        <v>0</v>
      </c>
      <c r="AT93" s="35">
        <f t="shared" si="2"/>
        <v>1</v>
      </c>
    </row>
    <row r="94" spans="1:46" x14ac:dyDescent="0.15">
      <c r="A94" s="49">
        <v>92</v>
      </c>
      <c r="B94" s="28" t="s">
        <v>21</v>
      </c>
      <c r="C94" s="27" t="s">
        <v>65</v>
      </c>
      <c r="D94" s="27" t="s">
        <v>20</v>
      </c>
      <c r="E94" s="27" t="s">
        <v>311</v>
      </c>
      <c r="F94" s="27" t="s">
        <v>20</v>
      </c>
      <c r="G94" s="27" t="s">
        <v>46</v>
      </c>
      <c r="H94" s="27" t="s">
        <v>21</v>
      </c>
      <c r="I94" s="27" t="s">
        <v>47</v>
      </c>
      <c r="J94" s="27" t="s">
        <v>48</v>
      </c>
      <c r="K94" s="27" t="s">
        <v>49</v>
      </c>
      <c r="L94" s="27" t="s">
        <v>67</v>
      </c>
      <c r="M94" s="27" t="s">
        <v>68</v>
      </c>
      <c r="N94" s="27" t="s">
        <v>50</v>
      </c>
      <c r="O94" s="28" t="s">
        <v>51</v>
      </c>
      <c r="P94" s="27" t="s">
        <v>49</v>
      </c>
      <c r="Q94" s="27" t="s">
        <v>69</v>
      </c>
      <c r="R94" s="27" t="s">
        <v>70</v>
      </c>
      <c r="S94" s="28" t="s">
        <v>71</v>
      </c>
      <c r="T94" s="27" t="s">
        <v>52</v>
      </c>
      <c r="U94" s="27" t="s">
        <v>72</v>
      </c>
      <c r="V94" s="28" t="s">
        <v>49</v>
      </c>
      <c r="W94" s="28" t="s">
        <v>49</v>
      </c>
      <c r="X94" s="27" t="s">
        <v>73</v>
      </c>
      <c r="Y94" s="27" t="s">
        <v>21</v>
      </c>
      <c r="Z94" s="27" t="s">
        <v>74</v>
      </c>
      <c r="AA94" s="27" t="s">
        <v>75</v>
      </c>
      <c r="AB94" s="27" t="s">
        <v>21</v>
      </c>
      <c r="AC94" s="27" t="s">
        <v>76</v>
      </c>
      <c r="AD94" s="27" t="s">
        <v>77</v>
      </c>
      <c r="AE94" s="27" t="s">
        <v>78</v>
      </c>
      <c r="AF94" s="27" t="s">
        <v>21</v>
      </c>
      <c r="AG94" s="27" t="s">
        <v>21</v>
      </c>
      <c r="AH94" s="27" t="s">
        <v>21</v>
      </c>
      <c r="AI94" s="27" t="s">
        <v>79</v>
      </c>
      <c r="AJ94" s="28" t="s">
        <v>49</v>
      </c>
      <c r="AK94" s="27" t="s">
        <v>301</v>
      </c>
      <c r="AL94" s="27" t="s">
        <v>38</v>
      </c>
      <c r="AM94" s="28">
        <v>10</v>
      </c>
      <c r="AN94" s="27" t="s">
        <v>80</v>
      </c>
      <c r="AO94" s="27" t="s">
        <v>81</v>
      </c>
      <c r="AP94" s="27" t="s">
        <v>82</v>
      </c>
      <c r="AQ94" s="27" t="s">
        <v>312</v>
      </c>
      <c r="AR94" s="27" t="s">
        <v>40</v>
      </c>
      <c r="AS94" s="35">
        <f t="shared" si="3"/>
        <v>0</v>
      </c>
      <c r="AT94" s="35">
        <f t="shared" si="2"/>
        <v>1</v>
      </c>
    </row>
    <row r="95" spans="1:46" x14ac:dyDescent="0.15">
      <c r="A95" s="49">
        <v>93</v>
      </c>
      <c r="B95" s="28" t="s">
        <v>21</v>
      </c>
      <c r="C95" s="27" t="s">
        <v>65</v>
      </c>
      <c r="D95" s="27" t="s">
        <v>20</v>
      </c>
      <c r="E95" s="27" t="s">
        <v>313</v>
      </c>
      <c r="F95" s="27" t="s">
        <v>20</v>
      </c>
      <c r="G95" s="27" t="s">
        <v>46</v>
      </c>
      <c r="H95" s="27" t="s">
        <v>21</v>
      </c>
      <c r="I95" s="27" t="s">
        <v>47</v>
      </c>
      <c r="J95" s="27" t="s">
        <v>48</v>
      </c>
      <c r="K95" s="27" t="s">
        <v>49</v>
      </c>
      <c r="L95" s="27" t="s">
        <v>67</v>
      </c>
      <c r="M95" s="27" t="s">
        <v>68</v>
      </c>
      <c r="N95" s="27" t="s">
        <v>50</v>
      </c>
      <c r="O95" s="28" t="s">
        <v>51</v>
      </c>
      <c r="P95" s="27" t="s">
        <v>49</v>
      </c>
      <c r="Q95" s="27" t="s">
        <v>69</v>
      </c>
      <c r="R95" s="27" t="s">
        <v>70</v>
      </c>
      <c r="S95" s="28" t="s">
        <v>71</v>
      </c>
      <c r="T95" s="27" t="s">
        <v>52</v>
      </c>
      <c r="U95" s="27" t="s">
        <v>72</v>
      </c>
      <c r="V95" s="28" t="s">
        <v>49</v>
      </c>
      <c r="W95" s="28" t="s">
        <v>49</v>
      </c>
      <c r="X95" s="27" t="s">
        <v>73</v>
      </c>
      <c r="Y95" s="27" t="s">
        <v>21</v>
      </c>
      <c r="Z95" s="27" t="s">
        <v>74</v>
      </c>
      <c r="AA95" s="27" t="s">
        <v>75</v>
      </c>
      <c r="AB95" s="27" t="s">
        <v>21</v>
      </c>
      <c r="AC95" s="27" t="s">
        <v>76</v>
      </c>
      <c r="AD95" s="27" t="s">
        <v>77</v>
      </c>
      <c r="AE95" s="27" t="s">
        <v>78</v>
      </c>
      <c r="AF95" s="27" t="s">
        <v>21</v>
      </c>
      <c r="AG95" s="27" t="s">
        <v>21</v>
      </c>
      <c r="AH95" s="27" t="s">
        <v>21</v>
      </c>
      <c r="AI95" s="27" t="s">
        <v>79</v>
      </c>
      <c r="AJ95" s="28" t="s">
        <v>49</v>
      </c>
      <c r="AK95" s="27" t="s">
        <v>314</v>
      </c>
      <c r="AL95" s="27" t="s">
        <v>38</v>
      </c>
      <c r="AM95" s="28">
        <v>1</v>
      </c>
      <c r="AN95" s="27" t="s">
        <v>80</v>
      </c>
      <c r="AO95" s="27" t="s">
        <v>81</v>
      </c>
      <c r="AP95" s="27" t="s">
        <v>82</v>
      </c>
      <c r="AQ95" s="27" t="s">
        <v>315</v>
      </c>
      <c r="AR95" s="27" t="s">
        <v>40</v>
      </c>
      <c r="AS95" s="35">
        <f t="shared" si="3"/>
        <v>0</v>
      </c>
      <c r="AT95" s="35">
        <f t="shared" si="2"/>
        <v>1</v>
      </c>
    </row>
    <row r="96" spans="1:46" x14ac:dyDescent="0.15">
      <c r="A96" s="49">
        <v>94</v>
      </c>
      <c r="B96" s="28" t="s">
        <v>21</v>
      </c>
      <c r="C96" s="27" t="s">
        <v>65</v>
      </c>
      <c r="D96" s="27" t="s">
        <v>20</v>
      </c>
      <c r="E96" s="27" t="s">
        <v>316</v>
      </c>
      <c r="F96" s="27" t="s">
        <v>20</v>
      </c>
      <c r="G96" s="27" t="s">
        <v>46</v>
      </c>
      <c r="H96" s="27" t="s">
        <v>21</v>
      </c>
      <c r="I96" s="27" t="s">
        <v>47</v>
      </c>
      <c r="J96" s="27" t="s">
        <v>48</v>
      </c>
      <c r="K96" s="27" t="s">
        <v>49</v>
      </c>
      <c r="L96" s="27" t="s">
        <v>67</v>
      </c>
      <c r="M96" s="27" t="s">
        <v>68</v>
      </c>
      <c r="N96" s="27" t="s">
        <v>50</v>
      </c>
      <c r="O96" s="28" t="s">
        <v>51</v>
      </c>
      <c r="P96" s="27" t="s">
        <v>49</v>
      </c>
      <c r="Q96" s="27" t="s">
        <v>69</v>
      </c>
      <c r="R96" s="27" t="s">
        <v>70</v>
      </c>
      <c r="S96" s="28" t="s">
        <v>71</v>
      </c>
      <c r="T96" s="27" t="s">
        <v>52</v>
      </c>
      <c r="U96" s="27" t="s">
        <v>72</v>
      </c>
      <c r="V96" s="28" t="s">
        <v>49</v>
      </c>
      <c r="W96" s="28" t="s">
        <v>49</v>
      </c>
      <c r="X96" s="27" t="s">
        <v>73</v>
      </c>
      <c r="Y96" s="27" t="s">
        <v>21</v>
      </c>
      <c r="Z96" s="27" t="s">
        <v>74</v>
      </c>
      <c r="AA96" s="27" t="s">
        <v>75</v>
      </c>
      <c r="AB96" s="27" t="s">
        <v>21</v>
      </c>
      <c r="AC96" s="27" t="s">
        <v>76</v>
      </c>
      <c r="AD96" s="27" t="s">
        <v>77</v>
      </c>
      <c r="AE96" s="27" t="s">
        <v>78</v>
      </c>
      <c r="AF96" s="27" t="s">
        <v>21</v>
      </c>
      <c r="AG96" s="27" t="s">
        <v>21</v>
      </c>
      <c r="AH96" s="27" t="s">
        <v>21</v>
      </c>
      <c r="AI96" s="27" t="s">
        <v>79</v>
      </c>
      <c r="AJ96" s="28" t="s">
        <v>49</v>
      </c>
      <c r="AK96" s="27" t="s">
        <v>317</v>
      </c>
      <c r="AL96" s="27" t="s">
        <v>38</v>
      </c>
      <c r="AM96" s="28">
        <v>1</v>
      </c>
      <c r="AN96" s="27" t="s">
        <v>80</v>
      </c>
      <c r="AO96" s="27" t="s">
        <v>81</v>
      </c>
      <c r="AP96" s="27" t="s">
        <v>82</v>
      </c>
      <c r="AQ96" s="27" t="s">
        <v>318</v>
      </c>
      <c r="AR96" s="27" t="s">
        <v>88</v>
      </c>
      <c r="AS96" s="35">
        <f t="shared" si="3"/>
        <v>0</v>
      </c>
      <c r="AT96" s="35">
        <f t="shared" si="2"/>
        <v>1</v>
      </c>
    </row>
    <row r="97" spans="1:46" x14ac:dyDescent="0.15">
      <c r="A97" s="49">
        <v>95</v>
      </c>
      <c r="B97" s="28" t="s">
        <v>21</v>
      </c>
      <c r="C97" s="27" t="s">
        <v>65</v>
      </c>
      <c r="D97" s="27" t="s">
        <v>20</v>
      </c>
      <c r="E97" s="27" t="s">
        <v>319</v>
      </c>
      <c r="F97" s="27" t="s">
        <v>20</v>
      </c>
      <c r="G97" s="27" t="s">
        <v>46</v>
      </c>
      <c r="H97" s="27" t="s">
        <v>21</v>
      </c>
      <c r="I97" s="27" t="s">
        <v>47</v>
      </c>
      <c r="J97" s="27" t="s">
        <v>48</v>
      </c>
      <c r="K97" s="27" t="s">
        <v>49</v>
      </c>
      <c r="L97" s="27" t="s">
        <v>67</v>
      </c>
      <c r="M97" s="27" t="s">
        <v>68</v>
      </c>
      <c r="N97" s="27" t="s">
        <v>50</v>
      </c>
      <c r="O97" s="28" t="s">
        <v>51</v>
      </c>
      <c r="P97" s="27" t="s">
        <v>49</v>
      </c>
      <c r="Q97" s="27" t="s">
        <v>69</v>
      </c>
      <c r="R97" s="27" t="s">
        <v>70</v>
      </c>
      <c r="S97" s="28" t="s">
        <v>71</v>
      </c>
      <c r="T97" s="27" t="s">
        <v>52</v>
      </c>
      <c r="U97" s="27" t="s">
        <v>72</v>
      </c>
      <c r="V97" s="28" t="s">
        <v>49</v>
      </c>
      <c r="W97" s="28" t="s">
        <v>49</v>
      </c>
      <c r="X97" s="27" t="s">
        <v>73</v>
      </c>
      <c r="Y97" s="27" t="s">
        <v>21</v>
      </c>
      <c r="Z97" s="27" t="s">
        <v>74</v>
      </c>
      <c r="AA97" s="27" t="s">
        <v>75</v>
      </c>
      <c r="AB97" s="27" t="s">
        <v>21</v>
      </c>
      <c r="AC97" s="27" t="s">
        <v>76</v>
      </c>
      <c r="AD97" s="27" t="s">
        <v>77</v>
      </c>
      <c r="AE97" s="27" t="s">
        <v>78</v>
      </c>
      <c r="AF97" s="27" t="s">
        <v>21</v>
      </c>
      <c r="AG97" s="27" t="s">
        <v>21</v>
      </c>
      <c r="AH97" s="27" t="s">
        <v>21</v>
      </c>
      <c r="AI97" s="27" t="s">
        <v>79</v>
      </c>
      <c r="AJ97" s="28" t="s">
        <v>49</v>
      </c>
      <c r="AK97" s="27" t="s">
        <v>320</v>
      </c>
      <c r="AL97" s="27" t="s">
        <v>38</v>
      </c>
      <c r="AM97" s="28">
        <v>1</v>
      </c>
      <c r="AN97" s="27" t="s">
        <v>80</v>
      </c>
      <c r="AO97" s="27" t="s">
        <v>81</v>
      </c>
      <c r="AP97" s="27" t="s">
        <v>82</v>
      </c>
      <c r="AQ97" s="27" t="s">
        <v>321</v>
      </c>
      <c r="AR97" s="27" t="s">
        <v>40</v>
      </c>
      <c r="AS97" s="35">
        <f t="shared" si="3"/>
        <v>0</v>
      </c>
      <c r="AT97" s="35">
        <f t="shared" si="2"/>
        <v>1</v>
      </c>
    </row>
    <row r="98" spans="1:46" x14ac:dyDescent="0.15">
      <c r="A98" s="49">
        <v>96</v>
      </c>
      <c r="B98" s="28" t="s">
        <v>21</v>
      </c>
      <c r="C98" s="27" t="s">
        <v>65</v>
      </c>
      <c r="D98" s="27" t="s">
        <v>20</v>
      </c>
      <c r="E98" s="27" t="s">
        <v>322</v>
      </c>
      <c r="F98" s="27" t="s">
        <v>20</v>
      </c>
      <c r="G98" s="27" t="s">
        <v>46</v>
      </c>
      <c r="H98" s="27" t="s">
        <v>21</v>
      </c>
      <c r="I98" s="27" t="s">
        <v>47</v>
      </c>
      <c r="J98" s="27" t="s">
        <v>48</v>
      </c>
      <c r="K98" s="27" t="s">
        <v>49</v>
      </c>
      <c r="L98" s="27" t="s">
        <v>67</v>
      </c>
      <c r="M98" s="27" t="s">
        <v>68</v>
      </c>
      <c r="N98" s="27" t="s">
        <v>50</v>
      </c>
      <c r="O98" s="28" t="s">
        <v>51</v>
      </c>
      <c r="P98" s="27" t="s">
        <v>49</v>
      </c>
      <c r="Q98" s="27" t="s">
        <v>69</v>
      </c>
      <c r="R98" s="27" t="s">
        <v>70</v>
      </c>
      <c r="S98" s="28" t="s">
        <v>71</v>
      </c>
      <c r="T98" s="27" t="s">
        <v>52</v>
      </c>
      <c r="U98" s="27" t="s">
        <v>72</v>
      </c>
      <c r="V98" s="28" t="s">
        <v>49</v>
      </c>
      <c r="W98" s="28" t="s">
        <v>49</v>
      </c>
      <c r="X98" s="27" t="s">
        <v>73</v>
      </c>
      <c r="Y98" s="27" t="s">
        <v>21</v>
      </c>
      <c r="Z98" s="27" t="s">
        <v>74</v>
      </c>
      <c r="AA98" s="27" t="s">
        <v>75</v>
      </c>
      <c r="AB98" s="27" t="s">
        <v>21</v>
      </c>
      <c r="AC98" s="27" t="s">
        <v>76</v>
      </c>
      <c r="AD98" s="27" t="s">
        <v>77</v>
      </c>
      <c r="AE98" s="27" t="s">
        <v>78</v>
      </c>
      <c r="AF98" s="27" t="s">
        <v>21</v>
      </c>
      <c r="AG98" s="27" t="s">
        <v>21</v>
      </c>
      <c r="AH98" s="27" t="s">
        <v>21</v>
      </c>
      <c r="AI98" s="27" t="s">
        <v>79</v>
      </c>
      <c r="AJ98" s="28" t="s">
        <v>49</v>
      </c>
      <c r="AK98" s="27" t="s">
        <v>87</v>
      </c>
      <c r="AL98" s="27" t="s">
        <v>38</v>
      </c>
      <c r="AM98" s="28">
        <v>3</v>
      </c>
      <c r="AN98" s="27" t="s">
        <v>80</v>
      </c>
      <c r="AO98" s="27" t="s">
        <v>81</v>
      </c>
      <c r="AP98" s="27" t="s">
        <v>82</v>
      </c>
      <c r="AQ98" s="27" t="s">
        <v>323</v>
      </c>
      <c r="AR98" s="27" t="s">
        <v>88</v>
      </c>
      <c r="AS98" s="35">
        <f t="shared" si="3"/>
        <v>0</v>
      </c>
      <c r="AT98" s="35">
        <f t="shared" si="2"/>
        <v>1</v>
      </c>
    </row>
    <row r="99" spans="1:46" x14ac:dyDescent="0.15">
      <c r="A99" s="49">
        <v>97</v>
      </c>
      <c r="B99" s="28" t="s">
        <v>21</v>
      </c>
      <c r="C99" s="27" t="s">
        <v>65</v>
      </c>
      <c r="D99" s="27" t="s">
        <v>20</v>
      </c>
      <c r="E99" s="27" t="s">
        <v>326</v>
      </c>
      <c r="F99" s="27" t="s">
        <v>20</v>
      </c>
      <c r="G99" s="27" t="s">
        <v>46</v>
      </c>
      <c r="H99" s="27" t="s">
        <v>21</v>
      </c>
      <c r="I99" s="27" t="s">
        <v>47</v>
      </c>
      <c r="J99" s="27" t="s">
        <v>48</v>
      </c>
      <c r="K99" s="27" t="s">
        <v>49</v>
      </c>
      <c r="L99" s="27" t="s">
        <v>67</v>
      </c>
      <c r="M99" s="27" t="s">
        <v>68</v>
      </c>
      <c r="N99" s="27" t="s">
        <v>50</v>
      </c>
      <c r="O99" s="28" t="s">
        <v>51</v>
      </c>
      <c r="P99" s="27" t="s">
        <v>49</v>
      </c>
      <c r="Q99" s="27" t="s">
        <v>69</v>
      </c>
      <c r="R99" s="27" t="s">
        <v>70</v>
      </c>
      <c r="S99" s="28" t="s">
        <v>71</v>
      </c>
      <c r="T99" s="27" t="s">
        <v>52</v>
      </c>
      <c r="U99" s="27" t="s">
        <v>72</v>
      </c>
      <c r="V99" s="28" t="s">
        <v>49</v>
      </c>
      <c r="W99" s="28" t="s">
        <v>49</v>
      </c>
      <c r="X99" s="27" t="s">
        <v>73</v>
      </c>
      <c r="Y99" s="27" t="s">
        <v>21</v>
      </c>
      <c r="Z99" s="27" t="s">
        <v>74</v>
      </c>
      <c r="AA99" s="27" t="s">
        <v>75</v>
      </c>
      <c r="AB99" s="27" t="s">
        <v>21</v>
      </c>
      <c r="AC99" s="27" t="s">
        <v>76</v>
      </c>
      <c r="AD99" s="27" t="s">
        <v>77</v>
      </c>
      <c r="AE99" s="27" t="s">
        <v>78</v>
      </c>
      <c r="AF99" s="27" t="s">
        <v>21</v>
      </c>
      <c r="AG99" s="27" t="s">
        <v>21</v>
      </c>
      <c r="AH99" s="27" t="s">
        <v>21</v>
      </c>
      <c r="AI99" s="27" t="s">
        <v>79</v>
      </c>
      <c r="AJ99" s="28" t="s">
        <v>49</v>
      </c>
      <c r="AK99" s="27" t="s">
        <v>137</v>
      </c>
      <c r="AL99" s="27" t="s">
        <v>38</v>
      </c>
      <c r="AM99" s="28">
        <v>3</v>
      </c>
      <c r="AN99" s="27" t="s">
        <v>80</v>
      </c>
      <c r="AO99" s="27" t="s">
        <v>81</v>
      </c>
      <c r="AP99" s="27" t="s">
        <v>82</v>
      </c>
      <c r="AQ99" s="27" t="s">
        <v>327</v>
      </c>
      <c r="AR99" s="27" t="s">
        <v>40</v>
      </c>
      <c r="AS99" s="35">
        <f t="shared" si="3"/>
        <v>0</v>
      </c>
      <c r="AT99" s="35">
        <f t="shared" si="2"/>
        <v>1</v>
      </c>
    </row>
    <row r="100" spans="1:46" x14ac:dyDescent="0.15">
      <c r="A100" s="49">
        <v>98</v>
      </c>
      <c r="B100" s="28" t="s">
        <v>21</v>
      </c>
      <c r="C100" s="27" t="s">
        <v>65</v>
      </c>
      <c r="D100" s="27" t="s">
        <v>20</v>
      </c>
      <c r="E100" s="27" t="s">
        <v>328</v>
      </c>
      <c r="F100" s="27" t="s">
        <v>20</v>
      </c>
      <c r="G100" s="27" t="s">
        <v>46</v>
      </c>
      <c r="H100" s="27" t="s">
        <v>21</v>
      </c>
      <c r="I100" s="27" t="s">
        <v>47</v>
      </c>
      <c r="J100" s="27" t="s">
        <v>48</v>
      </c>
      <c r="K100" s="27" t="s">
        <v>49</v>
      </c>
      <c r="L100" s="27" t="s">
        <v>67</v>
      </c>
      <c r="M100" s="27" t="s">
        <v>68</v>
      </c>
      <c r="N100" s="27" t="s">
        <v>50</v>
      </c>
      <c r="O100" s="28" t="s">
        <v>51</v>
      </c>
      <c r="P100" s="27" t="s">
        <v>49</v>
      </c>
      <c r="Q100" s="27" t="s">
        <v>69</v>
      </c>
      <c r="R100" s="27" t="s">
        <v>70</v>
      </c>
      <c r="S100" s="28" t="s">
        <v>71</v>
      </c>
      <c r="T100" s="27" t="s">
        <v>52</v>
      </c>
      <c r="U100" s="27" t="s">
        <v>72</v>
      </c>
      <c r="V100" s="28" t="s">
        <v>49</v>
      </c>
      <c r="W100" s="28" t="s">
        <v>49</v>
      </c>
      <c r="X100" s="27" t="s">
        <v>73</v>
      </c>
      <c r="Y100" s="27" t="s">
        <v>21</v>
      </c>
      <c r="Z100" s="27" t="s">
        <v>74</v>
      </c>
      <c r="AA100" s="27" t="s">
        <v>75</v>
      </c>
      <c r="AB100" s="27" t="s">
        <v>21</v>
      </c>
      <c r="AC100" s="27" t="s">
        <v>76</v>
      </c>
      <c r="AD100" s="27" t="s">
        <v>77</v>
      </c>
      <c r="AE100" s="27" t="s">
        <v>78</v>
      </c>
      <c r="AF100" s="27" t="s">
        <v>21</v>
      </c>
      <c r="AG100" s="27" t="s">
        <v>21</v>
      </c>
      <c r="AH100" s="27" t="s">
        <v>21</v>
      </c>
      <c r="AI100" s="27" t="s">
        <v>79</v>
      </c>
      <c r="AJ100" s="28" t="s">
        <v>49</v>
      </c>
      <c r="AK100" s="27" t="s">
        <v>329</v>
      </c>
      <c r="AL100" s="27" t="s">
        <v>38</v>
      </c>
      <c r="AM100" s="28">
        <v>4</v>
      </c>
      <c r="AN100" s="27" t="s">
        <v>80</v>
      </c>
      <c r="AO100" s="27" t="s">
        <v>81</v>
      </c>
      <c r="AP100" s="27" t="s">
        <v>82</v>
      </c>
      <c r="AQ100" s="27" t="s">
        <v>330</v>
      </c>
      <c r="AR100" s="27" t="s">
        <v>40</v>
      </c>
      <c r="AS100" s="35">
        <f t="shared" si="3"/>
        <v>0</v>
      </c>
      <c r="AT100" s="35">
        <f t="shared" si="2"/>
        <v>1</v>
      </c>
    </row>
    <row r="101" spans="1:46" x14ac:dyDescent="0.15">
      <c r="A101" s="49">
        <v>99</v>
      </c>
      <c r="B101" s="28" t="s">
        <v>21</v>
      </c>
      <c r="C101" s="27" t="s">
        <v>65</v>
      </c>
      <c r="D101" s="27" t="s">
        <v>20</v>
      </c>
      <c r="E101" s="27" t="s">
        <v>334</v>
      </c>
      <c r="F101" s="27" t="s">
        <v>20</v>
      </c>
      <c r="G101" s="27" t="s">
        <v>46</v>
      </c>
      <c r="H101" s="27" t="s">
        <v>21</v>
      </c>
      <c r="I101" s="27" t="s">
        <v>47</v>
      </c>
      <c r="J101" s="27" t="s">
        <v>48</v>
      </c>
      <c r="K101" s="27" t="s">
        <v>49</v>
      </c>
      <c r="L101" s="27" t="s">
        <v>67</v>
      </c>
      <c r="M101" s="27" t="s">
        <v>68</v>
      </c>
      <c r="N101" s="27" t="s">
        <v>50</v>
      </c>
      <c r="O101" s="28" t="s">
        <v>51</v>
      </c>
      <c r="P101" s="27" t="s">
        <v>49</v>
      </c>
      <c r="Q101" s="27" t="s">
        <v>69</v>
      </c>
      <c r="R101" s="27" t="s">
        <v>70</v>
      </c>
      <c r="S101" s="28" t="s">
        <v>71</v>
      </c>
      <c r="T101" s="27" t="s">
        <v>52</v>
      </c>
      <c r="U101" s="27" t="s">
        <v>72</v>
      </c>
      <c r="V101" s="28" t="s">
        <v>49</v>
      </c>
      <c r="W101" s="28" t="s">
        <v>49</v>
      </c>
      <c r="X101" s="27" t="s">
        <v>73</v>
      </c>
      <c r="Y101" s="27" t="s">
        <v>21</v>
      </c>
      <c r="Z101" s="27" t="s">
        <v>74</v>
      </c>
      <c r="AA101" s="27" t="s">
        <v>75</v>
      </c>
      <c r="AB101" s="27" t="s">
        <v>21</v>
      </c>
      <c r="AC101" s="27" t="s">
        <v>76</v>
      </c>
      <c r="AD101" s="27" t="s">
        <v>77</v>
      </c>
      <c r="AE101" s="27" t="s">
        <v>78</v>
      </c>
      <c r="AF101" s="27" t="s">
        <v>21</v>
      </c>
      <c r="AG101" s="27" t="s">
        <v>21</v>
      </c>
      <c r="AH101" s="27" t="s">
        <v>21</v>
      </c>
      <c r="AI101" s="27" t="s">
        <v>79</v>
      </c>
      <c r="AJ101" s="28" t="s">
        <v>49</v>
      </c>
      <c r="AK101" s="27" t="s">
        <v>329</v>
      </c>
      <c r="AL101" s="27" t="s">
        <v>38</v>
      </c>
      <c r="AM101" s="28">
        <v>2</v>
      </c>
      <c r="AN101" s="27" t="s">
        <v>80</v>
      </c>
      <c r="AO101" s="27" t="s">
        <v>81</v>
      </c>
      <c r="AP101" s="27" t="s">
        <v>82</v>
      </c>
      <c r="AQ101" s="27" t="s">
        <v>335</v>
      </c>
      <c r="AR101" s="27" t="s">
        <v>40</v>
      </c>
      <c r="AS101" s="35">
        <f t="shared" si="3"/>
        <v>0</v>
      </c>
      <c r="AT101" s="35">
        <f t="shared" si="2"/>
        <v>1</v>
      </c>
    </row>
    <row r="102" spans="1:46" x14ac:dyDescent="0.15">
      <c r="A102" s="49">
        <v>100</v>
      </c>
      <c r="B102" s="28" t="s">
        <v>21</v>
      </c>
      <c r="C102" s="27" t="s">
        <v>65</v>
      </c>
      <c r="D102" s="27" t="s">
        <v>20</v>
      </c>
      <c r="E102" s="27" t="s">
        <v>331</v>
      </c>
      <c r="F102" s="27" t="s">
        <v>20</v>
      </c>
      <c r="G102" s="27" t="s">
        <v>46</v>
      </c>
      <c r="H102" s="27" t="s">
        <v>21</v>
      </c>
      <c r="I102" s="27" t="s">
        <v>47</v>
      </c>
      <c r="J102" s="27" t="s">
        <v>48</v>
      </c>
      <c r="K102" s="27" t="s">
        <v>49</v>
      </c>
      <c r="L102" s="27" t="s">
        <v>67</v>
      </c>
      <c r="M102" s="27" t="s">
        <v>68</v>
      </c>
      <c r="N102" s="27" t="s">
        <v>50</v>
      </c>
      <c r="O102" s="28" t="s">
        <v>51</v>
      </c>
      <c r="P102" s="27" t="s">
        <v>49</v>
      </c>
      <c r="Q102" s="27" t="s">
        <v>69</v>
      </c>
      <c r="R102" s="27" t="s">
        <v>70</v>
      </c>
      <c r="S102" s="28" t="s">
        <v>71</v>
      </c>
      <c r="T102" s="27" t="s">
        <v>52</v>
      </c>
      <c r="U102" s="27" t="s">
        <v>72</v>
      </c>
      <c r="V102" s="28" t="s">
        <v>49</v>
      </c>
      <c r="W102" s="28" t="s">
        <v>49</v>
      </c>
      <c r="X102" s="27" t="s">
        <v>73</v>
      </c>
      <c r="Y102" s="27" t="s">
        <v>21</v>
      </c>
      <c r="Z102" s="27" t="s">
        <v>74</v>
      </c>
      <c r="AA102" s="27" t="s">
        <v>75</v>
      </c>
      <c r="AB102" s="27" t="s">
        <v>21</v>
      </c>
      <c r="AC102" s="27" t="s">
        <v>76</v>
      </c>
      <c r="AD102" s="27" t="s">
        <v>77</v>
      </c>
      <c r="AE102" s="27" t="s">
        <v>78</v>
      </c>
      <c r="AF102" s="27" t="s">
        <v>21</v>
      </c>
      <c r="AG102" s="27" t="s">
        <v>21</v>
      </c>
      <c r="AH102" s="27" t="s">
        <v>21</v>
      </c>
      <c r="AI102" s="27" t="s">
        <v>79</v>
      </c>
      <c r="AJ102" s="28" t="s">
        <v>49</v>
      </c>
      <c r="AK102" s="27" t="s">
        <v>332</v>
      </c>
      <c r="AL102" s="27" t="s">
        <v>38</v>
      </c>
      <c r="AM102" s="28">
        <v>1</v>
      </c>
      <c r="AN102" s="27" t="s">
        <v>80</v>
      </c>
      <c r="AO102" s="27" t="s">
        <v>81</v>
      </c>
      <c r="AP102" s="27" t="s">
        <v>82</v>
      </c>
      <c r="AQ102" s="27" t="s">
        <v>333</v>
      </c>
      <c r="AR102" s="27" t="s">
        <v>40</v>
      </c>
      <c r="AS102" s="35">
        <f t="shared" si="3"/>
        <v>0</v>
      </c>
      <c r="AT102" s="35">
        <f t="shared" si="2"/>
        <v>1</v>
      </c>
    </row>
    <row r="103" spans="1:46" x14ac:dyDescent="0.15">
      <c r="A103" s="49">
        <v>101</v>
      </c>
      <c r="B103" s="28" t="s">
        <v>21</v>
      </c>
      <c r="C103" s="27" t="s">
        <v>65</v>
      </c>
      <c r="D103" s="27" t="s">
        <v>20</v>
      </c>
      <c r="E103" s="27" t="s">
        <v>324</v>
      </c>
      <c r="F103" s="27" t="s">
        <v>20</v>
      </c>
      <c r="G103" s="27" t="s">
        <v>46</v>
      </c>
      <c r="H103" s="27" t="s">
        <v>21</v>
      </c>
      <c r="I103" s="27" t="s">
        <v>47</v>
      </c>
      <c r="J103" s="27" t="s">
        <v>48</v>
      </c>
      <c r="K103" s="27" t="s">
        <v>49</v>
      </c>
      <c r="L103" s="27" t="s">
        <v>67</v>
      </c>
      <c r="M103" s="27" t="s">
        <v>68</v>
      </c>
      <c r="N103" s="27" t="s">
        <v>50</v>
      </c>
      <c r="O103" s="28" t="s">
        <v>51</v>
      </c>
      <c r="P103" s="27" t="s">
        <v>49</v>
      </c>
      <c r="Q103" s="27" t="s">
        <v>69</v>
      </c>
      <c r="R103" s="27" t="s">
        <v>70</v>
      </c>
      <c r="S103" s="28" t="s">
        <v>71</v>
      </c>
      <c r="T103" s="27" t="s">
        <v>52</v>
      </c>
      <c r="U103" s="27" t="s">
        <v>72</v>
      </c>
      <c r="V103" s="28" t="s">
        <v>49</v>
      </c>
      <c r="W103" s="28" t="s">
        <v>49</v>
      </c>
      <c r="X103" s="27" t="s">
        <v>73</v>
      </c>
      <c r="Y103" s="27" t="s">
        <v>21</v>
      </c>
      <c r="Z103" s="27" t="s">
        <v>74</v>
      </c>
      <c r="AA103" s="27" t="s">
        <v>75</v>
      </c>
      <c r="AB103" s="27" t="s">
        <v>21</v>
      </c>
      <c r="AC103" s="27" t="s">
        <v>76</v>
      </c>
      <c r="AD103" s="27" t="s">
        <v>77</v>
      </c>
      <c r="AE103" s="27" t="s">
        <v>78</v>
      </c>
      <c r="AF103" s="27" t="s">
        <v>21</v>
      </c>
      <c r="AG103" s="27" t="s">
        <v>21</v>
      </c>
      <c r="AH103" s="27" t="s">
        <v>21</v>
      </c>
      <c r="AI103" s="27" t="s">
        <v>79</v>
      </c>
      <c r="AJ103" s="28" t="s">
        <v>49</v>
      </c>
      <c r="AK103" s="27" t="s">
        <v>292</v>
      </c>
      <c r="AL103" s="27" t="s">
        <v>38</v>
      </c>
      <c r="AM103" s="28">
        <v>3</v>
      </c>
      <c r="AN103" s="27" t="s">
        <v>80</v>
      </c>
      <c r="AO103" s="27" t="s">
        <v>81</v>
      </c>
      <c r="AP103" s="27" t="s">
        <v>82</v>
      </c>
      <c r="AQ103" s="27" t="s">
        <v>325</v>
      </c>
      <c r="AR103" s="27" t="s">
        <v>40</v>
      </c>
      <c r="AS103" s="35">
        <f t="shared" si="3"/>
        <v>0</v>
      </c>
      <c r="AT103" s="35">
        <f t="shared" si="2"/>
        <v>1</v>
      </c>
    </row>
    <row r="104" spans="1:46" x14ac:dyDescent="0.15">
      <c r="A104" s="49">
        <v>102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3"/>
      <c r="AN104" s="52"/>
      <c r="AO104" s="52"/>
      <c r="AP104" s="54"/>
      <c r="AQ104" s="52"/>
      <c r="AR104" s="52"/>
      <c r="AS104" s="35">
        <f t="shared" si="3"/>
        <v>1</v>
      </c>
      <c r="AT104" s="35">
        <f t="shared" si="2"/>
        <v>0</v>
      </c>
    </row>
    <row r="105" spans="1:46" x14ac:dyDescent="0.15">
      <c r="A105" s="49">
        <v>103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3"/>
      <c r="AN105" s="52"/>
      <c r="AO105" s="52"/>
      <c r="AP105" s="54"/>
      <c r="AQ105" s="52"/>
      <c r="AR105" s="52"/>
      <c r="AS105" s="35">
        <f t="shared" si="3"/>
        <v>0</v>
      </c>
      <c r="AT105" s="35">
        <f t="shared" si="2"/>
        <v>0</v>
      </c>
    </row>
    <row r="106" spans="1:46" x14ac:dyDescent="0.15">
      <c r="A106" s="49">
        <v>104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3"/>
      <c r="AN106" s="52"/>
      <c r="AO106" s="52"/>
      <c r="AP106" s="54"/>
      <c r="AQ106" s="52"/>
      <c r="AR106" s="52"/>
      <c r="AS106" s="35">
        <f t="shared" si="3"/>
        <v>0</v>
      </c>
      <c r="AT106" s="35">
        <f t="shared" si="2"/>
        <v>0</v>
      </c>
    </row>
    <row r="107" spans="1:46" x14ac:dyDescent="0.15">
      <c r="A107" s="49">
        <v>105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3"/>
      <c r="AN107" s="52"/>
      <c r="AO107" s="52"/>
      <c r="AP107" s="54"/>
      <c r="AQ107" s="52"/>
      <c r="AR107" s="52"/>
      <c r="AS107" s="35">
        <f t="shared" si="3"/>
        <v>0</v>
      </c>
      <c r="AT107" s="35">
        <f t="shared" si="2"/>
        <v>0</v>
      </c>
    </row>
    <row r="108" spans="1:46" x14ac:dyDescent="0.15">
      <c r="A108" s="49">
        <v>106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3"/>
      <c r="AN108" s="52"/>
      <c r="AO108" s="52"/>
      <c r="AP108" s="54"/>
      <c r="AQ108" s="52"/>
      <c r="AR108" s="52"/>
      <c r="AS108" s="35">
        <f t="shared" si="3"/>
        <v>0</v>
      </c>
      <c r="AT108" s="35">
        <f t="shared" si="2"/>
        <v>0</v>
      </c>
    </row>
    <row r="109" spans="1:46" x14ac:dyDescent="0.15">
      <c r="A109" s="49">
        <v>107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3"/>
      <c r="AN109" s="52"/>
      <c r="AO109" s="52"/>
      <c r="AP109" s="54"/>
      <c r="AQ109" s="52"/>
      <c r="AR109" s="52"/>
      <c r="AS109" s="35">
        <f t="shared" si="3"/>
        <v>0</v>
      </c>
      <c r="AT109" s="35">
        <f t="shared" si="2"/>
        <v>0</v>
      </c>
    </row>
    <row r="110" spans="1:46" x14ac:dyDescent="0.15">
      <c r="A110" s="49">
        <v>108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3"/>
      <c r="AN110" s="52"/>
      <c r="AO110" s="52"/>
      <c r="AP110" s="54"/>
      <c r="AQ110" s="52"/>
      <c r="AR110" s="52"/>
      <c r="AS110" s="35">
        <f t="shared" si="3"/>
        <v>0</v>
      </c>
      <c r="AT110" s="35">
        <f t="shared" si="2"/>
        <v>0</v>
      </c>
    </row>
    <row r="111" spans="1:46" x14ac:dyDescent="0.15">
      <c r="A111" s="49">
        <v>109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3"/>
      <c r="AN111" s="52"/>
      <c r="AO111" s="52"/>
      <c r="AP111" s="54"/>
      <c r="AQ111" s="52"/>
      <c r="AR111" s="52"/>
      <c r="AS111" s="35">
        <f t="shared" si="3"/>
        <v>0</v>
      </c>
      <c r="AT111" s="35">
        <f t="shared" si="2"/>
        <v>0</v>
      </c>
    </row>
    <row r="112" spans="1:46" x14ac:dyDescent="0.15">
      <c r="A112" s="49">
        <v>110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3"/>
      <c r="AN112" s="52"/>
      <c r="AO112" s="52"/>
      <c r="AP112" s="54"/>
      <c r="AQ112" s="52"/>
      <c r="AR112" s="52"/>
      <c r="AS112" s="35">
        <f t="shared" si="3"/>
        <v>0</v>
      </c>
      <c r="AT112" s="35">
        <f t="shared" si="2"/>
        <v>0</v>
      </c>
    </row>
    <row r="113" spans="1:46" x14ac:dyDescent="0.15">
      <c r="A113" s="49">
        <v>111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3"/>
      <c r="AN113" s="52"/>
      <c r="AO113" s="52"/>
      <c r="AP113" s="54"/>
      <c r="AQ113" s="52"/>
      <c r="AR113" s="52"/>
      <c r="AS113" s="35">
        <f t="shared" si="3"/>
        <v>0</v>
      </c>
      <c r="AT113" s="35">
        <f t="shared" si="2"/>
        <v>0</v>
      </c>
    </row>
    <row r="114" spans="1:46" x14ac:dyDescent="0.15">
      <c r="A114" s="49">
        <v>112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3"/>
      <c r="AN114" s="52"/>
      <c r="AO114" s="52"/>
      <c r="AP114" s="54"/>
      <c r="AQ114" s="52"/>
      <c r="AR114" s="52"/>
      <c r="AS114" s="35">
        <f t="shared" si="3"/>
        <v>0</v>
      </c>
      <c r="AT114" s="35">
        <f t="shared" si="2"/>
        <v>0</v>
      </c>
    </row>
    <row r="115" spans="1:46" x14ac:dyDescent="0.15">
      <c r="A115" s="49">
        <v>113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3"/>
      <c r="AN115" s="52"/>
      <c r="AO115" s="52"/>
      <c r="AP115" s="54"/>
      <c r="AQ115" s="52"/>
      <c r="AR115" s="52"/>
      <c r="AS115" s="35">
        <f t="shared" si="3"/>
        <v>0</v>
      </c>
      <c r="AT115" s="35">
        <f t="shared" si="2"/>
        <v>0</v>
      </c>
    </row>
    <row r="116" spans="1:46" x14ac:dyDescent="0.15">
      <c r="A116" s="49">
        <v>114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3"/>
      <c r="AN116" s="52"/>
      <c r="AO116" s="52"/>
      <c r="AP116" s="54"/>
      <c r="AQ116" s="52"/>
      <c r="AR116" s="52"/>
      <c r="AS116" s="35">
        <f t="shared" si="3"/>
        <v>0</v>
      </c>
      <c r="AT116" s="35">
        <f t="shared" si="2"/>
        <v>0</v>
      </c>
    </row>
    <row r="117" spans="1:46" x14ac:dyDescent="0.15">
      <c r="A117" s="49">
        <v>115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3"/>
      <c r="AN117" s="52"/>
      <c r="AO117" s="52"/>
      <c r="AP117" s="54"/>
      <c r="AQ117" s="52"/>
      <c r="AR117" s="52"/>
      <c r="AS117" s="35">
        <f t="shared" si="3"/>
        <v>0</v>
      </c>
      <c r="AT117" s="35">
        <f t="shared" si="2"/>
        <v>0</v>
      </c>
    </row>
    <row r="118" spans="1:46" x14ac:dyDescent="0.15">
      <c r="A118" s="49">
        <v>116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3"/>
      <c r="AN118" s="52"/>
      <c r="AO118" s="52"/>
      <c r="AP118" s="54"/>
      <c r="AQ118" s="52"/>
      <c r="AR118" s="52"/>
      <c r="AS118" s="35">
        <f t="shared" si="3"/>
        <v>0</v>
      </c>
      <c r="AT118" s="35">
        <f t="shared" si="2"/>
        <v>0</v>
      </c>
    </row>
    <row r="119" spans="1:46" x14ac:dyDescent="0.15">
      <c r="A119" s="49">
        <v>117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3"/>
      <c r="AN119" s="52"/>
      <c r="AO119" s="52"/>
      <c r="AP119" s="54"/>
      <c r="AQ119" s="52"/>
      <c r="AR119" s="52"/>
      <c r="AS119" s="35">
        <f t="shared" si="3"/>
        <v>0</v>
      </c>
      <c r="AT119" s="35">
        <f t="shared" si="2"/>
        <v>0</v>
      </c>
    </row>
    <row r="120" spans="1:46" x14ac:dyDescent="0.15">
      <c r="A120" s="49">
        <v>118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3"/>
      <c r="AN120" s="52"/>
      <c r="AO120" s="52"/>
      <c r="AP120" s="54"/>
      <c r="AQ120" s="52"/>
      <c r="AR120" s="52"/>
      <c r="AS120" s="35">
        <f t="shared" si="3"/>
        <v>0</v>
      </c>
      <c r="AT120" s="35">
        <f t="shared" si="2"/>
        <v>0</v>
      </c>
    </row>
    <row r="121" spans="1:46" x14ac:dyDescent="0.15">
      <c r="A121" s="49">
        <v>119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3"/>
      <c r="AN121" s="52"/>
      <c r="AO121" s="52"/>
      <c r="AP121" s="54"/>
      <c r="AQ121" s="52"/>
      <c r="AR121" s="52"/>
      <c r="AS121" s="35">
        <f t="shared" si="3"/>
        <v>0</v>
      </c>
      <c r="AT121" s="35">
        <f t="shared" si="2"/>
        <v>0</v>
      </c>
    </row>
    <row r="122" spans="1:46" x14ac:dyDescent="0.15">
      <c r="A122" s="49">
        <v>120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3"/>
      <c r="AN122" s="52"/>
      <c r="AO122" s="52"/>
      <c r="AP122" s="54"/>
      <c r="AQ122" s="52"/>
      <c r="AR122" s="52"/>
      <c r="AS122" s="35">
        <f t="shared" si="3"/>
        <v>0</v>
      </c>
      <c r="AT122" s="35">
        <f t="shared" si="2"/>
        <v>0</v>
      </c>
    </row>
    <row r="123" spans="1:46" x14ac:dyDescent="0.15">
      <c r="A123" s="49">
        <v>121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3"/>
      <c r="AN123" s="52"/>
      <c r="AO123" s="52"/>
      <c r="AP123" s="54"/>
      <c r="AQ123" s="52"/>
      <c r="AR123" s="52"/>
      <c r="AS123" s="35">
        <f t="shared" si="3"/>
        <v>0</v>
      </c>
      <c r="AT123" s="35">
        <f t="shared" si="2"/>
        <v>0</v>
      </c>
    </row>
    <row r="124" spans="1:46" x14ac:dyDescent="0.15">
      <c r="A124" s="49">
        <v>122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3"/>
      <c r="AN124" s="52"/>
      <c r="AO124" s="52"/>
      <c r="AP124" s="54"/>
      <c r="AQ124" s="52"/>
      <c r="AR124" s="52"/>
      <c r="AS124" s="35">
        <f t="shared" si="3"/>
        <v>0</v>
      </c>
      <c r="AT124" s="35">
        <f t="shared" si="2"/>
        <v>0</v>
      </c>
    </row>
    <row r="125" spans="1:46" x14ac:dyDescent="0.15">
      <c r="A125" s="49">
        <v>123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3"/>
      <c r="AN125" s="52"/>
      <c r="AO125" s="52"/>
      <c r="AP125" s="54"/>
      <c r="AQ125" s="52"/>
      <c r="AR125" s="52"/>
      <c r="AS125" s="35">
        <f t="shared" si="3"/>
        <v>0</v>
      </c>
      <c r="AT125" s="35">
        <f t="shared" si="2"/>
        <v>0</v>
      </c>
    </row>
    <row r="126" spans="1:46" x14ac:dyDescent="0.15">
      <c r="A126" s="49">
        <v>124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3"/>
      <c r="AN126" s="52"/>
      <c r="AO126" s="52"/>
      <c r="AP126" s="54"/>
      <c r="AQ126" s="52"/>
      <c r="AR126" s="52"/>
      <c r="AS126" s="35">
        <f t="shared" si="3"/>
        <v>0</v>
      </c>
      <c r="AT126" s="35">
        <f t="shared" si="2"/>
        <v>0</v>
      </c>
    </row>
    <row r="127" spans="1:46" x14ac:dyDescent="0.15">
      <c r="A127" s="49">
        <v>125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3"/>
      <c r="AN127" s="52"/>
      <c r="AO127" s="52"/>
      <c r="AP127" s="54"/>
      <c r="AQ127" s="52"/>
      <c r="AR127" s="52"/>
      <c r="AS127" s="35">
        <f t="shared" si="3"/>
        <v>0</v>
      </c>
      <c r="AT127" s="35">
        <f t="shared" si="2"/>
        <v>0</v>
      </c>
    </row>
    <row r="128" spans="1:46" x14ac:dyDescent="0.15">
      <c r="A128" s="49">
        <v>126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3"/>
      <c r="AN128" s="52"/>
      <c r="AO128" s="52"/>
      <c r="AP128" s="54"/>
      <c r="AQ128" s="52"/>
      <c r="AR128" s="52"/>
      <c r="AS128" s="35">
        <f t="shared" si="3"/>
        <v>0</v>
      </c>
      <c r="AT128" s="35">
        <f t="shared" si="2"/>
        <v>0</v>
      </c>
    </row>
    <row r="129" spans="1:46" x14ac:dyDescent="0.15">
      <c r="A129" s="49">
        <v>127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3"/>
      <c r="AN129" s="52"/>
      <c r="AO129" s="52"/>
      <c r="AP129" s="54"/>
      <c r="AQ129" s="52"/>
      <c r="AR129" s="52"/>
      <c r="AS129" s="35">
        <f t="shared" si="3"/>
        <v>0</v>
      </c>
      <c r="AT129" s="35">
        <f t="shared" si="2"/>
        <v>0</v>
      </c>
    </row>
    <row r="130" spans="1:46" x14ac:dyDescent="0.15">
      <c r="A130" s="49">
        <v>128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3"/>
      <c r="AN130" s="52"/>
      <c r="AO130" s="52"/>
      <c r="AP130" s="54"/>
      <c r="AQ130" s="52"/>
      <c r="AR130" s="52"/>
      <c r="AS130" s="35">
        <f t="shared" si="3"/>
        <v>0</v>
      </c>
      <c r="AT130" s="35">
        <f t="shared" si="2"/>
        <v>0</v>
      </c>
    </row>
    <row r="131" spans="1:46" x14ac:dyDescent="0.15">
      <c r="A131" s="49">
        <v>129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3"/>
      <c r="AN131" s="52"/>
      <c r="AO131" s="52"/>
      <c r="AP131" s="54"/>
      <c r="AQ131" s="52"/>
      <c r="AR131" s="52"/>
      <c r="AS131" s="35">
        <f t="shared" si="3"/>
        <v>0</v>
      </c>
      <c r="AT131" s="35">
        <f t="shared" ref="AT131:AT194" si="4">IF(AK131="",0,1)</f>
        <v>0</v>
      </c>
    </row>
    <row r="132" spans="1:46" x14ac:dyDescent="0.15">
      <c r="A132" s="49">
        <v>130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3"/>
      <c r="AN132" s="52"/>
      <c r="AO132" s="52"/>
      <c r="AP132" s="54"/>
      <c r="AQ132" s="52"/>
      <c r="AR132" s="52"/>
      <c r="AS132" s="35">
        <f t="shared" ref="AS132:AS195" si="5">IF(AP131=AP132,0,1)</f>
        <v>0</v>
      </c>
      <c r="AT132" s="35">
        <f t="shared" si="4"/>
        <v>0</v>
      </c>
    </row>
    <row r="133" spans="1:46" x14ac:dyDescent="0.15">
      <c r="A133" s="49">
        <v>131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3"/>
      <c r="AN133" s="52"/>
      <c r="AO133" s="52"/>
      <c r="AP133" s="54"/>
      <c r="AQ133" s="52"/>
      <c r="AR133" s="52"/>
      <c r="AS133" s="35">
        <f t="shared" si="5"/>
        <v>0</v>
      </c>
      <c r="AT133" s="35">
        <f t="shared" si="4"/>
        <v>0</v>
      </c>
    </row>
    <row r="134" spans="1:46" x14ac:dyDescent="0.15">
      <c r="A134" s="49">
        <v>132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3"/>
      <c r="AN134" s="52"/>
      <c r="AO134" s="52"/>
      <c r="AP134" s="54"/>
      <c r="AQ134" s="52"/>
      <c r="AR134" s="52"/>
      <c r="AS134" s="35">
        <f t="shared" si="5"/>
        <v>0</v>
      </c>
      <c r="AT134" s="35">
        <f t="shared" si="4"/>
        <v>0</v>
      </c>
    </row>
    <row r="135" spans="1:46" x14ac:dyDescent="0.15">
      <c r="A135" s="49">
        <v>133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3"/>
      <c r="AN135" s="52"/>
      <c r="AO135" s="52"/>
      <c r="AP135" s="54"/>
      <c r="AQ135" s="52"/>
      <c r="AR135" s="52"/>
      <c r="AS135" s="35">
        <f t="shared" si="5"/>
        <v>0</v>
      </c>
      <c r="AT135" s="35">
        <f t="shared" si="4"/>
        <v>0</v>
      </c>
    </row>
    <row r="136" spans="1:46" x14ac:dyDescent="0.15">
      <c r="A136" s="49">
        <v>134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3"/>
      <c r="AN136" s="52"/>
      <c r="AO136" s="52"/>
      <c r="AP136" s="54"/>
      <c r="AQ136" s="52"/>
      <c r="AR136" s="52"/>
      <c r="AS136" s="35">
        <f t="shared" si="5"/>
        <v>0</v>
      </c>
      <c r="AT136" s="35">
        <f t="shared" si="4"/>
        <v>0</v>
      </c>
    </row>
    <row r="137" spans="1:46" x14ac:dyDescent="0.15">
      <c r="A137" s="49">
        <v>135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3"/>
      <c r="AN137" s="52"/>
      <c r="AO137" s="52"/>
      <c r="AP137" s="54"/>
      <c r="AQ137" s="52"/>
      <c r="AR137" s="52"/>
      <c r="AS137" s="35">
        <f t="shared" si="5"/>
        <v>0</v>
      </c>
      <c r="AT137" s="35">
        <f t="shared" si="4"/>
        <v>0</v>
      </c>
    </row>
    <row r="138" spans="1:46" x14ac:dyDescent="0.15">
      <c r="A138" s="49">
        <v>136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3"/>
      <c r="AN138" s="52"/>
      <c r="AO138" s="52"/>
      <c r="AP138" s="54"/>
      <c r="AQ138" s="52"/>
      <c r="AR138" s="52"/>
      <c r="AS138" s="35">
        <f t="shared" si="5"/>
        <v>0</v>
      </c>
      <c r="AT138" s="35">
        <f t="shared" si="4"/>
        <v>0</v>
      </c>
    </row>
    <row r="139" spans="1:46" x14ac:dyDescent="0.15">
      <c r="A139" s="49">
        <v>137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3"/>
      <c r="AN139" s="52"/>
      <c r="AO139" s="52"/>
      <c r="AP139" s="54"/>
      <c r="AQ139" s="52"/>
      <c r="AR139" s="52"/>
      <c r="AS139" s="35">
        <f t="shared" si="5"/>
        <v>0</v>
      </c>
      <c r="AT139" s="35">
        <f t="shared" si="4"/>
        <v>0</v>
      </c>
    </row>
    <row r="140" spans="1:46" x14ac:dyDescent="0.15">
      <c r="A140" s="49">
        <v>138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3"/>
      <c r="AN140" s="52"/>
      <c r="AO140" s="52"/>
      <c r="AP140" s="54"/>
      <c r="AQ140" s="52"/>
      <c r="AR140" s="52"/>
      <c r="AS140" s="35">
        <f t="shared" si="5"/>
        <v>0</v>
      </c>
      <c r="AT140" s="35">
        <f t="shared" si="4"/>
        <v>0</v>
      </c>
    </row>
    <row r="141" spans="1:46" x14ac:dyDescent="0.15">
      <c r="A141" s="49">
        <v>139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3"/>
      <c r="AN141" s="52"/>
      <c r="AO141" s="52"/>
      <c r="AP141" s="54"/>
      <c r="AQ141" s="52"/>
      <c r="AR141" s="52"/>
      <c r="AS141" s="35">
        <f t="shared" si="5"/>
        <v>0</v>
      </c>
      <c r="AT141" s="35">
        <f t="shared" si="4"/>
        <v>0</v>
      </c>
    </row>
    <row r="142" spans="1:46" x14ac:dyDescent="0.15">
      <c r="A142" s="49">
        <v>140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3"/>
      <c r="AN142" s="52"/>
      <c r="AO142" s="52"/>
      <c r="AP142" s="54"/>
      <c r="AQ142" s="52"/>
      <c r="AR142" s="52"/>
      <c r="AS142" s="35">
        <f t="shared" si="5"/>
        <v>0</v>
      </c>
      <c r="AT142" s="35">
        <f t="shared" si="4"/>
        <v>0</v>
      </c>
    </row>
    <row r="143" spans="1:46" x14ac:dyDescent="0.15">
      <c r="A143" s="49">
        <v>141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3"/>
      <c r="AN143" s="52"/>
      <c r="AO143" s="52"/>
      <c r="AP143" s="54"/>
      <c r="AQ143" s="52"/>
      <c r="AR143" s="52"/>
      <c r="AS143" s="35">
        <f t="shared" si="5"/>
        <v>0</v>
      </c>
      <c r="AT143" s="35">
        <f t="shared" si="4"/>
        <v>0</v>
      </c>
    </row>
    <row r="144" spans="1:46" x14ac:dyDescent="0.15">
      <c r="A144" s="49">
        <v>142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3"/>
      <c r="AN144" s="52"/>
      <c r="AO144" s="52"/>
      <c r="AP144" s="54"/>
      <c r="AQ144" s="52"/>
      <c r="AR144" s="52"/>
      <c r="AS144" s="35">
        <f t="shared" si="5"/>
        <v>0</v>
      </c>
      <c r="AT144" s="35">
        <f t="shared" si="4"/>
        <v>0</v>
      </c>
    </row>
    <row r="145" spans="1:46" x14ac:dyDescent="0.15">
      <c r="A145" s="49">
        <v>143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3"/>
      <c r="AN145" s="52"/>
      <c r="AO145" s="52"/>
      <c r="AP145" s="54"/>
      <c r="AQ145" s="52"/>
      <c r="AR145" s="52"/>
      <c r="AS145" s="35">
        <f t="shared" si="5"/>
        <v>0</v>
      </c>
      <c r="AT145" s="35">
        <f t="shared" si="4"/>
        <v>0</v>
      </c>
    </row>
    <row r="146" spans="1:46" x14ac:dyDescent="0.15">
      <c r="A146" s="49">
        <v>144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3"/>
      <c r="AN146" s="52"/>
      <c r="AO146" s="52"/>
      <c r="AP146" s="54"/>
      <c r="AQ146" s="52"/>
      <c r="AR146" s="52"/>
      <c r="AS146" s="35">
        <f t="shared" si="5"/>
        <v>0</v>
      </c>
      <c r="AT146" s="35">
        <f t="shared" si="4"/>
        <v>0</v>
      </c>
    </row>
    <row r="147" spans="1:46" x14ac:dyDescent="0.15">
      <c r="A147" s="49">
        <v>145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3"/>
      <c r="AN147" s="52"/>
      <c r="AO147" s="52"/>
      <c r="AP147" s="54"/>
      <c r="AQ147" s="52"/>
      <c r="AR147" s="52"/>
      <c r="AS147" s="35">
        <f t="shared" si="5"/>
        <v>0</v>
      </c>
      <c r="AT147" s="35">
        <f t="shared" si="4"/>
        <v>0</v>
      </c>
    </row>
    <row r="148" spans="1:46" x14ac:dyDescent="0.15">
      <c r="A148" s="49">
        <v>146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3"/>
      <c r="AN148" s="52"/>
      <c r="AO148" s="52"/>
      <c r="AP148" s="54"/>
      <c r="AQ148" s="52"/>
      <c r="AR148" s="52"/>
      <c r="AS148" s="35">
        <f t="shared" si="5"/>
        <v>0</v>
      </c>
      <c r="AT148" s="35">
        <f t="shared" si="4"/>
        <v>0</v>
      </c>
    </row>
    <row r="149" spans="1:46" x14ac:dyDescent="0.15">
      <c r="A149" s="49">
        <v>147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3"/>
      <c r="AN149" s="52"/>
      <c r="AO149" s="52"/>
      <c r="AP149" s="54"/>
      <c r="AQ149" s="52"/>
      <c r="AR149" s="52"/>
      <c r="AS149" s="35">
        <f t="shared" si="5"/>
        <v>0</v>
      </c>
      <c r="AT149" s="35">
        <f t="shared" si="4"/>
        <v>0</v>
      </c>
    </row>
    <row r="150" spans="1:46" x14ac:dyDescent="0.15">
      <c r="A150" s="49">
        <v>148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3"/>
      <c r="AN150" s="52"/>
      <c r="AO150" s="52"/>
      <c r="AP150" s="54"/>
      <c r="AQ150" s="52"/>
      <c r="AR150" s="52"/>
      <c r="AS150" s="35">
        <f t="shared" si="5"/>
        <v>0</v>
      </c>
      <c r="AT150" s="35">
        <f t="shared" si="4"/>
        <v>0</v>
      </c>
    </row>
    <row r="151" spans="1:46" x14ac:dyDescent="0.15">
      <c r="A151" s="49">
        <v>149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3"/>
      <c r="AN151" s="52"/>
      <c r="AO151" s="52"/>
      <c r="AP151" s="54"/>
      <c r="AQ151" s="52"/>
      <c r="AR151" s="52"/>
      <c r="AS151" s="35">
        <f t="shared" si="5"/>
        <v>0</v>
      </c>
      <c r="AT151" s="35">
        <f t="shared" si="4"/>
        <v>0</v>
      </c>
    </row>
    <row r="152" spans="1:46" x14ac:dyDescent="0.15">
      <c r="A152" s="49">
        <v>150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3"/>
      <c r="AN152" s="52"/>
      <c r="AO152" s="52"/>
      <c r="AP152" s="54"/>
      <c r="AQ152" s="52"/>
      <c r="AR152" s="52"/>
      <c r="AS152" s="35">
        <f t="shared" si="5"/>
        <v>0</v>
      </c>
      <c r="AT152" s="35">
        <f t="shared" si="4"/>
        <v>0</v>
      </c>
    </row>
    <row r="153" spans="1:46" x14ac:dyDescent="0.15">
      <c r="A153" s="49">
        <v>151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3"/>
      <c r="AN153" s="52"/>
      <c r="AO153" s="52"/>
      <c r="AP153" s="54"/>
      <c r="AQ153" s="52"/>
      <c r="AR153" s="52"/>
      <c r="AS153" s="35">
        <f t="shared" si="5"/>
        <v>0</v>
      </c>
      <c r="AT153" s="35">
        <f t="shared" si="4"/>
        <v>0</v>
      </c>
    </row>
    <row r="154" spans="1:46" x14ac:dyDescent="0.15">
      <c r="A154" s="49">
        <v>152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3"/>
      <c r="AN154" s="52"/>
      <c r="AO154" s="52"/>
      <c r="AP154" s="54"/>
      <c r="AQ154" s="52"/>
      <c r="AR154" s="52"/>
      <c r="AS154" s="35">
        <f t="shared" si="5"/>
        <v>0</v>
      </c>
      <c r="AT154" s="35">
        <f t="shared" si="4"/>
        <v>0</v>
      </c>
    </row>
    <row r="155" spans="1:46" x14ac:dyDescent="0.15">
      <c r="A155" s="49">
        <v>153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3"/>
      <c r="AN155" s="52"/>
      <c r="AO155" s="52"/>
      <c r="AP155" s="54"/>
      <c r="AQ155" s="52"/>
      <c r="AR155" s="52"/>
      <c r="AS155" s="35">
        <f t="shared" si="5"/>
        <v>0</v>
      </c>
      <c r="AT155" s="35">
        <f t="shared" si="4"/>
        <v>0</v>
      </c>
    </row>
    <row r="156" spans="1:46" x14ac:dyDescent="0.15">
      <c r="A156" s="49">
        <v>154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3"/>
      <c r="AN156" s="52"/>
      <c r="AO156" s="52"/>
      <c r="AP156" s="54"/>
      <c r="AQ156" s="52"/>
      <c r="AR156" s="52"/>
      <c r="AS156" s="35">
        <f t="shared" si="5"/>
        <v>0</v>
      </c>
      <c r="AT156" s="35">
        <f t="shared" si="4"/>
        <v>0</v>
      </c>
    </row>
    <row r="157" spans="1:46" x14ac:dyDescent="0.15">
      <c r="A157" s="49">
        <v>155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3"/>
      <c r="AN157" s="52"/>
      <c r="AO157" s="52"/>
      <c r="AP157" s="54"/>
      <c r="AQ157" s="52"/>
      <c r="AR157" s="52"/>
      <c r="AS157" s="35">
        <f t="shared" si="5"/>
        <v>0</v>
      </c>
      <c r="AT157" s="35">
        <f t="shared" si="4"/>
        <v>0</v>
      </c>
    </row>
    <row r="158" spans="1:46" x14ac:dyDescent="0.15">
      <c r="A158" s="49">
        <v>156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3"/>
      <c r="AN158" s="52"/>
      <c r="AO158" s="52"/>
      <c r="AP158" s="54"/>
      <c r="AQ158" s="52"/>
      <c r="AR158" s="52"/>
      <c r="AS158" s="35">
        <f t="shared" si="5"/>
        <v>0</v>
      </c>
      <c r="AT158" s="35">
        <f t="shared" si="4"/>
        <v>0</v>
      </c>
    </row>
    <row r="159" spans="1:46" x14ac:dyDescent="0.15">
      <c r="A159" s="49">
        <v>157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3"/>
      <c r="AN159" s="52"/>
      <c r="AO159" s="52"/>
      <c r="AP159" s="54"/>
      <c r="AQ159" s="52"/>
      <c r="AR159" s="52"/>
      <c r="AS159" s="35">
        <f t="shared" si="5"/>
        <v>0</v>
      </c>
      <c r="AT159" s="35">
        <f t="shared" si="4"/>
        <v>0</v>
      </c>
    </row>
    <row r="160" spans="1:46" x14ac:dyDescent="0.15">
      <c r="A160" s="49">
        <v>158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3"/>
      <c r="AN160" s="52"/>
      <c r="AO160" s="52"/>
      <c r="AP160" s="54"/>
      <c r="AQ160" s="52"/>
      <c r="AR160" s="52"/>
      <c r="AS160" s="35">
        <f t="shared" si="5"/>
        <v>0</v>
      </c>
      <c r="AT160" s="35">
        <f t="shared" si="4"/>
        <v>0</v>
      </c>
    </row>
    <row r="161" spans="1:46" x14ac:dyDescent="0.15">
      <c r="A161" s="49">
        <v>159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3"/>
      <c r="AN161" s="52"/>
      <c r="AO161" s="52"/>
      <c r="AP161" s="54"/>
      <c r="AQ161" s="52"/>
      <c r="AR161" s="52"/>
      <c r="AS161" s="35">
        <f t="shared" si="5"/>
        <v>0</v>
      </c>
      <c r="AT161" s="35">
        <f t="shared" si="4"/>
        <v>0</v>
      </c>
    </row>
    <row r="162" spans="1:46" x14ac:dyDescent="0.15">
      <c r="A162" s="49">
        <v>160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3"/>
      <c r="AN162" s="52"/>
      <c r="AO162" s="52"/>
      <c r="AP162" s="54"/>
      <c r="AQ162" s="52"/>
      <c r="AR162" s="52"/>
      <c r="AS162" s="35">
        <f t="shared" si="5"/>
        <v>0</v>
      </c>
      <c r="AT162" s="35">
        <f t="shared" si="4"/>
        <v>0</v>
      </c>
    </row>
    <row r="163" spans="1:46" x14ac:dyDescent="0.15">
      <c r="A163" s="49">
        <v>161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3"/>
      <c r="AN163" s="52"/>
      <c r="AO163" s="52"/>
      <c r="AP163" s="54"/>
      <c r="AQ163" s="52"/>
      <c r="AR163" s="52"/>
      <c r="AS163" s="35">
        <f t="shared" si="5"/>
        <v>0</v>
      </c>
      <c r="AT163" s="35">
        <f t="shared" si="4"/>
        <v>0</v>
      </c>
    </row>
    <row r="164" spans="1:46" x14ac:dyDescent="0.15">
      <c r="A164" s="49">
        <v>162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3"/>
      <c r="AN164" s="52"/>
      <c r="AO164" s="52"/>
      <c r="AP164" s="54"/>
      <c r="AQ164" s="52"/>
      <c r="AR164" s="52"/>
      <c r="AS164" s="35">
        <f t="shared" si="5"/>
        <v>0</v>
      </c>
      <c r="AT164" s="35">
        <f t="shared" si="4"/>
        <v>0</v>
      </c>
    </row>
    <row r="165" spans="1:46" x14ac:dyDescent="0.15">
      <c r="A165" s="49">
        <v>163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3"/>
      <c r="AN165" s="52"/>
      <c r="AO165" s="52"/>
      <c r="AP165" s="54"/>
      <c r="AQ165" s="52"/>
      <c r="AR165" s="52"/>
      <c r="AS165" s="35">
        <f t="shared" si="5"/>
        <v>0</v>
      </c>
      <c r="AT165" s="35">
        <f t="shared" si="4"/>
        <v>0</v>
      </c>
    </row>
    <row r="166" spans="1:46" x14ac:dyDescent="0.15">
      <c r="A166" s="49">
        <v>164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3"/>
      <c r="AN166" s="52"/>
      <c r="AO166" s="52"/>
      <c r="AP166" s="54"/>
      <c r="AQ166" s="52"/>
      <c r="AR166" s="52"/>
      <c r="AS166" s="35">
        <f t="shared" si="5"/>
        <v>0</v>
      </c>
      <c r="AT166" s="35">
        <f t="shared" si="4"/>
        <v>0</v>
      </c>
    </row>
    <row r="167" spans="1:46" x14ac:dyDescent="0.15">
      <c r="A167" s="49">
        <v>165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3"/>
      <c r="AN167" s="52"/>
      <c r="AO167" s="52"/>
      <c r="AP167" s="54"/>
      <c r="AQ167" s="52"/>
      <c r="AR167" s="52"/>
      <c r="AS167" s="35">
        <f t="shared" si="5"/>
        <v>0</v>
      </c>
      <c r="AT167" s="35">
        <f t="shared" si="4"/>
        <v>0</v>
      </c>
    </row>
    <row r="168" spans="1:46" x14ac:dyDescent="0.15">
      <c r="A168" s="49">
        <v>166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3"/>
      <c r="AN168" s="52"/>
      <c r="AO168" s="52"/>
      <c r="AP168" s="54"/>
      <c r="AQ168" s="52"/>
      <c r="AR168" s="52"/>
      <c r="AS168" s="35">
        <f t="shared" si="5"/>
        <v>0</v>
      </c>
      <c r="AT168" s="35">
        <f t="shared" si="4"/>
        <v>0</v>
      </c>
    </row>
    <row r="169" spans="1:46" x14ac:dyDescent="0.15">
      <c r="A169" s="49">
        <v>167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3"/>
      <c r="AN169" s="52"/>
      <c r="AO169" s="52"/>
      <c r="AP169" s="54"/>
      <c r="AQ169" s="52"/>
      <c r="AR169" s="52"/>
      <c r="AS169" s="35">
        <f t="shared" si="5"/>
        <v>0</v>
      </c>
      <c r="AT169" s="35">
        <f t="shared" si="4"/>
        <v>0</v>
      </c>
    </row>
    <row r="170" spans="1:46" x14ac:dyDescent="0.15">
      <c r="A170" s="49">
        <v>168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3"/>
      <c r="AN170" s="52"/>
      <c r="AO170" s="52"/>
      <c r="AP170" s="54"/>
      <c r="AQ170" s="52"/>
      <c r="AR170" s="52"/>
      <c r="AS170" s="35">
        <f t="shared" si="5"/>
        <v>0</v>
      </c>
      <c r="AT170" s="35">
        <f t="shared" si="4"/>
        <v>0</v>
      </c>
    </row>
    <row r="171" spans="1:46" x14ac:dyDescent="0.15">
      <c r="A171" s="49">
        <v>169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3"/>
      <c r="AN171" s="52"/>
      <c r="AO171" s="52"/>
      <c r="AP171" s="54"/>
      <c r="AQ171" s="52"/>
      <c r="AR171" s="52"/>
      <c r="AS171" s="35">
        <f t="shared" si="5"/>
        <v>0</v>
      </c>
      <c r="AT171" s="35">
        <f t="shared" si="4"/>
        <v>0</v>
      </c>
    </row>
    <row r="172" spans="1:46" x14ac:dyDescent="0.15">
      <c r="A172" s="49">
        <v>170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3"/>
      <c r="AN172" s="52"/>
      <c r="AO172" s="52"/>
      <c r="AP172" s="54"/>
      <c r="AQ172" s="52"/>
      <c r="AR172" s="52"/>
      <c r="AS172" s="35">
        <f t="shared" si="5"/>
        <v>0</v>
      </c>
      <c r="AT172" s="35">
        <f t="shared" si="4"/>
        <v>0</v>
      </c>
    </row>
    <row r="173" spans="1:46" x14ac:dyDescent="0.15">
      <c r="A173" s="49">
        <v>171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3"/>
      <c r="AN173" s="52"/>
      <c r="AO173" s="52"/>
      <c r="AP173" s="54"/>
      <c r="AQ173" s="52"/>
      <c r="AR173" s="52"/>
      <c r="AS173" s="35">
        <f t="shared" si="5"/>
        <v>0</v>
      </c>
      <c r="AT173" s="35">
        <f t="shared" si="4"/>
        <v>0</v>
      </c>
    </row>
    <row r="174" spans="1:46" x14ac:dyDescent="0.15">
      <c r="A174" s="49">
        <v>172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3"/>
      <c r="AN174" s="52"/>
      <c r="AO174" s="52"/>
      <c r="AP174" s="54"/>
      <c r="AQ174" s="52"/>
      <c r="AR174" s="52"/>
      <c r="AS174" s="35">
        <f t="shared" si="5"/>
        <v>0</v>
      </c>
      <c r="AT174" s="35">
        <f t="shared" si="4"/>
        <v>0</v>
      </c>
    </row>
    <row r="175" spans="1:46" x14ac:dyDescent="0.15">
      <c r="A175" s="49">
        <v>173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3"/>
      <c r="AN175" s="52"/>
      <c r="AO175" s="52"/>
      <c r="AP175" s="54"/>
      <c r="AQ175" s="52"/>
      <c r="AR175" s="52"/>
      <c r="AS175" s="35">
        <f t="shared" si="5"/>
        <v>0</v>
      </c>
      <c r="AT175" s="35">
        <f t="shared" si="4"/>
        <v>0</v>
      </c>
    </row>
    <row r="176" spans="1:46" x14ac:dyDescent="0.15">
      <c r="A176" s="49">
        <v>174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3"/>
      <c r="AN176" s="52"/>
      <c r="AO176" s="52"/>
      <c r="AP176" s="54"/>
      <c r="AQ176" s="52"/>
      <c r="AR176" s="52"/>
      <c r="AS176" s="35">
        <f t="shared" si="5"/>
        <v>0</v>
      </c>
      <c r="AT176" s="35">
        <f t="shared" si="4"/>
        <v>0</v>
      </c>
    </row>
    <row r="177" spans="1:46" x14ac:dyDescent="0.15">
      <c r="A177" s="49">
        <v>175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3"/>
      <c r="AN177" s="52"/>
      <c r="AO177" s="52"/>
      <c r="AP177" s="54"/>
      <c r="AQ177" s="52"/>
      <c r="AR177" s="52"/>
      <c r="AS177" s="35">
        <f t="shared" si="5"/>
        <v>0</v>
      </c>
      <c r="AT177" s="35">
        <f t="shared" si="4"/>
        <v>0</v>
      </c>
    </row>
    <row r="178" spans="1:46" x14ac:dyDescent="0.15">
      <c r="A178" s="49">
        <v>176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3"/>
      <c r="AN178" s="52"/>
      <c r="AO178" s="52"/>
      <c r="AP178" s="54"/>
      <c r="AQ178" s="52"/>
      <c r="AR178" s="52"/>
      <c r="AS178" s="35">
        <f t="shared" si="5"/>
        <v>0</v>
      </c>
      <c r="AT178" s="35">
        <f t="shared" si="4"/>
        <v>0</v>
      </c>
    </row>
    <row r="179" spans="1:46" x14ac:dyDescent="0.15">
      <c r="A179" s="49">
        <v>177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3"/>
      <c r="AN179" s="52"/>
      <c r="AO179" s="52"/>
      <c r="AP179" s="54"/>
      <c r="AQ179" s="52"/>
      <c r="AR179" s="52"/>
      <c r="AS179" s="35">
        <f t="shared" si="5"/>
        <v>0</v>
      </c>
      <c r="AT179" s="35">
        <f t="shared" si="4"/>
        <v>0</v>
      </c>
    </row>
    <row r="180" spans="1:46" x14ac:dyDescent="0.15">
      <c r="A180" s="49">
        <v>178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3"/>
      <c r="AN180" s="52"/>
      <c r="AO180" s="52"/>
      <c r="AP180" s="54"/>
      <c r="AQ180" s="52"/>
      <c r="AR180" s="52"/>
      <c r="AS180" s="35">
        <f t="shared" si="5"/>
        <v>0</v>
      </c>
      <c r="AT180" s="35">
        <f t="shared" si="4"/>
        <v>0</v>
      </c>
    </row>
    <row r="181" spans="1:46" x14ac:dyDescent="0.15">
      <c r="A181" s="49">
        <v>179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3"/>
      <c r="AN181" s="52"/>
      <c r="AO181" s="52"/>
      <c r="AP181" s="54"/>
      <c r="AQ181" s="52"/>
      <c r="AR181" s="52"/>
      <c r="AS181" s="35">
        <f t="shared" si="5"/>
        <v>0</v>
      </c>
      <c r="AT181" s="35">
        <f t="shared" si="4"/>
        <v>0</v>
      </c>
    </row>
    <row r="182" spans="1:46" x14ac:dyDescent="0.15">
      <c r="A182" s="49">
        <v>180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3"/>
      <c r="AN182" s="52"/>
      <c r="AO182" s="52"/>
      <c r="AP182" s="54"/>
      <c r="AQ182" s="52"/>
      <c r="AR182" s="52"/>
      <c r="AS182" s="35">
        <f t="shared" si="5"/>
        <v>0</v>
      </c>
      <c r="AT182" s="35">
        <f t="shared" si="4"/>
        <v>0</v>
      </c>
    </row>
    <row r="183" spans="1:46" x14ac:dyDescent="0.15">
      <c r="A183" s="49">
        <v>181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3"/>
      <c r="AN183" s="52"/>
      <c r="AO183" s="52"/>
      <c r="AP183" s="54"/>
      <c r="AQ183" s="52"/>
      <c r="AR183" s="52"/>
      <c r="AS183" s="35">
        <f t="shared" si="5"/>
        <v>0</v>
      </c>
      <c r="AT183" s="35">
        <f t="shared" si="4"/>
        <v>0</v>
      </c>
    </row>
    <row r="184" spans="1:46" x14ac:dyDescent="0.15">
      <c r="A184" s="49">
        <v>182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3"/>
      <c r="AN184" s="52"/>
      <c r="AO184" s="52"/>
      <c r="AP184" s="54"/>
      <c r="AQ184" s="52"/>
      <c r="AR184" s="52"/>
      <c r="AS184" s="35">
        <f t="shared" si="5"/>
        <v>0</v>
      </c>
      <c r="AT184" s="35">
        <f t="shared" si="4"/>
        <v>0</v>
      </c>
    </row>
    <row r="185" spans="1:46" x14ac:dyDescent="0.15">
      <c r="A185" s="49">
        <v>183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3"/>
      <c r="AN185" s="52"/>
      <c r="AO185" s="52"/>
      <c r="AP185" s="54"/>
      <c r="AQ185" s="52"/>
      <c r="AR185" s="52"/>
      <c r="AS185" s="35">
        <f t="shared" si="5"/>
        <v>0</v>
      </c>
      <c r="AT185" s="35">
        <f t="shared" si="4"/>
        <v>0</v>
      </c>
    </row>
    <row r="186" spans="1:46" x14ac:dyDescent="0.15">
      <c r="A186" s="49">
        <v>184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3"/>
      <c r="AN186" s="52"/>
      <c r="AO186" s="52"/>
      <c r="AP186" s="54"/>
      <c r="AQ186" s="52"/>
      <c r="AR186" s="52"/>
      <c r="AS186" s="35">
        <f t="shared" si="5"/>
        <v>0</v>
      </c>
      <c r="AT186" s="35">
        <f t="shared" si="4"/>
        <v>0</v>
      </c>
    </row>
    <row r="187" spans="1:46" x14ac:dyDescent="0.15">
      <c r="A187" s="49">
        <v>185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3"/>
      <c r="AN187" s="52"/>
      <c r="AO187" s="52"/>
      <c r="AP187" s="54"/>
      <c r="AQ187" s="52"/>
      <c r="AR187" s="52"/>
      <c r="AS187" s="35">
        <f t="shared" si="5"/>
        <v>0</v>
      </c>
      <c r="AT187" s="35">
        <f t="shared" si="4"/>
        <v>0</v>
      </c>
    </row>
    <row r="188" spans="1:46" x14ac:dyDescent="0.15">
      <c r="A188" s="49">
        <v>186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3"/>
      <c r="AN188" s="52"/>
      <c r="AO188" s="52"/>
      <c r="AP188" s="54"/>
      <c r="AQ188" s="52"/>
      <c r="AR188" s="52"/>
      <c r="AS188" s="35">
        <f t="shared" si="5"/>
        <v>0</v>
      </c>
      <c r="AT188" s="35">
        <f t="shared" si="4"/>
        <v>0</v>
      </c>
    </row>
    <row r="189" spans="1:46" x14ac:dyDescent="0.15">
      <c r="A189" s="49">
        <v>187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3"/>
      <c r="AN189" s="52"/>
      <c r="AO189" s="52"/>
      <c r="AP189" s="54"/>
      <c r="AQ189" s="52"/>
      <c r="AR189" s="52"/>
      <c r="AS189" s="35">
        <f t="shared" si="5"/>
        <v>0</v>
      </c>
      <c r="AT189" s="35">
        <f t="shared" si="4"/>
        <v>0</v>
      </c>
    </row>
    <row r="190" spans="1:46" x14ac:dyDescent="0.15">
      <c r="A190" s="49">
        <v>188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3"/>
      <c r="AN190" s="52"/>
      <c r="AO190" s="52"/>
      <c r="AP190" s="54"/>
      <c r="AQ190" s="52"/>
      <c r="AR190" s="52"/>
      <c r="AS190" s="35">
        <f t="shared" si="5"/>
        <v>0</v>
      </c>
      <c r="AT190" s="35">
        <f t="shared" si="4"/>
        <v>0</v>
      </c>
    </row>
    <row r="191" spans="1:46" x14ac:dyDescent="0.15">
      <c r="A191" s="49">
        <v>189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3"/>
      <c r="AN191" s="52"/>
      <c r="AO191" s="52"/>
      <c r="AP191" s="54"/>
      <c r="AQ191" s="52"/>
      <c r="AR191" s="52"/>
      <c r="AS191" s="35">
        <f t="shared" si="5"/>
        <v>0</v>
      </c>
      <c r="AT191" s="35">
        <f t="shared" si="4"/>
        <v>0</v>
      </c>
    </row>
    <row r="192" spans="1:46" x14ac:dyDescent="0.15">
      <c r="A192" s="49">
        <v>190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3"/>
      <c r="AN192" s="52"/>
      <c r="AO192" s="52"/>
      <c r="AP192" s="54"/>
      <c r="AQ192" s="52"/>
      <c r="AR192" s="52"/>
      <c r="AS192" s="35">
        <f t="shared" si="5"/>
        <v>0</v>
      </c>
      <c r="AT192" s="35">
        <f t="shared" si="4"/>
        <v>0</v>
      </c>
    </row>
    <row r="193" spans="1:46" x14ac:dyDescent="0.15">
      <c r="A193" s="49">
        <v>191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3"/>
      <c r="AN193" s="52"/>
      <c r="AO193" s="52"/>
      <c r="AP193" s="54"/>
      <c r="AQ193" s="52"/>
      <c r="AR193" s="52"/>
      <c r="AS193" s="35">
        <f t="shared" si="5"/>
        <v>0</v>
      </c>
      <c r="AT193" s="35">
        <f t="shared" si="4"/>
        <v>0</v>
      </c>
    </row>
    <row r="194" spans="1:46" x14ac:dyDescent="0.15">
      <c r="A194" s="49">
        <v>192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3"/>
      <c r="AN194" s="52"/>
      <c r="AO194" s="52"/>
      <c r="AP194" s="54"/>
      <c r="AQ194" s="52"/>
      <c r="AR194" s="52"/>
      <c r="AS194" s="35">
        <f t="shared" si="5"/>
        <v>0</v>
      </c>
      <c r="AT194" s="35">
        <f t="shared" si="4"/>
        <v>0</v>
      </c>
    </row>
    <row r="195" spans="1:46" x14ac:dyDescent="0.15">
      <c r="A195" s="49">
        <v>193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3"/>
      <c r="AN195" s="52"/>
      <c r="AO195" s="52"/>
      <c r="AP195" s="54"/>
      <c r="AQ195" s="52"/>
      <c r="AR195" s="52"/>
      <c r="AS195" s="35">
        <f t="shared" si="5"/>
        <v>0</v>
      </c>
      <c r="AT195" s="35">
        <f t="shared" ref="AT195:AT258" si="6">IF(AK195="",0,1)</f>
        <v>0</v>
      </c>
    </row>
    <row r="196" spans="1:46" x14ac:dyDescent="0.15">
      <c r="A196" s="49">
        <v>194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3"/>
      <c r="AN196" s="52"/>
      <c r="AO196" s="52"/>
      <c r="AP196" s="54"/>
      <c r="AQ196" s="52"/>
      <c r="AR196" s="52"/>
      <c r="AS196" s="35">
        <f t="shared" ref="AS196:AS259" si="7">IF(AP195=AP196,0,1)</f>
        <v>0</v>
      </c>
      <c r="AT196" s="35">
        <f t="shared" si="6"/>
        <v>0</v>
      </c>
    </row>
    <row r="197" spans="1:46" x14ac:dyDescent="0.15">
      <c r="A197" s="49">
        <v>195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3"/>
      <c r="AN197" s="52"/>
      <c r="AO197" s="52"/>
      <c r="AP197" s="54"/>
      <c r="AQ197" s="52"/>
      <c r="AR197" s="52"/>
      <c r="AS197" s="35">
        <f t="shared" si="7"/>
        <v>0</v>
      </c>
      <c r="AT197" s="35">
        <f t="shared" si="6"/>
        <v>0</v>
      </c>
    </row>
    <row r="198" spans="1:46" x14ac:dyDescent="0.15">
      <c r="A198" s="49">
        <v>196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3"/>
      <c r="AN198" s="52"/>
      <c r="AO198" s="52"/>
      <c r="AP198" s="54"/>
      <c r="AQ198" s="52"/>
      <c r="AR198" s="52"/>
      <c r="AS198" s="35">
        <f t="shared" si="7"/>
        <v>0</v>
      </c>
      <c r="AT198" s="35">
        <f t="shared" si="6"/>
        <v>0</v>
      </c>
    </row>
    <row r="199" spans="1:46" x14ac:dyDescent="0.15">
      <c r="A199" s="49">
        <v>197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3"/>
      <c r="AN199" s="52"/>
      <c r="AO199" s="52"/>
      <c r="AP199" s="54"/>
      <c r="AQ199" s="52"/>
      <c r="AR199" s="52"/>
      <c r="AS199" s="35">
        <f t="shared" si="7"/>
        <v>0</v>
      </c>
      <c r="AT199" s="35">
        <f t="shared" si="6"/>
        <v>0</v>
      </c>
    </row>
    <row r="200" spans="1:46" x14ac:dyDescent="0.15">
      <c r="A200" s="49">
        <v>198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3"/>
      <c r="AN200" s="52"/>
      <c r="AO200" s="52"/>
      <c r="AP200" s="54"/>
      <c r="AQ200" s="52"/>
      <c r="AR200" s="52"/>
      <c r="AS200" s="35">
        <f t="shared" si="7"/>
        <v>0</v>
      </c>
      <c r="AT200" s="35">
        <f t="shared" si="6"/>
        <v>0</v>
      </c>
    </row>
    <row r="201" spans="1:46" x14ac:dyDescent="0.15">
      <c r="A201" s="49">
        <v>199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3"/>
      <c r="AN201" s="52"/>
      <c r="AO201" s="52"/>
      <c r="AP201" s="54"/>
      <c r="AQ201" s="52"/>
      <c r="AR201" s="52"/>
      <c r="AS201" s="35">
        <f t="shared" si="7"/>
        <v>0</v>
      </c>
      <c r="AT201" s="35">
        <f t="shared" si="6"/>
        <v>0</v>
      </c>
    </row>
    <row r="202" spans="1:46" x14ac:dyDescent="0.15">
      <c r="A202" s="49">
        <v>200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3"/>
      <c r="AN202" s="52"/>
      <c r="AO202" s="52"/>
      <c r="AP202" s="54"/>
      <c r="AQ202" s="52"/>
      <c r="AR202" s="52"/>
      <c r="AS202" s="35">
        <f t="shared" si="7"/>
        <v>0</v>
      </c>
      <c r="AT202" s="35">
        <f t="shared" si="6"/>
        <v>0</v>
      </c>
    </row>
    <row r="203" spans="1:46" x14ac:dyDescent="0.15">
      <c r="A203" s="49">
        <v>201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3"/>
      <c r="AN203" s="52"/>
      <c r="AO203" s="52"/>
      <c r="AP203" s="54"/>
      <c r="AQ203" s="52"/>
      <c r="AR203" s="52"/>
      <c r="AS203" s="35">
        <f t="shared" si="7"/>
        <v>0</v>
      </c>
      <c r="AT203" s="35">
        <f t="shared" si="6"/>
        <v>0</v>
      </c>
    </row>
    <row r="204" spans="1:46" x14ac:dyDescent="0.15">
      <c r="A204" s="49">
        <v>202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3"/>
      <c r="AN204" s="52"/>
      <c r="AO204" s="52"/>
      <c r="AP204" s="54"/>
      <c r="AQ204" s="52"/>
      <c r="AR204" s="52"/>
      <c r="AS204" s="35">
        <f t="shared" si="7"/>
        <v>0</v>
      </c>
      <c r="AT204" s="35">
        <f t="shared" si="6"/>
        <v>0</v>
      </c>
    </row>
    <row r="205" spans="1:46" x14ac:dyDescent="0.15">
      <c r="A205" s="49">
        <v>203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3"/>
      <c r="AN205" s="52"/>
      <c r="AO205" s="52"/>
      <c r="AP205" s="54"/>
      <c r="AQ205" s="52"/>
      <c r="AR205" s="52"/>
      <c r="AS205" s="35">
        <f t="shared" si="7"/>
        <v>0</v>
      </c>
      <c r="AT205" s="35">
        <f t="shared" si="6"/>
        <v>0</v>
      </c>
    </row>
    <row r="206" spans="1:46" x14ac:dyDescent="0.15">
      <c r="A206" s="49">
        <v>204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3"/>
      <c r="AN206" s="52"/>
      <c r="AO206" s="52"/>
      <c r="AP206" s="54"/>
      <c r="AQ206" s="52"/>
      <c r="AR206" s="52"/>
      <c r="AS206" s="35">
        <f t="shared" si="7"/>
        <v>0</v>
      </c>
      <c r="AT206" s="35">
        <f t="shared" si="6"/>
        <v>0</v>
      </c>
    </row>
    <row r="207" spans="1:46" x14ac:dyDescent="0.15">
      <c r="A207" s="49">
        <v>205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3"/>
      <c r="AN207" s="52"/>
      <c r="AO207" s="52"/>
      <c r="AP207" s="54"/>
      <c r="AQ207" s="52"/>
      <c r="AR207" s="52"/>
      <c r="AS207" s="35">
        <f t="shared" si="7"/>
        <v>0</v>
      </c>
      <c r="AT207" s="35">
        <f t="shared" si="6"/>
        <v>0</v>
      </c>
    </row>
    <row r="208" spans="1:46" x14ac:dyDescent="0.15">
      <c r="A208" s="49">
        <v>206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3"/>
      <c r="AN208" s="52"/>
      <c r="AO208" s="52"/>
      <c r="AP208" s="54"/>
      <c r="AQ208" s="52"/>
      <c r="AR208" s="52"/>
      <c r="AS208" s="35">
        <f t="shared" si="7"/>
        <v>0</v>
      </c>
      <c r="AT208" s="35">
        <f t="shared" si="6"/>
        <v>0</v>
      </c>
    </row>
    <row r="209" spans="1:46" x14ac:dyDescent="0.15">
      <c r="A209" s="49">
        <v>207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3"/>
      <c r="AN209" s="52"/>
      <c r="AO209" s="52"/>
      <c r="AP209" s="54"/>
      <c r="AQ209" s="52"/>
      <c r="AR209" s="52"/>
      <c r="AS209" s="35">
        <f t="shared" si="7"/>
        <v>0</v>
      </c>
      <c r="AT209" s="35">
        <f t="shared" si="6"/>
        <v>0</v>
      </c>
    </row>
    <row r="210" spans="1:46" x14ac:dyDescent="0.15">
      <c r="A210" s="49">
        <v>208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3"/>
      <c r="AN210" s="52"/>
      <c r="AO210" s="52"/>
      <c r="AP210" s="54"/>
      <c r="AQ210" s="52"/>
      <c r="AR210" s="52"/>
      <c r="AS210" s="35">
        <f t="shared" si="7"/>
        <v>0</v>
      </c>
      <c r="AT210" s="35">
        <f t="shared" si="6"/>
        <v>0</v>
      </c>
    </row>
    <row r="211" spans="1:46" x14ac:dyDescent="0.15">
      <c r="A211" s="49">
        <v>209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3"/>
      <c r="AN211" s="52"/>
      <c r="AO211" s="52"/>
      <c r="AP211" s="54"/>
      <c r="AQ211" s="52"/>
      <c r="AR211" s="52"/>
      <c r="AS211" s="35">
        <f t="shared" si="7"/>
        <v>0</v>
      </c>
      <c r="AT211" s="35">
        <f t="shared" si="6"/>
        <v>0</v>
      </c>
    </row>
    <row r="212" spans="1:46" x14ac:dyDescent="0.15">
      <c r="A212" s="49">
        <v>210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3"/>
      <c r="AN212" s="52"/>
      <c r="AO212" s="52"/>
      <c r="AP212" s="54"/>
      <c r="AQ212" s="52"/>
      <c r="AR212" s="52"/>
      <c r="AS212" s="35">
        <f t="shared" si="7"/>
        <v>0</v>
      </c>
      <c r="AT212" s="35">
        <f t="shared" si="6"/>
        <v>0</v>
      </c>
    </row>
    <row r="213" spans="1:46" x14ac:dyDescent="0.15">
      <c r="A213" s="49">
        <v>211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3"/>
      <c r="AN213" s="52"/>
      <c r="AO213" s="52"/>
      <c r="AP213" s="54"/>
      <c r="AQ213" s="52"/>
      <c r="AR213" s="52"/>
      <c r="AS213" s="35">
        <f t="shared" si="7"/>
        <v>0</v>
      </c>
      <c r="AT213" s="35">
        <f t="shared" si="6"/>
        <v>0</v>
      </c>
    </row>
    <row r="214" spans="1:46" x14ac:dyDescent="0.15">
      <c r="A214" s="49">
        <v>212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3"/>
      <c r="AN214" s="52"/>
      <c r="AO214" s="52"/>
      <c r="AP214" s="54"/>
      <c r="AQ214" s="52"/>
      <c r="AR214" s="52"/>
      <c r="AS214" s="35">
        <f t="shared" si="7"/>
        <v>0</v>
      </c>
      <c r="AT214" s="35">
        <f t="shared" si="6"/>
        <v>0</v>
      </c>
    </row>
    <row r="215" spans="1:46" x14ac:dyDescent="0.15">
      <c r="A215" s="49">
        <v>213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3"/>
      <c r="AN215" s="52"/>
      <c r="AO215" s="52"/>
      <c r="AP215" s="54"/>
      <c r="AQ215" s="52"/>
      <c r="AR215" s="52"/>
      <c r="AS215" s="35">
        <f t="shared" si="7"/>
        <v>0</v>
      </c>
      <c r="AT215" s="35">
        <f t="shared" si="6"/>
        <v>0</v>
      </c>
    </row>
    <row r="216" spans="1:46" x14ac:dyDescent="0.15">
      <c r="A216" s="49">
        <v>214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3"/>
      <c r="AN216" s="52"/>
      <c r="AO216" s="52"/>
      <c r="AP216" s="54"/>
      <c r="AQ216" s="52"/>
      <c r="AR216" s="52"/>
      <c r="AS216" s="35">
        <f t="shared" si="7"/>
        <v>0</v>
      </c>
      <c r="AT216" s="35">
        <f t="shared" si="6"/>
        <v>0</v>
      </c>
    </row>
    <row r="217" spans="1:46" x14ac:dyDescent="0.15">
      <c r="A217" s="49">
        <v>215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3"/>
      <c r="AN217" s="52"/>
      <c r="AO217" s="52"/>
      <c r="AP217" s="54"/>
      <c r="AQ217" s="52"/>
      <c r="AR217" s="52"/>
      <c r="AS217" s="35">
        <f t="shared" si="7"/>
        <v>0</v>
      </c>
      <c r="AT217" s="35">
        <f t="shared" si="6"/>
        <v>0</v>
      </c>
    </row>
    <row r="218" spans="1:46" x14ac:dyDescent="0.15">
      <c r="A218" s="49">
        <v>216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3"/>
      <c r="AN218" s="52"/>
      <c r="AO218" s="52"/>
      <c r="AP218" s="54"/>
      <c r="AQ218" s="52"/>
      <c r="AR218" s="52"/>
      <c r="AS218" s="35">
        <f t="shared" si="7"/>
        <v>0</v>
      </c>
      <c r="AT218" s="35">
        <f t="shared" si="6"/>
        <v>0</v>
      </c>
    </row>
    <row r="219" spans="1:46" x14ac:dyDescent="0.15">
      <c r="A219" s="49">
        <v>217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3"/>
      <c r="AN219" s="52"/>
      <c r="AO219" s="52"/>
      <c r="AP219" s="54"/>
      <c r="AQ219" s="52"/>
      <c r="AR219" s="52"/>
      <c r="AS219" s="35">
        <f t="shared" si="7"/>
        <v>0</v>
      </c>
      <c r="AT219" s="35">
        <f t="shared" si="6"/>
        <v>0</v>
      </c>
    </row>
    <row r="220" spans="1:46" x14ac:dyDescent="0.15">
      <c r="A220" s="49">
        <v>218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3"/>
      <c r="AN220" s="52"/>
      <c r="AO220" s="52"/>
      <c r="AP220" s="54"/>
      <c r="AQ220" s="52"/>
      <c r="AR220" s="52"/>
      <c r="AS220" s="35">
        <f t="shared" si="7"/>
        <v>0</v>
      </c>
      <c r="AT220" s="35">
        <f t="shared" si="6"/>
        <v>0</v>
      </c>
    </row>
    <row r="221" spans="1:46" x14ac:dyDescent="0.15">
      <c r="A221" s="49">
        <v>219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3"/>
      <c r="AN221" s="52"/>
      <c r="AO221" s="52"/>
      <c r="AP221" s="54"/>
      <c r="AQ221" s="52"/>
      <c r="AR221" s="52"/>
      <c r="AS221" s="35">
        <f t="shared" si="7"/>
        <v>0</v>
      </c>
      <c r="AT221" s="35">
        <f t="shared" si="6"/>
        <v>0</v>
      </c>
    </row>
    <row r="222" spans="1:46" x14ac:dyDescent="0.15">
      <c r="A222" s="49">
        <v>220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3"/>
      <c r="AN222" s="52"/>
      <c r="AO222" s="52"/>
      <c r="AP222" s="54"/>
      <c r="AQ222" s="52"/>
      <c r="AR222" s="52"/>
      <c r="AS222" s="35">
        <f t="shared" si="7"/>
        <v>0</v>
      </c>
      <c r="AT222" s="35">
        <f t="shared" si="6"/>
        <v>0</v>
      </c>
    </row>
    <row r="223" spans="1:46" x14ac:dyDescent="0.15">
      <c r="A223" s="49">
        <v>221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3"/>
      <c r="AN223" s="52"/>
      <c r="AO223" s="52"/>
      <c r="AP223" s="54"/>
      <c r="AQ223" s="52"/>
      <c r="AR223" s="52"/>
      <c r="AS223" s="35">
        <f t="shared" si="7"/>
        <v>0</v>
      </c>
      <c r="AT223" s="35">
        <f t="shared" si="6"/>
        <v>0</v>
      </c>
    </row>
    <row r="224" spans="1:46" x14ac:dyDescent="0.15">
      <c r="A224" s="49">
        <v>222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3"/>
      <c r="AN224" s="52"/>
      <c r="AO224" s="52"/>
      <c r="AP224" s="54"/>
      <c r="AQ224" s="52"/>
      <c r="AR224" s="52"/>
      <c r="AS224" s="35">
        <f t="shared" si="7"/>
        <v>0</v>
      </c>
      <c r="AT224" s="35">
        <f t="shared" si="6"/>
        <v>0</v>
      </c>
    </row>
    <row r="225" spans="1:46" x14ac:dyDescent="0.15">
      <c r="A225" s="49">
        <v>223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3"/>
      <c r="AN225" s="52"/>
      <c r="AO225" s="52"/>
      <c r="AP225" s="54"/>
      <c r="AQ225" s="52"/>
      <c r="AR225" s="52"/>
      <c r="AS225" s="35">
        <f t="shared" si="7"/>
        <v>0</v>
      </c>
      <c r="AT225" s="35">
        <f t="shared" si="6"/>
        <v>0</v>
      </c>
    </row>
    <row r="226" spans="1:46" x14ac:dyDescent="0.15">
      <c r="A226" s="49">
        <v>224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3"/>
      <c r="AN226" s="52"/>
      <c r="AO226" s="52"/>
      <c r="AP226" s="54"/>
      <c r="AQ226" s="52"/>
      <c r="AR226" s="52"/>
      <c r="AS226" s="35">
        <f t="shared" si="7"/>
        <v>0</v>
      </c>
      <c r="AT226" s="35">
        <f t="shared" si="6"/>
        <v>0</v>
      </c>
    </row>
    <row r="227" spans="1:46" x14ac:dyDescent="0.15">
      <c r="A227" s="49">
        <v>225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3"/>
      <c r="AN227" s="52"/>
      <c r="AO227" s="52"/>
      <c r="AP227" s="54"/>
      <c r="AQ227" s="52"/>
      <c r="AR227" s="52"/>
      <c r="AS227" s="35">
        <f t="shared" si="7"/>
        <v>0</v>
      </c>
      <c r="AT227" s="35">
        <f t="shared" si="6"/>
        <v>0</v>
      </c>
    </row>
    <row r="228" spans="1:46" x14ac:dyDescent="0.15">
      <c r="A228" s="49">
        <v>226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3"/>
      <c r="AN228" s="52"/>
      <c r="AO228" s="52"/>
      <c r="AP228" s="54"/>
      <c r="AQ228" s="52"/>
      <c r="AR228" s="52"/>
      <c r="AS228" s="35">
        <f t="shared" si="7"/>
        <v>0</v>
      </c>
      <c r="AT228" s="35">
        <f t="shared" si="6"/>
        <v>0</v>
      </c>
    </row>
    <row r="229" spans="1:46" x14ac:dyDescent="0.15">
      <c r="A229" s="49">
        <v>227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3"/>
      <c r="AN229" s="52"/>
      <c r="AO229" s="52"/>
      <c r="AP229" s="54"/>
      <c r="AQ229" s="52"/>
      <c r="AR229" s="52"/>
      <c r="AS229" s="35">
        <f t="shared" si="7"/>
        <v>0</v>
      </c>
      <c r="AT229" s="35">
        <f t="shared" si="6"/>
        <v>0</v>
      </c>
    </row>
    <row r="230" spans="1:46" x14ac:dyDescent="0.15">
      <c r="A230" s="49">
        <v>228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3"/>
      <c r="AN230" s="52"/>
      <c r="AO230" s="52"/>
      <c r="AP230" s="54"/>
      <c r="AQ230" s="52"/>
      <c r="AR230" s="52"/>
      <c r="AS230" s="35">
        <f t="shared" si="7"/>
        <v>0</v>
      </c>
      <c r="AT230" s="35">
        <f t="shared" si="6"/>
        <v>0</v>
      </c>
    </row>
    <row r="231" spans="1:46" x14ac:dyDescent="0.15">
      <c r="A231" s="49">
        <v>229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3"/>
      <c r="AN231" s="52"/>
      <c r="AO231" s="52"/>
      <c r="AP231" s="54"/>
      <c r="AQ231" s="52"/>
      <c r="AR231" s="52"/>
      <c r="AS231" s="35">
        <f t="shared" si="7"/>
        <v>0</v>
      </c>
      <c r="AT231" s="35">
        <f t="shared" si="6"/>
        <v>0</v>
      </c>
    </row>
    <row r="232" spans="1:46" x14ac:dyDescent="0.15">
      <c r="A232" s="49">
        <v>230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3"/>
      <c r="AN232" s="52"/>
      <c r="AO232" s="52"/>
      <c r="AP232" s="54"/>
      <c r="AQ232" s="52"/>
      <c r="AR232" s="52"/>
      <c r="AS232" s="35">
        <f t="shared" si="7"/>
        <v>0</v>
      </c>
      <c r="AT232" s="35">
        <f t="shared" si="6"/>
        <v>0</v>
      </c>
    </row>
    <row r="233" spans="1:46" x14ac:dyDescent="0.15">
      <c r="A233" s="49">
        <v>231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3"/>
      <c r="AN233" s="52"/>
      <c r="AO233" s="52"/>
      <c r="AP233" s="54"/>
      <c r="AQ233" s="52"/>
      <c r="AR233" s="52"/>
      <c r="AS233" s="35">
        <f t="shared" si="7"/>
        <v>0</v>
      </c>
      <c r="AT233" s="35">
        <f t="shared" si="6"/>
        <v>0</v>
      </c>
    </row>
    <row r="234" spans="1:46" x14ac:dyDescent="0.15">
      <c r="A234" s="49">
        <v>232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3"/>
      <c r="AN234" s="52"/>
      <c r="AO234" s="52"/>
      <c r="AP234" s="54"/>
      <c r="AQ234" s="52"/>
      <c r="AR234" s="52"/>
      <c r="AS234" s="35">
        <f t="shared" si="7"/>
        <v>0</v>
      </c>
      <c r="AT234" s="35">
        <f t="shared" si="6"/>
        <v>0</v>
      </c>
    </row>
    <row r="235" spans="1:46" x14ac:dyDescent="0.15">
      <c r="A235" s="49">
        <v>233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3"/>
      <c r="AN235" s="52"/>
      <c r="AO235" s="52"/>
      <c r="AP235" s="54"/>
      <c r="AQ235" s="52"/>
      <c r="AR235" s="52"/>
      <c r="AS235" s="35">
        <f t="shared" si="7"/>
        <v>0</v>
      </c>
      <c r="AT235" s="35">
        <f t="shared" si="6"/>
        <v>0</v>
      </c>
    </row>
    <row r="236" spans="1:46" x14ac:dyDescent="0.15">
      <c r="A236" s="49">
        <v>234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3"/>
      <c r="AN236" s="52"/>
      <c r="AO236" s="52"/>
      <c r="AP236" s="54"/>
      <c r="AQ236" s="52"/>
      <c r="AR236" s="52"/>
      <c r="AS236" s="35">
        <f t="shared" si="7"/>
        <v>0</v>
      </c>
      <c r="AT236" s="35">
        <f t="shared" si="6"/>
        <v>0</v>
      </c>
    </row>
    <row r="237" spans="1:46" x14ac:dyDescent="0.15">
      <c r="A237" s="49">
        <v>235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3"/>
      <c r="AN237" s="52"/>
      <c r="AO237" s="52"/>
      <c r="AP237" s="54"/>
      <c r="AQ237" s="52"/>
      <c r="AR237" s="52"/>
      <c r="AS237" s="35">
        <f t="shared" si="7"/>
        <v>0</v>
      </c>
      <c r="AT237" s="35">
        <f t="shared" si="6"/>
        <v>0</v>
      </c>
    </row>
    <row r="238" spans="1:46" x14ac:dyDescent="0.15">
      <c r="A238" s="49">
        <v>236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3"/>
      <c r="AN238" s="52"/>
      <c r="AO238" s="52"/>
      <c r="AP238" s="54"/>
      <c r="AQ238" s="52"/>
      <c r="AR238" s="52"/>
      <c r="AS238" s="35">
        <f t="shared" si="7"/>
        <v>0</v>
      </c>
      <c r="AT238" s="35">
        <f t="shared" si="6"/>
        <v>0</v>
      </c>
    </row>
    <row r="239" spans="1:46" x14ac:dyDescent="0.15">
      <c r="A239" s="49">
        <v>237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3"/>
      <c r="AN239" s="52"/>
      <c r="AO239" s="52"/>
      <c r="AP239" s="54"/>
      <c r="AQ239" s="52"/>
      <c r="AR239" s="52"/>
      <c r="AS239" s="35">
        <f t="shared" si="7"/>
        <v>0</v>
      </c>
      <c r="AT239" s="35">
        <f t="shared" si="6"/>
        <v>0</v>
      </c>
    </row>
    <row r="240" spans="1:46" x14ac:dyDescent="0.15">
      <c r="A240" s="49">
        <v>238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3"/>
      <c r="AN240" s="52"/>
      <c r="AO240" s="52"/>
      <c r="AP240" s="54"/>
      <c r="AQ240" s="52"/>
      <c r="AR240" s="52"/>
      <c r="AS240" s="35">
        <f t="shared" si="7"/>
        <v>0</v>
      </c>
      <c r="AT240" s="35">
        <f t="shared" si="6"/>
        <v>0</v>
      </c>
    </row>
    <row r="241" spans="1:46" x14ac:dyDescent="0.15">
      <c r="A241" s="49">
        <v>239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3"/>
      <c r="AN241" s="52"/>
      <c r="AO241" s="52"/>
      <c r="AP241" s="54"/>
      <c r="AQ241" s="52"/>
      <c r="AR241" s="52"/>
      <c r="AS241" s="35">
        <f t="shared" si="7"/>
        <v>0</v>
      </c>
      <c r="AT241" s="35">
        <f t="shared" si="6"/>
        <v>0</v>
      </c>
    </row>
    <row r="242" spans="1:46" x14ac:dyDescent="0.15">
      <c r="A242" s="49">
        <v>240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3"/>
      <c r="AN242" s="52"/>
      <c r="AO242" s="52"/>
      <c r="AP242" s="54"/>
      <c r="AQ242" s="52"/>
      <c r="AR242" s="52"/>
      <c r="AS242" s="35">
        <f t="shared" si="7"/>
        <v>0</v>
      </c>
      <c r="AT242" s="35">
        <f t="shared" si="6"/>
        <v>0</v>
      </c>
    </row>
    <row r="243" spans="1:46" x14ac:dyDescent="0.15">
      <c r="A243" s="49">
        <v>241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3"/>
      <c r="AN243" s="52"/>
      <c r="AO243" s="52"/>
      <c r="AP243" s="54"/>
      <c r="AQ243" s="52"/>
      <c r="AR243" s="52"/>
      <c r="AS243" s="35">
        <f t="shared" si="7"/>
        <v>0</v>
      </c>
      <c r="AT243" s="35">
        <f t="shared" si="6"/>
        <v>0</v>
      </c>
    </row>
    <row r="244" spans="1:46" x14ac:dyDescent="0.15">
      <c r="A244" s="49">
        <v>242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3"/>
      <c r="AN244" s="52"/>
      <c r="AO244" s="52"/>
      <c r="AP244" s="54"/>
      <c r="AQ244" s="52"/>
      <c r="AR244" s="52"/>
      <c r="AS244" s="35">
        <f t="shared" si="7"/>
        <v>0</v>
      </c>
      <c r="AT244" s="35">
        <f t="shared" si="6"/>
        <v>0</v>
      </c>
    </row>
    <row r="245" spans="1:46" x14ac:dyDescent="0.15">
      <c r="A245" s="49">
        <v>243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3"/>
      <c r="AN245" s="52"/>
      <c r="AO245" s="52"/>
      <c r="AP245" s="54"/>
      <c r="AQ245" s="52"/>
      <c r="AR245" s="52"/>
      <c r="AS245" s="35">
        <f t="shared" si="7"/>
        <v>0</v>
      </c>
      <c r="AT245" s="35">
        <f t="shared" si="6"/>
        <v>0</v>
      </c>
    </row>
    <row r="246" spans="1:46" x14ac:dyDescent="0.15">
      <c r="A246" s="49">
        <v>244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3"/>
      <c r="AN246" s="52"/>
      <c r="AO246" s="52"/>
      <c r="AP246" s="54"/>
      <c r="AQ246" s="52"/>
      <c r="AR246" s="52"/>
      <c r="AS246" s="35">
        <f t="shared" si="7"/>
        <v>0</v>
      </c>
      <c r="AT246" s="35">
        <f t="shared" si="6"/>
        <v>0</v>
      </c>
    </row>
    <row r="247" spans="1:46" x14ac:dyDescent="0.15">
      <c r="A247" s="49">
        <v>245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3"/>
      <c r="AN247" s="52"/>
      <c r="AO247" s="52"/>
      <c r="AP247" s="54"/>
      <c r="AQ247" s="52"/>
      <c r="AR247" s="52"/>
      <c r="AS247" s="35">
        <f t="shared" si="7"/>
        <v>0</v>
      </c>
      <c r="AT247" s="35">
        <f t="shared" si="6"/>
        <v>0</v>
      </c>
    </row>
    <row r="248" spans="1:46" x14ac:dyDescent="0.15">
      <c r="A248" s="49">
        <v>246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3"/>
      <c r="AN248" s="52"/>
      <c r="AO248" s="52"/>
      <c r="AP248" s="54"/>
      <c r="AQ248" s="52"/>
      <c r="AR248" s="52"/>
      <c r="AS248" s="35">
        <f t="shared" si="7"/>
        <v>0</v>
      </c>
      <c r="AT248" s="35">
        <f t="shared" si="6"/>
        <v>0</v>
      </c>
    </row>
    <row r="249" spans="1:46" x14ac:dyDescent="0.15">
      <c r="A249" s="49">
        <v>247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3"/>
      <c r="AN249" s="52"/>
      <c r="AO249" s="52"/>
      <c r="AP249" s="54"/>
      <c r="AQ249" s="52"/>
      <c r="AR249" s="52"/>
      <c r="AS249" s="35">
        <f t="shared" si="7"/>
        <v>0</v>
      </c>
      <c r="AT249" s="35">
        <f t="shared" si="6"/>
        <v>0</v>
      </c>
    </row>
    <row r="250" spans="1:46" x14ac:dyDescent="0.15">
      <c r="A250" s="49">
        <v>248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3"/>
      <c r="AN250" s="52"/>
      <c r="AO250" s="52"/>
      <c r="AP250" s="54"/>
      <c r="AQ250" s="52"/>
      <c r="AR250" s="52"/>
      <c r="AS250" s="35">
        <f t="shared" si="7"/>
        <v>0</v>
      </c>
      <c r="AT250" s="35">
        <f t="shared" si="6"/>
        <v>0</v>
      </c>
    </row>
    <row r="251" spans="1:46" x14ac:dyDescent="0.15">
      <c r="A251" s="49">
        <v>249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3"/>
      <c r="AN251" s="52"/>
      <c r="AO251" s="52"/>
      <c r="AP251" s="54"/>
      <c r="AQ251" s="52"/>
      <c r="AR251" s="52"/>
      <c r="AS251" s="35">
        <f t="shared" si="7"/>
        <v>0</v>
      </c>
      <c r="AT251" s="35">
        <f t="shared" si="6"/>
        <v>0</v>
      </c>
    </row>
    <row r="252" spans="1:46" x14ac:dyDescent="0.15">
      <c r="A252" s="49">
        <v>250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3"/>
      <c r="AN252" s="52"/>
      <c r="AO252" s="52"/>
      <c r="AP252" s="54"/>
      <c r="AQ252" s="52"/>
      <c r="AR252" s="52"/>
      <c r="AS252" s="35">
        <f t="shared" si="7"/>
        <v>0</v>
      </c>
      <c r="AT252" s="35">
        <f t="shared" si="6"/>
        <v>0</v>
      </c>
    </row>
    <row r="253" spans="1:46" x14ac:dyDescent="0.15">
      <c r="A253" s="49">
        <v>251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3"/>
      <c r="AN253" s="52"/>
      <c r="AO253" s="52"/>
      <c r="AP253" s="54"/>
      <c r="AQ253" s="52"/>
      <c r="AR253" s="52"/>
      <c r="AS253" s="35">
        <f t="shared" si="7"/>
        <v>0</v>
      </c>
      <c r="AT253" s="35">
        <f t="shared" si="6"/>
        <v>0</v>
      </c>
    </row>
    <row r="254" spans="1:46" x14ac:dyDescent="0.15">
      <c r="A254" s="49">
        <v>252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3"/>
      <c r="AN254" s="52"/>
      <c r="AO254" s="52"/>
      <c r="AP254" s="54"/>
      <c r="AQ254" s="52"/>
      <c r="AR254" s="52"/>
      <c r="AS254" s="35">
        <f t="shared" si="7"/>
        <v>0</v>
      </c>
      <c r="AT254" s="35">
        <f t="shared" si="6"/>
        <v>0</v>
      </c>
    </row>
    <row r="255" spans="1:46" x14ac:dyDescent="0.15">
      <c r="A255" s="49">
        <v>253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3"/>
      <c r="AN255" s="52"/>
      <c r="AO255" s="52"/>
      <c r="AP255" s="54"/>
      <c r="AQ255" s="52"/>
      <c r="AR255" s="52"/>
      <c r="AS255" s="35">
        <f t="shared" si="7"/>
        <v>0</v>
      </c>
      <c r="AT255" s="35">
        <f t="shared" si="6"/>
        <v>0</v>
      </c>
    </row>
    <row r="256" spans="1:46" x14ac:dyDescent="0.15">
      <c r="A256" s="49">
        <v>254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3"/>
      <c r="AN256" s="52"/>
      <c r="AO256" s="52"/>
      <c r="AP256" s="54"/>
      <c r="AQ256" s="52"/>
      <c r="AR256" s="52"/>
      <c r="AS256" s="35">
        <f t="shared" si="7"/>
        <v>0</v>
      </c>
      <c r="AT256" s="35">
        <f t="shared" si="6"/>
        <v>0</v>
      </c>
    </row>
    <row r="257" spans="1:46" x14ac:dyDescent="0.15">
      <c r="A257" s="49">
        <v>255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3"/>
      <c r="AN257" s="52"/>
      <c r="AO257" s="52"/>
      <c r="AP257" s="54"/>
      <c r="AQ257" s="52"/>
      <c r="AR257" s="52"/>
      <c r="AS257" s="35">
        <f t="shared" si="7"/>
        <v>0</v>
      </c>
      <c r="AT257" s="35">
        <f t="shared" si="6"/>
        <v>0</v>
      </c>
    </row>
    <row r="258" spans="1:46" x14ac:dyDescent="0.15">
      <c r="A258" s="49">
        <v>256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3"/>
      <c r="AN258" s="52"/>
      <c r="AO258" s="52"/>
      <c r="AP258" s="54"/>
      <c r="AQ258" s="52"/>
      <c r="AR258" s="52"/>
      <c r="AS258" s="35">
        <f t="shared" si="7"/>
        <v>0</v>
      </c>
      <c r="AT258" s="35">
        <f t="shared" si="6"/>
        <v>0</v>
      </c>
    </row>
    <row r="259" spans="1:46" x14ac:dyDescent="0.15">
      <c r="A259" s="49">
        <v>257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3"/>
      <c r="AN259" s="52"/>
      <c r="AO259" s="52"/>
      <c r="AP259" s="54"/>
      <c r="AQ259" s="52"/>
      <c r="AR259" s="52"/>
      <c r="AS259" s="35">
        <f t="shared" si="7"/>
        <v>0</v>
      </c>
      <c r="AT259" s="35">
        <f t="shared" ref="AT259:AT322" si="8">IF(AK259="",0,1)</f>
        <v>0</v>
      </c>
    </row>
    <row r="260" spans="1:46" x14ac:dyDescent="0.15">
      <c r="A260" s="49">
        <v>258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3"/>
      <c r="AN260" s="52"/>
      <c r="AO260" s="52"/>
      <c r="AP260" s="54"/>
      <c r="AQ260" s="52"/>
      <c r="AR260" s="52"/>
      <c r="AS260" s="35">
        <f t="shared" ref="AS260:AS323" si="9">IF(AP259=AP260,0,1)</f>
        <v>0</v>
      </c>
      <c r="AT260" s="35">
        <f t="shared" si="8"/>
        <v>0</v>
      </c>
    </row>
    <row r="261" spans="1:46" x14ac:dyDescent="0.15">
      <c r="A261" s="49">
        <v>259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3"/>
      <c r="AN261" s="52"/>
      <c r="AO261" s="52"/>
      <c r="AP261" s="54"/>
      <c r="AQ261" s="52"/>
      <c r="AR261" s="52"/>
      <c r="AS261" s="35">
        <f t="shared" si="9"/>
        <v>0</v>
      </c>
      <c r="AT261" s="35">
        <f t="shared" si="8"/>
        <v>0</v>
      </c>
    </row>
    <row r="262" spans="1:46" x14ac:dyDescent="0.15">
      <c r="A262" s="49">
        <v>260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3"/>
      <c r="AN262" s="52"/>
      <c r="AO262" s="52"/>
      <c r="AP262" s="54"/>
      <c r="AQ262" s="52"/>
      <c r="AR262" s="52"/>
      <c r="AS262" s="35">
        <f t="shared" si="9"/>
        <v>0</v>
      </c>
      <c r="AT262" s="35">
        <f t="shared" si="8"/>
        <v>0</v>
      </c>
    </row>
    <row r="263" spans="1:46" x14ac:dyDescent="0.15">
      <c r="A263" s="49">
        <v>261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3"/>
      <c r="AN263" s="52"/>
      <c r="AO263" s="52"/>
      <c r="AP263" s="54"/>
      <c r="AQ263" s="52"/>
      <c r="AR263" s="52"/>
      <c r="AS263" s="35">
        <f t="shared" si="9"/>
        <v>0</v>
      </c>
      <c r="AT263" s="35">
        <f t="shared" si="8"/>
        <v>0</v>
      </c>
    </row>
    <row r="264" spans="1:46" x14ac:dyDescent="0.15">
      <c r="A264" s="49">
        <v>262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3"/>
      <c r="AN264" s="52"/>
      <c r="AO264" s="52"/>
      <c r="AP264" s="54"/>
      <c r="AQ264" s="52"/>
      <c r="AR264" s="52"/>
      <c r="AS264" s="35">
        <f t="shared" si="9"/>
        <v>0</v>
      </c>
      <c r="AT264" s="35">
        <f t="shared" si="8"/>
        <v>0</v>
      </c>
    </row>
    <row r="265" spans="1:46" x14ac:dyDescent="0.15">
      <c r="A265" s="49">
        <v>263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3"/>
      <c r="AN265" s="52"/>
      <c r="AO265" s="52"/>
      <c r="AP265" s="54"/>
      <c r="AQ265" s="52"/>
      <c r="AR265" s="52"/>
      <c r="AS265" s="35">
        <f t="shared" si="9"/>
        <v>0</v>
      </c>
      <c r="AT265" s="35">
        <f t="shared" si="8"/>
        <v>0</v>
      </c>
    </row>
    <row r="266" spans="1:46" x14ac:dyDescent="0.15">
      <c r="A266" s="49">
        <v>264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3"/>
      <c r="AN266" s="52"/>
      <c r="AO266" s="52"/>
      <c r="AP266" s="54"/>
      <c r="AQ266" s="52"/>
      <c r="AR266" s="52"/>
      <c r="AS266" s="35">
        <f t="shared" si="9"/>
        <v>0</v>
      </c>
      <c r="AT266" s="35">
        <f t="shared" si="8"/>
        <v>0</v>
      </c>
    </row>
    <row r="267" spans="1:46" x14ac:dyDescent="0.15">
      <c r="A267" s="49">
        <v>265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3"/>
      <c r="AN267" s="52"/>
      <c r="AO267" s="52"/>
      <c r="AP267" s="54"/>
      <c r="AQ267" s="52"/>
      <c r="AR267" s="52"/>
      <c r="AS267" s="35">
        <f t="shared" si="9"/>
        <v>0</v>
      </c>
      <c r="AT267" s="35">
        <f t="shared" si="8"/>
        <v>0</v>
      </c>
    </row>
    <row r="268" spans="1:46" x14ac:dyDescent="0.15">
      <c r="A268" s="49">
        <v>266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3"/>
      <c r="AN268" s="52"/>
      <c r="AO268" s="52"/>
      <c r="AP268" s="54"/>
      <c r="AQ268" s="52"/>
      <c r="AR268" s="52"/>
      <c r="AS268" s="35">
        <f t="shared" si="9"/>
        <v>0</v>
      </c>
      <c r="AT268" s="35">
        <f t="shared" si="8"/>
        <v>0</v>
      </c>
    </row>
    <row r="269" spans="1:46" x14ac:dyDescent="0.15">
      <c r="A269" s="49">
        <v>267</v>
      </c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3"/>
      <c r="AN269" s="52"/>
      <c r="AO269" s="52"/>
      <c r="AP269" s="54"/>
      <c r="AQ269" s="52"/>
      <c r="AR269" s="52"/>
      <c r="AS269" s="35">
        <f t="shared" si="9"/>
        <v>0</v>
      </c>
      <c r="AT269" s="35">
        <f t="shared" si="8"/>
        <v>0</v>
      </c>
    </row>
    <row r="270" spans="1:46" x14ac:dyDescent="0.15">
      <c r="A270" s="49">
        <v>268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3"/>
      <c r="AN270" s="52"/>
      <c r="AO270" s="52"/>
      <c r="AP270" s="54"/>
      <c r="AQ270" s="52"/>
      <c r="AR270" s="52"/>
      <c r="AS270" s="35">
        <f t="shared" si="9"/>
        <v>0</v>
      </c>
      <c r="AT270" s="35">
        <f t="shared" si="8"/>
        <v>0</v>
      </c>
    </row>
    <row r="271" spans="1:46" x14ac:dyDescent="0.15">
      <c r="A271" s="49">
        <v>269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3"/>
      <c r="AN271" s="52"/>
      <c r="AO271" s="52"/>
      <c r="AP271" s="54"/>
      <c r="AQ271" s="52"/>
      <c r="AR271" s="52"/>
      <c r="AS271" s="35">
        <f t="shared" si="9"/>
        <v>0</v>
      </c>
      <c r="AT271" s="35">
        <f t="shared" si="8"/>
        <v>0</v>
      </c>
    </row>
    <row r="272" spans="1:46" x14ac:dyDescent="0.15">
      <c r="A272" s="49">
        <v>270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3"/>
      <c r="AN272" s="52"/>
      <c r="AO272" s="52"/>
      <c r="AP272" s="54"/>
      <c r="AQ272" s="52"/>
      <c r="AR272" s="52"/>
      <c r="AS272" s="35">
        <f t="shared" si="9"/>
        <v>0</v>
      </c>
      <c r="AT272" s="35">
        <f t="shared" si="8"/>
        <v>0</v>
      </c>
    </row>
    <row r="273" spans="1:46" x14ac:dyDescent="0.15">
      <c r="A273" s="49">
        <v>271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3"/>
      <c r="AN273" s="52"/>
      <c r="AO273" s="52"/>
      <c r="AP273" s="54"/>
      <c r="AQ273" s="52"/>
      <c r="AR273" s="52"/>
      <c r="AS273" s="35">
        <f t="shared" si="9"/>
        <v>0</v>
      </c>
      <c r="AT273" s="35">
        <f t="shared" si="8"/>
        <v>0</v>
      </c>
    </row>
    <row r="274" spans="1:46" x14ac:dyDescent="0.15">
      <c r="A274" s="49">
        <v>272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3"/>
      <c r="AN274" s="52"/>
      <c r="AO274" s="52"/>
      <c r="AP274" s="54"/>
      <c r="AQ274" s="52"/>
      <c r="AR274" s="52"/>
      <c r="AS274" s="35">
        <f t="shared" si="9"/>
        <v>0</v>
      </c>
      <c r="AT274" s="35">
        <f t="shared" si="8"/>
        <v>0</v>
      </c>
    </row>
    <row r="275" spans="1:46" x14ac:dyDescent="0.15">
      <c r="A275" s="49">
        <v>273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3"/>
      <c r="AN275" s="52"/>
      <c r="AO275" s="52"/>
      <c r="AP275" s="54"/>
      <c r="AQ275" s="52"/>
      <c r="AR275" s="52"/>
      <c r="AS275" s="35">
        <f t="shared" si="9"/>
        <v>0</v>
      </c>
      <c r="AT275" s="35">
        <f t="shared" si="8"/>
        <v>0</v>
      </c>
    </row>
    <row r="276" spans="1:46" x14ac:dyDescent="0.15">
      <c r="A276" s="49">
        <v>274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3"/>
      <c r="AN276" s="52"/>
      <c r="AO276" s="52"/>
      <c r="AP276" s="54"/>
      <c r="AQ276" s="52"/>
      <c r="AR276" s="52"/>
      <c r="AS276" s="35">
        <f t="shared" si="9"/>
        <v>0</v>
      </c>
      <c r="AT276" s="35">
        <f t="shared" si="8"/>
        <v>0</v>
      </c>
    </row>
    <row r="277" spans="1:46" x14ac:dyDescent="0.15">
      <c r="A277" s="49">
        <v>275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3"/>
      <c r="AN277" s="52"/>
      <c r="AO277" s="52"/>
      <c r="AP277" s="54"/>
      <c r="AQ277" s="52"/>
      <c r="AR277" s="52"/>
      <c r="AS277" s="35">
        <f t="shared" si="9"/>
        <v>0</v>
      </c>
      <c r="AT277" s="35">
        <f t="shared" si="8"/>
        <v>0</v>
      </c>
    </row>
    <row r="278" spans="1:46" x14ac:dyDescent="0.15">
      <c r="A278" s="49">
        <v>276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3"/>
      <c r="AN278" s="52"/>
      <c r="AO278" s="52"/>
      <c r="AP278" s="54"/>
      <c r="AQ278" s="52"/>
      <c r="AR278" s="52"/>
      <c r="AS278" s="35">
        <f t="shared" si="9"/>
        <v>0</v>
      </c>
      <c r="AT278" s="35">
        <f t="shared" si="8"/>
        <v>0</v>
      </c>
    </row>
    <row r="279" spans="1:46" x14ac:dyDescent="0.15">
      <c r="A279" s="49">
        <v>277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3"/>
      <c r="AN279" s="52"/>
      <c r="AO279" s="52"/>
      <c r="AP279" s="54"/>
      <c r="AQ279" s="52"/>
      <c r="AR279" s="52"/>
      <c r="AS279" s="35">
        <f t="shared" si="9"/>
        <v>0</v>
      </c>
      <c r="AT279" s="35">
        <f t="shared" si="8"/>
        <v>0</v>
      </c>
    </row>
    <row r="280" spans="1:46" x14ac:dyDescent="0.15">
      <c r="A280" s="49">
        <v>278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3"/>
      <c r="AN280" s="52"/>
      <c r="AO280" s="52"/>
      <c r="AP280" s="54"/>
      <c r="AQ280" s="52"/>
      <c r="AR280" s="52"/>
      <c r="AS280" s="35">
        <f t="shared" si="9"/>
        <v>0</v>
      </c>
      <c r="AT280" s="35">
        <f t="shared" si="8"/>
        <v>0</v>
      </c>
    </row>
    <row r="281" spans="1:46" x14ac:dyDescent="0.15">
      <c r="A281" s="49">
        <v>279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3"/>
      <c r="AN281" s="52"/>
      <c r="AO281" s="52"/>
      <c r="AP281" s="54"/>
      <c r="AQ281" s="52"/>
      <c r="AR281" s="52"/>
      <c r="AS281" s="35">
        <f t="shared" si="9"/>
        <v>0</v>
      </c>
      <c r="AT281" s="35">
        <f t="shared" si="8"/>
        <v>0</v>
      </c>
    </row>
    <row r="282" spans="1:46" x14ac:dyDescent="0.15">
      <c r="A282" s="49">
        <v>280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3"/>
      <c r="AN282" s="52"/>
      <c r="AO282" s="52"/>
      <c r="AP282" s="54"/>
      <c r="AQ282" s="52"/>
      <c r="AR282" s="52"/>
      <c r="AS282" s="35">
        <f t="shared" si="9"/>
        <v>0</v>
      </c>
      <c r="AT282" s="35">
        <f t="shared" si="8"/>
        <v>0</v>
      </c>
    </row>
    <row r="283" spans="1:46" x14ac:dyDescent="0.15">
      <c r="A283" s="49">
        <v>281</v>
      </c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3"/>
      <c r="AN283" s="52"/>
      <c r="AO283" s="52"/>
      <c r="AP283" s="54"/>
      <c r="AQ283" s="52"/>
      <c r="AR283" s="52"/>
      <c r="AS283" s="35">
        <f t="shared" si="9"/>
        <v>0</v>
      </c>
      <c r="AT283" s="35">
        <f t="shared" si="8"/>
        <v>0</v>
      </c>
    </row>
    <row r="284" spans="1:46" x14ac:dyDescent="0.15">
      <c r="A284" s="49">
        <v>282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3"/>
      <c r="AN284" s="52"/>
      <c r="AO284" s="52"/>
      <c r="AP284" s="54"/>
      <c r="AQ284" s="52"/>
      <c r="AR284" s="52"/>
      <c r="AS284" s="35">
        <f t="shared" si="9"/>
        <v>0</v>
      </c>
      <c r="AT284" s="35">
        <f t="shared" si="8"/>
        <v>0</v>
      </c>
    </row>
    <row r="285" spans="1:46" x14ac:dyDescent="0.15">
      <c r="A285" s="49">
        <v>283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3"/>
      <c r="AN285" s="52"/>
      <c r="AO285" s="52"/>
      <c r="AP285" s="54"/>
      <c r="AQ285" s="52"/>
      <c r="AR285" s="52"/>
      <c r="AS285" s="35">
        <f t="shared" si="9"/>
        <v>0</v>
      </c>
      <c r="AT285" s="35">
        <f t="shared" si="8"/>
        <v>0</v>
      </c>
    </row>
    <row r="286" spans="1:46" x14ac:dyDescent="0.15">
      <c r="A286" s="49">
        <v>284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3"/>
      <c r="AN286" s="52"/>
      <c r="AO286" s="52"/>
      <c r="AP286" s="54"/>
      <c r="AQ286" s="52"/>
      <c r="AR286" s="52"/>
      <c r="AS286" s="35">
        <f t="shared" si="9"/>
        <v>0</v>
      </c>
      <c r="AT286" s="35">
        <f t="shared" si="8"/>
        <v>0</v>
      </c>
    </row>
    <row r="287" spans="1:46" x14ac:dyDescent="0.15">
      <c r="A287" s="49">
        <v>285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3"/>
      <c r="AN287" s="52"/>
      <c r="AO287" s="52"/>
      <c r="AP287" s="54"/>
      <c r="AQ287" s="52"/>
      <c r="AR287" s="52"/>
      <c r="AS287" s="35">
        <f t="shared" si="9"/>
        <v>0</v>
      </c>
      <c r="AT287" s="35">
        <f t="shared" si="8"/>
        <v>0</v>
      </c>
    </row>
    <row r="288" spans="1:46" x14ac:dyDescent="0.15">
      <c r="A288" s="49">
        <v>286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3"/>
      <c r="AN288" s="52"/>
      <c r="AO288" s="52"/>
      <c r="AP288" s="54"/>
      <c r="AQ288" s="52"/>
      <c r="AR288" s="52"/>
      <c r="AS288" s="35">
        <f t="shared" si="9"/>
        <v>0</v>
      </c>
      <c r="AT288" s="35">
        <f t="shared" si="8"/>
        <v>0</v>
      </c>
    </row>
    <row r="289" spans="1:46" x14ac:dyDescent="0.15">
      <c r="A289" s="49">
        <v>287</v>
      </c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3"/>
      <c r="AN289" s="52"/>
      <c r="AO289" s="52"/>
      <c r="AP289" s="54"/>
      <c r="AQ289" s="52"/>
      <c r="AR289" s="52"/>
      <c r="AS289" s="35">
        <f t="shared" si="9"/>
        <v>0</v>
      </c>
      <c r="AT289" s="35">
        <f t="shared" si="8"/>
        <v>0</v>
      </c>
    </row>
    <row r="290" spans="1:46" x14ac:dyDescent="0.15">
      <c r="A290" s="49">
        <v>288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3"/>
      <c r="AN290" s="52"/>
      <c r="AO290" s="52"/>
      <c r="AP290" s="54"/>
      <c r="AQ290" s="52"/>
      <c r="AR290" s="52"/>
      <c r="AS290" s="35">
        <f t="shared" si="9"/>
        <v>0</v>
      </c>
      <c r="AT290" s="35">
        <f t="shared" si="8"/>
        <v>0</v>
      </c>
    </row>
    <row r="291" spans="1:46" x14ac:dyDescent="0.15">
      <c r="A291" s="49">
        <v>289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3"/>
      <c r="AN291" s="52"/>
      <c r="AO291" s="52"/>
      <c r="AP291" s="54"/>
      <c r="AQ291" s="52"/>
      <c r="AR291" s="52"/>
      <c r="AS291" s="35">
        <f t="shared" si="9"/>
        <v>0</v>
      </c>
      <c r="AT291" s="35">
        <f t="shared" si="8"/>
        <v>0</v>
      </c>
    </row>
    <row r="292" spans="1:46" x14ac:dyDescent="0.15">
      <c r="A292" s="49">
        <v>290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3"/>
      <c r="AN292" s="52"/>
      <c r="AO292" s="52"/>
      <c r="AP292" s="54"/>
      <c r="AQ292" s="52"/>
      <c r="AR292" s="52"/>
      <c r="AS292" s="35">
        <f t="shared" si="9"/>
        <v>0</v>
      </c>
      <c r="AT292" s="35">
        <f t="shared" si="8"/>
        <v>0</v>
      </c>
    </row>
    <row r="293" spans="1:46" x14ac:dyDescent="0.15">
      <c r="A293" s="49">
        <v>291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3"/>
      <c r="AN293" s="52"/>
      <c r="AO293" s="52"/>
      <c r="AP293" s="54"/>
      <c r="AQ293" s="52"/>
      <c r="AR293" s="52"/>
      <c r="AS293" s="35">
        <f t="shared" si="9"/>
        <v>0</v>
      </c>
      <c r="AT293" s="35">
        <f t="shared" si="8"/>
        <v>0</v>
      </c>
    </row>
    <row r="294" spans="1:46" x14ac:dyDescent="0.15">
      <c r="A294" s="49">
        <v>292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3"/>
      <c r="AN294" s="52"/>
      <c r="AO294" s="52"/>
      <c r="AP294" s="54"/>
      <c r="AQ294" s="52"/>
      <c r="AR294" s="52"/>
      <c r="AS294" s="35">
        <f t="shared" si="9"/>
        <v>0</v>
      </c>
      <c r="AT294" s="35">
        <f t="shared" si="8"/>
        <v>0</v>
      </c>
    </row>
    <row r="295" spans="1:46" x14ac:dyDescent="0.15">
      <c r="A295" s="49">
        <v>293</v>
      </c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3"/>
      <c r="AN295" s="52"/>
      <c r="AO295" s="52"/>
      <c r="AP295" s="54"/>
      <c r="AQ295" s="52"/>
      <c r="AR295" s="52"/>
      <c r="AS295" s="35">
        <f t="shared" si="9"/>
        <v>0</v>
      </c>
      <c r="AT295" s="35">
        <f t="shared" si="8"/>
        <v>0</v>
      </c>
    </row>
    <row r="296" spans="1:46" x14ac:dyDescent="0.15">
      <c r="A296" s="49">
        <v>294</v>
      </c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3"/>
      <c r="AN296" s="52"/>
      <c r="AO296" s="52"/>
      <c r="AP296" s="54"/>
      <c r="AQ296" s="52"/>
      <c r="AR296" s="52"/>
      <c r="AS296" s="35">
        <f t="shared" si="9"/>
        <v>0</v>
      </c>
      <c r="AT296" s="35">
        <f t="shared" si="8"/>
        <v>0</v>
      </c>
    </row>
    <row r="297" spans="1:46" x14ac:dyDescent="0.15">
      <c r="A297" s="49">
        <v>295</v>
      </c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3"/>
      <c r="AN297" s="52"/>
      <c r="AO297" s="52"/>
      <c r="AP297" s="54"/>
      <c r="AQ297" s="52"/>
      <c r="AR297" s="52"/>
      <c r="AS297" s="35">
        <f t="shared" si="9"/>
        <v>0</v>
      </c>
      <c r="AT297" s="35">
        <f t="shared" si="8"/>
        <v>0</v>
      </c>
    </row>
    <row r="298" spans="1:46" x14ac:dyDescent="0.15">
      <c r="A298" s="49">
        <v>296</v>
      </c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3"/>
      <c r="AN298" s="52"/>
      <c r="AO298" s="52"/>
      <c r="AP298" s="54"/>
      <c r="AQ298" s="52"/>
      <c r="AR298" s="52"/>
      <c r="AS298" s="35">
        <f t="shared" si="9"/>
        <v>0</v>
      </c>
      <c r="AT298" s="35">
        <f t="shared" si="8"/>
        <v>0</v>
      </c>
    </row>
    <row r="299" spans="1:46" x14ac:dyDescent="0.15">
      <c r="A299" s="49">
        <v>297</v>
      </c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3"/>
      <c r="AN299" s="52"/>
      <c r="AO299" s="52"/>
      <c r="AP299" s="54"/>
      <c r="AQ299" s="52"/>
      <c r="AR299" s="52"/>
      <c r="AS299" s="35">
        <f t="shared" si="9"/>
        <v>0</v>
      </c>
      <c r="AT299" s="35">
        <f t="shared" si="8"/>
        <v>0</v>
      </c>
    </row>
    <row r="300" spans="1:46" x14ac:dyDescent="0.15">
      <c r="A300" s="49">
        <v>298</v>
      </c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3"/>
      <c r="AN300" s="52"/>
      <c r="AO300" s="52"/>
      <c r="AP300" s="54"/>
      <c r="AQ300" s="52"/>
      <c r="AR300" s="52"/>
      <c r="AS300" s="35">
        <f t="shared" si="9"/>
        <v>0</v>
      </c>
      <c r="AT300" s="35">
        <f t="shared" si="8"/>
        <v>0</v>
      </c>
    </row>
    <row r="301" spans="1:46" x14ac:dyDescent="0.15">
      <c r="A301" s="49">
        <v>299</v>
      </c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3"/>
      <c r="AN301" s="52"/>
      <c r="AO301" s="52"/>
      <c r="AP301" s="54"/>
      <c r="AQ301" s="52"/>
      <c r="AR301" s="52"/>
      <c r="AS301" s="35">
        <f t="shared" si="9"/>
        <v>0</v>
      </c>
      <c r="AT301" s="35">
        <f t="shared" si="8"/>
        <v>0</v>
      </c>
    </row>
    <row r="302" spans="1:46" x14ac:dyDescent="0.15">
      <c r="A302" s="49">
        <v>300</v>
      </c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3"/>
      <c r="AN302" s="52"/>
      <c r="AO302" s="52"/>
      <c r="AP302" s="54"/>
      <c r="AQ302" s="52"/>
      <c r="AR302" s="52"/>
      <c r="AS302" s="35">
        <f t="shared" si="9"/>
        <v>0</v>
      </c>
      <c r="AT302" s="35">
        <f t="shared" si="8"/>
        <v>0</v>
      </c>
    </row>
    <row r="303" spans="1:46" x14ac:dyDescent="0.15">
      <c r="A303" s="49">
        <v>301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3"/>
      <c r="AN303" s="52"/>
      <c r="AO303" s="52"/>
      <c r="AP303" s="54"/>
      <c r="AQ303" s="52"/>
      <c r="AR303" s="52"/>
      <c r="AS303" s="35">
        <f t="shared" si="9"/>
        <v>0</v>
      </c>
      <c r="AT303" s="35">
        <f t="shared" si="8"/>
        <v>0</v>
      </c>
    </row>
    <row r="304" spans="1:46" x14ac:dyDescent="0.15">
      <c r="A304" s="49">
        <v>302</v>
      </c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3"/>
      <c r="AN304" s="52"/>
      <c r="AO304" s="52"/>
      <c r="AP304" s="54"/>
      <c r="AQ304" s="52"/>
      <c r="AR304" s="52"/>
      <c r="AS304" s="35">
        <f t="shared" si="9"/>
        <v>0</v>
      </c>
      <c r="AT304" s="35">
        <f t="shared" si="8"/>
        <v>0</v>
      </c>
    </row>
    <row r="305" spans="1:46" x14ac:dyDescent="0.15">
      <c r="A305" s="49">
        <v>303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3"/>
      <c r="AN305" s="52"/>
      <c r="AO305" s="52"/>
      <c r="AP305" s="54"/>
      <c r="AQ305" s="52"/>
      <c r="AR305" s="52"/>
      <c r="AS305" s="35">
        <f t="shared" si="9"/>
        <v>0</v>
      </c>
      <c r="AT305" s="35">
        <f t="shared" si="8"/>
        <v>0</v>
      </c>
    </row>
    <row r="306" spans="1:46" x14ac:dyDescent="0.15">
      <c r="A306" s="49">
        <v>304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3"/>
      <c r="AN306" s="52"/>
      <c r="AO306" s="52"/>
      <c r="AP306" s="54"/>
      <c r="AQ306" s="52"/>
      <c r="AR306" s="52"/>
      <c r="AS306" s="35">
        <f t="shared" si="9"/>
        <v>0</v>
      </c>
      <c r="AT306" s="35">
        <f t="shared" si="8"/>
        <v>0</v>
      </c>
    </row>
    <row r="307" spans="1:46" x14ac:dyDescent="0.15">
      <c r="A307" s="49">
        <v>305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3"/>
      <c r="AN307" s="52"/>
      <c r="AO307" s="52"/>
      <c r="AP307" s="54"/>
      <c r="AQ307" s="52"/>
      <c r="AR307" s="52"/>
      <c r="AS307" s="35">
        <f t="shared" si="9"/>
        <v>0</v>
      </c>
      <c r="AT307" s="35">
        <f t="shared" si="8"/>
        <v>0</v>
      </c>
    </row>
    <row r="308" spans="1:46" x14ac:dyDescent="0.15">
      <c r="A308" s="49">
        <v>306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3"/>
      <c r="AN308" s="52"/>
      <c r="AO308" s="52"/>
      <c r="AP308" s="54"/>
      <c r="AQ308" s="52"/>
      <c r="AR308" s="52"/>
      <c r="AS308" s="35">
        <f t="shared" si="9"/>
        <v>0</v>
      </c>
      <c r="AT308" s="35">
        <f t="shared" si="8"/>
        <v>0</v>
      </c>
    </row>
    <row r="309" spans="1:46" x14ac:dyDescent="0.15">
      <c r="A309" s="49">
        <v>307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3"/>
      <c r="AN309" s="52"/>
      <c r="AO309" s="52"/>
      <c r="AP309" s="54"/>
      <c r="AQ309" s="52"/>
      <c r="AR309" s="52"/>
      <c r="AS309" s="35">
        <f t="shared" si="9"/>
        <v>0</v>
      </c>
      <c r="AT309" s="35">
        <f t="shared" si="8"/>
        <v>0</v>
      </c>
    </row>
    <row r="310" spans="1:46" x14ac:dyDescent="0.15">
      <c r="A310" s="49">
        <v>308</v>
      </c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3"/>
      <c r="AN310" s="52"/>
      <c r="AO310" s="52"/>
      <c r="AP310" s="54"/>
      <c r="AQ310" s="52"/>
      <c r="AR310" s="52"/>
      <c r="AS310" s="35">
        <f t="shared" si="9"/>
        <v>0</v>
      </c>
      <c r="AT310" s="35">
        <f t="shared" si="8"/>
        <v>0</v>
      </c>
    </row>
    <row r="311" spans="1:46" x14ac:dyDescent="0.15">
      <c r="A311" s="49">
        <v>309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3"/>
      <c r="AN311" s="52"/>
      <c r="AO311" s="52"/>
      <c r="AP311" s="54"/>
      <c r="AQ311" s="52"/>
      <c r="AR311" s="52"/>
      <c r="AS311" s="35">
        <f t="shared" si="9"/>
        <v>0</v>
      </c>
      <c r="AT311" s="35">
        <f t="shared" si="8"/>
        <v>0</v>
      </c>
    </row>
    <row r="312" spans="1:46" x14ac:dyDescent="0.15">
      <c r="A312" s="49">
        <v>310</v>
      </c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3"/>
      <c r="AN312" s="52"/>
      <c r="AO312" s="52"/>
      <c r="AP312" s="54"/>
      <c r="AQ312" s="52"/>
      <c r="AR312" s="52"/>
      <c r="AS312" s="35">
        <f t="shared" si="9"/>
        <v>0</v>
      </c>
      <c r="AT312" s="35">
        <f t="shared" si="8"/>
        <v>0</v>
      </c>
    </row>
    <row r="313" spans="1:46" x14ac:dyDescent="0.15">
      <c r="A313" s="49">
        <v>311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3"/>
      <c r="AN313" s="52"/>
      <c r="AO313" s="52"/>
      <c r="AP313" s="54"/>
      <c r="AQ313" s="52"/>
      <c r="AR313" s="52"/>
      <c r="AS313" s="35">
        <f t="shared" si="9"/>
        <v>0</v>
      </c>
      <c r="AT313" s="35">
        <f t="shared" si="8"/>
        <v>0</v>
      </c>
    </row>
    <row r="314" spans="1:46" x14ac:dyDescent="0.15">
      <c r="A314" s="49">
        <v>312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3"/>
      <c r="AN314" s="52"/>
      <c r="AO314" s="52"/>
      <c r="AP314" s="54"/>
      <c r="AQ314" s="52"/>
      <c r="AR314" s="52"/>
      <c r="AS314" s="35">
        <f t="shared" si="9"/>
        <v>0</v>
      </c>
      <c r="AT314" s="35">
        <f t="shared" si="8"/>
        <v>0</v>
      </c>
    </row>
    <row r="315" spans="1:46" x14ac:dyDescent="0.15">
      <c r="A315" s="49">
        <v>313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3"/>
      <c r="AN315" s="52"/>
      <c r="AO315" s="52"/>
      <c r="AP315" s="54"/>
      <c r="AQ315" s="52"/>
      <c r="AR315" s="52"/>
      <c r="AS315" s="35">
        <f t="shared" si="9"/>
        <v>0</v>
      </c>
      <c r="AT315" s="35">
        <f t="shared" si="8"/>
        <v>0</v>
      </c>
    </row>
    <row r="316" spans="1:46" x14ac:dyDescent="0.15">
      <c r="A316" s="49">
        <v>314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3"/>
      <c r="AN316" s="52"/>
      <c r="AO316" s="52"/>
      <c r="AP316" s="54"/>
      <c r="AQ316" s="52"/>
      <c r="AR316" s="52"/>
      <c r="AS316" s="35">
        <f t="shared" si="9"/>
        <v>0</v>
      </c>
      <c r="AT316" s="35">
        <f t="shared" si="8"/>
        <v>0</v>
      </c>
    </row>
    <row r="317" spans="1:46" x14ac:dyDescent="0.15">
      <c r="A317" s="49">
        <v>315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3"/>
      <c r="AN317" s="52"/>
      <c r="AO317" s="52"/>
      <c r="AP317" s="54"/>
      <c r="AQ317" s="52"/>
      <c r="AR317" s="52"/>
      <c r="AS317" s="35">
        <f t="shared" si="9"/>
        <v>0</v>
      </c>
      <c r="AT317" s="35">
        <f t="shared" si="8"/>
        <v>0</v>
      </c>
    </row>
    <row r="318" spans="1:46" x14ac:dyDescent="0.15">
      <c r="A318" s="49">
        <v>316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3"/>
      <c r="AN318" s="52"/>
      <c r="AO318" s="52"/>
      <c r="AP318" s="54"/>
      <c r="AQ318" s="52"/>
      <c r="AR318" s="52"/>
      <c r="AS318" s="35">
        <f t="shared" si="9"/>
        <v>0</v>
      </c>
      <c r="AT318" s="35">
        <f t="shared" si="8"/>
        <v>0</v>
      </c>
    </row>
    <row r="319" spans="1:46" x14ac:dyDescent="0.15">
      <c r="A319" s="49">
        <v>317</v>
      </c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3"/>
      <c r="AN319" s="52"/>
      <c r="AO319" s="52"/>
      <c r="AP319" s="54"/>
      <c r="AQ319" s="52"/>
      <c r="AR319" s="52"/>
      <c r="AS319" s="35">
        <f t="shared" si="9"/>
        <v>0</v>
      </c>
      <c r="AT319" s="35">
        <f t="shared" si="8"/>
        <v>0</v>
      </c>
    </row>
    <row r="320" spans="1:46" x14ac:dyDescent="0.15">
      <c r="A320" s="49">
        <v>318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3"/>
      <c r="AN320" s="52"/>
      <c r="AO320" s="52"/>
      <c r="AP320" s="54"/>
      <c r="AQ320" s="52"/>
      <c r="AR320" s="52"/>
      <c r="AS320" s="35">
        <f t="shared" si="9"/>
        <v>0</v>
      </c>
      <c r="AT320" s="35">
        <f t="shared" si="8"/>
        <v>0</v>
      </c>
    </row>
    <row r="321" spans="1:46" x14ac:dyDescent="0.15">
      <c r="A321" s="49">
        <v>319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3"/>
      <c r="AN321" s="52"/>
      <c r="AO321" s="52"/>
      <c r="AP321" s="54"/>
      <c r="AQ321" s="52"/>
      <c r="AR321" s="52"/>
      <c r="AS321" s="35">
        <f t="shared" si="9"/>
        <v>0</v>
      </c>
      <c r="AT321" s="35">
        <f t="shared" si="8"/>
        <v>0</v>
      </c>
    </row>
    <row r="322" spans="1:46" x14ac:dyDescent="0.15">
      <c r="A322" s="49">
        <v>320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3"/>
      <c r="AN322" s="52"/>
      <c r="AO322" s="52"/>
      <c r="AP322" s="54"/>
      <c r="AQ322" s="52"/>
      <c r="AR322" s="52"/>
      <c r="AS322" s="35">
        <f t="shared" si="9"/>
        <v>0</v>
      </c>
      <c r="AT322" s="35">
        <f t="shared" si="8"/>
        <v>0</v>
      </c>
    </row>
    <row r="323" spans="1:46" x14ac:dyDescent="0.15">
      <c r="A323" s="49">
        <v>321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3"/>
      <c r="AN323" s="52"/>
      <c r="AO323" s="52"/>
      <c r="AP323" s="54"/>
      <c r="AQ323" s="52"/>
      <c r="AR323" s="52"/>
      <c r="AS323" s="35">
        <f t="shared" si="9"/>
        <v>0</v>
      </c>
      <c r="AT323" s="35">
        <f t="shared" ref="AT323:AT386" si="10">IF(AK323="",0,1)</f>
        <v>0</v>
      </c>
    </row>
    <row r="324" spans="1:46" x14ac:dyDescent="0.15">
      <c r="A324" s="49">
        <v>322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3"/>
      <c r="AN324" s="52"/>
      <c r="AO324" s="52"/>
      <c r="AP324" s="54"/>
      <c r="AQ324" s="52"/>
      <c r="AR324" s="52"/>
      <c r="AS324" s="35">
        <f t="shared" ref="AS324:AS387" si="11">IF(AP323=AP324,0,1)</f>
        <v>0</v>
      </c>
      <c r="AT324" s="35">
        <f t="shared" si="10"/>
        <v>0</v>
      </c>
    </row>
    <row r="325" spans="1:46" x14ac:dyDescent="0.15">
      <c r="A325" s="49">
        <v>323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3"/>
      <c r="AN325" s="52"/>
      <c r="AO325" s="52"/>
      <c r="AP325" s="54"/>
      <c r="AQ325" s="52"/>
      <c r="AR325" s="52"/>
      <c r="AS325" s="35">
        <f t="shared" si="11"/>
        <v>0</v>
      </c>
      <c r="AT325" s="35">
        <f t="shared" si="10"/>
        <v>0</v>
      </c>
    </row>
    <row r="326" spans="1:46" x14ac:dyDescent="0.15">
      <c r="A326" s="49">
        <v>324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3"/>
      <c r="AN326" s="52"/>
      <c r="AO326" s="52"/>
      <c r="AP326" s="54"/>
      <c r="AQ326" s="52"/>
      <c r="AR326" s="52"/>
      <c r="AS326" s="35">
        <f t="shared" si="11"/>
        <v>0</v>
      </c>
      <c r="AT326" s="35">
        <f t="shared" si="10"/>
        <v>0</v>
      </c>
    </row>
    <row r="327" spans="1:46" x14ac:dyDescent="0.15">
      <c r="A327" s="49">
        <v>325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3"/>
      <c r="AN327" s="52"/>
      <c r="AO327" s="52"/>
      <c r="AP327" s="54"/>
      <c r="AQ327" s="52"/>
      <c r="AR327" s="52"/>
      <c r="AS327" s="35">
        <f t="shared" si="11"/>
        <v>0</v>
      </c>
      <c r="AT327" s="35">
        <f t="shared" si="10"/>
        <v>0</v>
      </c>
    </row>
    <row r="328" spans="1:46" x14ac:dyDescent="0.15">
      <c r="A328" s="49">
        <v>326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3"/>
      <c r="AN328" s="52"/>
      <c r="AO328" s="52"/>
      <c r="AP328" s="54"/>
      <c r="AQ328" s="52"/>
      <c r="AR328" s="52"/>
      <c r="AS328" s="35">
        <f t="shared" si="11"/>
        <v>0</v>
      </c>
      <c r="AT328" s="35">
        <f t="shared" si="10"/>
        <v>0</v>
      </c>
    </row>
    <row r="329" spans="1:46" x14ac:dyDescent="0.15">
      <c r="A329" s="49">
        <v>327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3"/>
      <c r="AN329" s="52"/>
      <c r="AO329" s="52"/>
      <c r="AP329" s="54"/>
      <c r="AQ329" s="52"/>
      <c r="AR329" s="52"/>
      <c r="AS329" s="35">
        <f t="shared" si="11"/>
        <v>0</v>
      </c>
      <c r="AT329" s="35">
        <f t="shared" si="10"/>
        <v>0</v>
      </c>
    </row>
    <row r="330" spans="1:46" x14ac:dyDescent="0.15">
      <c r="A330" s="49">
        <v>328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3"/>
      <c r="AN330" s="52"/>
      <c r="AO330" s="52"/>
      <c r="AP330" s="54"/>
      <c r="AQ330" s="52"/>
      <c r="AR330" s="52"/>
      <c r="AS330" s="35">
        <f t="shared" si="11"/>
        <v>0</v>
      </c>
      <c r="AT330" s="35">
        <f t="shared" si="10"/>
        <v>0</v>
      </c>
    </row>
    <row r="331" spans="1:46" x14ac:dyDescent="0.15">
      <c r="A331" s="49">
        <v>329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3"/>
      <c r="AN331" s="52"/>
      <c r="AO331" s="52"/>
      <c r="AP331" s="54"/>
      <c r="AQ331" s="52"/>
      <c r="AR331" s="52"/>
      <c r="AS331" s="35">
        <f t="shared" si="11"/>
        <v>0</v>
      </c>
      <c r="AT331" s="35">
        <f t="shared" si="10"/>
        <v>0</v>
      </c>
    </row>
    <row r="332" spans="1:46" x14ac:dyDescent="0.15">
      <c r="A332" s="49">
        <v>330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3"/>
      <c r="AN332" s="52"/>
      <c r="AO332" s="52"/>
      <c r="AP332" s="54"/>
      <c r="AQ332" s="52"/>
      <c r="AR332" s="52"/>
      <c r="AS332" s="35">
        <f t="shared" si="11"/>
        <v>0</v>
      </c>
      <c r="AT332" s="35">
        <f t="shared" si="10"/>
        <v>0</v>
      </c>
    </row>
    <row r="333" spans="1:46" x14ac:dyDescent="0.15">
      <c r="A333" s="49">
        <v>331</v>
      </c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3"/>
      <c r="AN333" s="52"/>
      <c r="AO333" s="52"/>
      <c r="AP333" s="54"/>
      <c r="AQ333" s="52"/>
      <c r="AR333" s="52"/>
      <c r="AS333" s="35">
        <f t="shared" si="11"/>
        <v>0</v>
      </c>
      <c r="AT333" s="35">
        <f t="shared" si="10"/>
        <v>0</v>
      </c>
    </row>
    <row r="334" spans="1:46" x14ac:dyDescent="0.15">
      <c r="A334" s="49">
        <v>332</v>
      </c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3"/>
      <c r="AN334" s="52"/>
      <c r="AO334" s="52"/>
      <c r="AP334" s="54"/>
      <c r="AQ334" s="52"/>
      <c r="AR334" s="52"/>
      <c r="AS334" s="35">
        <f t="shared" si="11"/>
        <v>0</v>
      </c>
      <c r="AT334" s="35">
        <f t="shared" si="10"/>
        <v>0</v>
      </c>
    </row>
    <row r="335" spans="1:46" x14ac:dyDescent="0.15">
      <c r="A335" s="49">
        <v>333</v>
      </c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3"/>
      <c r="AN335" s="52"/>
      <c r="AO335" s="52"/>
      <c r="AP335" s="54"/>
      <c r="AQ335" s="52"/>
      <c r="AR335" s="52"/>
      <c r="AS335" s="35">
        <f t="shared" si="11"/>
        <v>0</v>
      </c>
      <c r="AT335" s="35">
        <f t="shared" si="10"/>
        <v>0</v>
      </c>
    </row>
    <row r="336" spans="1:46" x14ac:dyDescent="0.15">
      <c r="A336" s="49">
        <v>334</v>
      </c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3"/>
      <c r="AN336" s="52"/>
      <c r="AO336" s="52"/>
      <c r="AP336" s="54"/>
      <c r="AQ336" s="52"/>
      <c r="AR336" s="52"/>
      <c r="AS336" s="35">
        <f t="shared" si="11"/>
        <v>0</v>
      </c>
      <c r="AT336" s="35">
        <f t="shared" si="10"/>
        <v>0</v>
      </c>
    </row>
    <row r="337" spans="1:46" x14ac:dyDescent="0.15">
      <c r="A337" s="49">
        <v>335</v>
      </c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3"/>
      <c r="AN337" s="52"/>
      <c r="AO337" s="52"/>
      <c r="AP337" s="54"/>
      <c r="AQ337" s="52"/>
      <c r="AR337" s="52"/>
      <c r="AS337" s="35">
        <f t="shared" si="11"/>
        <v>0</v>
      </c>
      <c r="AT337" s="35">
        <f t="shared" si="10"/>
        <v>0</v>
      </c>
    </row>
    <row r="338" spans="1:46" x14ac:dyDescent="0.15">
      <c r="A338" s="49">
        <v>336</v>
      </c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3"/>
      <c r="AN338" s="52"/>
      <c r="AO338" s="52"/>
      <c r="AP338" s="54"/>
      <c r="AQ338" s="52"/>
      <c r="AR338" s="52"/>
      <c r="AS338" s="35">
        <f t="shared" si="11"/>
        <v>0</v>
      </c>
      <c r="AT338" s="35">
        <f t="shared" si="10"/>
        <v>0</v>
      </c>
    </row>
    <row r="339" spans="1:46" x14ac:dyDescent="0.15">
      <c r="A339" s="49">
        <v>337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3"/>
      <c r="AN339" s="52"/>
      <c r="AO339" s="52"/>
      <c r="AP339" s="54"/>
      <c r="AQ339" s="52"/>
      <c r="AR339" s="52"/>
      <c r="AS339" s="35">
        <f t="shared" si="11"/>
        <v>0</v>
      </c>
      <c r="AT339" s="35">
        <f t="shared" si="10"/>
        <v>0</v>
      </c>
    </row>
    <row r="340" spans="1:46" x14ac:dyDescent="0.15">
      <c r="A340" s="49">
        <v>338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3"/>
      <c r="AN340" s="52"/>
      <c r="AO340" s="52"/>
      <c r="AP340" s="54"/>
      <c r="AQ340" s="52"/>
      <c r="AR340" s="52"/>
      <c r="AS340" s="35">
        <f t="shared" si="11"/>
        <v>0</v>
      </c>
      <c r="AT340" s="35">
        <f t="shared" si="10"/>
        <v>0</v>
      </c>
    </row>
    <row r="341" spans="1:46" x14ac:dyDescent="0.15">
      <c r="A341" s="49">
        <v>339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3"/>
      <c r="AN341" s="52"/>
      <c r="AO341" s="52"/>
      <c r="AP341" s="54"/>
      <c r="AQ341" s="52"/>
      <c r="AR341" s="52"/>
      <c r="AS341" s="35">
        <f t="shared" si="11"/>
        <v>0</v>
      </c>
      <c r="AT341" s="35">
        <f t="shared" si="10"/>
        <v>0</v>
      </c>
    </row>
    <row r="342" spans="1:46" x14ac:dyDescent="0.15">
      <c r="A342" s="49">
        <v>340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3"/>
      <c r="AN342" s="52"/>
      <c r="AO342" s="52"/>
      <c r="AP342" s="54"/>
      <c r="AQ342" s="52"/>
      <c r="AR342" s="52"/>
      <c r="AS342" s="35">
        <f t="shared" si="11"/>
        <v>0</v>
      </c>
      <c r="AT342" s="35">
        <f t="shared" si="10"/>
        <v>0</v>
      </c>
    </row>
    <row r="343" spans="1:46" x14ac:dyDescent="0.15">
      <c r="A343" s="49">
        <v>341</v>
      </c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3"/>
      <c r="AN343" s="52"/>
      <c r="AO343" s="52"/>
      <c r="AP343" s="54"/>
      <c r="AQ343" s="52"/>
      <c r="AR343" s="52"/>
      <c r="AS343" s="35">
        <f t="shared" si="11"/>
        <v>0</v>
      </c>
      <c r="AT343" s="35">
        <f t="shared" si="10"/>
        <v>0</v>
      </c>
    </row>
    <row r="344" spans="1:46" x14ac:dyDescent="0.15">
      <c r="A344" s="49">
        <v>342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3"/>
      <c r="AN344" s="52"/>
      <c r="AO344" s="52"/>
      <c r="AP344" s="54"/>
      <c r="AQ344" s="52"/>
      <c r="AR344" s="52"/>
      <c r="AS344" s="35">
        <f t="shared" si="11"/>
        <v>0</v>
      </c>
      <c r="AT344" s="35">
        <f t="shared" si="10"/>
        <v>0</v>
      </c>
    </row>
    <row r="345" spans="1:46" x14ac:dyDescent="0.15">
      <c r="A345" s="49">
        <v>343</v>
      </c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3"/>
      <c r="AN345" s="52"/>
      <c r="AO345" s="52"/>
      <c r="AP345" s="54"/>
      <c r="AQ345" s="52"/>
      <c r="AR345" s="52"/>
      <c r="AS345" s="35">
        <f t="shared" si="11"/>
        <v>0</v>
      </c>
      <c r="AT345" s="35">
        <f t="shared" si="10"/>
        <v>0</v>
      </c>
    </row>
    <row r="346" spans="1:46" x14ac:dyDescent="0.15">
      <c r="A346" s="49">
        <v>344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3"/>
      <c r="AN346" s="52"/>
      <c r="AO346" s="52"/>
      <c r="AP346" s="54"/>
      <c r="AQ346" s="52"/>
      <c r="AR346" s="52"/>
      <c r="AS346" s="35">
        <f t="shared" si="11"/>
        <v>0</v>
      </c>
      <c r="AT346" s="35">
        <f t="shared" si="10"/>
        <v>0</v>
      </c>
    </row>
    <row r="347" spans="1:46" x14ac:dyDescent="0.15">
      <c r="A347" s="49">
        <v>345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3"/>
      <c r="AN347" s="52"/>
      <c r="AO347" s="52"/>
      <c r="AP347" s="54"/>
      <c r="AQ347" s="52"/>
      <c r="AR347" s="52"/>
      <c r="AS347" s="35">
        <f t="shared" si="11"/>
        <v>0</v>
      </c>
      <c r="AT347" s="35">
        <f t="shared" si="10"/>
        <v>0</v>
      </c>
    </row>
    <row r="348" spans="1:46" x14ac:dyDescent="0.15">
      <c r="A348" s="49">
        <v>346</v>
      </c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3"/>
      <c r="AN348" s="52"/>
      <c r="AO348" s="52"/>
      <c r="AP348" s="54"/>
      <c r="AQ348" s="52"/>
      <c r="AR348" s="52"/>
      <c r="AS348" s="35">
        <f t="shared" si="11"/>
        <v>0</v>
      </c>
      <c r="AT348" s="35">
        <f t="shared" si="10"/>
        <v>0</v>
      </c>
    </row>
    <row r="349" spans="1:46" x14ac:dyDescent="0.15">
      <c r="A349" s="49">
        <v>347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3"/>
      <c r="AN349" s="52"/>
      <c r="AO349" s="52"/>
      <c r="AP349" s="54"/>
      <c r="AQ349" s="52"/>
      <c r="AR349" s="52"/>
      <c r="AS349" s="35">
        <f t="shared" si="11"/>
        <v>0</v>
      </c>
      <c r="AT349" s="35">
        <f t="shared" si="10"/>
        <v>0</v>
      </c>
    </row>
    <row r="350" spans="1:46" x14ac:dyDescent="0.15">
      <c r="A350" s="49">
        <v>348</v>
      </c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3"/>
      <c r="AN350" s="52"/>
      <c r="AO350" s="52"/>
      <c r="AP350" s="54"/>
      <c r="AQ350" s="52"/>
      <c r="AR350" s="52"/>
      <c r="AS350" s="35">
        <f t="shared" si="11"/>
        <v>0</v>
      </c>
      <c r="AT350" s="35">
        <f t="shared" si="10"/>
        <v>0</v>
      </c>
    </row>
    <row r="351" spans="1:46" x14ac:dyDescent="0.15">
      <c r="A351" s="49">
        <v>349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3"/>
      <c r="AN351" s="52"/>
      <c r="AO351" s="52"/>
      <c r="AP351" s="54"/>
      <c r="AQ351" s="52"/>
      <c r="AR351" s="52"/>
      <c r="AS351" s="35">
        <f t="shared" si="11"/>
        <v>0</v>
      </c>
      <c r="AT351" s="35">
        <f t="shared" si="10"/>
        <v>0</v>
      </c>
    </row>
    <row r="352" spans="1:46" x14ac:dyDescent="0.15">
      <c r="A352" s="49">
        <v>350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3"/>
      <c r="AN352" s="52"/>
      <c r="AO352" s="52"/>
      <c r="AP352" s="54"/>
      <c r="AQ352" s="52"/>
      <c r="AR352" s="52"/>
      <c r="AS352" s="35">
        <f t="shared" si="11"/>
        <v>0</v>
      </c>
      <c r="AT352" s="35">
        <f t="shared" si="10"/>
        <v>0</v>
      </c>
    </row>
    <row r="353" spans="1:46" x14ac:dyDescent="0.15">
      <c r="A353" s="49">
        <v>351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3"/>
      <c r="AN353" s="52"/>
      <c r="AO353" s="52"/>
      <c r="AP353" s="54"/>
      <c r="AQ353" s="52"/>
      <c r="AR353" s="52"/>
      <c r="AS353" s="35">
        <f t="shared" si="11"/>
        <v>0</v>
      </c>
      <c r="AT353" s="35">
        <f t="shared" si="10"/>
        <v>0</v>
      </c>
    </row>
    <row r="354" spans="1:46" x14ac:dyDescent="0.15">
      <c r="A354" s="49">
        <v>352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3"/>
      <c r="AN354" s="52"/>
      <c r="AO354" s="52"/>
      <c r="AP354" s="54"/>
      <c r="AQ354" s="52"/>
      <c r="AR354" s="52"/>
      <c r="AS354" s="35">
        <f t="shared" si="11"/>
        <v>0</v>
      </c>
      <c r="AT354" s="35">
        <f t="shared" si="10"/>
        <v>0</v>
      </c>
    </row>
    <row r="355" spans="1:46" x14ac:dyDescent="0.15">
      <c r="A355" s="49">
        <v>353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3"/>
      <c r="AN355" s="52"/>
      <c r="AO355" s="52"/>
      <c r="AP355" s="54"/>
      <c r="AQ355" s="52"/>
      <c r="AR355" s="52"/>
      <c r="AS355" s="35">
        <f t="shared" si="11"/>
        <v>0</v>
      </c>
      <c r="AT355" s="35">
        <f t="shared" si="10"/>
        <v>0</v>
      </c>
    </row>
    <row r="356" spans="1:46" x14ac:dyDescent="0.15">
      <c r="A356" s="49">
        <v>354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3"/>
      <c r="AN356" s="52"/>
      <c r="AO356" s="52"/>
      <c r="AP356" s="54"/>
      <c r="AQ356" s="52"/>
      <c r="AR356" s="52"/>
      <c r="AS356" s="35">
        <f t="shared" si="11"/>
        <v>0</v>
      </c>
      <c r="AT356" s="35">
        <f t="shared" si="10"/>
        <v>0</v>
      </c>
    </row>
    <row r="357" spans="1:46" x14ac:dyDescent="0.15">
      <c r="A357" s="49">
        <v>355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3"/>
      <c r="AN357" s="52"/>
      <c r="AO357" s="52"/>
      <c r="AP357" s="54"/>
      <c r="AQ357" s="52"/>
      <c r="AR357" s="52"/>
      <c r="AS357" s="35">
        <f t="shared" si="11"/>
        <v>0</v>
      </c>
      <c r="AT357" s="35">
        <f t="shared" si="10"/>
        <v>0</v>
      </c>
    </row>
    <row r="358" spans="1:46" x14ac:dyDescent="0.15">
      <c r="A358" s="49">
        <v>356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3"/>
      <c r="AN358" s="52"/>
      <c r="AO358" s="52"/>
      <c r="AP358" s="54"/>
      <c r="AQ358" s="52"/>
      <c r="AR358" s="52"/>
      <c r="AS358" s="35">
        <f t="shared" si="11"/>
        <v>0</v>
      </c>
      <c r="AT358" s="35">
        <f t="shared" si="10"/>
        <v>0</v>
      </c>
    </row>
    <row r="359" spans="1:46" x14ac:dyDescent="0.15">
      <c r="A359" s="49">
        <v>357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3"/>
      <c r="AN359" s="52"/>
      <c r="AO359" s="52"/>
      <c r="AP359" s="54"/>
      <c r="AQ359" s="52"/>
      <c r="AR359" s="52"/>
      <c r="AS359" s="35">
        <f t="shared" si="11"/>
        <v>0</v>
      </c>
      <c r="AT359" s="35">
        <f t="shared" si="10"/>
        <v>0</v>
      </c>
    </row>
    <row r="360" spans="1:46" x14ac:dyDescent="0.15">
      <c r="A360" s="49">
        <v>358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3"/>
      <c r="AN360" s="52"/>
      <c r="AO360" s="52"/>
      <c r="AP360" s="54"/>
      <c r="AQ360" s="52"/>
      <c r="AR360" s="52"/>
      <c r="AS360" s="35">
        <f t="shared" si="11"/>
        <v>0</v>
      </c>
      <c r="AT360" s="35">
        <f t="shared" si="10"/>
        <v>0</v>
      </c>
    </row>
    <row r="361" spans="1:46" x14ac:dyDescent="0.15">
      <c r="A361" s="49">
        <v>359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3"/>
      <c r="AN361" s="52"/>
      <c r="AO361" s="52"/>
      <c r="AP361" s="54"/>
      <c r="AQ361" s="52"/>
      <c r="AR361" s="52"/>
      <c r="AS361" s="35">
        <f t="shared" si="11"/>
        <v>0</v>
      </c>
      <c r="AT361" s="35">
        <f t="shared" si="10"/>
        <v>0</v>
      </c>
    </row>
    <row r="362" spans="1:46" x14ac:dyDescent="0.15">
      <c r="A362" s="49">
        <v>360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3"/>
      <c r="AN362" s="52"/>
      <c r="AO362" s="52"/>
      <c r="AP362" s="54"/>
      <c r="AQ362" s="52"/>
      <c r="AR362" s="52"/>
      <c r="AS362" s="35">
        <f t="shared" si="11"/>
        <v>0</v>
      </c>
      <c r="AT362" s="35">
        <f t="shared" si="10"/>
        <v>0</v>
      </c>
    </row>
    <row r="363" spans="1:46" x14ac:dyDescent="0.15">
      <c r="A363" s="49">
        <v>361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3"/>
      <c r="AN363" s="52"/>
      <c r="AO363" s="52"/>
      <c r="AP363" s="54"/>
      <c r="AQ363" s="52"/>
      <c r="AR363" s="52"/>
      <c r="AS363" s="35">
        <f t="shared" si="11"/>
        <v>0</v>
      </c>
      <c r="AT363" s="35">
        <f t="shared" si="10"/>
        <v>0</v>
      </c>
    </row>
    <row r="364" spans="1:46" x14ac:dyDescent="0.15">
      <c r="A364" s="49">
        <v>362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3"/>
      <c r="AN364" s="52"/>
      <c r="AO364" s="52"/>
      <c r="AP364" s="54"/>
      <c r="AQ364" s="52"/>
      <c r="AR364" s="52"/>
      <c r="AS364" s="35">
        <f t="shared" si="11"/>
        <v>0</v>
      </c>
      <c r="AT364" s="35">
        <f t="shared" si="10"/>
        <v>0</v>
      </c>
    </row>
    <row r="365" spans="1:46" x14ac:dyDescent="0.15">
      <c r="A365" s="49">
        <v>363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3"/>
      <c r="AN365" s="52"/>
      <c r="AO365" s="52"/>
      <c r="AP365" s="54"/>
      <c r="AQ365" s="52"/>
      <c r="AR365" s="52"/>
      <c r="AS365" s="35">
        <f t="shared" si="11"/>
        <v>0</v>
      </c>
      <c r="AT365" s="35">
        <f t="shared" si="10"/>
        <v>0</v>
      </c>
    </row>
    <row r="366" spans="1:46" x14ac:dyDescent="0.15">
      <c r="A366" s="49">
        <v>364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3"/>
      <c r="AN366" s="52"/>
      <c r="AO366" s="52"/>
      <c r="AP366" s="54"/>
      <c r="AQ366" s="52"/>
      <c r="AR366" s="52"/>
      <c r="AS366" s="35">
        <f t="shared" si="11"/>
        <v>0</v>
      </c>
      <c r="AT366" s="35">
        <f t="shared" si="10"/>
        <v>0</v>
      </c>
    </row>
    <row r="367" spans="1:46" x14ac:dyDescent="0.15">
      <c r="A367" s="49">
        <v>365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3"/>
      <c r="AN367" s="52"/>
      <c r="AO367" s="52"/>
      <c r="AP367" s="54"/>
      <c r="AQ367" s="52"/>
      <c r="AR367" s="52"/>
      <c r="AS367" s="35">
        <f t="shared" si="11"/>
        <v>0</v>
      </c>
      <c r="AT367" s="35">
        <f t="shared" si="10"/>
        <v>0</v>
      </c>
    </row>
    <row r="368" spans="1:46" x14ac:dyDescent="0.15">
      <c r="A368" s="49">
        <v>366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3"/>
      <c r="AN368" s="52"/>
      <c r="AO368" s="52"/>
      <c r="AP368" s="54"/>
      <c r="AQ368" s="52"/>
      <c r="AR368" s="52"/>
      <c r="AS368" s="35">
        <f t="shared" si="11"/>
        <v>0</v>
      </c>
      <c r="AT368" s="35">
        <f t="shared" si="10"/>
        <v>0</v>
      </c>
    </row>
    <row r="369" spans="1:46" x14ac:dyDescent="0.15">
      <c r="A369" s="49">
        <v>367</v>
      </c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3"/>
      <c r="AN369" s="52"/>
      <c r="AO369" s="52"/>
      <c r="AP369" s="54"/>
      <c r="AQ369" s="52"/>
      <c r="AR369" s="52"/>
      <c r="AS369" s="35">
        <f t="shared" si="11"/>
        <v>0</v>
      </c>
      <c r="AT369" s="35">
        <f t="shared" si="10"/>
        <v>0</v>
      </c>
    </row>
    <row r="370" spans="1:46" x14ac:dyDescent="0.15">
      <c r="A370" s="49">
        <v>368</v>
      </c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3"/>
      <c r="AN370" s="52"/>
      <c r="AO370" s="52"/>
      <c r="AP370" s="54"/>
      <c r="AQ370" s="52"/>
      <c r="AR370" s="52"/>
      <c r="AS370" s="35">
        <f t="shared" si="11"/>
        <v>0</v>
      </c>
      <c r="AT370" s="35">
        <f t="shared" si="10"/>
        <v>0</v>
      </c>
    </row>
    <row r="371" spans="1:46" x14ac:dyDescent="0.15">
      <c r="A371" s="49">
        <v>369</v>
      </c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3"/>
      <c r="AN371" s="52"/>
      <c r="AO371" s="52"/>
      <c r="AP371" s="54"/>
      <c r="AQ371" s="52"/>
      <c r="AR371" s="52"/>
      <c r="AS371" s="35">
        <f t="shared" si="11"/>
        <v>0</v>
      </c>
      <c r="AT371" s="35">
        <f t="shared" si="10"/>
        <v>0</v>
      </c>
    </row>
    <row r="372" spans="1:46" x14ac:dyDescent="0.15">
      <c r="A372" s="49">
        <v>370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3"/>
      <c r="AN372" s="52"/>
      <c r="AO372" s="52"/>
      <c r="AP372" s="54"/>
      <c r="AQ372" s="52"/>
      <c r="AR372" s="52"/>
      <c r="AS372" s="35">
        <f t="shared" si="11"/>
        <v>0</v>
      </c>
      <c r="AT372" s="35">
        <f t="shared" si="10"/>
        <v>0</v>
      </c>
    </row>
    <row r="373" spans="1:46" x14ac:dyDescent="0.15">
      <c r="A373" s="49">
        <v>371</v>
      </c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3"/>
      <c r="AN373" s="52"/>
      <c r="AO373" s="52"/>
      <c r="AP373" s="54"/>
      <c r="AQ373" s="52"/>
      <c r="AR373" s="52"/>
      <c r="AS373" s="35">
        <f t="shared" si="11"/>
        <v>0</v>
      </c>
      <c r="AT373" s="35">
        <f t="shared" si="10"/>
        <v>0</v>
      </c>
    </row>
    <row r="374" spans="1:46" x14ac:dyDescent="0.15">
      <c r="A374" s="49">
        <v>372</v>
      </c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3"/>
      <c r="AN374" s="52"/>
      <c r="AO374" s="52"/>
      <c r="AP374" s="54"/>
      <c r="AQ374" s="52"/>
      <c r="AR374" s="52"/>
      <c r="AS374" s="35">
        <f t="shared" si="11"/>
        <v>0</v>
      </c>
      <c r="AT374" s="35">
        <f t="shared" si="10"/>
        <v>0</v>
      </c>
    </row>
    <row r="375" spans="1:46" x14ac:dyDescent="0.15">
      <c r="A375" s="49">
        <v>373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3"/>
      <c r="AN375" s="52"/>
      <c r="AO375" s="52"/>
      <c r="AP375" s="54"/>
      <c r="AQ375" s="52"/>
      <c r="AR375" s="52"/>
      <c r="AS375" s="35">
        <f t="shared" si="11"/>
        <v>0</v>
      </c>
      <c r="AT375" s="35">
        <f t="shared" si="10"/>
        <v>0</v>
      </c>
    </row>
    <row r="376" spans="1:46" x14ac:dyDescent="0.15">
      <c r="A376" s="49">
        <v>374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3"/>
      <c r="AN376" s="52"/>
      <c r="AO376" s="52"/>
      <c r="AP376" s="54"/>
      <c r="AQ376" s="52"/>
      <c r="AR376" s="52"/>
      <c r="AS376" s="35">
        <f t="shared" si="11"/>
        <v>0</v>
      </c>
      <c r="AT376" s="35">
        <f t="shared" si="10"/>
        <v>0</v>
      </c>
    </row>
    <row r="377" spans="1:46" x14ac:dyDescent="0.15">
      <c r="A377" s="49">
        <v>375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3"/>
      <c r="AN377" s="52"/>
      <c r="AO377" s="52"/>
      <c r="AP377" s="54"/>
      <c r="AQ377" s="52"/>
      <c r="AR377" s="52"/>
      <c r="AS377" s="35">
        <f t="shared" si="11"/>
        <v>0</v>
      </c>
      <c r="AT377" s="35">
        <f t="shared" si="10"/>
        <v>0</v>
      </c>
    </row>
    <row r="378" spans="1:46" x14ac:dyDescent="0.15">
      <c r="A378" s="49">
        <v>376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3"/>
      <c r="AN378" s="52"/>
      <c r="AO378" s="52"/>
      <c r="AP378" s="54"/>
      <c r="AQ378" s="52"/>
      <c r="AR378" s="52"/>
      <c r="AS378" s="35">
        <f t="shared" si="11"/>
        <v>0</v>
      </c>
      <c r="AT378" s="35">
        <f t="shared" si="10"/>
        <v>0</v>
      </c>
    </row>
    <row r="379" spans="1:46" x14ac:dyDescent="0.15">
      <c r="A379" s="49">
        <v>377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3"/>
      <c r="AN379" s="52"/>
      <c r="AO379" s="52"/>
      <c r="AP379" s="54"/>
      <c r="AQ379" s="52"/>
      <c r="AR379" s="52"/>
      <c r="AS379" s="35">
        <f t="shared" si="11"/>
        <v>0</v>
      </c>
      <c r="AT379" s="35">
        <f t="shared" si="10"/>
        <v>0</v>
      </c>
    </row>
    <row r="380" spans="1:46" x14ac:dyDescent="0.15">
      <c r="A380" s="49">
        <v>378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3"/>
      <c r="AN380" s="52"/>
      <c r="AO380" s="52"/>
      <c r="AP380" s="54"/>
      <c r="AQ380" s="52"/>
      <c r="AR380" s="52"/>
      <c r="AS380" s="35">
        <f t="shared" si="11"/>
        <v>0</v>
      </c>
      <c r="AT380" s="35">
        <f t="shared" si="10"/>
        <v>0</v>
      </c>
    </row>
    <row r="381" spans="1:46" x14ac:dyDescent="0.15">
      <c r="A381" s="49">
        <v>379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3"/>
      <c r="AN381" s="52"/>
      <c r="AO381" s="52"/>
      <c r="AP381" s="54"/>
      <c r="AQ381" s="52"/>
      <c r="AR381" s="52"/>
      <c r="AS381" s="35">
        <f t="shared" si="11"/>
        <v>0</v>
      </c>
      <c r="AT381" s="35">
        <f t="shared" si="10"/>
        <v>0</v>
      </c>
    </row>
    <row r="382" spans="1:46" x14ac:dyDescent="0.15">
      <c r="A382" s="49">
        <v>380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3"/>
      <c r="AN382" s="52"/>
      <c r="AO382" s="52"/>
      <c r="AP382" s="54"/>
      <c r="AQ382" s="52"/>
      <c r="AR382" s="52"/>
      <c r="AS382" s="35">
        <f t="shared" si="11"/>
        <v>0</v>
      </c>
      <c r="AT382" s="35">
        <f t="shared" si="10"/>
        <v>0</v>
      </c>
    </row>
    <row r="383" spans="1:46" x14ac:dyDescent="0.15">
      <c r="A383" s="49">
        <v>381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3"/>
      <c r="AN383" s="52"/>
      <c r="AO383" s="52"/>
      <c r="AP383" s="54"/>
      <c r="AQ383" s="52"/>
      <c r="AR383" s="52"/>
      <c r="AS383" s="35">
        <f t="shared" si="11"/>
        <v>0</v>
      </c>
      <c r="AT383" s="35">
        <f t="shared" si="10"/>
        <v>0</v>
      </c>
    </row>
    <row r="384" spans="1:46" x14ac:dyDescent="0.15">
      <c r="A384" s="49">
        <v>382</v>
      </c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3"/>
      <c r="AN384" s="52"/>
      <c r="AO384" s="52"/>
      <c r="AP384" s="54"/>
      <c r="AQ384" s="52"/>
      <c r="AR384" s="52"/>
      <c r="AS384" s="35">
        <f t="shared" si="11"/>
        <v>0</v>
      </c>
      <c r="AT384" s="35">
        <f t="shared" si="10"/>
        <v>0</v>
      </c>
    </row>
    <row r="385" spans="1:46" x14ac:dyDescent="0.15">
      <c r="A385" s="49">
        <v>383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3"/>
      <c r="AN385" s="52"/>
      <c r="AO385" s="52"/>
      <c r="AP385" s="54"/>
      <c r="AQ385" s="52"/>
      <c r="AR385" s="52"/>
      <c r="AS385" s="35">
        <f t="shared" si="11"/>
        <v>0</v>
      </c>
      <c r="AT385" s="35">
        <f t="shared" si="10"/>
        <v>0</v>
      </c>
    </row>
    <row r="386" spans="1:46" x14ac:dyDescent="0.15">
      <c r="A386" s="49">
        <v>384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3"/>
      <c r="AN386" s="52"/>
      <c r="AO386" s="52"/>
      <c r="AP386" s="54"/>
      <c r="AQ386" s="52"/>
      <c r="AR386" s="52"/>
      <c r="AS386" s="35">
        <f t="shared" si="11"/>
        <v>0</v>
      </c>
      <c r="AT386" s="35">
        <f t="shared" si="10"/>
        <v>0</v>
      </c>
    </row>
    <row r="387" spans="1:46" x14ac:dyDescent="0.15">
      <c r="A387" s="49">
        <v>385</v>
      </c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3"/>
      <c r="AN387" s="52"/>
      <c r="AO387" s="52"/>
      <c r="AP387" s="54"/>
      <c r="AQ387" s="52"/>
      <c r="AR387" s="52"/>
      <c r="AS387" s="35">
        <f t="shared" si="11"/>
        <v>0</v>
      </c>
      <c r="AT387" s="35">
        <f t="shared" ref="AT387:AT450" si="12">IF(AK387="",0,1)</f>
        <v>0</v>
      </c>
    </row>
    <row r="388" spans="1:46" x14ac:dyDescent="0.15">
      <c r="A388" s="49">
        <v>386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3"/>
      <c r="AN388" s="52"/>
      <c r="AO388" s="52"/>
      <c r="AP388" s="54"/>
      <c r="AQ388" s="52"/>
      <c r="AR388" s="52"/>
      <c r="AS388" s="35">
        <f t="shared" ref="AS388:AS451" si="13">IF(AP387=AP388,0,1)</f>
        <v>0</v>
      </c>
      <c r="AT388" s="35">
        <f t="shared" si="12"/>
        <v>0</v>
      </c>
    </row>
    <row r="389" spans="1:46" x14ac:dyDescent="0.15">
      <c r="A389" s="49">
        <v>387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3"/>
      <c r="AN389" s="52"/>
      <c r="AO389" s="52"/>
      <c r="AP389" s="54"/>
      <c r="AQ389" s="52"/>
      <c r="AR389" s="52"/>
      <c r="AS389" s="35">
        <f t="shared" si="13"/>
        <v>0</v>
      </c>
      <c r="AT389" s="35">
        <f t="shared" si="12"/>
        <v>0</v>
      </c>
    </row>
    <row r="390" spans="1:46" x14ac:dyDescent="0.15">
      <c r="A390" s="49">
        <v>388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3"/>
      <c r="AN390" s="52"/>
      <c r="AO390" s="52"/>
      <c r="AP390" s="54"/>
      <c r="AQ390" s="52"/>
      <c r="AR390" s="52"/>
      <c r="AS390" s="35">
        <f t="shared" si="13"/>
        <v>0</v>
      </c>
      <c r="AT390" s="35">
        <f t="shared" si="12"/>
        <v>0</v>
      </c>
    </row>
    <row r="391" spans="1:46" x14ac:dyDescent="0.15">
      <c r="A391" s="49">
        <v>389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3"/>
      <c r="AN391" s="52"/>
      <c r="AO391" s="52"/>
      <c r="AP391" s="54"/>
      <c r="AQ391" s="52"/>
      <c r="AR391" s="52"/>
      <c r="AS391" s="35">
        <f t="shared" si="13"/>
        <v>0</v>
      </c>
      <c r="AT391" s="35">
        <f t="shared" si="12"/>
        <v>0</v>
      </c>
    </row>
    <row r="392" spans="1:46" x14ac:dyDescent="0.15">
      <c r="A392" s="49">
        <v>390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3"/>
      <c r="AN392" s="52"/>
      <c r="AO392" s="52"/>
      <c r="AP392" s="54"/>
      <c r="AQ392" s="52"/>
      <c r="AR392" s="52"/>
      <c r="AS392" s="35">
        <f t="shared" si="13"/>
        <v>0</v>
      </c>
      <c r="AT392" s="35">
        <f t="shared" si="12"/>
        <v>0</v>
      </c>
    </row>
    <row r="393" spans="1:46" x14ac:dyDescent="0.15">
      <c r="A393" s="49">
        <v>391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3"/>
      <c r="AN393" s="52"/>
      <c r="AO393" s="52"/>
      <c r="AP393" s="54"/>
      <c r="AQ393" s="52"/>
      <c r="AR393" s="52"/>
      <c r="AS393" s="35">
        <f t="shared" si="13"/>
        <v>0</v>
      </c>
      <c r="AT393" s="35">
        <f t="shared" si="12"/>
        <v>0</v>
      </c>
    </row>
    <row r="394" spans="1:46" x14ac:dyDescent="0.15">
      <c r="A394" s="49">
        <v>392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3"/>
      <c r="AN394" s="52"/>
      <c r="AO394" s="52"/>
      <c r="AP394" s="54"/>
      <c r="AQ394" s="52"/>
      <c r="AR394" s="52"/>
      <c r="AS394" s="35">
        <f t="shared" si="13"/>
        <v>0</v>
      </c>
      <c r="AT394" s="35">
        <f t="shared" si="12"/>
        <v>0</v>
      </c>
    </row>
    <row r="395" spans="1:46" x14ac:dyDescent="0.15">
      <c r="A395" s="49">
        <v>393</v>
      </c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3"/>
      <c r="AN395" s="52"/>
      <c r="AO395" s="52"/>
      <c r="AP395" s="54"/>
      <c r="AQ395" s="52"/>
      <c r="AR395" s="52"/>
      <c r="AS395" s="35">
        <f t="shared" si="13"/>
        <v>0</v>
      </c>
      <c r="AT395" s="35">
        <f t="shared" si="12"/>
        <v>0</v>
      </c>
    </row>
    <row r="396" spans="1:46" x14ac:dyDescent="0.15">
      <c r="A396" s="49">
        <v>394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3"/>
      <c r="AN396" s="52"/>
      <c r="AO396" s="52"/>
      <c r="AP396" s="54"/>
      <c r="AQ396" s="52"/>
      <c r="AR396" s="52"/>
      <c r="AS396" s="35">
        <f t="shared" si="13"/>
        <v>0</v>
      </c>
      <c r="AT396" s="35">
        <f t="shared" si="12"/>
        <v>0</v>
      </c>
    </row>
    <row r="397" spans="1:46" x14ac:dyDescent="0.15">
      <c r="A397" s="49">
        <v>395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3"/>
      <c r="AN397" s="52"/>
      <c r="AO397" s="52"/>
      <c r="AP397" s="54"/>
      <c r="AQ397" s="52"/>
      <c r="AR397" s="52"/>
      <c r="AS397" s="35">
        <f t="shared" si="13"/>
        <v>0</v>
      </c>
      <c r="AT397" s="35">
        <f t="shared" si="12"/>
        <v>0</v>
      </c>
    </row>
    <row r="398" spans="1:46" x14ac:dyDescent="0.15">
      <c r="A398" s="49">
        <v>396</v>
      </c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3"/>
      <c r="AN398" s="52"/>
      <c r="AO398" s="52"/>
      <c r="AP398" s="54"/>
      <c r="AQ398" s="52"/>
      <c r="AR398" s="52"/>
      <c r="AS398" s="35">
        <f t="shared" si="13"/>
        <v>0</v>
      </c>
      <c r="AT398" s="35">
        <f t="shared" si="12"/>
        <v>0</v>
      </c>
    </row>
    <row r="399" spans="1:46" x14ac:dyDescent="0.15">
      <c r="A399" s="49">
        <v>397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3"/>
      <c r="AN399" s="52"/>
      <c r="AO399" s="52"/>
      <c r="AP399" s="54"/>
      <c r="AQ399" s="52"/>
      <c r="AR399" s="52"/>
      <c r="AS399" s="35">
        <f t="shared" si="13"/>
        <v>0</v>
      </c>
      <c r="AT399" s="35">
        <f t="shared" si="12"/>
        <v>0</v>
      </c>
    </row>
    <row r="400" spans="1:46" x14ac:dyDescent="0.15">
      <c r="A400" s="49">
        <v>398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4"/>
      <c r="AQ400" s="52"/>
      <c r="AR400" s="52"/>
      <c r="AS400" s="35">
        <f t="shared" si="13"/>
        <v>0</v>
      </c>
      <c r="AT400" s="35">
        <f t="shared" si="12"/>
        <v>0</v>
      </c>
    </row>
    <row r="401" spans="1:46" x14ac:dyDescent="0.15">
      <c r="A401" s="49">
        <v>399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4"/>
      <c r="AQ401" s="52"/>
      <c r="AR401" s="52"/>
      <c r="AS401" s="35">
        <f t="shared" si="13"/>
        <v>0</v>
      </c>
      <c r="AT401" s="35">
        <f t="shared" si="12"/>
        <v>0</v>
      </c>
    </row>
    <row r="402" spans="1:46" x14ac:dyDescent="0.15">
      <c r="A402" s="49">
        <v>400</v>
      </c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4"/>
      <c r="AQ402" s="52"/>
      <c r="AR402" s="52"/>
      <c r="AS402" s="35">
        <f t="shared" si="13"/>
        <v>0</v>
      </c>
      <c r="AT402" s="35">
        <f t="shared" si="12"/>
        <v>0</v>
      </c>
    </row>
    <row r="403" spans="1:46" x14ac:dyDescent="0.15">
      <c r="A403" s="49">
        <v>401</v>
      </c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4"/>
      <c r="AQ403" s="52"/>
      <c r="AR403" s="52"/>
      <c r="AS403" s="35">
        <f t="shared" si="13"/>
        <v>0</v>
      </c>
      <c r="AT403" s="35">
        <f t="shared" si="12"/>
        <v>0</v>
      </c>
    </row>
    <row r="404" spans="1:46" x14ac:dyDescent="0.15">
      <c r="A404" s="49">
        <v>402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4"/>
      <c r="AQ404" s="52"/>
      <c r="AR404" s="52"/>
      <c r="AS404" s="35">
        <f t="shared" si="13"/>
        <v>0</v>
      </c>
      <c r="AT404" s="35">
        <f t="shared" si="12"/>
        <v>0</v>
      </c>
    </row>
    <row r="405" spans="1:46" x14ac:dyDescent="0.15">
      <c r="A405" s="49">
        <v>403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4"/>
      <c r="AQ405" s="52"/>
      <c r="AR405" s="52"/>
      <c r="AS405" s="35">
        <f t="shared" si="13"/>
        <v>0</v>
      </c>
      <c r="AT405" s="35">
        <f t="shared" si="12"/>
        <v>0</v>
      </c>
    </row>
    <row r="406" spans="1:46" x14ac:dyDescent="0.15">
      <c r="A406" s="49">
        <v>404</v>
      </c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4"/>
      <c r="AQ406" s="52"/>
      <c r="AR406" s="52"/>
      <c r="AS406" s="35">
        <f t="shared" si="13"/>
        <v>0</v>
      </c>
      <c r="AT406" s="35">
        <f t="shared" si="12"/>
        <v>0</v>
      </c>
    </row>
    <row r="407" spans="1:46" x14ac:dyDescent="0.15">
      <c r="A407" s="49">
        <v>405</v>
      </c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4"/>
      <c r="AQ407" s="52"/>
      <c r="AR407" s="52"/>
      <c r="AS407" s="35">
        <f t="shared" si="13"/>
        <v>0</v>
      </c>
      <c r="AT407" s="35">
        <f t="shared" si="12"/>
        <v>0</v>
      </c>
    </row>
    <row r="408" spans="1:46" x14ac:dyDescent="0.15">
      <c r="A408" s="49">
        <v>406</v>
      </c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4"/>
      <c r="AQ408" s="52"/>
      <c r="AR408" s="52"/>
      <c r="AS408" s="35">
        <f t="shared" si="13"/>
        <v>0</v>
      </c>
      <c r="AT408" s="35">
        <f t="shared" si="12"/>
        <v>0</v>
      </c>
    </row>
    <row r="409" spans="1:46" x14ac:dyDescent="0.15">
      <c r="A409" s="49">
        <v>407</v>
      </c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4"/>
      <c r="AQ409" s="52"/>
      <c r="AR409" s="52"/>
      <c r="AS409" s="35">
        <f t="shared" si="13"/>
        <v>0</v>
      </c>
      <c r="AT409" s="35">
        <f t="shared" si="12"/>
        <v>0</v>
      </c>
    </row>
    <row r="410" spans="1:46" x14ac:dyDescent="0.15">
      <c r="A410" s="49">
        <v>408</v>
      </c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4"/>
      <c r="AQ410" s="52"/>
      <c r="AR410" s="52"/>
      <c r="AS410" s="35">
        <f t="shared" si="13"/>
        <v>0</v>
      </c>
      <c r="AT410" s="35">
        <f t="shared" si="12"/>
        <v>0</v>
      </c>
    </row>
    <row r="411" spans="1:46" x14ac:dyDescent="0.15">
      <c r="A411" s="49">
        <v>409</v>
      </c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4"/>
      <c r="AQ411" s="52"/>
      <c r="AR411" s="52"/>
      <c r="AS411" s="35">
        <f t="shared" si="13"/>
        <v>0</v>
      </c>
      <c r="AT411" s="35">
        <f t="shared" si="12"/>
        <v>0</v>
      </c>
    </row>
    <row r="412" spans="1:46" x14ac:dyDescent="0.15">
      <c r="A412" s="49">
        <v>410</v>
      </c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4"/>
      <c r="AQ412" s="52"/>
      <c r="AR412" s="52"/>
      <c r="AS412" s="35">
        <f t="shared" si="13"/>
        <v>0</v>
      </c>
      <c r="AT412" s="35">
        <f t="shared" si="12"/>
        <v>0</v>
      </c>
    </row>
    <row r="413" spans="1:46" x14ac:dyDescent="0.15">
      <c r="A413" s="49">
        <v>411</v>
      </c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4"/>
      <c r="AQ413" s="52"/>
      <c r="AR413" s="52"/>
      <c r="AS413" s="35">
        <f t="shared" si="13"/>
        <v>0</v>
      </c>
      <c r="AT413" s="35">
        <f t="shared" si="12"/>
        <v>0</v>
      </c>
    </row>
    <row r="414" spans="1:46" x14ac:dyDescent="0.15">
      <c r="A414" s="49">
        <v>412</v>
      </c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4"/>
      <c r="AQ414" s="52"/>
      <c r="AR414" s="52"/>
      <c r="AS414" s="35">
        <f t="shared" si="13"/>
        <v>0</v>
      </c>
      <c r="AT414" s="35">
        <f t="shared" si="12"/>
        <v>0</v>
      </c>
    </row>
    <row r="415" spans="1:46" x14ac:dyDescent="0.15">
      <c r="A415" s="49">
        <v>413</v>
      </c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4"/>
      <c r="AQ415" s="52"/>
      <c r="AR415" s="52"/>
      <c r="AS415" s="35">
        <f t="shared" si="13"/>
        <v>0</v>
      </c>
      <c r="AT415" s="35">
        <f t="shared" si="12"/>
        <v>0</v>
      </c>
    </row>
    <row r="416" spans="1:46" x14ac:dyDescent="0.15">
      <c r="A416" s="49">
        <v>414</v>
      </c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4"/>
      <c r="AQ416" s="52"/>
      <c r="AR416" s="52"/>
      <c r="AS416" s="35">
        <f t="shared" si="13"/>
        <v>0</v>
      </c>
      <c r="AT416" s="35">
        <f t="shared" si="12"/>
        <v>0</v>
      </c>
    </row>
    <row r="417" spans="1:46" x14ac:dyDescent="0.15">
      <c r="A417" s="49">
        <v>415</v>
      </c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4"/>
      <c r="AQ417" s="52"/>
      <c r="AR417" s="52"/>
      <c r="AS417" s="35">
        <f t="shared" si="13"/>
        <v>0</v>
      </c>
      <c r="AT417" s="35">
        <f t="shared" si="12"/>
        <v>0</v>
      </c>
    </row>
    <row r="418" spans="1:46" x14ac:dyDescent="0.15">
      <c r="A418" s="49">
        <v>416</v>
      </c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4"/>
      <c r="AQ418" s="52"/>
      <c r="AR418" s="52"/>
      <c r="AS418" s="35">
        <f t="shared" si="13"/>
        <v>0</v>
      </c>
      <c r="AT418" s="35">
        <f t="shared" si="12"/>
        <v>0</v>
      </c>
    </row>
    <row r="419" spans="1:46" x14ac:dyDescent="0.15">
      <c r="A419" s="49">
        <v>417</v>
      </c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4"/>
      <c r="AQ419" s="52"/>
      <c r="AR419" s="52"/>
      <c r="AS419" s="35">
        <f t="shared" si="13"/>
        <v>0</v>
      </c>
      <c r="AT419" s="35">
        <f t="shared" si="12"/>
        <v>0</v>
      </c>
    </row>
    <row r="420" spans="1:46" x14ac:dyDescent="0.15">
      <c r="A420" s="49">
        <v>418</v>
      </c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4"/>
      <c r="AQ420" s="52"/>
      <c r="AR420" s="52"/>
      <c r="AS420" s="35">
        <f t="shared" si="13"/>
        <v>0</v>
      </c>
      <c r="AT420" s="35">
        <f t="shared" si="12"/>
        <v>0</v>
      </c>
    </row>
    <row r="421" spans="1:46" x14ac:dyDescent="0.15">
      <c r="A421" s="49">
        <v>419</v>
      </c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4"/>
      <c r="AQ421" s="52"/>
      <c r="AR421" s="52"/>
      <c r="AS421" s="35">
        <f t="shared" si="13"/>
        <v>0</v>
      </c>
      <c r="AT421" s="35">
        <f t="shared" si="12"/>
        <v>0</v>
      </c>
    </row>
    <row r="422" spans="1:46" x14ac:dyDescent="0.15">
      <c r="A422" s="49">
        <v>420</v>
      </c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4"/>
      <c r="AQ422" s="52"/>
      <c r="AR422" s="52"/>
      <c r="AS422" s="35">
        <f t="shared" si="13"/>
        <v>0</v>
      </c>
      <c r="AT422" s="35">
        <f t="shared" si="12"/>
        <v>0</v>
      </c>
    </row>
    <row r="423" spans="1:46" x14ac:dyDescent="0.15">
      <c r="A423" s="49">
        <v>421</v>
      </c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4"/>
      <c r="AQ423" s="52"/>
      <c r="AR423" s="52"/>
      <c r="AS423" s="35">
        <f t="shared" si="13"/>
        <v>0</v>
      </c>
      <c r="AT423" s="35">
        <f t="shared" si="12"/>
        <v>0</v>
      </c>
    </row>
    <row r="424" spans="1:46" x14ac:dyDescent="0.15">
      <c r="A424" s="49">
        <v>422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4"/>
      <c r="AQ424" s="52"/>
      <c r="AR424" s="52"/>
      <c r="AS424" s="35">
        <f t="shared" si="13"/>
        <v>0</v>
      </c>
      <c r="AT424" s="35">
        <f t="shared" si="12"/>
        <v>0</v>
      </c>
    </row>
    <row r="425" spans="1:46" x14ac:dyDescent="0.15">
      <c r="A425" s="49">
        <v>423</v>
      </c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4"/>
      <c r="AQ425" s="52"/>
      <c r="AR425" s="52"/>
      <c r="AS425" s="35">
        <f t="shared" si="13"/>
        <v>0</v>
      </c>
      <c r="AT425" s="35">
        <f t="shared" si="12"/>
        <v>0</v>
      </c>
    </row>
    <row r="426" spans="1:46" x14ac:dyDescent="0.15">
      <c r="A426" s="49">
        <v>424</v>
      </c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4"/>
      <c r="AQ426" s="52"/>
      <c r="AR426" s="52"/>
      <c r="AS426" s="35">
        <f t="shared" si="13"/>
        <v>0</v>
      </c>
      <c r="AT426" s="35">
        <f t="shared" si="12"/>
        <v>0</v>
      </c>
    </row>
    <row r="427" spans="1:46" x14ac:dyDescent="0.15">
      <c r="A427" s="49">
        <v>425</v>
      </c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4"/>
      <c r="AQ427" s="52"/>
      <c r="AR427" s="52"/>
      <c r="AS427" s="35">
        <f t="shared" si="13"/>
        <v>0</v>
      </c>
      <c r="AT427" s="35">
        <f t="shared" si="12"/>
        <v>0</v>
      </c>
    </row>
    <row r="428" spans="1:46" x14ac:dyDescent="0.15">
      <c r="A428" s="49">
        <v>426</v>
      </c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4"/>
      <c r="AQ428" s="52"/>
      <c r="AR428" s="52"/>
      <c r="AS428" s="35">
        <f t="shared" si="13"/>
        <v>0</v>
      </c>
      <c r="AT428" s="35">
        <f t="shared" si="12"/>
        <v>0</v>
      </c>
    </row>
    <row r="429" spans="1:46" x14ac:dyDescent="0.15">
      <c r="A429" s="49">
        <v>427</v>
      </c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4"/>
      <c r="AQ429" s="52"/>
      <c r="AR429" s="52"/>
      <c r="AS429" s="35">
        <f t="shared" si="13"/>
        <v>0</v>
      </c>
      <c r="AT429" s="35">
        <f t="shared" si="12"/>
        <v>0</v>
      </c>
    </row>
    <row r="430" spans="1:46" x14ac:dyDescent="0.15">
      <c r="A430" s="49">
        <v>428</v>
      </c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4"/>
      <c r="AQ430" s="52"/>
      <c r="AR430" s="52"/>
      <c r="AS430" s="35">
        <f t="shared" si="13"/>
        <v>0</v>
      </c>
      <c r="AT430" s="35">
        <f t="shared" si="12"/>
        <v>0</v>
      </c>
    </row>
    <row r="431" spans="1:46" x14ac:dyDescent="0.15">
      <c r="A431" s="49">
        <v>429</v>
      </c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4"/>
      <c r="AQ431" s="52"/>
      <c r="AR431" s="52"/>
      <c r="AS431" s="35">
        <f t="shared" si="13"/>
        <v>0</v>
      </c>
      <c r="AT431" s="35">
        <f t="shared" si="12"/>
        <v>0</v>
      </c>
    </row>
    <row r="432" spans="1:46" x14ac:dyDescent="0.15">
      <c r="A432" s="49">
        <v>430</v>
      </c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4"/>
      <c r="AQ432" s="52"/>
      <c r="AR432" s="52"/>
      <c r="AS432" s="35">
        <f t="shared" si="13"/>
        <v>0</v>
      </c>
      <c r="AT432" s="35">
        <f t="shared" si="12"/>
        <v>0</v>
      </c>
    </row>
    <row r="433" spans="1:46" x14ac:dyDescent="0.15">
      <c r="A433" s="49">
        <v>431</v>
      </c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4"/>
      <c r="AQ433" s="52"/>
      <c r="AR433" s="52"/>
      <c r="AS433" s="35">
        <f t="shared" si="13"/>
        <v>0</v>
      </c>
      <c r="AT433" s="35">
        <f t="shared" si="12"/>
        <v>0</v>
      </c>
    </row>
    <row r="434" spans="1:46" x14ac:dyDescent="0.15">
      <c r="A434" s="49">
        <v>432</v>
      </c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4"/>
      <c r="AQ434" s="52"/>
      <c r="AR434" s="52"/>
      <c r="AS434" s="35">
        <f t="shared" si="13"/>
        <v>0</v>
      </c>
      <c r="AT434" s="35">
        <f t="shared" si="12"/>
        <v>0</v>
      </c>
    </row>
    <row r="435" spans="1:46" x14ac:dyDescent="0.15">
      <c r="A435" s="49">
        <v>433</v>
      </c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4"/>
      <c r="AQ435" s="52"/>
      <c r="AR435" s="52"/>
      <c r="AS435" s="35">
        <f t="shared" si="13"/>
        <v>0</v>
      </c>
      <c r="AT435" s="35">
        <f t="shared" si="12"/>
        <v>0</v>
      </c>
    </row>
    <row r="436" spans="1:46" x14ac:dyDescent="0.15">
      <c r="A436" s="49">
        <v>434</v>
      </c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4"/>
      <c r="AQ436" s="52"/>
      <c r="AR436" s="52"/>
      <c r="AS436" s="35">
        <f t="shared" si="13"/>
        <v>0</v>
      </c>
      <c r="AT436" s="35">
        <f t="shared" si="12"/>
        <v>0</v>
      </c>
    </row>
    <row r="437" spans="1:46" x14ac:dyDescent="0.15">
      <c r="A437" s="49">
        <v>435</v>
      </c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4"/>
      <c r="AQ437" s="52"/>
      <c r="AR437" s="52"/>
      <c r="AS437" s="35">
        <f t="shared" si="13"/>
        <v>0</v>
      </c>
      <c r="AT437" s="35">
        <f t="shared" si="12"/>
        <v>0</v>
      </c>
    </row>
    <row r="438" spans="1:46" x14ac:dyDescent="0.15">
      <c r="A438" s="49">
        <v>436</v>
      </c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4"/>
      <c r="AQ438" s="52"/>
      <c r="AR438" s="52"/>
      <c r="AS438" s="35">
        <f t="shared" si="13"/>
        <v>0</v>
      </c>
      <c r="AT438" s="35">
        <f t="shared" si="12"/>
        <v>0</v>
      </c>
    </row>
    <row r="439" spans="1:46" x14ac:dyDescent="0.15">
      <c r="A439" s="49">
        <v>437</v>
      </c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4"/>
      <c r="AQ439" s="52"/>
      <c r="AR439" s="52"/>
      <c r="AS439" s="35">
        <f t="shared" si="13"/>
        <v>0</v>
      </c>
      <c r="AT439" s="35">
        <f t="shared" si="12"/>
        <v>0</v>
      </c>
    </row>
    <row r="440" spans="1:46" x14ac:dyDescent="0.15">
      <c r="A440" s="49">
        <v>438</v>
      </c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4"/>
      <c r="AQ440" s="52"/>
      <c r="AR440" s="52"/>
      <c r="AS440" s="35">
        <f t="shared" si="13"/>
        <v>0</v>
      </c>
      <c r="AT440" s="35">
        <f t="shared" si="12"/>
        <v>0</v>
      </c>
    </row>
    <row r="441" spans="1:46" x14ac:dyDescent="0.15">
      <c r="A441" s="49">
        <v>439</v>
      </c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4"/>
      <c r="AQ441" s="52"/>
      <c r="AR441" s="52"/>
      <c r="AS441" s="35">
        <f t="shared" si="13"/>
        <v>0</v>
      </c>
      <c r="AT441" s="35">
        <f t="shared" si="12"/>
        <v>0</v>
      </c>
    </row>
    <row r="442" spans="1:46" x14ac:dyDescent="0.15">
      <c r="A442" s="49">
        <v>440</v>
      </c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4"/>
      <c r="AQ442" s="52"/>
      <c r="AR442" s="52"/>
      <c r="AS442" s="35">
        <f t="shared" si="13"/>
        <v>0</v>
      </c>
      <c r="AT442" s="35">
        <f t="shared" si="12"/>
        <v>0</v>
      </c>
    </row>
    <row r="443" spans="1:46" x14ac:dyDescent="0.15">
      <c r="A443" s="49">
        <v>441</v>
      </c>
      <c r="AS443" s="35">
        <f t="shared" si="13"/>
        <v>0</v>
      </c>
      <c r="AT443" s="35">
        <f t="shared" si="12"/>
        <v>0</v>
      </c>
    </row>
    <row r="444" spans="1:46" x14ac:dyDescent="0.15">
      <c r="A444" s="49">
        <v>442</v>
      </c>
      <c r="AS444" s="35">
        <f t="shared" si="13"/>
        <v>0</v>
      </c>
      <c r="AT444" s="35">
        <f t="shared" si="12"/>
        <v>0</v>
      </c>
    </row>
    <row r="445" spans="1:46" x14ac:dyDescent="0.15">
      <c r="A445" s="49">
        <v>443</v>
      </c>
      <c r="AS445" s="35">
        <f t="shared" si="13"/>
        <v>0</v>
      </c>
      <c r="AT445" s="35">
        <f t="shared" si="12"/>
        <v>0</v>
      </c>
    </row>
    <row r="446" spans="1:46" x14ac:dyDescent="0.15">
      <c r="A446" s="49">
        <v>444</v>
      </c>
      <c r="AS446" s="35">
        <f t="shared" si="13"/>
        <v>0</v>
      </c>
      <c r="AT446" s="35">
        <f t="shared" si="12"/>
        <v>0</v>
      </c>
    </row>
    <row r="447" spans="1:46" x14ac:dyDescent="0.15">
      <c r="A447" s="49">
        <v>445</v>
      </c>
      <c r="AS447" s="35">
        <f t="shared" si="13"/>
        <v>0</v>
      </c>
      <c r="AT447" s="35">
        <f t="shared" si="12"/>
        <v>0</v>
      </c>
    </row>
    <row r="448" spans="1:46" x14ac:dyDescent="0.15">
      <c r="A448" s="49">
        <v>446</v>
      </c>
      <c r="AS448" s="35">
        <f t="shared" si="13"/>
        <v>0</v>
      </c>
      <c r="AT448" s="35">
        <f t="shared" si="12"/>
        <v>0</v>
      </c>
    </row>
    <row r="449" spans="1:46" x14ac:dyDescent="0.15">
      <c r="A449" s="49">
        <v>447</v>
      </c>
      <c r="AS449" s="35">
        <f t="shared" si="13"/>
        <v>0</v>
      </c>
      <c r="AT449" s="35">
        <f t="shared" si="12"/>
        <v>0</v>
      </c>
    </row>
    <row r="450" spans="1:46" x14ac:dyDescent="0.15">
      <c r="A450" s="49">
        <v>448</v>
      </c>
      <c r="AS450" s="35">
        <f t="shared" si="13"/>
        <v>0</v>
      </c>
      <c r="AT450" s="35">
        <f t="shared" si="12"/>
        <v>0</v>
      </c>
    </row>
    <row r="451" spans="1:46" x14ac:dyDescent="0.15">
      <c r="A451" s="49">
        <v>449</v>
      </c>
      <c r="AS451" s="35">
        <f t="shared" si="13"/>
        <v>0</v>
      </c>
      <c r="AT451" s="35">
        <f t="shared" ref="AT451:AT514" si="14">IF(AK451="",0,1)</f>
        <v>0</v>
      </c>
    </row>
    <row r="452" spans="1:46" x14ac:dyDescent="0.15">
      <c r="A452" s="49">
        <v>450</v>
      </c>
      <c r="AS452" s="35">
        <f t="shared" ref="AS452:AS515" si="15">IF(AP451=AP452,0,1)</f>
        <v>0</v>
      </c>
      <c r="AT452" s="35">
        <f t="shared" si="14"/>
        <v>0</v>
      </c>
    </row>
    <row r="453" spans="1:46" x14ac:dyDescent="0.15">
      <c r="A453" s="49">
        <v>451</v>
      </c>
      <c r="AS453" s="35">
        <f t="shared" si="15"/>
        <v>0</v>
      </c>
      <c r="AT453" s="35">
        <f t="shared" si="14"/>
        <v>0</v>
      </c>
    </row>
    <row r="454" spans="1:46" x14ac:dyDescent="0.15">
      <c r="A454" s="49">
        <v>452</v>
      </c>
      <c r="AS454" s="35">
        <f t="shared" si="15"/>
        <v>0</v>
      </c>
      <c r="AT454" s="35">
        <f t="shared" si="14"/>
        <v>0</v>
      </c>
    </row>
    <row r="455" spans="1:46" x14ac:dyDescent="0.15">
      <c r="A455" s="49">
        <v>453</v>
      </c>
      <c r="AS455" s="35">
        <f t="shared" si="15"/>
        <v>0</v>
      </c>
      <c r="AT455" s="35">
        <f t="shared" si="14"/>
        <v>0</v>
      </c>
    </row>
    <row r="456" spans="1:46" x14ac:dyDescent="0.15">
      <c r="A456" s="49">
        <v>454</v>
      </c>
      <c r="AS456" s="35">
        <f t="shared" si="15"/>
        <v>0</v>
      </c>
      <c r="AT456" s="35">
        <f t="shared" si="14"/>
        <v>0</v>
      </c>
    </row>
    <row r="457" spans="1:46" x14ac:dyDescent="0.15">
      <c r="A457" s="49">
        <v>455</v>
      </c>
      <c r="AS457" s="35">
        <f t="shared" si="15"/>
        <v>0</v>
      </c>
      <c r="AT457" s="35">
        <f t="shared" si="14"/>
        <v>0</v>
      </c>
    </row>
    <row r="458" spans="1:46" x14ac:dyDescent="0.15">
      <c r="A458" s="49">
        <v>456</v>
      </c>
      <c r="AS458" s="35">
        <f t="shared" si="15"/>
        <v>0</v>
      </c>
      <c r="AT458" s="35">
        <f t="shared" si="14"/>
        <v>0</v>
      </c>
    </row>
    <row r="459" spans="1:46" x14ac:dyDescent="0.15">
      <c r="A459" s="49">
        <v>457</v>
      </c>
      <c r="AS459" s="35">
        <f t="shared" si="15"/>
        <v>0</v>
      </c>
      <c r="AT459" s="35">
        <f t="shared" si="14"/>
        <v>0</v>
      </c>
    </row>
    <row r="460" spans="1:46" x14ac:dyDescent="0.15">
      <c r="A460" s="49">
        <v>458</v>
      </c>
      <c r="AS460" s="35">
        <f t="shared" si="15"/>
        <v>0</v>
      </c>
      <c r="AT460" s="35">
        <f t="shared" si="14"/>
        <v>0</v>
      </c>
    </row>
    <row r="461" spans="1:46" x14ac:dyDescent="0.15">
      <c r="A461" s="49">
        <v>459</v>
      </c>
      <c r="AS461" s="35">
        <f t="shared" si="15"/>
        <v>0</v>
      </c>
      <c r="AT461" s="35">
        <f t="shared" si="14"/>
        <v>0</v>
      </c>
    </row>
    <row r="462" spans="1:46" x14ac:dyDescent="0.15">
      <c r="A462" s="49">
        <v>460</v>
      </c>
      <c r="AS462" s="35">
        <f t="shared" si="15"/>
        <v>0</v>
      </c>
      <c r="AT462" s="35">
        <f t="shared" si="14"/>
        <v>0</v>
      </c>
    </row>
    <row r="463" spans="1:46" x14ac:dyDescent="0.15">
      <c r="A463" s="49">
        <v>461</v>
      </c>
      <c r="AS463" s="35">
        <f t="shared" si="15"/>
        <v>0</v>
      </c>
      <c r="AT463" s="35">
        <f t="shared" si="14"/>
        <v>0</v>
      </c>
    </row>
    <row r="464" spans="1:46" x14ac:dyDescent="0.15">
      <c r="A464" s="49">
        <v>462</v>
      </c>
      <c r="AS464" s="35">
        <f t="shared" si="15"/>
        <v>0</v>
      </c>
      <c r="AT464" s="35">
        <f t="shared" si="14"/>
        <v>0</v>
      </c>
    </row>
    <row r="465" spans="1:46" x14ac:dyDescent="0.15">
      <c r="A465" s="49">
        <v>463</v>
      </c>
      <c r="AS465" s="35">
        <f t="shared" si="15"/>
        <v>0</v>
      </c>
      <c r="AT465" s="35">
        <f t="shared" si="14"/>
        <v>0</v>
      </c>
    </row>
    <row r="466" spans="1:46" x14ac:dyDescent="0.15">
      <c r="A466" s="49">
        <v>464</v>
      </c>
      <c r="AS466" s="35">
        <f t="shared" si="15"/>
        <v>0</v>
      </c>
      <c r="AT466" s="35">
        <f t="shared" si="14"/>
        <v>0</v>
      </c>
    </row>
    <row r="467" spans="1:46" x14ac:dyDescent="0.15">
      <c r="A467" s="49">
        <v>465</v>
      </c>
      <c r="AS467" s="35">
        <f t="shared" si="15"/>
        <v>0</v>
      </c>
      <c r="AT467" s="35">
        <f t="shared" si="14"/>
        <v>0</v>
      </c>
    </row>
    <row r="468" spans="1:46" x14ac:dyDescent="0.15">
      <c r="A468" s="49">
        <v>466</v>
      </c>
      <c r="AS468" s="35">
        <f t="shared" si="15"/>
        <v>0</v>
      </c>
      <c r="AT468" s="35">
        <f t="shared" si="14"/>
        <v>0</v>
      </c>
    </row>
    <row r="469" spans="1:46" x14ac:dyDescent="0.15">
      <c r="A469" s="49">
        <v>467</v>
      </c>
      <c r="AS469" s="35">
        <f t="shared" si="15"/>
        <v>0</v>
      </c>
      <c r="AT469" s="35">
        <f t="shared" si="14"/>
        <v>0</v>
      </c>
    </row>
    <row r="470" spans="1:46" x14ac:dyDescent="0.15">
      <c r="A470" s="49">
        <v>468</v>
      </c>
      <c r="AS470" s="35">
        <f t="shared" si="15"/>
        <v>0</v>
      </c>
      <c r="AT470" s="35">
        <f t="shared" si="14"/>
        <v>0</v>
      </c>
    </row>
    <row r="471" spans="1:46" x14ac:dyDescent="0.15">
      <c r="A471" s="49">
        <v>469</v>
      </c>
      <c r="AS471" s="35">
        <f t="shared" si="15"/>
        <v>0</v>
      </c>
      <c r="AT471" s="35">
        <f t="shared" si="14"/>
        <v>0</v>
      </c>
    </row>
    <row r="472" spans="1:46" x14ac:dyDescent="0.15">
      <c r="A472" s="49">
        <v>470</v>
      </c>
      <c r="AS472" s="35">
        <f t="shared" si="15"/>
        <v>0</v>
      </c>
      <c r="AT472" s="35">
        <f t="shared" si="14"/>
        <v>0</v>
      </c>
    </row>
    <row r="473" spans="1:46" x14ac:dyDescent="0.15">
      <c r="A473" s="49">
        <v>471</v>
      </c>
      <c r="AS473" s="35">
        <f t="shared" si="15"/>
        <v>0</v>
      </c>
      <c r="AT473" s="35">
        <f t="shared" si="14"/>
        <v>0</v>
      </c>
    </row>
    <row r="474" spans="1:46" x14ac:dyDescent="0.15">
      <c r="A474" s="49">
        <v>472</v>
      </c>
      <c r="AS474" s="35">
        <f t="shared" si="15"/>
        <v>0</v>
      </c>
      <c r="AT474" s="35">
        <f t="shared" si="14"/>
        <v>0</v>
      </c>
    </row>
    <row r="475" spans="1:46" x14ac:dyDescent="0.15">
      <c r="A475" s="49">
        <v>473</v>
      </c>
      <c r="AS475" s="35">
        <f t="shared" si="15"/>
        <v>0</v>
      </c>
      <c r="AT475" s="35">
        <f t="shared" si="14"/>
        <v>0</v>
      </c>
    </row>
    <row r="476" spans="1:46" x14ac:dyDescent="0.15">
      <c r="A476" s="49">
        <v>474</v>
      </c>
      <c r="AS476" s="35">
        <f t="shared" si="15"/>
        <v>0</v>
      </c>
      <c r="AT476" s="35">
        <f t="shared" si="14"/>
        <v>0</v>
      </c>
    </row>
    <row r="477" spans="1:46" x14ac:dyDescent="0.15">
      <c r="A477" s="49">
        <v>475</v>
      </c>
      <c r="AS477" s="35">
        <f t="shared" si="15"/>
        <v>0</v>
      </c>
      <c r="AT477" s="35">
        <f t="shared" si="14"/>
        <v>0</v>
      </c>
    </row>
    <row r="478" spans="1:46" x14ac:dyDescent="0.15">
      <c r="A478" s="49">
        <v>476</v>
      </c>
      <c r="AS478" s="35">
        <f t="shared" si="15"/>
        <v>0</v>
      </c>
      <c r="AT478" s="35">
        <f t="shared" si="14"/>
        <v>0</v>
      </c>
    </row>
    <row r="479" spans="1:46" x14ac:dyDescent="0.15">
      <c r="A479" s="49">
        <v>477</v>
      </c>
      <c r="AS479" s="35">
        <f t="shared" si="15"/>
        <v>0</v>
      </c>
      <c r="AT479" s="35">
        <f t="shared" si="14"/>
        <v>0</v>
      </c>
    </row>
    <row r="480" spans="1:46" x14ac:dyDescent="0.15">
      <c r="A480" s="49">
        <v>478</v>
      </c>
      <c r="AS480" s="35">
        <f t="shared" si="15"/>
        <v>0</v>
      </c>
      <c r="AT480" s="35">
        <f t="shared" si="14"/>
        <v>0</v>
      </c>
    </row>
    <row r="481" spans="1:46" x14ac:dyDescent="0.15">
      <c r="A481" s="49">
        <v>479</v>
      </c>
      <c r="AS481" s="35">
        <f t="shared" si="15"/>
        <v>0</v>
      </c>
      <c r="AT481" s="35">
        <f t="shared" si="14"/>
        <v>0</v>
      </c>
    </row>
    <row r="482" spans="1:46" x14ac:dyDescent="0.15">
      <c r="A482" s="49">
        <v>480</v>
      </c>
      <c r="AS482" s="35">
        <f t="shared" si="15"/>
        <v>0</v>
      </c>
      <c r="AT482" s="35">
        <f t="shared" si="14"/>
        <v>0</v>
      </c>
    </row>
    <row r="483" spans="1:46" x14ac:dyDescent="0.15">
      <c r="A483" s="49">
        <v>481</v>
      </c>
      <c r="AS483" s="35">
        <f t="shared" si="15"/>
        <v>0</v>
      </c>
      <c r="AT483" s="35">
        <f t="shared" si="14"/>
        <v>0</v>
      </c>
    </row>
    <row r="484" spans="1:46" x14ac:dyDescent="0.15">
      <c r="A484" s="49">
        <v>482</v>
      </c>
      <c r="AS484" s="35">
        <f t="shared" si="15"/>
        <v>0</v>
      </c>
      <c r="AT484" s="35">
        <f t="shared" si="14"/>
        <v>0</v>
      </c>
    </row>
    <row r="485" spans="1:46" x14ac:dyDescent="0.15">
      <c r="A485" s="49">
        <v>483</v>
      </c>
      <c r="AS485" s="35">
        <f t="shared" si="15"/>
        <v>0</v>
      </c>
      <c r="AT485" s="35">
        <f t="shared" si="14"/>
        <v>0</v>
      </c>
    </row>
    <row r="486" spans="1:46" x14ac:dyDescent="0.15">
      <c r="A486" s="49">
        <v>484</v>
      </c>
      <c r="AS486" s="35">
        <f t="shared" si="15"/>
        <v>0</v>
      </c>
      <c r="AT486" s="35">
        <f t="shared" si="14"/>
        <v>0</v>
      </c>
    </row>
    <row r="487" spans="1:46" x14ac:dyDescent="0.15">
      <c r="A487" s="49">
        <v>485</v>
      </c>
      <c r="AS487" s="35">
        <f t="shared" si="15"/>
        <v>0</v>
      </c>
      <c r="AT487" s="35">
        <f t="shared" si="14"/>
        <v>0</v>
      </c>
    </row>
    <row r="488" spans="1:46" x14ac:dyDescent="0.15">
      <c r="A488" s="49">
        <v>486</v>
      </c>
      <c r="AS488" s="35">
        <f t="shared" si="15"/>
        <v>0</v>
      </c>
      <c r="AT488" s="35">
        <f t="shared" si="14"/>
        <v>0</v>
      </c>
    </row>
    <row r="489" spans="1:46" x14ac:dyDescent="0.15">
      <c r="A489" s="49">
        <v>487</v>
      </c>
      <c r="AS489" s="35">
        <f t="shared" si="15"/>
        <v>0</v>
      </c>
      <c r="AT489" s="35">
        <f t="shared" si="14"/>
        <v>0</v>
      </c>
    </row>
    <row r="490" spans="1:46" x14ac:dyDescent="0.15">
      <c r="A490" s="49">
        <v>488</v>
      </c>
      <c r="AS490" s="35">
        <f t="shared" si="15"/>
        <v>0</v>
      </c>
      <c r="AT490" s="35">
        <f t="shared" si="14"/>
        <v>0</v>
      </c>
    </row>
    <row r="491" spans="1:46" x14ac:dyDescent="0.15">
      <c r="A491" s="49">
        <v>489</v>
      </c>
      <c r="AS491" s="35">
        <f t="shared" si="15"/>
        <v>0</v>
      </c>
      <c r="AT491" s="35">
        <f t="shared" si="14"/>
        <v>0</v>
      </c>
    </row>
    <row r="492" spans="1:46" x14ac:dyDescent="0.15">
      <c r="A492" s="49">
        <v>490</v>
      </c>
      <c r="AS492" s="35">
        <f t="shared" si="15"/>
        <v>0</v>
      </c>
      <c r="AT492" s="35">
        <f t="shared" si="14"/>
        <v>0</v>
      </c>
    </row>
    <row r="493" spans="1:46" x14ac:dyDescent="0.15">
      <c r="A493" s="49">
        <v>491</v>
      </c>
      <c r="AS493" s="35">
        <f t="shared" si="15"/>
        <v>0</v>
      </c>
      <c r="AT493" s="35">
        <f t="shared" si="14"/>
        <v>0</v>
      </c>
    </row>
    <row r="494" spans="1:46" x14ac:dyDescent="0.15">
      <c r="A494" s="49">
        <v>492</v>
      </c>
      <c r="AS494" s="35">
        <f t="shared" si="15"/>
        <v>0</v>
      </c>
      <c r="AT494" s="35">
        <f t="shared" si="14"/>
        <v>0</v>
      </c>
    </row>
    <row r="495" spans="1:46" x14ac:dyDescent="0.15">
      <c r="A495" s="49">
        <v>493</v>
      </c>
      <c r="AS495" s="35">
        <f t="shared" si="15"/>
        <v>0</v>
      </c>
      <c r="AT495" s="35">
        <f t="shared" si="14"/>
        <v>0</v>
      </c>
    </row>
    <row r="496" spans="1:46" x14ac:dyDescent="0.15">
      <c r="A496" s="49">
        <v>494</v>
      </c>
      <c r="AS496" s="35">
        <f t="shared" si="15"/>
        <v>0</v>
      </c>
      <c r="AT496" s="35">
        <f t="shared" si="14"/>
        <v>0</v>
      </c>
    </row>
    <row r="497" spans="1:46" x14ac:dyDescent="0.15">
      <c r="A497" s="49">
        <v>495</v>
      </c>
      <c r="AS497" s="35">
        <f t="shared" si="15"/>
        <v>0</v>
      </c>
      <c r="AT497" s="35">
        <f t="shared" si="14"/>
        <v>0</v>
      </c>
    </row>
    <row r="498" spans="1:46" x14ac:dyDescent="0.15">
      <c r="A498" s="49">
        <v>496</v>
      </c>
      <c r="AS498" s="35">
        <f t="shared" si="15"/>
        <v>0</v>
      </c>
      <c r="AT498" s="35">
        <f t="shared" si="14"/>
        <v>0</v>
      </c>
    </row>
    <row r="499" spans="1:46" x14ac:dyDescent="0.15">
      <c r="A499" s="49">
        <v>497</v>
      </c>
      <c r="AS499" s="35">
        <f t="shared" si="15"/>
        <v>0</v>
      </c>
      <c r="AT499" s="35">
        <f t="shared" si="14"/>
        <v>0</v>
      </c>
    </row>
    <row r="500" spans="1:46" x14ac:dyDescent="0.15">
      <c r="A500" s="49">
        <v>498</v>
      </c>
      <c r="AS500" s="35">
        <f t="shared" si="15"/>
        <v>0</v>
      </c>
      <c r="AT500" s="35">
        <f t="shared" si="14"/>
        <v>0</v>
      </c>
    </row>
    <row r="501" spans="1:46" x14ac:dyDescent="0.15">
      <c r="A501" s="49">
        <v>499</v>
      </c>
      <c r="AS501" s="35">
        <f t="shared" si="15"/>
        <v>0</v>
      </c>
      <c r="AT501" s="35">
        <f t="shared" si="14"/>
        <v>0</v>
      </c>
    </row>
    <row r="502" spans="1:46" x14ac:dyDescent="0.15">
      <c r="A502" s="49">
        <v>500</v>
      </c>
      <c r="AS502" s="35">
        <f t="shared" si="15"/>
        <v>0</v>
      </c>
      <c r="AT502" s="35">
        <f t="shared" si="14"/>
        <v>0</v>
      </c>
    </row>
    <row r="503" spans="1:46" x14ac:dyDescent="0.15">
      <c r="A503" s="49">
        <v>501</v>
      </c>
      <c r="AS503" s="35">
        <f t="shared" si="15"/>
        <v>0</v>
      </c>
      <c r="AT503" s="35">
        <f t="shared" si="14"/>
        <v>0</v>
      </c>
    </row>
    <row r="504" spans="1:46" x14ac:dyDescent="0.15">
      <c r="A504" s="49">
        <v>502</v>
      </c>
      <c r="AS504" s="35">
        <f t="shared" si="15"/>
        <v>0</v>
      </c>
      <c r="AT504" s="35">
        <f t="shared" si="14"/>
        <v>0</v>
      </c>
    </row>
    <row r="505" spans="1:46" x14ac:dyDescent="0.15">
      <c r="A505" s="49">
        <v>503</v>
      </c>
      <c r="AS505" s="35">
        <f t="shared" si="15"/>
        <v>0</v>
      </c>
      <c r="AT505" s="35">
        <f t="shared" si="14"/>
        <v>0</v>
      </c>
    </row>
    <row r="506" spans="1:46" x14ac:dyDescent="0.15">
      <c r="A506" s="49">
        <v>504</v>
      </c>
      <c r="AS506" s="35">
        <f t="shared" si="15"/>
        <v>0</v>
      </c>
      <c r="AT506" s="35">
        <f t="shared" si="14"/>
        <v>0</v>
      </c>
    </row>
    <row r="507" spans="1:46" x14ac:dyDescent="0.15">
      <c r="A507" s="49">
        <v>505</v>
      </c>
      <c r="AS507" s="35">
        <f t="shared" si="15"/>
        <v>0</v>
      </c>
      <c r="AT507" s="35">
        <f t="shared" si="14"/>
        <v>0</v>
      </c>
    </row>
    <row r="508" spans="1:46" x14ac:dyDescent="0.15">
      <c r="A508" s="49">
        <v>506</v>
      </c>
      <c r="AS508" s="35">
        <f t="shared" si="15"/>
        <v>0</v>
      </c>
      <c r="AT508" s="35">
        <f t="shared" si="14"/>
        <v>0</v>
      </c>
    </row>
    <row r="509" spans="1:46" x14ac:dyDescent="0.15">
      <c r="A509" s="49">
        <v>507</v>
      </c>
      <c r="AS509" s="35">
        <f t="shared" si="15"/>
        <v>0</v>
      </c>
      <c r="AT509" s="35">
        <f t="shared" si="14"/>
        <v>0</v>
      </c>
    </row>
    <row r="510" spans="1:46" x14ac:dyDescent="0.15">
      <c r="A510" s="49">
        <v>508</v>
      </c>
      <c r="AS510" s="35">
        <f t="shared" si="15"/>
        <v>0</v>
      </c>
      <c r="AT510" s="35">
        <f t="shared" si="14"/>
        <v>0</v>
      </c>
    </row>
    <row r="511" spans="1:46" x14ac:dyDescent="0.15">
      <c r="A511" s="49">
        <v>509</v>
      </c>
      <c r="AS511" s="35">
        <f t="shared" si="15"/>
        <v>0</v>
      </c>
      <c r="AT511" s="35">
        <f t="shared" si="14"/>
        <v>0</v>
      </c>
    </row>
    <row r="512" spans="1:46" x14ac:dyDescent="0.15">
      <c r="A512" s="49">
        <v>510</v>
      </c>
      <c r="AS512" s="35">
        <f t="shared" si="15"/>
        <v>0</v>
      </c>
      <c r="AT512" s="35">
        <f t="shared" si="14"/>
        <v>0</v>
      </c>
    </row>
    <row r="513" spans="1:46" x14ac:dyDescent="0.15">
      <c r="A513" s="49">
        <v>511</v>
      </c>
      <c r="AS513" s="35">
        <f t="shared" si="15"/>
        <v>0</v>
      </c>
      <c r="AT513" s="35">
        <f t="shared" si="14"/>
        <v>0</v>
      </c>
    </row>
    <row r="514" spans="1:46" x14ac:dyDescent="0.15">
      <c r="A514" s="49">
        <v>512</v>
      </c>
      <c r="AS514" s="35">
        <f t="shared" si="15"/>
        <v>0</v>
      </c>
      <c r="AT514" s="35">
        <f t="shared" si="14"/>
        <v>0</v>
      </c>
    </row>
    <row r="515" spans="1:46" x14ac:dyDescent="0.15">
      <c r="A515" s="49">
        <v>513</v>
      </c>
      <c r="AS515" s="35">
        <f t="shared" si="15"/>
        <v>0</v>
      </c>
      <c r="AT515" s="35">
        <f t="shared" ref="AT515:AT547" si="16">IF(AK515="",0,1)</f>
        <v>0</v>
      </c>
    </row>
    <row r="516" spans="1:46" x14ac:dyDescent="0.15">
      <c r="A516" s="49">
        <v>514</v>
      </c>
      <c r="AS516" s="35">
        <f t="shared" ref="AS516:AS547" si="17">IF(AP515=AP516,0,1)</f>
        <v>0</v>
      </c>
      <c r="AT516" s="35">
        <f t="shared" si="16"/>
        <v>0</v>
      </c>
    </row>
    <row r="517" spans="1:46" x14ac:dyDescent="0.15">
      <c r="A517" s="49">
        <v>515</v>
      </c>
      <c r="AS517" s="35">
        <f t="shared" si="17"/>
        <v>0</v>
      </c>
      <c r="AT517" s="35">
        <f t="shared" si="16"/>
        <v>0</v>
      </c>
    </row>
    <row r="518" spans="1:46" x14ac:dyDescent="0.15">
      <c r="A518" s="49">
        <v>516</v>
      </c>
      <c r="AS518" s="35">
        <f t="shared" si="17"/>
        <v>0</v>
      </c>
      <c r="AT518" s="35">
        <f t="shared" si="16"/>
        <v>0</v>
      </c>
    </row>
    <row r="519" spans="1:46" x14ac:dyDescent="0.15">
      <c r="A519" s="49">
        <v>517</v>
      </c>
      <c r="AS519" s="35">
        <f t="shared" si="17"/>
        <v>0</v>
      </c>
      <c r="AT519" s="35">
        <f t="shared" si="16"/>
        <v>0</v>
      </c>
    </row>
    <row r="520" spans="1:46" x14ac:dyDescent="0.15">
      <c r="A520" s="49">
        <v>518</v>
      </c>
      <c r="AS520" s="35">
        <f t="shared" si="17"/>
        <v>0</v>
      </c>
      <c r="AT520" s="35">
        <f t="shared" si="16"/>
        <v>0</v>
      </c>
    </row>
    <row r="521" spans="1:46" x14ac:dyDescent="0.15">
      <c r="A521" s="49">
        <v>519</v>
      </c>
      <c r="AS521" s="35">
        <f t="shared" si="17"/>
        <v>0</v>
      </c>
      <c r="AT521" s="35">
        <f t="shared" si="16"/>
        <v>0</v>
      </c>
    </row>
    <row r="522" spans="1:46" x14ac:dyDescent="0.15">
      <c r="A522" s="49">
        <v>520</v>
      </c>
      <c r="AS522" s="35">
        <f t="shared" si="17"/>
        <v>0</v>
      </c>
      <c r="AT522" s="35">
        <f t="shared" si="16"/>
        <v>0</v>
      </c>
    </row>
    <row r="523" spans="1:46" x14ac:dyDescent="0.15">
      <c r="A523" s="49">
        <v>521</v>
      </c>
      <c r="AS523" s="35">
        <f t="shared" si="17"/>
        <v>0</v>
      </c>
      <c r="AT523" s="35">
        <f t="shared" si="16"/>
        <v>0</v>
      </c>
    </row>
    <row r="524" spans="1:46" x14ac:dyDescent="0.15">
      <c r="A524" s="49">
        <v>522</v>
      </c>
      <c r="AS524" s="35">
        <f t="shared" si="17"/>
        <v>0</v>
      </c>
      <c r="AT524" s="35">
        <f t="shared" si="16"/>
        <v>0</v>
      </c>
    </row>
    <row r="525" spans="1:46" x14ac:dyDescent="0.15">
      <c r="A525" s="49">
        <v>523</v>
      </c>
      <c r="AS525" s="35">
        <f t="shared" si="17"/>
        <v>0</v>
      </c>
      <c r="AT525" s="35">
        <f t="shared" si="16"/>
        <v>0</v>
      </c>
    </row>
    <row r="526" spans="1:46" x14ac:dyDescent="0.15">
      <c r="A526" s="49">
        <v>524</v>
      </c>
      <c r="AS526" s="35">
        <f t="shared" si="17"/>
        <v>0</v>
      </c>
      <c r="AT526" s="35">
        <f t="shared" si="16"/>
        <v>0</v>
      </c>
    </row>
    <row r="527" spans="1:46" x14ac:dyDescent="0.15">
      <c r="A527" s="49">
        <v>525</v>
      </c>
      <c r="AS527" s="35">
        <f t="shared" si="17"/>
        <v>0</v>
      </c>
      <c r="AT527" s="35">
        <f t="shared" si="16"/>
        <v>0</v>
      </c>
    </row>
    <row r="528" spans="1:46" x14ac:dyDescent="0.15">
      <c r="A528" s="49">
        <v>526</v>
      </c>
      <c r="AS528" s="35">
        <f t="shared" si="17"/>
        <v>0</v>
      </c>
      <c r="AT528" s="35">
        <f t="shared" si="16"/>
        <v>0</v>
      </c>
    </row>
    <row r="529" spans="1:46" x14ac:dyDescent="0.15">
      <c r="A529" s="49">
        <v>527</v>
      </c>
      <c r="AS529" s="35">
        <f t="shared" si="17"/>
        <v>0</v>
      </c>
      <c r="AT529" s="35">
        <f t="shared" si="16"/>
        <v>0</v>
      </c>
    </row>
    <row r="530" spans="1:46" x14ac:dyDescent="0.15">
      <c r="A530" s="49">
        <v>528</v>
      </c>
      <c r="AS530" s="35">
        <f t="shared" si="17"/>
        <v>0</v>
      </c>
      <c r="AT530" s="35">
        <f t="shared" si="16"/>
        <v>0</v>
      </c>
    </row>
    <row r="531" spans="1:46" x14ac:dyDescent="0.15">
      <c r="A531" s="49">
        <v>529</v>
      </c>
      <c r="AS531" s="35">
        <f t="shared" si="17"/>
        <v>0</v>
      </c>
      <c r="AT531" s="35">
        <f t="shared" si="16"/>
        <v>0</v>
      </c>
    </row>
    <row r="532" spans="1:46" x14ac:dyDescent="0.15">
      <c r="A532" s="49">
        <v>530</v>
      </c>
      <c r="AS532" s="35">
        <f t="shared" si="17"/>
        <v>0</v>
      </c>
      <c r="AT532" s="35">
        <f t="shared" si="16"/>
        <v>0</v>
      </c>
    </row>
    <row r="533" spans="1:46" x14ac:dyDescent="0.15">
      <c r="A533" s="49">
        <v>531</v>
      </c>
      <c r="AS533" s="35">
        <f t="shared" si="17"/>
        <v>0</v>
      </c>
      <c r="AT533" s="35">
        <f t="shared" si="16"/>
        <v>0</v>
      </c>
    </row>
    <row r="534" spans="1:46" x14ac:dyDescent="0.15">
      <c r="A534" s="49">
        <v>532</v>
      </c>
      <c r="AS534" s="35">
        <f t="shared" si="17"/>
        <v>0</v>
      </c>
      <c r="AT534" s="35">
        <f t="shared" si="16"/>
        <v>0</v>
      </c>
    </row>
    <row r="535" spans="1:46" x14ac:dyDescent="0.15">
      <c r="A535" s="49">
        <v>533</v>
      </c>
      <c r="AS535" s="35">
        <f t="shared" si="17"/>
        <v>0</v>
      </c>
      <c r="AT535" s="35">
        <f t="shared" si="16"/>
        <v>0</v>
      </c>
    </row>
    <row r="536" spans="1:46" x14ac:dyDescent="0.15">
      <c r="A536" s="49">
        <v>534</v>
      </c>
      <c r="AS536" s="35">
        <f t="shared" si="17"/>
        <v>0</v>
      </c>
      <c r="AT536" s="35">
        <f t="shared" si="16"/>
        <v>0</v>
      </c>
    </row>
    <row r="537" spans="1:46" x14ac:dyDescent="0.15">
      <c r="A537" s="49">
        <v>535</v>
      </c>
      <c r="AS537" s="35">
        <f t="shared" si="17"/>
        <v>0</v>
      </c>
      <c r="AT537" s="35">
        <f t="shared" si="16"/>
        <v>0</v>
      </c>
    </row>
    <row r="538" spans="1:46" x14ac:dyDescent="0.15">
      <c r="A538" s="49">
        <v>536</v>
      </c>
      <c r="AS538" s="35">
        <f t="shared" si="17"/>
        <v>0</v>
      </c>
      <c r="AT538" s="35">
        <f t="shared" si="16"/>
        <v>0</v>
      </c>
    </row>
    <row r="539" spans="1:46" x14ac:dyDescent="0.15">
      <c r="A539" s="49">
        <v>537</v>
      </c>
      <c r="AS539" s="35">
        <f t="shared" si="17"/>
        <v>0</v>
      </c>
      <c r="AT539" s="35">
        <f t="shared" si="16"/>
        <v>0</v>
      </c>
    </row>
    <row r="540" spans="1:46" x14ac:dyDescent="0.15">
      <c r="A540" s="49">
        <v>538</v>
      </c>
      <c r="AS540" s="35">
        <f t="shared" si="17"/>
        <v>0</v>
      </c>
      <c r="AT540" s="35">
        <f t="shared" si="16"/>
        <v>0</v>
      </c>
    </row>
    <row r="541" spans="1:46" x14ac:dyDescent="0.15">
      <c r="A541" s="49">
        <v>539</v>
      </c>
      <c r="AS541" s="35">
        <f t="shared" si="17"/>
        <v>0</v>
      </c>
      <c r="AT541" s="35">
        <f t="shared" si="16"/>
        <v>0</v>
      </c>
    </row>
    <row r="542" spans="1:46" x14ac:dyDescent="0.15">
      <c r="A542" s="49">
        <v>540</v>
      </c>
      <c r="AS542" s="35">
        <f t="shared" si="17"/>
        <v>0</v>
      </c>
      <c r="AT542" s="35">
        <f t="shared" si="16"/>
        <v>0</v>
      </c>
    </row>
    <row r="543" spans="1:46" x14ac:dyDescent="0.15">
      <c r="A543" s="49">
        <v>541</v>
      </c>
      <c r="AS543" s="35">
        <f t="shared" si="17"/>
        <v>0</v>
      </c>
      <c r="AT543" s="35">
        <f t="shared" si="16"/>
        <v>0</v>
      </c>
    </row>
    <row r="544" spans="1:46" x14ac:dyDescent="0.15">
      <c r="A544" s="49">
        <v>542</v>
      </c>
      <c r="AS544" s="35">
        <f t="shared" si="17"/>
        <v>0</v>
      </c>
      <c r="AT544" s="35">
        <f t="shared" si="16"/>
        <v>0</v>
      </c>
    </row>
    <row r="545" spans="1:46" x14ac:dyDescent="0.15">
      <c r="A545" s="49">
        <v>543</v>
      </c>
      <c r="AS545" s="35">
        <f t="shared" si="17"/>
        <v>0</v>
      </c>
      <c r="AT545" s="35">
        <f t="shared" si="16"/>
        <v>0</v>
      </c>
    </row>
    <row r="546" spans="1:46" x14ac:dyDescent="0.15">
      <c r="A546" s="49">
        <v>544</v>
      </c>
      <c r="AS546" s="35">
        <f t="shared" si="17"/>
        <v>0</v>
      </c>
      <c r="AT546" s="35">
        <f t="shared" si="16"/>
        <v>0</v>
      </c>
    </row>
    <row r="547" spans="1:46" x14ac:dyDescent="0.15">
      <c r="A547" s="49">
        <v>545</v>
      </c>
      <c r="AS547" s="35">
        <f t="shared" si="17"/>
        <v>0</v>
      </c>
      <c r="AT547" s="35">
        <f t="shared" si="16"/>
        <v>0</v>
      </c>
    </row>
    <row r="548" spans="1:46" x14ac:dyDescent="0.15">
      <c r="A548" s="49">
        <v>546</v>
      </c>
    </row>
    <row r="549" spans="1:46" x14ac:dyDescent="0.15">
      <c r="A549" s="49">
        <v>547</v>
      </c>
    </row>
    <row r="550" spans="1:46" x14ac:dyDescent="0.15">
      <c r="A550" s="49">
        <v>548</v>
      </c>
    </row>
    <row r="551" spans="1:46" x14ac:dyDescent="0.15">
      <c r="A551" s="49">
        <v>549</v>
      </c>
    </row>
    <row r="552" spans="1:46" x14ac:dyDescent="0.15">
      <c r="A552" s="49">
        <v>550</v>
      </c>
    </row>
    <row r="553" spans="1:46" x14ac:dyDescent="0.15">
      <c r="A553" s="49">
        <v>551</v>
      </c>
    </row>
    <row r="554" spans="1:46" x14ac:dyDescent="0.15">
      <c r="A554" s="49">
        <v>552</v>
      </c>
    </row>
    <row r="555" spans="1:46" x14ac:dyDescent="0.15">
      <c r="A555" s="49">
        <v>553</v>
      </c>
    </row>
    <row r="556" spans="1:46" x14ac:dyDescent="0.15">
      <c r="A556" s="49">
        <v>554</v>
      </c>
    </row>
    <row r="557" spans="1:46" x14ac:dyDescent="0.15">
      <c r="A557" s="49">
        <v>555</v>
      </c>
    </row>
    <row r="558" spans="1:46" x14ac:dyDescent="0.15">
      <c r="A558" s="49">
        <v>556</v>
      </c>
    </row>
    <row r="559" spans="1:46" x14ac:dyDescent="0.15">
      <c r="A559" s="49">
        <v>557</v>
      </c>
    </row>
    <row r="560" spans="1:46" x14ac:dyDescent="0.15">
      <c r="A560" s="49">
        <v>558</v>
      </c>
    </row>
    <row r="561" spans="1:1" x14ac:dyDescent="0.15">
      <c r="A561" s="49">
        <v>559</v>
      </c>
    </row>
    <row r="562" spans="1:1" x14ac:dyDescent="0.15">
      <c r="A562" s="49">
        <v>560</v>
      </c>
    </row>
    <row r="563" spans="1:1" x14ac:dyDescent="0.15">
      <c r="A563" s="49">
        <v>561</v>
      </c>
    </row>
    <row r="564" spans="1:1" x14ac:dyDescent="0.15">
      <c r="A564" s="49">
        <v>562</v>
      </c>
    </row>
    <row r="565" spans="1:1" x14ac:dyDescent="0.15">
      <c r="A565" s="49">
        <v>563</v>
      </c>
    </row>
    <row r="566" spans="1:1" x14ac:dyDescent="0.15">
      <c r="A566" s="49">
        <v>564</v>
      </c>
    </row>
    <row r="567" spans="1:1" x14ac:dyDescent="0.15">
      <c r="A567" s="49">
        <v>565</v>
      </c>
    </row>
    <row r="568" spans="1:1" x14ac:dyDescent="0.15">
      <c r="A568" s="49">
        <v>566</v>
      </c>
    </row>
    <row r="569" spans="1:1" x14ac:dyDescent="0.15">
      <c r="A569" s="49">
        <v>567</v>
      </c>
    </row>
    <row r="570" spans="1:1" x14ac:dyDescent="0.15">
      <c r="A570" s="49">
        <v>568</v>
      </c>
    </row>
    <row r="571" spans="1:1" x14ac:dyDescent="0.15">
      <c r="A571" s="49">
        <v>569</v>
      </c>
    </row>
    <row r="572" spans="1:1" x14ac:dyDescent="0.15">
      <c r="A572" s="49">
        <v>570</v>
      </c>
    </row>
    <row r="573" spans="1:1" x14ac:dyDescent="0.15">
      <c r="A573" s="49">
        <v>571</v>
      </c>
    </row>
    <row r="574" spans="1:1" x14ac:dyDescent="0.15">
      <c r="A574" s="49">
        <v>572</v>
      </c>
    </row>
    <row r="575" spans="1:1" x14ac:dyDescent="0.15">
      <c r="A575" s="49">
        <v>573</v>
      </c>
    </row>
    <row r="576" spans="1:1" x14ac:dyDescent="0.15">
      <c r="A576" s="49">
        <v>574</v>
      </c>
    </row>
    <row r="577" spans="1:1" x14ac:dyDescent="0.15">
      <c r="A577" s="49">
        <v>575</v>
      </c>
    </row>
    <row r="578" spans="1:1" x14ac:dyDescent="0.15">
      <c r="A578" s="49">
        <v>576</v>
      </c>
    </row>
    <row r="579" spans="1:1" x14ac:dyDescent="0.15">
      <c r="A579" s="49">
        <v>577</v>
      </c>
    </row>
    <row r="580" spans="1:1" x14ac:dyDescent="0.15">
      <c r="A580" s="49">
        <v>578</v>
      </c>
    </row>
    <row r="581" spans="1:1" x14ac:dyDescent="0.15">
      <c r="A581" s="49">
        <v>579</v>
      </c>
    </row>
    <row r="582" spans="1:1" x14ac:dyDescent="0.15">
      <c r="A582" s="49">
        <v>580</v>
      </c>
    </row>
    <row r="583" spans="1:1" x14ac:dyDescent="0.15">
      <c r="A583" s="49">
        <v>581</v>
      </c>
    </row>
    <row r="584" spans="1:1" x14ac:dyDescent="0.15">
      <c r="A584" s="49">
        <v>582</v>
      </c>
    </row>
    <row r="585" spans="1:1" x14ac:dyDescent="0.15">
      <c r="A585" s="49">
        <v>583</v>
      </c>
    </row>
    <row r="586" spans="1:1" x14ac:dyDescent="0.15">
      <c r="A586" s="49">
        <v>584</v>
      </c>
    </row>
    <row r="587" spans="1:1" x14ac:dyDescent="0.15">
      <c r="A587" s="49">
        <v>585</v>
      </c>
    </row>
    <row r="588" spans="1:1" x14ac:dyDescent="0.15">
      <c r="A588" s="49">
        <v>586</v>
      </c>
    </row>
    <row r="589" spans="1:1" x14ac:dyDescent="0.15">
      <c r="A589" s="49">
        <v>587</v>
      </c>
    </row>
    <row r="590" spans="1:1" x14ac:dyDescent="0.15">
      <c r="A590" s="49">
        <v>588</v>
      </c>
    </row>
    <row r="591" spans="1:1" x14ac:dyDescent="0.15">
      <c r="A591" s="49">
        <v>589</v>
      </c>
    </row>
    <row r="592" spans="1:1" x14ac:dyDescent="0.15">
      <c r="A592" s="49">
        <v>590</v>
      </c>
    </row>
    <row r="593" spans="1:1" x14ac:dyDescent="0.15">
      <c r="A593" s="49">
        <v>591</v>
      </c>
    </row>
    <row r="594" spans="1:1" x14ac:dyDescent="0.15">
      <c r="A594" s="49">
        <v>592</v>
      </c>
    </row>
    <row r="595" spans="1:1" x14ac:dyDescent="0.15">
      <c r="A595" s="49">
        <v>593</v>
      </c>
    </row>
    <row r="596" spans="1:1" x14ac:dyDescent="0.15">
      <c r="A596" s="49">
        <v>594</v>
      </c>
    </row>
    <row r="597" spans="1:1" x14ac:dyDescent="0.15">
      <c r="A597" s="49">
        <v>595</v>
      </c>
    </row>
    <row r="598" spans="1:1" x14ac:dyDescent="0.15">
      <c r="A598" s="49">
        <v>596</v>
      </c>
    </row>
    <row r="599" spans="1:1" x14ac:dyDescent="0.15">
      <c r="A599" s="49">
        <v>597</v>
      </c>
    </row>
    <row r="600" spans="1:1" x14ac:dyDescent="0.15">
      <c r="A600" s="49">
        <v>598</v>
      </c>
    </row>
    <row r="601" spans="1:1" x14ac:dyDescent="0.15">
      <c r="A601" s="49">
        <v>599</v>
      </c>
    </row>
    <row r="602" spans="1:1" x14ac:dyDescent="0.15">
      <c r="A602" s="49">
        <v>600</v>
      </c>
    </row>
    <row r="603" spans="1:1" x14ac:dyDescent="0.15">
      <c r="A603" s="49">
        <v>601</v>
      </c>
    </row>
    <row r="604" spans="1:1" x14ac:dyDescent="0.15">
      <c r="A604" s="49">
        <v>602</v>
      </c>
    </row>
    <row r="605" spans="1:1" x14ac:dyDescent="0.15">
      <c r="A605" s="49">
        <v>603</v>
      </c>
    </row>
    <row r="606" spans="1:1" x14ac:dyDescent="0.15">
      <c r="A606" s="49">
        <v>604</v>
      </c>
    </row>
    <row r="607" spans="1:1" x14ac:dyDescent="0.15">
      <c r="A607" s="49">
        <v>605</v>
      </c>
    </row>
    <row r="608" spans="1:1" x14ac:dyDescent="0.15">
      <c r="A608" s="49">
        <v>606</v>
      </c>
    </row>
    <row r="609" spans="1:1" x14ac:dyDescent="0.15">
      <c r="A609" s="49">
        <v>607</v>
      </c>
    </row>
    <row r="610" spans="1:1" x14ac:dyDescent="0.15">
      <c r="A610" s="49">
        <v>608</v>
      </c>
    </row>
    <row r="611" spans="1:1" x14ac:dyDescent="0.15">
      <c r="A611" s="49">
        <v>609</v>
      </c>
    </row>
    <row r="612" spans="1:1" x14ac:dyDescent="0.15">
      <c r="A612" s="49">
        <v>610</v>
      </c>
    </row>
    <row r="613" spans="1:1" x14ac:dyDescent="0.15">
      <c r="A613" s="49">
        <v>611</v>
      </c>
    </row>
    <row r="614" spans="1:1" x14ac:dyDescent="0.15">
      <c r="A614" s="49">
        <v>612</v>
      </c>
    </row>
    <row r="615" spans="1:1" x14ac:dyDescent="0.15">
      <c r="A615" s="49">
        <v>613</v>
      </c>
    </row>
    <row r="616" spans="1:1" x14ac:dyDescent="0.15">
      <c r="A616" s="49">
        <v>614</v>
      </c>
    </row>
    <row r="617" spans="1:1" x14ac:dyDescent="0.15">
      <c r="A617" s="49">
        <v>615</v>
      </c>
    </row>
    <row r="618" spans="1:1" x14ac:dyDescent="0.15">
      <c r="A618" s="49">
        <v>616</v>
      </c>
    </row>
    <row r="619" spans="1:1" x14ac:dyDescent="0.15">
      <c r="A619" s="49">
        <v>617</v>
      </c>
    </row>
    <row r="620" spans="1:1" x14ac:dyDescent="0.15">
      <c r="A620" s="49">
        <v>618</v>
      </c>
    </row>
    <row r="621" spans="1:1" x14ac:dyDescent="0.15">
      <c r="A621" s="49">
        <v>619</v>
      </c>
    </row>
    <row r="622" spans="1:1" x14ac:dyDescent="0.15">
      <c r="A622" s="49">
        <v>620</v>
      </c>
    </row>
    <row r="623" spans="1:1" x14ac:dyDescent="0.15">
      <c r="A623" s="49">
        <v>621</v>
      </c>
    </row>
    <row r="624" spans="1:1" x14ac:dyDescent="0.15">
      <c r="A624" s="49">
        <v>622</v>
      </c>
    </row>
    <row r="625" spans="1:1" x14ac:dyDescent="0.15">
      <c r="A625" s="49">
        <v>623</v>
      </c>
    </row>
    <row r="626" spans="1:1" x14ac:dyDescent="0.15">
      <c r="A626" s="49">
        <v>624</v>
      </c>
    </row>
    <row r="627" spans="1:1" x14ac:dyDescent="0.15">
      <c r="A627" s="49">
        <v>625</v>
      </c>
    </row>
    <row r="628" spans="1:1" x14ac:dyDescent="0.15">
      <c r="A628" s="49">
        <v>626</v>
      </c>
    </row>
    <row r="629" spans="1:1" x14ac:dyDescent="0.15">
      <c r="A629" s="49">
        <v>627</v>
      </c>
    </row>
    <row r="630" spans="1:1" x14ac:dyDescent="0.15">
      <c r="A630" s="49">
        <v>628</v>
      </c>
    </row>
    <row r="631" spans="1:1" x14ac:dyDescent="0.15">
      <c r="A631" s="49">
        <v>629</v>
      </c>
    </row>
    <row r="632" spans="1:1" x14ac:dyDescent="0.15">
      <c r="A632" s="49">
        <v>630</v>
      </c>
    </row>
    <row r="633" spans="1:1" x14ac:dyDescent="0.15">
      <c r="A633" s="49">
        <v>631</v>
      </c>
    </row>
    <row r="634" spans="1:1" x14ac:dyDescent="0.15">
      <c r="A634" s="49">
        <v>632</v>
      </c>
    </row>
    <row r="635" spans="1:1" x14ac:dyDescent="0.15">
      <c r="A635" s="49">
        <v>633</v>
      </c>
    </row>
    <row r="636" spans="1:1" x14ac:dyDescent="0.15">
      <c r="A636" s="49">
        <v>634</v>
      </c>
    </row>
    <row r="637" spans="1:1" x14ac:dyDescent="0.15">
      <c r="A637" s="49">
        <v>635</v>
      </c>
    </row>
    <row r="638" spans="1:1" x14ac:dyDescent="0.15">
      <c r="A638" s="49">
        <v>636</v>
      </c>
    </row>
    <row r="639" spans="1:1" x14ac:dyDescent="0.15">
      <c r="A639" s="49">
        <v>637</v>
      </c>
    </row>
    <row r="640" spans="1:1" x14ac:dyDescent="0.15">
      <c r="A640" s="49">
        <v>638</v>
      </c>
    </row>
    <row r="641" spans="1:1" x14ac:dyDescent="0.15">
      <c r="A641" s="49">
        <v>639</v>
      </c>
    </row>
    <row r="642" spans="1:1" x14ac:dyDescent="0.15">
      <c r="A642" s="49">
        <v>640</v>
      </c>
    </row>
    <row r="643" spans="1:1" x14ac:dyDescent="0.15">
      <c r="A643" s="49">
        <v>641</v>
      </c>
    </row>
    <row r="644" spans="1:1" x14ac:dyDescent="0.15">
      <c r="A644" s="49">
        <v>642</v>
      </c>
    </row>
    <row r="645" spans="1:1" x14ac:dyDescent="0.15">
      <c r="A645" s="49">
        <v>643</v>
      </c>
    </row>
    <row r="646" spans="1:1" x14ac:dyDescent="0.15">
      <c r="A646" s="49">
        <v>644</v>
      </c>
    </row>
    <row r="647" spans="1:1" x14ac:dyDescent="0.15">
      <c r="A647" s="49">
        <v>645</v>
      </c>
    </row>
    <row r="648" spans="1:1" x14ac:dyDescent="0.15">
      <c r="A648" s="49">
        <v>646</v>
      </c>
    </row>
    <row r="649" spans="1:1" x14ac:dyDescent="0.15">
      <c r="A649" s="49">
        <v>647</v>
      </c>
    </row>
    <row r="650" spans="1:1" x14ac:dyDescent="0.15">
      <c r="A650" s="49">
        <v>648</v>
      </c>
    </row>
    <row r="651" spans="1:1" x14ac:dyDescent="0.15">
      <c r="A651" s="49">
        <v>649</v>
      </c>
    </row>
    <row r="652" spans="1:1" x14ac:dyDescent="0.15">
      <c r="A652" s="49">
        <v>650</v>
      </c>
    </row>
    <row r="653" spans="1:1" x14ac:dyDescent="0.15">
      <c r="A653" s="49">
        <v>651</v>
      </c>
    </row>
    <row r="654" spans="1:1" x14ac:dyDescent="0.15">
      <c r="A654" s="49">
        <v>652</v>
      </c>
    </row>
    <row r="655" spans="1:1" x14ac:dyDescent="0.15">
      <c r="A655" s="49">
        <v>653</v>
      </c>
    </row>
    <row r="656" spans="1:1" x14ac:dyDescent="0.15">
      <c r="A656" s="49">
        <v>654</v>
      </c>
    </row>
    <row r="657" spans="1:1" x14ac:dyDescent="0.15">
      <c r="A657" s="49">
        <v>655</v>
      </c>
    </row>
    <row r="658" spans="1:1" x14ac:dyDescent="0.15">
      <c r="A658" s="49">
        <v>656</v>
      </c>
    </row>
    <row r="659" spans="1:1" x14ac:dyDescent="0.15">
      <c r="A659" s="49">
        <v>657</v>
      </c>
    </row>
    <row r="660" spans="1:1" x14ac:dyDescent="0.15">
      <c r="A660" s="49">
        <v>658</v>
      </c>
    </row>
    <row r="661" spans="1:1" x14ac:dyDescent="0.15">
      <c r="A661" s="49">
        <v>659</v>
      </c>
    </row>
    <row r="662" spans="1:1" x14ac:dyDescent="0.15">
      <c r="A662" s="49">
        <v>660</v>
      </c>
    </row>
    <row r="663" spans="1:1" x14ac:dyDescent="0.15">
      <c r="A663" s="49">
        <v>661</v>
      </c>
    </row>
    <row r="664" spans="1:1" x14ac:dyDescent="0.15">
      <c r="A664" s="49">
        <v>662</v>
      </c>
    </row>
    <row r="665" spans="1:1" x14ac:dyDescent="0.15">
      <c r="A665" s="49">
        <v>663</v>
      </c>
    </row>
    <row r="666" spans="1:1" x14ac:dyDescent="0.15">
      <c r="A666" s="49">
        <v>664</v>
      </c>
    </row>
    <row r="667" spans="1:1" x14ac:dyDescent="0.15">
      <c r="A667" s="49">
        <v>665</v>
      </c>
    </row>
    <row r="668" spans="1:1" x14ac:dyDescent="0.15">
      <c r="A668" s="49">
        <v>666</v>
      </c>
    </row>
    <row r="669" spans="1:1" x14ac:dyDescent="0.15">
      <c r="A669" s="49">
        <v>667</v>
      </c>
    </row>
    <row r="670" spans="1:1" x14ac:dyDescent="0.15">
      <c r="A670" s="49">
        <v>668</v>
      </c>
    </row>
    <row r="671" spans="1:1" x14ac:dyDescent="0.15">
      <c r="A671" s="49">
        <v>669</v>
      </c>
    </row>
    <row r="672" spans="1:1" x14ac:dyDescent="0.15">
      <c r="A672" s="49">
        <v>670</v>
      </c>
    </row>
    <row r="673" spans="1:1" x14ac:dyDescent="0.15">
      <c r="A673" s="49">
        <v>671</v>
      </c>
    </row>
    <row r="674" spans="1:1" x14ac:dyDescent="0.15">
      <c r="A674" s="49">
        <v>672</v>
      </c>
    </row>
    <row r="675" spans="1:1" x14ac:dyDescent="0.15">
      <c r="A675" s="49">
        <v>673</v>
      </c>
    </row>
    <row r="676" spans="1:1" x14ac:dyDescent="0.15">
      <c r="A676" s="49">
        <v>674</v>
      </c>
    </row>
    <row r="677" spans="1:1" x14ac:dyDescent="0.15">
      <c r="A677" s="49">
        <v>675</v>
      </c>
    </row>
    <row r="678" spans="1:1" x14ac:dyDescent="0.15">
      <c r="A678" s="49">
        <v>676</v>
      </c>
    </row>
    <row r="679" spans="1:1" x14ac:dyDescent="0.15">
      <c r="A679" s="49">
        <v>677</v>
      </c>
    </row>
    <row r="680" spans="1:1" x14ac:dyDescent="0.15">
      <c r="A680" s="49">
        <v>678</v>
      </c>
    </row>
    <row r="681" spans="1:1" x14ac:dyDescent="0.15">
      <c r="A681" s="49">
        <v>679</v>
      </c>
    </row>
    <row r="682" spans="1:1" x14ac:dyDescent="0.15">
      <c r="A682" s="49">
        <v>680</v>
      </c>
    </row>
    <row r="683" spans="1:1" x14ac:dyDescent="0.15">
      <c r="A683" s="49">
        <v>681</v>
      </c>
    </row>
    <row r="684" spans="1:1" x14ac:dyDescent="0.15">
      <c r="A684" s="49">
        <v>682</v>
      </c>
    </row>
    <row r="685" spans="1:1" x14ac:dyDescent="0.15">
      <c r="A685" s="49">
        <v>683</v>
      </c>
    </row>
    <row r="686" spans="1:1" x14ac:dyDescent="0.15">
      <c r="A686" s="49">
        <v>684</v>
      </c>
    </row>
    <row r="687" spans="1:1" x14ac:dyDescent="0.15">
      <c r="A687" s="49">
        <v>685</v>
      </c>
    </row>
    <row r="688" spans="1:1" x14ac:dyDescent="0.15">
      <c r="A688" s="49">
        <v>686</v>
      </c>
    </row>
    <row r="689" spans="1:1" x14ac:dyDescent="0.15">
      <c r="A689" s="49">
        <v>687</v>
      </c>
    </row>
    <row r="690" spans="1:1" x14ac:dyDescent="0.15">
      <c r="A690" s="49">
        <v>688</v>
      </c>
    </row>
    <row r="691" spans="1:1" x14ac:dyDescent="0.15">
      <c r="A691" s="49">
        <v>689</v>
      </c>
    </row>
    <row r="692" spans="1:1" x14ac:dyDescent="0.15">
      <c r="A692" s="49">
        <v>690</v>
      </c>
    </row>
    <row r="693" spans="1:1" x14ac:dyDescent="0.15">
      <c r="A693" s="49">
        <v>691</v>
      </c>
    </row>
    <row r="694" spans="1:1" x14ac:dyDescent="0.15">
      <c r="A694" s="49">
        <v>692</v>
      </c>
    </row>
    <row r="695" spans="1:1" x14ac:dyDescent="0.15">
      <c r="A695" s="49">
        <v>693</v>
      </c>
    </row>
    <row r="696" spans="1:1" x14ac:dyDescent="0.15">
      <c r="A696" s="49">
        <v>694</v>
      </c>
    </row>
    <row r="697" spans="1:1" x14ac:dyDescent="0.15">
      <c r="A697" s="49">
        <v>695</v>
      </c>
    </row>
    <row r="698" spans="1:1" x14ac:dyDescent="0.15">
      <c r="A698" s="49">
        <v>696</v>
      </c>
    </row>
    <row r="699" spans="1:1" x14ac:dyDescent="0.15">
      <c r="A699" s="49">
        <v>697</v>
      </c>
    </row>
    <row r="700" spans="1:1" x14ac:dyDescent="0.15">
      <c r="A700" s="49">
        <v>698</v>
      </c>
    </row>
    <row r="701" spans="1:1" x14ac:dyDescent="0.15">
      <c r="A701" s="49">
        <v>699</v>
      </c>
    </row>
    <row r="702" spans="1:1" x14ac:dyDescent="0.15">
      <c r="A702" s="49">
        <v>700</v>
      </c>
    </row>
    <row r="703" spans="1:1" x14ac:dyDescent="0.15">
      <c r="A703" s="49">
        <v>701</v>
      </c>
    </row>
    <row r="704" spans="1:1" x14ac:dyDescent="0.15">
      <c r="A704" s="49">
        <v>702</v>
      </c>
    </row>
    <row r="705" spans="1:1" x14ac:dyDescent="0.15">
      <c r="A705" s="49">
        <v>703</v>
      </c>
    </row>
    <row r="706" spans="1:1" x14ac:dyDescent="0.15">
      <c r="A706" s="49">
        <v>704</v>
      </c>
    </row>
    <row r="707" spans="1:1" x14ac:dyDescent="0.15">
      <c r="A707" s="49">
        <v>705</v>
      </c>
    </row>
    <row r="708" spans="1:1" x14ac:dyDescent="0.15">
      <c r="A708" s="49">
        <v>706</v>
      </c>
    </row>
    <row r="709" spans="1:1" x14ac:dyDescent="0.15">
      <c r="A709" s="49">
        <v>707</v>
      </c>
    </row>
    <row r="710" spans="1:1" x14ac:dyDescent="0.15">
      <c r="A710" s="49">
        <v>708</v>
      </c>
    </row>
    <row r="711" spans="1:1" x14ac:dyDescent="0.15">
      <c r="A711" s="49">
        <v>709</v>
      </c>
    </row>
    <row r="712" spans="1:1" x14ac:dyDescent="0.15">
      <c r="A712" s="49">
        <v>710</v>
      </c>
    </row>
    <row r="713" spans="1:1" x14ac:dyDescent="0.15">
      <c r="A713" s="49">
        <v>711</v>
      </c>
    </row>
    <row r="714" spans="1:1" x14ac:dyDescent="0.15">
      <c r="A714" s="49">
        <v>712</v>
      </c>
    </row>
    <row r="715" spans="1:1" x14ac:dyDescent="0.15">
      <c r="A715" s="49">
        <v>713</v>
      </c>
    </row>
    <row r="716" spans="1:1" x14ac:dyDescent="0.15">
      <c r="A716" s="49">
        <v>714</v>
      </c>
    </row>
    <row r="717" spans="1:1" x14ac:dyDescent="0.15">
      <c r="A717" s="49">
        <v>715</v>
      </c>
    </row>
    <row r="718" spans="1:1" x14ac:dyDescent="0.15">
      <c r="A718" s="49">
        <v>716</v>
      </c>
    </row>
    <row r="719" spans="1:1" x14ac:dyDescent="0.15">
      <c r="A719" s="49">
        <v>717</v>
      </c>
    </row>
    <row r="720" spans="1:1" x14ac:dyDescent="0.15">
      <c r="A720" s="49">
        <v>718</v>
      </c>
    </row>
    <row r="721" spans="1:1" x14ac:dyDescent="0.15">
      <c r="A721" s="49">
        <v>719</v>
      </c>
    </row>
    <row r="722" spans="1:1" x14ac:dyDescent="0.15">
      <c r="A722" s="49">
        <v>720</v>
      </c>
    </row>
    <row r="723" spans="1:1" x14ac:dyDescent="0.15">
      <c r="A723" s="49">
        <v>721</v>
      </c>
    </row>
    <row r="724" spans="1:1" x14ac:dyDescent="0.15">
      <c r="A724" s="49">
        <v>722</v>
      </c>
    </row>
    <row r="725" spans="1:1" x14ac:dyDescent="0.15">
      <c r="A725" s="49">
        <v>723</v>
      </c>
    </row>
    <row r="726" spans="1:1" x14ac:dyDescent="0.15">
      <c r="A726" s="49">
        <v>724</v>
      </c>
    </row>
    <row r="727" spans="1:1" x14ac:dyDescent="0.15">
      <c r="A727" s="49">
        <v>725</v>
      </c>
    </row>
    <row r="728" spans="1:1" x14ac:dyDescent="0.15">
      <c r="A728" s="49">
        <v>726</v>
      </c>
    </row>
    <row r="729" spans="1:1" x14ac:dyDescent="0.15">
      <c r="A729" s="49">
        <v>727</v>
      </c>
    </row>
    <row r="730" spans="1:1" x14ac:dyDescent="0.15">
      <c r="A730" s="49">
        <v>728</v>
      </c>
    </row>
    <row r="731" spans="1:1" x14ac:dyDescent="0.15">
      <c r="A731" s="49">
        <v>729</v>
      </c>
    </row>
    <row r="732" spans="1:1" x14ac:dyDescent="0.15">
      <c r="A732" s="49">
        <v>730</v>
      </c>
    </row>
    <row r="733" spans="1:1" x14ac:dyDescent="0.15">
      <c r="A733" s="49">
        <v>731</v>
      </c>
    </row>
    <row r="734" spans="1:1" x14ac:dyDescent="0.15">
      <c r="A734" s="49">
        <v>732</v>
      </c>
    </row>
    <row r="735" spans="1:1" x14ac:dyDescent="0.15">
      <c r="A735" s="49">
        <v>733</v>
      </c>
    </row>
    <row r="736" spans="1:1" x14ac:dyDescent="0.15">
      <c r="A736" s="49">
        <v>734</v>
      </c>
    </row>
    <row r="737" spans="1:1" x14ac:dyDescent="0.15">
      <c r="A737" s="49">
        <v>735</v>
      </c>
    </row>
    <row r="738" spans="1:1" x14ac:dyDescent="0.15">
      <c r="A738" s="49">
        <v>736</v>
      </c>
    </row>
    <row r="739" spans="1:1" x14ac:dyDescent="0.15">
      <c r="A739" s="49">
        <v>737</v>
      </c>
    </row>
    <row r="740" spans="1:1" x14ac:dyDescent="0.15">
      <c r="A740" s="49">
        <v>738</v>
      </c>
    </row>
    <row r="741" spans="1:1" x14ac:dyDescent="0.15">
      <c r="A741" s="49">
        <v>739</v>
      </c>
    </row>
    <row r="742" spans="1:1" x14ac:dyDescent="0.15">
      <c r="A742" s="49">
        <v>740</v>
      </c>
    </row>
    <row r="743" spans="1:1" x14ac:dyDescent="0.15">
      <c r="A743" s="49">
        <v>741</v>
      </c>
    </row>
    <row r="744" spans="1:1" x14ac:dyDescent="0.15">
      <c r="A744" s="49">
        <v>742</v>
      </c>
    </row>
    <row r="745" spans="1:1" x14ac:dyDescent="0.15">
      <c r="A745" s="49">
        <v>743</v>
      </c>
    </row>
    <row r="746" spans="1:1" x14ac:dyDescent="0.15">
      <c r="A746" s="49">
        <v>744</v>
      </c>
    </row>
    <row r="747" spans="1:1" x14ac:dyDescent="0.15">
      <c r="A747" s="49">
        <v>745</v>
      </c>
    </row>
    <row r="748" spans="1:1" x14ac:dyDescent="0.15">
      <c r="A748" s="49">
        <v>746</v>
      </c>
    </row>
    <row r="749" spans="1:1" x14ac:dyDescent="0.15">
      <c r="A749" s="49">
        <v>747</v>
      </c>
    </row>
    <row r="750" spans="1:1" x14ac:dyDescent="0.15">
      <c r="A750" s="49">
        <v>748</v>
      </c>
    </row>
    <row r="751" spans="1:1" x14ac:dyDescent="0.15">
      <c r="A751" s="49">
        <v>749</v>
      </c>
    </row>
    <row r="752" spans="1:1" x14ac:dyDescent="0.15">
      <c r="A752" s="49">
        <v>750</v>
      </c>
    </row>
    <row r="753" spans="1:1" x14ac:dyDescent="0.15">
      <c r="A753" s="49">
        <v>751</v>
      </c>
    </row>
    <row r="754" spans="1:1" x14ac:dyDescent="0.15">
      <c r="A754" s="49">
        <v>752</v>
      </c>
    </row>
    <row r="755" spans="1:1" x14ac:dyDescent="0.15">
      <c r="A755" s="49">
        <v>753</v>
      </c>
    </row>
    <row r="756" spans="1:1" x14ac:dyDescent="0.15">
      <c r="A756" s="49">
        <v>754</v>
      </c>
    </row>
    <row r="757" spans="1:1" x14ac:dyDescent="0.15">
      <c r="A757" s="49">
        <v>755</v>
      </c>
    </row>
    <row r="758" spans="1:1" x14ac:dyDescent="0.15">
      <c r="A758" s="49">
        <v>756</v>
      </c>
    </row>
    <row r="759" spans="1:1" x14ac:dyDescent="0.15">
      <c r="A759" s="49">
        <v>757</v>
      </c>
    </row>
    <row r="760" spans="1:1" x14ac:dyDescent="0.15">
      <c r="A760" s="49">
        <v>758</v>
      </c>
    </row>
    <row r="761" spans="1:1" x14ac:dyDescent="0.15">
      <c r="A761" s="49">
        <v>759</v>
      </c>
    </row>
    <row r="762" spans="1:1" x14ac:dyDescent="0.15">
      <c r="A762" s="49">
        <v>760</v>
      </c>
    </row>
    <row r="763" spans="1:1" x14ac:dyDescent="0.15">
      <c r="A763" s="49">
        <v>761</v>
      </c>
    </row>
    <row r="764" spans="1:1" x14ac:dyDescent="0.15">
      <c r="A764" s="49">
        <v>762</v>
      </c>
    </row>
    <row r="765" spans="1:1" x14ac:dyDescent="0.15">
      <c r="A765" s="49">
        <v>763</v>
      </c>
    </row>
    <row r="766" spans="1:1" x14ac:dyDescent="0.15">
      <c r="A766" s="49">
        <v>764</v>
      </c>
    </row>
    <row r="767" spans="1:1" x14ac:dyDescent="0.15">
      <c r="A767" s="49">
        <v>765</v>
      </c>
    </row>
    <row r="768" spans="1:1" x14ac:dyDescent="0.15">
      <c r="A768" s="49">
        <v>766</v>
      </c>
    </row>
    <row r="769" spans="1:1" x14ac:dyDescent="0.15">
      <c r="A769" s="49">
        <v>767</v>
      </c>
    </row>
    <row r="770" spans="1:1" x14ac:dyDescent="0.15">
      <c r="A770" s="49">
        <v>768</v>
      </c>
    </row>
    <row r="771" spans="1:1" x14ac:dyDescent="0.15">
      <c r="A771" s="49">
        <v>769</v>
      </c>
    </row>
    <row r="772" spans="1:1" x14ac:dyDescent="0.15">
      <c r="A772" s="49">
        <v>770</v>
      </c>
    </row>
    <row r="773" spans="1:1" x14ac:dyDescent="0.15">
      <c r="A773" s="49">
        <v>771</v>
      </c>
    </row>
    <row r="774" spans="1:1" x14ac:dyDescent="0.15">
      <c r="A774" s="49">
        <v>772</v>
      </c>
    </row>
    <row r="775" spans="1:1" x14ac:dyDescent="0.15">
      <c r="A775" s="49">
        <v>773</v>
      </c>
    </row>
    <row r="776" spans="1:1" x14ac:dyDescent="0.15">
      <c r="A776" s="49">
        <v>774</v>
      </c>
    </row>
    <row r="777" spans="1:1" x14ac:dyDescent="0.15">
      <c r="A777" s="49">
        <v>775</v>
      </c>
    </row>
    <row r="778" spans="1:1" x14ac:dyDescent="0.15">
      <c r="A778" s="49">
        <v>776</v>
      </c>
    </row>
    <row r="779" spans="1:1" x14ac:dyDescent="0.15">
      <c r="A779" s="49">
        <v>777</v>
      </c>
    </row>
    <row r="780" spans="1:1" x14ac:dyDescent="0.15">
      <c r="A780" s="49">
        <v>778</v>
      </c>
    </row>
    <row r="781" spans="1:1" x14ac:dyDescent="0.15">
      <c r="A781" s="49">
        <v>779</v>
      </c>
    </row>
    <row r="782" spans="1:1" x14ac:dyDescent="0.15">
      <c r="A782" s="49">
        <v>780</v>
      </c>
    </row>
  </sheetData>
  <autoFilter ref="B2:BM2">
    <sortState ref="B3:BM782">
      <sortCondition ref="AP2"/>
    </sortState>
  </autoFilter>
  <phoneticPr fontId="5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内訳</vt:lpstr>
      <vt:lpstr>BI実計情報</vt:lpstr>
      <vt:lpstr>内訳!Print_Area</vt:lpstr>
      <vt:lpstr>入札書!Print_Area</vt:lpstr>
      <vt:lpstr>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　瑞代</dc:creator>
  <cp:lastModifiedBy>松村　日菜乃</cp:lastModifiedBy>
  <cp:lastPrinted>2023-11-16T02:33:58Z</cp:lastPrinted>
  <dcterms:created xsi:type="dcterms:W3CDTF">2022-04-07T05:55:45Z</dcterms:created>
  <dcterms:modified xsi:type="dcterms:W3CDTF">2023-11-17T06:43:02Z</dcterms:modified>
</cp:coreProperties>
</file>