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見積書（入札書は不可）" sheetId="1" r:id="rId1"/>
    <sheet name="価格調査書" sheetId="2" r:id="rId2"/>
    <sheet name="見積書別紙付" sheetId="3" r:id="rId3"/>
    <sheet name="内訳書" sheetId="4" r:id="rId4"/>
    <sheet name="見積書（見本）" sheetId="5" r:id="rId5"/>
    <sheet name="見積書別紙付 (見本)" sheetId="6" r:id="rId6"/>
    <sheet name="内訳書（見本)" sheetId="7" r:id="rId7"/>
  </sheets>
  <definedNames>
    <definedName name="_xlnm.Print_Area" localSheetId="1">'価格調査書'!$A$1:$AJ$37</definedName>
    <definedName name="_xlnm.Print_Area" localSheetId="4">'見積書（見本）'!$A$1:$AJ$37</definedName>
    <definedName name="_xlnm.Print_Area" localSheetId="0">'見積書（入札書は不可）'!$A$1:$AJ$37</definedName>
    <definedName name="_xlnm.Print_Area" localSheetId="2">'見積書別紙付'!$A$1:$AJ$37</definedName>
    <definedName name="_xlnm.Print_Area" localSheetId="5">'見積書別紙付 (見本)'!$A$1:$AJ$37</definedName>
    <definedName name="_xlnm.Print_Area" localSheetId="3">'内訳書'!$A$1:$I$46</definedName>
    <definedName name="_xlnm.Print_Area" localSheetId="6">'内訳書（見本)'!$A$1:$I$46</definedName>
  </definedNames>
  <calcPr fullCalcOnLoad="1"/>
</workbook>
</file>

<file path=xl/sharedStrings.xml><?xml version="1.0" encoding="utf-8"?>
<sst xmlns="http://schemas.openxmlformats.org/spreadsheetml/2006/main" count="321" uniqueCount="69">
  <si>
    <t>￥</t>
  </si>
  <si>
    <t>合　　　　　　　　　計</t>
  </si>
  <si>
    <t>契約担当官自衛隊中央病院</t>
  </si>
  <si>
    <t>会計課長</t>
  </si>
  <si>
    <t>殿</t>
  </si>
  <si>
    <t>単位</t>
  </si>
  <si>
    <t>単    価</t>
  </si>
  <si>
    <t>金         額</t>
  </si>
  <si>
    <t>（契約担当官等）</t>
  </si>
  <si>
    <t>会社名</t>
  </si>
  <si>
    <t>代表者</t>
  </si>
  <si>
    <t>調達要求番号：</t>
  </si>
  <si>
    <t>　　（ただし、 金額欄は、１円未満の端数を切り捨てる。）</t>
  </si>
  <si>
    <t>数量</t>
  </si>
  <si>
    <t>規 格 等</t>
  </si>
  <si>
    <t>件 名 （ 品 名 ）</t>
  </si>
  <si>
    <t>注：単価・金額欄には、見積もった金額の１１０分の１００に相当する金額を記入する。</t>
  </si>
  <si>
    <t>連絡先</t>
  </si>
  <si>
    <t>住 　所</t>
  </si>
  <si>
    <t>担   当</t>
  </si>
  <si>
    <t>自衛隊中央病院</t>
  </si>
  <si>
    <t>納期（履行期限）</t>
  </si>
  <si>
    <t>納入（履行）場所</t>
  </si>
  <si>
    <t>〇〇〇〇〇</t>
  </si>
  <si>
    <t>〇〇〇〇〇〇</t>
  </si>
  <si>
    <t>以下余白</t>
  </si>
  <si>
    <t>EA</t>
  </si>
  <si>
    <t>備考</t>
  </si>
  <si>
    <t>〇〇　〇〇</t>
  </si>
  <si>
    <t>令和</t>
  </si>
  <si>
    <t>年</t>
  </si>
  <si>
    <t>月</t>
  </si>
  <si>
    <t>日</t>
  </si>
  <si>
    <t>品目別決定</t>
  </si>
  <si>
    <t>単価決定</t>
  </si>
  <si>
    <t>入　札　書</t>
  </si>
  <si>
    <t>見　積　書</t>
  </si>
  <si>
    <t>別紙内訳書のとおり</t>
  </si>
  <si>
    <t>番号</t>
  </si>
  <si>
    <t>別紙</t>
  </si>
  <si>
    <t>内　訳　書</t>
  </si>
  <si>
    <t>数量</t>
  </si>
  <si>
    <t>合　　　計</t>
  </si>
  <si>
    <t>ほか</t>
  </si>
  <si>
    <t>件</t>
  </si>
  <si>
    <t>令和〇年〇〇月〇〇日</t>
  </si>
  <si>
    <t>※市場流通価格の調査を実施していますのでご協力ください。</t>
  </si>
  <si>
    <t>市 場 価 格 調 査 書</t>
  </si>
  <si>
    <t>　上記の公告又は通知に対して「入札及び契約心得」及び「標準契約書等」の契約条項等を承諾のうえ入札見積いたします。</t>
  </si>
  <si>
    <t xml:space="preserve">  当社は、暴力団排除に関する誓約事項について誓約いたします。</t>
  </si>
  <si>
    <t>　上記の公告又は通知に対して「入札及び契約心得」及び「標準契約書等」の契約条項等を承諾のうえ入札見積いたします。</t>
  </si>
  <si>
    <t xml:space="preserve">  当社は、暴力団排除に関する誓約事項について誓約いたします。</t>
  </si>
  <si>
    <t>314C1AD0005</t>
  </si>
  <si>
    <t>20〇〇年〇〇月〇〇日</t>
  </si>
  <si>
    <t>上記の公告又は通知に対して「入札及び契約心得」及び「標準契約書等」の契約条項等を承諾のうえ</t>
  </si>
  <si>
    <t>入札見積いたします。</t>
  </si>
  <si>
    <t>　  当社は、暴力団排除に関する誓約事項について誓約いたします。</t>
  </si>
  <si>
    <t>東京都世田谷区池尻〇-〇-〇〇</t>
  </si>
  <si>
    <t>株式会社　〇〇商事</t>
  </si>
  <si>
    <t>「役職」と「氏名」を入力</t>
  </si>
  <si>
    <t>→</t>
  </si>
  <si>
    <t>代表取締役　〇〇　〇〇</t>
  </si>
  <si>
    <t>「氏名」を入力</t>
  </si>
  <si>
    <t>〇〇　〇〇〇</t>
  </si>
  <si>
    <t>「連絡先」を入力</t>
  </si>
  <si>
    <t>03-1234-5678</t>
  </si>
  <si>
    <t>〇〇〇〇</t>
  </si>
  <si>
    <t>〇〇</t>
  </si>
  <si>
    <t>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</si>
</sst>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.-&quot;;\-#,##0&quot;.-&quot;"/>
    <numFmt numFmtId="177" formatCode="#,##0_ "/>
    <numFmt numFmtId="178" formatCode="0_ "/>
    <numFmt numFmtId="179" formatCode="0_);[Red]\(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20"/>
      <name val="ＭＳ Ｐ明朝"/>
      <family val="1"/>
    </font>
    <font>
      <sz val="20"/>
      <name val="ＭＳ Ｐ明朝"/>
      <family val="1"/>
    </font>
    <font>
      <sz val="6"/>
      <name val="ＭＳ 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2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.25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b/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14"/>
      <name val="ＭＳ Ｐ明朝"/>
      <family val="1"/>
    </font>
    <font>
      <sz val="2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b/>
      <sz val="12"/>
      <color rgb="FFFF0000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1" fillId="0" borderId="0">
      <alignment/>
      <protection/>
    </xf>
    <xf numFmtId="0" fontId="6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5" fontId="2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61" applyFont="1">
      <alignment/>
      <protection/>
    </xf>
    <xf numFmtId="0" fontId="2" fillId="0" borderId="0" xfId="61" applyFont="1" applyAlignment="1">
      <alignment/>
      <protection/>
    </xf>
    <xf numFmtId="0" fontId="6" fillId="0" borderId="0" xfId="61" applyFont="1">
      <alignment/>
      <protection/>
    </xf>
    <xf numFmtId="0" fontId="1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13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41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78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76" fontId="13" fillId="33" borderId="0" xfId="0" applyNumberFormat="1" applyFont="1" applyFill="1" applyBorder="1" applyAlignment="1">
      <alignment horizontal="left" vertical="center"/>
    </xf>
    <xf numFmtId="5" fontId="2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3" borderId="0" xfId="61" applyFont="1" applyFill="1">
      <alignment/>
      <protection/>
    </xf>
    <xf numFmtId="0" fontId="2" fillId="33" borderId="0" xfId="61" applyFont="1" applyFill="1" applyAlignment="1">
      <alignment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78" fontId="0" fillId="0" borderId="11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71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0" xfId="61" applyFont="1" applyFill="1" applyAlignment="1">
      <alignment vertical="center"/>
      <protection/>
    </xf>
    <xf numFmtId="0" fontId="16" fillId="33" borderId="0" xfId="61" applyFont="1" applyFill="1" applyAlignment="1">
      <alignment vertical="center"/>
      <protection/>
    </xf>
    <xf numFmtId="0" fontId="16" fillId="33" borderId="0" xfId="61" applyFont="1" applyFill="1">
      <alignment/>
      <protection/>
    </xf>
    <xf numFmtId="0" fontId="16" fillId="33" borderId="0" xfId="61" applyFont="1" applyFill="1" applyAlignment="1">
      <alignment/>
      <protection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178" fontId="6" fillId="33" borderId="10" xfId="0" applyNumberFormat="1" applyFont="1" applyFill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/>
    </xf>
    <xf numFmtId="58" fontId="6" fillId="33" borderId="0" xfId="0" applyNumberFormat="1" applyFont="1" applyFill="1" applyAlignment="1">
      <alignment horizontal="center" vertical="center"/>
    </xf>
    <xf numFmtId="17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center" vertical="center"/>
    </xf>
    <xf numFmtId="41" fontId="6" fillId="33" borderId="12" xfId="0" applyNumberFormat="1" applyFont="1" applyFill="1" applyBorder="1" applyAlignment="1">
      <alignment horizontal="center" vertical="center"/>
    </xf>
    <xf numFmtId="41" fontId="6" fillId="33" borderId="1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58" fontId="6" fillId="33" borderId="10" xfId="0" applyNumberFormat="1" applyFont="1" applyFill="1" applyBorder="1" applyAlignment="1">
      <alignment horizontal="center" vertical="center"/>
    </xf>
    <xf numFmtId="58" fontId="6" fillId="33" borderId="12" xfId="0" applyNumberFormat="1" applyFont="1" applyFill="1" applyBorder="1" applyAlignment="1">
      <alignment horizontal="center" vertical="center"/>
    </xf>
    <xf numFmtId="58" fontId="6" fillId="33" borderId="13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5" fontId="4" fillId="33" borderId="10" xfId="0" applyNumberFormat="1" applyFont="1" applyFill="1" applyBorder="1" applyAlignment="1">
      <alignment horizontal="right" vertical="center"/>
    </xf>
    <xf numFmtId="5" fontId="4" fillId="33" borderId="12" xfId="0" applyNumberFormat="1" applyFont="1" applyFill="1" applyBorder="1" applyAlignment="1">
      <alignment horizontal="right" vertical="center"/>
    </xf>
    <xf numFmtId="176" fontId="13" fillId="33" borderId="12" xfId="0" applyNumberFormat="1" applyFont="1" applyFill="1" applyBorder="1" applyAlignment="1">
      <alignment horizontal="left" vertical="center"/>
    </xf>
    <xf numFmtId="176" fontId="13" fillId="33" borderId="13" xfId="0" applyNumberFormat="1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right" vertical="center"/>
    </xf>
    <xf numFmtId="0" fontId="70" fillId="33" borderId="0" xfId="0" applyFont="1" applyFill="1" applyAlignment="1">
      <alignment horizontal="right" vertical="center"/>
    </xf>
    <xf numFmtId="58" fontId="14" fillId="33" borderId="0" xfId="0" applyNumberFormat="1" applyFont="1" applyFill="1" applyAlignment="1">
      <alignment horizontal="center"/>
    </xf>
    <xf numFmtId="179" fontId="14" fillId="33" borderId="0" xfId="0" applyNumberFormat="1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70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58" fontId="14" fillId="0" borderId="0" xfId="0" applyNumberFormat="1" applyFont="1" applyAlignment="1">
      <alignment horizontal="center"/>
    </xf>
    <xf numFmtId="17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5" fontId="4" fillId="0" borderId="10" xfId="0" applyNumberFormat="1" applyFont="1" applyBorder="1" applyAlignment="1">
      <alignment horizontal="right" vertical="center"/>
    </xf>
    <xf numFmtId="5" fontId="4" fillId="0" borderId="12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58" fontId="6" fillId="0" borderId="10" xfId="0" applyNumberFormat="1" applyFont="1" applyBorder="1" applyAlignment="1">
      <alignment horizontal="center" vertical="center"/>
    </xf>
    <xf numFmtId="58" fontId="6" fillId="0" borderId="12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衛備026発光免疫測定装置保守点検(アルフレッサ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0</xdr:row>
      <xdr:rowOff>19050</xdr:rowOff>
    </xdr:from>
    <xdr:to>
      <xdr:col>58</xdr:col>
      <xdr:colOff>9525</xdr:colOff>
      <xdr:row>3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7305675" y="19050"/>
          <a:ext cx="4305300" cy="1066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  <xdr:twoCellAnchor>
    <xdr:from>
      <xdr:col>37</xdr:col>
      <xdr:colOff>180975</xdr:colOff>
      <xdr:row>3</xdr:row>
      <xdr:rowOff>161925</xdr:rowOff>
    </xdr:from>
    <xdr:to>
      <xdr:col>40</xdr:col>
      <xdr:colOff>9525</xdr:colOff>
      <xdr:row>5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7581900" y="1162050"/>
          <a:ext cx="428625" cy="533400"/>
        </a:xfrm>
        <a:prstGeom prst="roundRect">
          <a:avLst/>
        </a:prstGeom>
        <a:noFill/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152400</xdr:rowOff>
    </xdr:from>
    <xdr:to>
      <xdr:col>62</xdr:col>
      <xdr:colOff>104775</xdr:colOff>
      <xdr:row>5</xdr:row>
      <xdr:rowOff>28575</xdr:rowOff>
    </xdr:to>
    <xdr:sp>
      <xdr:nvSpPr>
        <xdr:cNvPr id="3" name="角丸四角形吹き出し 3"/>
        <xdr:cNvSpPr>
          <a:spLocks/>
        </xdr:cNvSpPr>
      </xdr:nvSpPr>
      <xdr:spPr>
        <a:xfrm>
          <a:off x="8201025" y="1152525"/>
          <a:ext cx="4305300" cy="552450"/>
        </a:xfrm>
        <a:prstGeom prst="wedgeRoundRectCallout">
          <a:avLst>
            <a:gd name="adj1" fmla="val -54259"/>
            <a:gd name="adj2" fmla="val -26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品目別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単価決定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」を入力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0</xdr:row>
      <xdr:rowOff>57150</xdr:rowOff>
    </xdr:from>
    <xdr:to>
      <xdr:col>59</xdr:col>
      <xdr:colOff>47625</xdr:colOff>
      <xdr:row>3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7267575" y="57150"/>
          <a:ext cx="4581525" cy="1028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市場流通価格を調査しています。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ご協力の程よろしくお願い致します</a:t>
          </a:r>
        </a:p>
      </xdr:txBody>
    </xdr:sp>
    <xdr:clientData/>
  </xdr:twoCellAnchor>
  <xdr:twoCellAnchor>
    <xdr:from>
      <xdr:col>37</xdr:col>
      <xdr:colOff>180975</xdr:colOff>
      <xdr:row>3</xdr:row>
      <xdr:rowOff>161925</xdr:rowOff>
    </xdr:from>
    <xdr:to>
      <xdr:col>40</xdr:col>
      <xdr:colOff>9525</xdr:colOff>
      <xdr:row>5</xdr:row>
      <xdr:rowOff>19050</xdr:rowOff>
    </xdr:to>
    <xdr:sp>
      <xdr:nvSpPr>
        <xdr:cNvPr id="2" name="角丸四角形 2"/>
        <xdr:cNvSpPr>
          <a:spLocks/>
        </xdr:cNvSpPr>
      </xdr:nvSpPr>
      <xdr:spPr>
        <a:xfrm>
          <a:off x="7581900" y="1162050"/>
          <a:ext cx="428625" cy="533400"/>
        </a:xfrm>
        <a:prstGeom prst="roundRect">
          <a:avLst/>
        </a:prstGeom>
        <a:noFill/>
        <a:ln w="476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180975</xdr:colOff>
      <xdr:row>4</xdr:row>
      <xdr:rowOff>0</xdr:rowOff>
    </xdr:from>
    <xdr:to>
      <xdr:col>62</xdr:col>
      <xdr:colOff>85725</xdr:colOff>
      <xdr:row>5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8181975" y="1181100"/>
          <a:ext cx="4305300" cy="552450"/>
        </a:xfrm>
        <a:prstGeom prst="wedgeRoundRectCallout">
          <a:avLst>
            <a:gd name="adj1" fmla="val -54259"/>
            <a:gd name="adj2" fmla="val -26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品目別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」、</a:t>
          </a:r>
          <a:r>
            <a:rPr lang="en-US" cap="none" sz="1100" b="1" i="0" u="none" baseline="0">
              <a:solidFill>
                <a:srgbClr val="000000"/>
              </a:solidFill>
            </a:rPr>
            <a:t>単価決定</a:t>
          </a:r>
          <a:r>
            <a:rPr lang="en-US" cap="none" sz="1100" b="0" i="0" u="none" baseline="0">
              <a:solidFill>
                <a:srgbClr val="000000"/>
              </a:solidFill>
            </a:rPr>
            <a:t>なら「</a:t>
          </a:r>
          <a:r>
            <a:rPr lang="en-US" cap="none" sz="1100" b="1" i="0" u="none" baseline="0">
              <a:solidFill>
                <a:srgbClr val="000000"/>
              </a:solidFill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」を入力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0</xdr:row>
      <xdr:rowOff>152400</xdr:rowOff>
    </xdr:from>
    <xdr:to>
      <xdr:col>59</xdr:col>
      <xdr:colOff>47625</xdr:colOff>
      <xdr:row>8</xdr:row>
      <xdr:rowOff>0</xdr:rowOff>
    </xdr:to>
    <xdr:sp>
      <xdr:nvSpPr>
        <xdr:cNvPr id="1" name="角丸四角形 20"/>
        <xdr:cNvSpPr>
          <a:spLocks/>
        </xdr:cNvSpPr>
      </xdr:nvSpPr>
      <xdr:spPr>
        <a:xfrm>
          <a:off x="7543800" y="152400"/>
          <a:ext cx="430530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12</xdr:row>
      <xdr:rowOff>76200</xdr:rowOff>
    </xdr:from>
    <xdr:to>
      <xdr:col>29</xdr:col>
      <xdr:colOff>171450</xdr:colOff>
      <xdr:row>18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1666875" y="3695700"/>
          <a:ext cx="430530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  <xdr:twoCellAnchor>
    <xdr:from>
      <xdr:col>21</xdr:col>
      <xdr:colOff>180975</xdr:colOff>
      <xdr:row>9</xdr:row>
      <xdr:rowOff>314325</xdr:rowOff>
    </xdr:from>
    <xdr:to>
      <xdr:col>29</xdr:col>
      <xdr:colOff>28575</xdr:colOff>
      <xdr:row>11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4381500" y="293370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23</xdr:row>
      <xdr:rowOff>104775</xdr:rowOff>
    </xdr:from>
    <xdr:to>
      <xdr:col>58</xdr:col>
      <xdr:colOff>114300</xdr:colOff>
      <xdr:row>25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8153400" y="7391400"/>
          <a:ext cx="3562350" cy="571500"/>
        </a:xfrm>
        <a:prstGeom prst="wedgeRoundRectCallout">
          <a:avLst>
            <a:gd name="adj1" fmla="val -61476"/>
            <a:gd name="adj2" fmla="val 17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40</xdr:col>
      <xdr:colOff>0</xdr:colOff>
      <xdr:row>2</xdr:row>
      <xdr:rowOff>371475</xdr:rowOff>
    </xdr:from>
    <xdr:to>
      <xdr:col>60</xdr:col>
      <xdr:colOff>19050</xdr:colOff>
      <xdr:row>5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8001000" y="1000125"/>
          <a:ext cx="4019550" cy="828675"/>
        </a:xfrm>
        <a:prstGeom prst="wedgeRoundRectCallout">
          <a:avLst>
            <a:gd name="adj1" fmla="val -57523"/>
            <a:gd name="adj2" fmla="val -1626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（番号入力で選択できます）</a:t>
          </a:r>
        </a:p>
      </xdr:txBody>
    </xdr:sp>
    <xdr:clientData/>
  </xdr:twoCellAnchor>
  <xdr:twoCellAnchor>
    <xdr:from>
      <xdr:col>10</xdr:col>
      <xdr:colOff>95250</xdr:colOff>
      <xdr:row>3</xdr:row>
      <xdr:rowOff>133350</xdr:rowOff>
    </xdr:from>
    <xdr:to>
      <xdr:col>26</xdr:col>
      <xdr:colOff>66675</xdr:colOff>
      <xdr:row>5</xdr:row>
      <xdr:rowOff>57150</xdr:rowOff>
    </xdr:to>
    <xdr:sp>
      <xdr:nvSpPr>
        <xdr:cNvPr id="5" name="角丸四角形 5"/>
        <xdr:cNvSpPr>
          <a:spLocks/>
        </xdr:cNvSpPr>
      </xdr:nvSpPr>
      <xdr:spPr>
        <a:xfrm>
          <a:off x="2095500" y="1133475"/>
          <a:ext cx="3171825" cy="590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6" name="角丸四角形 6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27</xdr:row>
      <xdr:rowOff>66675</xdr:rowOff>
    </xdr:from>
    <xdr:to>
      <xdr:col>58</xdr:col>
      <xdr:colOff>85725</xdr:colOff>
      <xdr:row>28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8172450" y="8686800"/>
          <a:ext cx="3514725" cy="571500"/>
        </a:xfrm>
        <a:prstGeom prst="wedgeRoundRectCallout">
          <a:avLst>
            <a:gd name="adj1" fmla="val -62935"/>
            <a:gd name="adj2" fmla="val 1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公開されている公告・見積依頼書等に記載されている「会計課長名」を入力</a:t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15</xdr:col>
      <xdr:colOff>57150</xdr:colOff>
      <xdr:row>26</xdr:row>
      <xdr:rowOff>28575</xdr:rowOff>
    </xdr:to>
    <xdr:sp>
      <xdr:nvSpPr>
        <xdr:cNvPr id="8" name="角丸四角形 8"/>
        <xdr:cNvSpPr>
          <a:spLocks/>
        </xdr:cNvSpPr>
      </xdr:nvSpPr>
      <xdr:spPr>
        <a:xfrm>
          <a:off x="152400" y="7953375"/>
          <a:ext cx="29051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20</xdr:col>
      <xdr:colOff>38100</xdr:colOff>
      <xdr:row>9</xdr:row>
      <xdr:rowOff>19050</xdr:rowOff>
    </xdr:to>
    <xdr:sp>
      <xdr:nvSpPr>
        <xdr:cNvPr id="9" name="角丸四角形 9"/>
        <xdr:cNvSpPr>
          <a:spLocks/>
        </xdr:cNvSpPr>
      </xdr:nvSpPr>
      <xdr:spPr>
        <a:xfrm>
          <a:off x="0" y="2009775"/>
          <a:ext cx="4038600" cy="6286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9</xdr:row>
      <xdr:rowOff>266700</xdr:rowOff>
    </xdr:from>
    <xdr:to>
      <xdr:col>60</xdr:col>
      <xdr:colOff>0</xdr:colOff>
      <xdr:row>11</xdr:row>
      <xdr:rowOff>238125</xdr:rowOff>
    </xdr:to>
    <xdr:sp>
      <xdr:nvSpPr>
        <xdr:cNvPr id="10" name="角丸四角形吹き出し 10"/>
        <xdr:cNvSpPr>
          <a:spLocks/>
        </xdr:cNvSpPr>
      </xdr:nvSpPr>
      <xdr:spPr>
        <a:xfrm>
          <a:off x="8010525" y="2886075"/>
          <a:ext cx="3990975" cy="638175"/>
        </a:xfrm>
        <a:prstGeom prst="wedgeRoundRectCallout">
          <a:avLst>
            <a:gd name="adj1" fmla="val -58666"/>
            <a:gd name="adj2" fmla="val -204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16</xdr:col>
      <xdr:colOff>123825</xdr:colOff>
      <xdr:row>28</xdr:row>
      <xdr:rowOff>180975</xdr:rowOff>
    </xdr:from>
    <xdr:to>
      <xdr:col>34</xdr:col>
      <xdr:colOff>104775</xdr:colOff>
      <xdr:row>34</xdr:row>
      <xdr:rowOff>76200</xdr:rowOff>
    </xdr:to>
    <xdr:sp>
      <xdr:nvSpPr>
        <xdr:cNvPr id="11" name="角丸四角形 11"/>
        <xdr:cNvSpPr>
          <a:spLocks/>
        </xdr:cNvSpPr>
      </xdr:nvSpPr>
      <xdr:spPr>
        <a:xfrm>
          <a:off x="3324225" y="9134475"/>
          <a:ext cx="3581400" cy="18954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19</xdr:col>
      <xdr:colOff>47625</xdr:colOff>
      <xdr:row>1</xdr:row>
      <xdr:rowOff>285750</xdr:rowOff>
    </xdr:to>
    <xdr:sp>
      <xdr:nvSpPr>
        <xdr:cNvPr id="12" name="円/楕円 10"/>
        <xdr:cNvSpPr>
          <a:spLocks/>
        </xdr:cNvSpPr>
      </xdr:nvSpPr>
      <xdr:spPr>
        <a:xfrm>
          <a:off x="3343275" y="0"/>
          <a:ext cx="504825" cy="4572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19</xdr:col>
      <xdr:colOff>171450</xdr:colOff>
      <xdr:row>0</xdr:row>
      <xdr:rowOff>0</xdr:rowOff>
    </xdr:from>
    <xdr:to>
      <xdr:col>27</xdr:col>
      <xdr:colOff>180975</xdr:colOff>
      <xdr:row>1</xdr:row>
      <xdr:rowOff>228600</xdr:rowOff>
    </xdr:to>
    <xdr:sp>
      <xdr:nvSpPr>
        <xdr:cNvPr id="13" name="角丸四角形吹き出し 13"/>
        <xdr:cNvSpPr>
          <a:spLocks/>
        </xdr:cNvSpPr>
      </xdr:nvSpPr>
      <xdr:spPr>
        <a:xfrm>
          <a:off x="3971925" y="0"/>
          <a:ext cx="1609725" cy="400050"/>
        </a:xfrm>
        <a:prstGeom prst="wedgeRoundRectCallout">
          <a:avLst>
            <a:gd name="adj1" fmla="val -62240"/>
            <a:gd name="adj2" fmla="val 18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40</xdr:col>
      <xdr:colOff>180975</xdr:colOff>
      <xdr:row>29</xdr:row>
      <xdr:rowOff>209550</xdr:rowOff>
    </xdr:from>
    <xdr:to>
      <xdr:col>58</xdr:col>
      <xdr:colOff>95250</xdr:colOff>
      <xdr:row>32</xdr:row>
      <xdr:rowOff>285750</xdr:rowOff>
    </xdr:to>
    <xdr:sp>
      <xdr:nvSpPr>
        <xdr:cNvPr id="14" name="角丸四角形吹き出し 14"/>
        <xdr:cNvSpPr>
          <a:spLocks/>
        </xdr:cNvSpPr>
      </xdr:nvSpPr>
      <xdr:spPr>
        <a:xfrm>
          <a:off x="8181975" y="9496425"/>
          <a:ext cx="3514725" cy="1076325"/>
        </a:xfrm>
        <a:prstGeom prst="wedgeRoundRectCallout">
          <a:avLst>
            <a:gd name="adj1" fmla="val -64537"/>
            <a:gd name="adj2" fmla="val -16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代表者欄は「役職」「氏名」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担当者欄は「氏名」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連絡先欄は「連絡先」　を　それぞれ入力</a:t>
          </a:r>
        </a:p>
      </xdr:txBody>
    </xdr:sp>
    <xdr:clientData/>
  </xdr:twoCellAnchor>
  <xdr:twoCellAnchor>
    <xdr:from>
      <xdr:col>40</xdr:col>
      <xdr:colOff>19050</xdr:colOff>
      <xdr:row>6</xdr:row>
      <xdr:rowOff>104775</xdr:rowOff>
    </xdr:from>
    <xdr:to>
      <xdr:col>59</xdr:col>
      <xdr:colOff>190500</xdr:colOff>
      <xdr:row>9</xdr:row>
      <xdr:rowOff>28575</xdr:rowOff>
    </xdr:to>
    <xdr:sp>
      <xdr:nvSpPr>
        <xdr:cNvPr id="15" name="角丸四角形吹き出し 15"/>
        <xdr:cNvSpPr>
          <a:spLocks/>
        </xdr:cNvSpPr>
      </xdr:nvSpPr>
      <xdr:spPr>
        <a:xfrm>
          <a:off x="8020050" y="1943100"/>
          <a:ext cx="3971925" cy="704850"/>
        </a:xfrm>
        <a:prstGeom prst="wedgeRoundRectCallout">
          <a:avLst>
            <a:gd name="adj1" fmla="val -57282"/>
            <a:gd name="adj2" fmla="val -2049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1" i="0" u="none" baseline="0">
              <a:solidFill>
                <a:srgbClr val="000000"/>
              </a:solidFill>
            </a:rPr>
            <a:t>調達要求番号</a:t>
          </a:r>
          <a:r>
            <a:rPr lang="en-US" cap="none" sz="90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</a:rPr>
            <a:t>納期</a:t>
          </a:r>
          <a:r>
            <a:rPr lang="en-US" cap="none" sz="105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  <xdr:twoCellAnchor>
    <xdr:from>
      <xdr:col>8</xdr:col>
      <xdr:colOff>152400</xdr:colOff>
      <xdr:row>3</xdr:row>
      <xdr:rowOff>142875</xdr:rowOff>
    </xdr:from>
    <xdr:to>
      <xdr:col>10</xdr:col>
      <xdr:colOff>66675</xdr:colOff>
      <xdr:row>4</xdr:row>
      <xdr:rowOff>295275</xdr:rowOff>
    </xdr:to>
    <xdr:sp>
      <xdr:nvSpPr>
        <xdr:cNvPr id="16" name="角丸四角形 16"/>
        <xdr:cNvSpPr>
          <a:spLocks noChangeAspect="1"/>
        </xdr:cNvSpPr>
      </xdr:nvSpPr>
      <xdr:spPr>
        <a:xfrm>
          <a:off x="1752600" y="1143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28575</xdr:colOff>
      <xdr:row>4</xdr:row>
      <xdr:rowOff>485775</xdr:rowOff>
    </xdr:from>
    <xdr:to>
      <xdr:col>1</xdr:col>
      <xdr:colOff>142875</xdr:colOff>
      <xdr:row>6</xdr:row>
      <xdr:rowOff>142875</xdr:rowOff>
    </xdr:to>
    <xdr:sp>
      <xdr:nvSpPr>
        <xdr:cNvPr id="17" name="角丸四角形 17"/>
        <xdr:cNvSpPr>
          <a:spLocks noChangeAspect="1"/>
        </xdr:cNvSpPr>
      </xdr:nvSpPr>
      <xdr:spPr>
        <a:xfrm>
          <a:off x="28575" y="16573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152400</xdr:colOff>
      <xdr:row>8</xdr:row>
      <xdr:rowOff>304800</xdr:rowOff>
    </xdr:from>
    <xdr:to>
      <xdr:col>23</xdr:col>
      <xdr:colOff>66675</xdr:colOff>
      <xdr:row>9</xdr:row>
      <xdr:rowOff>295275</xdr:rowOff>
    </xdr:to>
    <xdr:sp>
      <xdr:nvSpPr>
        <xdr:cNvPr id="18" name="角丸四角形 18"/>
        <xdr:cNvSpPr>
          <a:spLocks noChangeAspect="1"/>
        </xdr:cNvSpPr>
      </xdr:nvSpPr>
      <xdr:spPr>
        <a:xfrm>
          <a:off x="4352925" y="25908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161925</xdr:colOff>
      <xdr:row>23</xdr:row>
      <xdr:rowOff>323850</xdr:rowOff>
    </xdr:from>
    <xdr:to>
      <xdr:col>2</xdr:col>
      <xdr:colOff>76200</xdr:colOff>
      <xdr:row>24</xdr:row>
      <xdr:rowOff>314325</xdr:rowOff>
    </xdr:to>
    <xdr:sp>
      <xdr:nvSpPr>
        <xdr:cNvPr id="19" name="角丸四角形 19"/>
        <xdr:cNvSpPr>
          <a:spLocks noChangeAspect="1"/>
        </xdr:cNvSpPr>
      </xdr:nvSpPr>
      <xdr:spPr>
        <a:xfrm>
          <a:off x="161925" y="76104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66675</xdr:colOff>
      <xdr:row>26</xdr:row>
      <xdr:rowOff>295275</xdr:rowOff>
    </xdr:from>
    <xdr:to>
      <xdr:col>5</xdr:col>
      <xdr:colOff>180975</xdr:colOff>
      <xdr:row>27</xdr:row>
      <xdr:rowOff>285750</xdr:rowOff>
    </xdr:to>
    <xdr:sp>
      <xdr:nvSpPr>
        <xdr:cNvPr id="20" name="角丸四角形 20"/>
        <xdr:cNvSpPr>
          <a:spLocks noChangeAspect="1"/>
        </xdr:cNvSpPr>
      </xdr:nvSpPr>
      <xdr:spPr>
        <a:xfrm>
          <a:off x="866775" y="85820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16</xdr:col>
      <xdr:colOff>152400</xdr:colOff>
      <xdr:row>27</xdr:row>
      <xdr:rowOff>152400</xdr:rowOff>
    </xdr:from>
    <xdr:to>
      <xdr:col>18</xdr:col>
      <xdr:colOff>66675</xdr:colOff>
      <xdr:row>28</xdr:row>
      <xdr:rowOff>142875</xdr:rowOff>
    </xdr:to>
    <xdr:sp>
      <xdr:nvSpPr>
        <xdr:cNvPr id="21" name="角丸四角形 21"/>
        <xdr:cNvSpPr>
          <a:spLocks noChangeAspect="1"/>
        </xdr:cNvSpPr>
      </xdr:nvSpPr>
      <xdr:spPr>
        <a:xfrm>
          <a:off x="3352800" y="87725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114300</xdr:colOff>
      <xdr:row>24</xdr:row>
      <xdr:rowOff>323850</xdr:rowOff>
    </xdr:to>
    <xdr:sp>
      <xdr:nvSpPr>
        <xdr:cNvPr id="22" name="角丸四角形 22"/>
        <xdr:cNvSpPr>
          <a:spLocks noChangeAspect="1"/>
        </xdr:cNvSpPr>
      </xdr:nvSpPr>
      <xdr:spPr>
        <a:xfrm>
          <a:off x="7400925" y="7620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114300</xdr:colOff>
      <xdr:row>28</xdr:row>
      <xdr:rowOff>323850</xdr:rowOff>
    </xdr:to>
    <xdr:sp>
      <xdr:nvSpPr>
        <xdr:cNvPr id="23" name="角丸四角形 23"/>
        <xdr:cNvSpPr>
          <a:spLocks noChangeAspect="1"/>
        </xdr:cNvSpPr>
      </xdr:nvSpPr>
      <xdr:spPr>
        <a:xfrm>
          <a:off x="7400925" y="89535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114300</xdr:colOff>
      <xdr:row>30</xdr:row>
      <xdr:rowOff>323850</xdr:rowOff>
    </xdr:to>
    <xdr:sp>
      <xdr:nvSpPr>
        <xdr:cNvPr id="24" name="角丸四角形 24"/>
        <xdr:cNvSpPr>
          <a:spLocks noChangeAspect="1"/>
        </xdr:cNvSpPr>
      </xdr:nvSpPr>
      <xdr:spPr>
        <a:xfrm>
          <a:off x="7400925" y="96202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38</xdr:col>
      <xdr:colOff>114300</xdr:colOff>
      <xdr:row>4</xdr:row>
      <xdr:rowOff>323850</xdr:rowOff>
    </xdr:to>
    <xdr:sp>
      <xdr:nvSpPr>
        <xdr:cNvPr id="25" name="角丸四角形 25"/>
        <xdr:cNvSpPr>
          <a:spLocks noChangeAspect="1"/>
        </xdr:cNvSpPr>
      </xdr:nvSpPr>
      <xdr:spPr>
        <a:xfrm>
          <a:off x="7400925" y="11715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0</xdr:colOff>
      <xdr:row>7</xdr:row>
      <xdr:rowOff>0</xdr:rowOff>
    </xdr:from>
    <xdr:to>
      <xdr:col>38</xdr:col>
      <xdr:colOff>114300</xdr:colOff>
      <xdr:row>8</xdr:row>
      <xdr:rowOff>57150</xdr:rowOff>
    </xdr:to>
    <xdr:sp>
      <xdr:nvSpPr>
        <xdr:cNvPr id="26" name="角丸四角形 26"/>
        <xdr:cNvSpPr>
          <a:spLocks noChangeAspect="1"/>
        </xdr:cNvSpPr>
      </xdr:nvSpPr>
      <xdr:spPr>
        <a:xfrm>
          <a:off x="7400925" y="20193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38</xdr:col>
      <xdr:colOff>114300</xdr:colOff>
      <xdr:row>10</xdr:row>
      <xdr:rowOff>323850</xdr:rowOff>
    </xdr:to>
    <xdr:sp>
      <xdr:nvSpPr>
        <xdr:cNvPr id="27" name="角丸四角形 27"/>
        <xdr:cNvSpPr>
          <a:spLocks noChangeAspect="1"/>
        </xdr:cNvSpPr>
      </xdr:nvSpPr>
      <xdr:spPr>
        <a:xfrm>
          <a:off x="7400925" y="29527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12</xdr:row>
      <xdr:rowOff>76200</xdr:rowOff>
    </xdr:from>
    <xdr:to>
      <xdr:col>29</xdr:col>
      <xdr:colOff>171450</xdr:colOff>
      <xdr:row>18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1666875" y="3695700"/>
          <a:ext cx="4305300" cy="2133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入札書は押印省略不可の為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このファイルは使用不可。</a:t>
          </a:r>
        </a:p>
      </xdr:txBody>
    </xdr:sp>
    <xdr:clientData/>
  </xdr:twoCellAnchor>
  <xdr:twoCellAnchor>
    <xdr:from>
      <xdr:col>29</xdr:col>
      <xdr:colOff>28575</xdr:colOff>
      <xdr:row>9</xdr:row>
      <xdr:rowOff>314325</xdr:rowOff>
    </xdr:from>
    <xdr:to>
      <xdr:col>35</xdr:col>
      <xdr:colOff>47625</xdr:colOff>
      <xdr:row>11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5829300" y="2933700"/>
          <a:ext cx="12192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152400</xdr:colOff>
      <xdr:row>23</xdr:row>
      <xdr:rowOff>104775</xdr:rowOff>
    </xdr:from>
    <xdr:to>
      <xdr:col>58</xdr:col>
      <xdr:colOff>114300</xdr:colOff>
      <xdr:row>25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8153400" y="7391400"/>
          <a:ext cx="3562350" cy="571500"/>
        </a:xfrm>
        <a:prstGeom prst="wedgeRoundRectCallout">
          <a:avLst>
            <a:gd name="adj1" fmla="val -61476"/>
            <a:gd name="adj2" fmla="val 1763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0" i="0" u="none" baseline="0">
              <a:solidFill>
                <a:srgbClr val="000000"/>
              </a:solidFill>
            </a:rPr>
            <a:t>提出日時</a:t>
          </a:r>
          <a:r>
            <a:rPr lang="en-US" cap="none" sz="1000" b="0" i="0" u="none" baseline="0">
              <a:solidFill>
                <a:srgbClr val="000000"/>
              </a:solidFill>
            </a:rPr>
            <a:t>」を入力して下さい。</a:t>
          </a:r>
        </a:p>
      </xdr:txBody>
    </xdr:sp>
    <xdr:clientData/>
  </xdr:twoCellAnchor>
  <xdr:twoCellAnchor>
    <xdr:from>
      <xdr:col>40</xdr:col>
      <xdr:colOff>0</xdr:colOff>
      <xdr:row>2</xdr:row>
      <xdr:rowOff>371475</xdr:rowOff>
    </xdr:from>
    <xdr:to>
      <xdr:col>60</xdr:col>
      <xdr:colOff>19050</xdr:colOff>
      <xdr:row>5</xdr:row>
      <xdr:rowOff>161925</xdr:rowOff>
    </xdr:to>
    <xdr:sp>
      <xdr:nvSpPr>
        <xdr:cNvPr id="4" name="角丸四角形吹き出し 4"/>
        <xdr:cNvSpPr>
          <a:spLocks/>
        </xdr:cNvSpPr>
      </xdr:nvSpPr>
      <xdr:spPr>
        <a:xfrm>
          <a:off x="8001000" y="1000125"/>
          <a:ext cx="4019550" cy="828675"/>
        </a:xfrm>
        <a:prstGeom prst="wedgeRoundRectCallout">
          <a:avLst>
            <a:gd name="adj1" fmla="val -57523"/>
            <a:gd name="adj2" fmla="val -1626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額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定・・・「合計金額」を選択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品目別決定・・・「品目別決定」を選択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単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価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決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定・・・「単価決定」を選択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（この欄を選択するとリスト選択できます）</a:t>
          </a:r>
        </a:p>
      </xdr:txBody>
    </xdr:sp>
    <xdr:clientData/>
  </xdr:twoCellAnchor>
  <xdr:twoCellAnchor>
    <xdr:from>
      <xdr:col>10</xdr:col>
      <xdr:colOff>95250</xdr:colOff>
      <xdr:row>3</xdr:row>
      <xdr:rowOff>133350</xdr:rowOff>
    </xdr:from>
    <xdr:to>
      <xdr:col>26</xdr:col>
      <xdr:colOff>66675</xdr:colOff>
      <xdr:row>5</xdr:row>
      <xdr:rowOff>57150</xdr:rowOff>
    </xdr:to>
    <xdr:sp>
      <xdr:nvSpPr>
        <xdr:cNvPr id="5" name="角丸四角形 5"/>
        <xdr:cNvSpPr>
          <a:spLocks/>
        </xdr:cNvSpPr>
      </xdr:nvSpPr>
      <xdr:spPr>
        <a:xfrm>
          <a:off x="2095500" y="1133475"/>
          <a:ext cx="3171825" cy="5905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27</xdr:row>
      <xdr:rowOff>304800</xdr:rowOff>
    </xdr:from>
    <xdr:to>
      <xdr:col>12</xdr:col>
      <xdr:colOff>38100</xdr:colOff>
      <xdr:row>29</xdr:row>
      <xdr:rowOff>47625</xdr:rowOff>
    </xdr:to>
    <xdr:sp>
      <xdr:nvSpPr>
        <xdr:cNvPr id="6" name="角丸四角形 6"/>
        <xdr:cNvSpPr>
          <a:spLocks/>
        </xdr:cNvSpPr>
      </xdr:nvSpPr>
      <xdr:spPr>
        <a:xfrm>
          <a:off x="933450" y="8924925"/>
          <a:ext cx="1504950" cy="4095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27</xdr:row>
      <xdr:rowOff>66675</xdr:rowOff>
    </xdr:from>
    <xdr:to>
      <xdr:col>58</xdr:col>
      <xdr:colOff>85725</xdr:colOff>
      <xdr:row>28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8172450" y="8686800"/>
          <a:ext cx="3514725" cy="571500"/>
        </a:xfrm>
        <a:prstGeom prst="wedgeRoundRectCallout">
          <a:avLst>
            <a:gd name="adj1" fmla="val -62935"/>
            <a:gd name="adj2" fmla="val 17907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公開されている公告・見積依頼書等に記載されている「会計課長名」を入力</a:t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15</xdr:col>
      <xdr:colOff>57150</xdr:colOff>
      <xdr:row>26</xdr:row>
      <xdr:rowOff>28575</xdr:rowOff>
    </xdr:to>
    <xdr:sp>
      <xdr:nvSpPr>
        <xdr:cNvPr id="8" name="角丸四角形 8"/>
        <xdr:cNvSpPr>
          <a:spLocks/>
        </xdr:cNvSpPr>
      </xdr:nvSpPr>
      <xdr:spPr>
        <a:xfrm>
          <a:off x="152400" y="7953375"/>
          <a:ext cx="2905125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20</xdr:col>
      <xdr:colOff>38100</xdr:colOff>
      <xdr:row>9</xdr:row>
      <xdr:rowOff>47625</xdr:rowOff>
    </xdr:to>
    <xdr:sp>
      <xdr:nvSpPr>
        <xdr:cNvPr id="9" name="角丸四角形 9"/>
        <xdr:cNvSpPr>
          <a:spLocks/>
        </xdr:cNvSpPr>
      </xdr:nvSpPr>
      <xdr:spPr>
        <a:xfrm>
          <a:off x="0" y="2009775"/>
          <a:ext cx="4038600" cy="6572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9</xdr:row>
      <xdr:rowOff>266700</xdr:rowOff>
    </xdr:from>
    <xdr:to>
      <xdr:col>60</xdr:col>
      <xdr:colOff>0</xdr:colOff>
      <xdr:row>11</xdr:row>
      <xdr:rowOff>190500</xdr:rowOff>
    </xdr:to>
    <xdr:sp>
      <xdr:nvSpPr>
        <xdr:cNvPr id="10" name="角丸四角形吹き出し 10"/>
        <xdr:cNvSpPr>
          <a:spLocks/>
        </xdr:cNvSpPr>
      </xdr:nvSpPr>
      <xdr:spPr>
        <a:xfrm>
          <a:off x="8010525" y="2886075"/>
          <a:ext cx="3990975" cy="590550"/>
        </a:xfrm>
        <a:prstGeom prst="wedgeRoundRectCallout">
          <a:avLst>
            <a:gd name="adj1" fmla="val -58666"/>
            <a:gd name="adj2" fmla="val -204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「内訳書」を入力すると自動入力されます。</a:t>
          </a:r>
        </a:p>
      </xdr:txBody>
    </xdr:sp>
    <xdr:clientData/>
  </xdr:twoCellAnchor>
  <xdr:twoCellAnchor>
    <xdr:from>
      <xdr:col>16</xdr:col>
      <xdr:colOff>123825</xdr:colOff>
      <xdr:row>28</xdr:row>
      <xdr:rowOff>180975</xdr:rowOff>
    </xdr:from>
    <xdr:to>
      <xdr:col>34</xdr:col>
      <xdr:colOff>104775</xdr:colOff>
      <xdr:row>34</xdr:row>
      <xdr:rowOff>76200</xdr:rowOff>
    </xdr:to>
    <xdr:sp>
      <xdr:nvSpPr>
        <xdr:cNvPr id="11" name="角丸四角形 11"/>
        <xdr:cNvSpPr>
          <a:spLocks/>
        </xdr:cNvSpPr>
      </xdr:nvSpPr>
      <xdr:spPr>
        <a:xfrm>
          <a:off x="3324225" y="9134475"/>
          <a:ext cx="3581400" cy="18954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0</xdr:row>
      <xdr:rowOff>0</xdr:rowOff>
    </xdr:from>
    <xdr:to>
      <xdr:col>19</xdr:col>
      <xdr:colOff>47625</xdr:colOff>
      <xdr:row>1</xdr:row>
      <xdr:rowOff>285750</xdr:rowOff>
    </xdr:to>
    <xdr:sp>
      <xdr:nvSpPr>
        <xdr:cNvPr id="12" name="円/楕円 10"/>
        <xdr:cNvSpPr>
          <a:spLocks/>
        </xdr:cNvSpPr>
      </xdr:nvSpPr>
      <xdr:spPr>
        <a:xfrm>
          <a:off x="3343275" y="0"/>
          <a:ext cx="504825" cy="4572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代表者印</a:t>
          </a:r>
        </a:p>
      </xdr:txBody>
    </xdr:sp>
    <xdr:clientData/>
  </xdr:twoCellAnchor>
  <xdr:twoCellAnchor>
    <xdr:from>
      <xdr:col>19</xdr:col>
      <xdr:colOff>171450</xdr:colOff>
      <xdr:row>0</xdr:row>
      <xdr:rowOff>0</xdr:rowOff>
    </xdr:from>
    <xdr:to>
      <xdr:col>27</xdr:col>
      <xdr:colOff>180975</xdr:colOff>
      <xdr:row>1</xdr:row>
      <xdr:rowOff>228600</xdr:rowOff>
    </xdr:to>
    <xdr:sp>
      <xdr:nvSpPr>
        <xdr:cNvPr id="13" name="角丸四角形吹き出し 13"/>
        <xdr:cNvSpPr>
          <a:spLocks/>
        </xdr:cNvSpPr>
      </xdr:nvSpPr>
      <xdr:spPr>
        <a:xfrm>
          <a:off x="3971925" y="0"/>
          <a:ext cx="1609725" cy="400050"/>
        </a:xfrm>
        <a:prstGeom prst="wedgeRoundRectCallout">
          <a:avLst>
            <a:gd name="adj1" fmla="val -62240"/>
            <a:gd name="adj2" fmla="val 1891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捨て印をお願いします。</a:t>
          </a:r>
        </a:p>
      </xdr:txBody>
    </xdr:sp>
    <xdr:clientData/>
  </xdr:twoCellAnchor>
  <xdr:twoCellAnchor>
    <xdr:from>
      <xdr:col>40</xdr:col>
      <xdr:colOff>180975</xdr:colOff>
      <xdr:row>29</xdr:row>
      <xdr:rowOff>209550</xdr:rowOff>
    </xdr:from>
    <xdr:to>
      <xdr:col>58</xdr:col>
      <xdr:colOff>95250</xdr:colOff>
      <xdr:row>32</xdr:row>
      <xdr:rowOff>285750</xdr:rowOff>
    </xdr:to>
    <xdr:sp>
      <xdr:nvSpPr>
        <xdr:cNvPr id="14" name="角丸四角形吹き出し 14"/>
        <xdr:cNvSpPr>
          <a:spLocks/>
        </xdr:cNvSpPr>
      </xdr:nvSpPr>
      <xdr:spPr>
        <a:xfrm>
          <a:off x="8181975" y="9496425"/>
          <a:ext cx="3514725" cy="1076325"/>
        </a:xfrm>
        <a:prstGeom prst="wedgeRoundRectCallout">
          <a:avLst>
            <a:gd name="adj1" fmla="val -64537"/>
            <a:gd name="adj2" fmla="val -16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代表者欄は「役職」「氏名」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担当者欄は「氏名」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連絡先欄は「連絡先」　を　それぞれ入力</a:t>
          </a:r>
        </a:p>
      </xdr:txBody>
    </xdr:sp>
    <xdr:clientData/>
  </xdr:twoCellAnchor>
  <xdr:twoCellAnchor>
    <xdr:from>
      <xdr:col>40</xdr:col>
      <xdr:colOff>19050</xdr:colOff>
      <xdr:row>6</xdr:row>
      <xdr:rowOff>104775</xdr:rowOff>
    </xdr:from>
    <xdr:to>
      <xdr:col>59</xdr:col>
      <xdr:colOff>190500</xdr:colOff>
      <xdr:row>9</xdr:row>
      <xdr:rowOff>28575</xdr:rowOff>
    </xdr:to>
    <xdr:sp>
      <xdr:nvSpPr>
        <xdr:cNvPr id="15" name="角丸四角形吹き出し 15"/>
        <xdr:cNvSpPr>
          <a:spLocks/>
        </xdr:cNvSpPr>
      </xdr:nvSpPr>
      <xdr:spPr>
        <a:xfrm>
          <a:off x="8020050" y="1943100"/>
          <a:ext cx="3971925" cy="704850"/>
        </a:xfrm>
        <a:prstGeom prst="wedgeRoundRectCallout">
          <a:avLst>
            <a:gd name="adj1" fmla="val -57282"/>
            <a:gd name="adj2" fmla="val -2049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公開されている公告・見積依頼書等に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記載されている「</a:t>
          </a:r>
          <a:r>
            <a:rPr lang="en-US" cap="none" sz="1050" b="1" i="0" u="none" baseline="0">
              <a:solidFill>
                <a:srgbClr val="000000"/>
              </a:solidFill>
            </a:rPr>
            <a:t>調達要求番号</a:t>
          </a:r>
          <a:r>
            <a:rPr lang="en-US" cap="none" sz="90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と</a:t>
          </a:r>
          <a:r>
            <a:rPr lang="en-US" cap="none" sz="1050" b="0" i="0" u="none" baseline="0">
              <a:solidFill>
                <a:srgbClr val="000000"/>
              </a:solidFill>
            </a:rPr>
            <a:t>「</a:t>
          </a:r>
          <a:r>
            <a:rPr lang="en-US" cap="none" sz="1050" b="1" i="0" u="none" baseline="0">
              <a:solidFill>
                <a:srgbClr val="000000"/>
              </a:solidFill>
            </a:rPr>
            <a:t>納期</a:t>
          </a:r>
          <a:r>
            <a:rPr lang="en-US" cap="none" sz="1050" b="0" i="0" u="none" baseline="0">
              <a:solidFill>
                <a:srgbClr val="000000"/>
              </a:solidFill>
            </a:rPr>
            <a:t>」</a:t>
          </a:r>
          <a:r>
            <a:rPr lang="en-US" cap="none" sz="900" b="0" i="0" u="none" baseline="0">
              <a:solidFill>
                <a:srgbClr val="000000"/>
              </a:solidFill>
            </a:rPr>
            <a:t>を入力して下さ</a:t>
          </a:r>
          <a:r>
            <a:rPr lang="en-US" cap="none" sz="900" b="0" i="0" u="none" baseline="0">
              <a:solidFill>
                <a:srgbClr val="000000"/>
              </a:solidFill>
            </a:rPr>
            <a:t>い。</a:t>
          </a:r>
        </a:p>
      </xdr:txBody>
    </xdr:sp>
    <xdr:clientData/>
  </xdr:twoCellAnchor>
  <xdr:twoCellAnchor>
    <xdr:from>
      <xdr:col>8</xdr:col>
      <xdr:colOff>152400</xdr:colOff>
      <xdr:row>3</xdr:row>
      <xdr:rowOff>142875</xdr:rowOff>
    </xdr:from>
    <xdr:to>
      <xdr:col>10</xdr:col>
      <xdr:colOff>66675</xdr:colOff>
      <xdr:row>4</xdr:row>
      <xdr:rowOff>295275</xdr:rowOff>
    </xdr:to>
    <xdr:sp>
      <xdr:nvSpPr>
        <xdr:cNvPr id="16" name="角丸四角形 16"/>
        <xdr:cNvSpPr>
          <a:spLocks noChangeAspect="1"/>
        </xdr:cNvSpPr>
      </xdr:nvSpPr>
      <xdr:spPr>
        <a:xfrm>
          <a:off x="1752600" y="1143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28575</xdr:colOff>
      <xdr:row>4</xdr:row>
      <xdr:rowOff>485775</xdr:rowOff>
    </xdr:from>
    <xdr:to>
      <xdr:col>1</xdr:col>
      <xdr:colOff>142875</xdr:colOff>
      <xdr:row>6</xdr:row>
      <xdr:rowOff>142875</xdr:rowOff>
    </xdr:to>
    <xdr:sp>
      <xdr:nvSpPr>
        <xdr:cNvPr id="17" name="角丸四角形 17"/>
        <xdr:cNvSpPr>
          <a:spLocks noChangeAspect="1"/>
        </xdr:cNvSpPr>
      </xdr:nvSpPr>
      <xdr:spPr>
        <a:xfrm>
          <a:off x="28575" y="16573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28</xdr:col>
      <xdr:colOff>190500</xdr:colOff>
      <xdr:row>8</xdr:row>
      <xdr:rowOff>323850</xdr:rowOff>
    </xdr:from>
    <xdr:to>
      <xdr:col>30</xdr:col>
      <xdr:colOff>104775</xdr:colOff>
      <xdr:row>9</xdr:row>
      <xdr:rowOff>314325</xdr:rowOff>
    </xdr:to>
    <xdr:sp>
      <xdr:nvSpPr>
        <xdr:cNvPr id="18" name="角丸四角形 18"/>
        <xdr:cNvSpPr>
          <a:spLocks noChangeAspect="1"/>
        </xdr:cNvSpPr>
      </xdr:nvSpPr>
      <xdr:spPr>
        <a:xfrm>
          <a:off x="5791200" y="26098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161925</xdr:colOff>
      <xdr:row>23</xdr:row>
      <xdr:rowOff>323850</xdr:rowOff>
    </xdr:from>
    <xdr:to>
      <xdr:col>2</xdr:col>
      <xdr:colOff>76200</xdr:colOff>
      <xdr:row>24</xdr:row>
      <xdr:rowOff>314325</xdr:rowOff>
    </xdr:to>
    <xdr:sp>
      <xdr:nvSpPr>
        <xdr:cNvPr id="19" name="角丸四角形 19"/>
        <xdr:cNvSpPr>
          <a:spLocks noChangeAspect="1"/>
        </xdr:cNvSpPr>
      </xdr:nvSpPr>
      <xdr:spPr>
        <a:xfrm>
          <a:off x="161925" y="76104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66675</xdr:colOff>
      <xdr:row>26</xdr:row>
      <xdr:rowOff>295275</xdr:rowOff>
    </xdr:from>
    <xdr:to>
      <xdr:col>5</xdr:col>
      <xdr:colOff>180975</xdr:colOff>
      <xdr:row>27</xdr:row>
      <xdr:rowOff>285750</xdr:rowOff>
    </xdr:to>
    <xdr:sp>
      <xdr:nvSpPr>
        <xdr:cNvPr id="20" name="角丸四角形 20"/>
        <xdr:cNvSpPr>
          <a:spLocks noChangeAspect="1"/>
        </xdr:cNvSpPr>
      </xdr:nvSpPr>
      <xdr:spPr>
        <a:xfrm>
          <a:off x="866775" y="85820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16</xdr:col>
      <xdr:colOff>152400</xdr:colOff>
      <xdr:row>27</xdr:row>
      <xdr:rowOff>152400</xdr:rowOff>
    </xdr:from>
    <xdr:to>
      <xdr:col>18</xdr:col>
      <xdr:colOff>66675</xdr:colOff>
      <xdr:row>28</xdr:row>
      <xdr:rowOff>142875</xdr:rowOff>
    </xdr:to>
    <xdr:sp>
      <xdr:nvSpPr>
        <xdr:cNvPr id="21" name="角丸四角形 21"/>
        <xdr:cNvSpPr>
          <a:spLocks noChangeAspect="1"/>
        </xdr:cNvSpPr>
      </xdr:nvSpPr>
      <xdr:spPr>
        <a:xfrm>
          <a:off x="3352800" y="877252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114300</xdr:colOff>
      <xdr:row>24</xdr:row>
      <xdr:rowOff>323850</xdr:rowOff>
    </xdr:to>
    <xdr:sp>
      <xdr:nvSpPr>
        <xdr:cNvPr id="22" name="角丸四角形 22"/>
        <xdr:cNvSpPr>
          <a:spLocks noChangeAspect="1"/>
        </xdr:cNvSpPr>
      </xdr:nvSpPr>
      <xdr:spPr>
        <a:xfrm>
          <a:off x="7400925" y="76200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37</xdr:col>
      <xdr:colOff>0</xdr:colOff>
      <xdr:row>28</xdr:row>
      <xdr:rowOff>0</xdr:rowOff>
    </xdr:from>
    <xdr:to>
      <xdr:col>38</xdr:col>
      <xdr:colOff>114300</xdr:colOff>
      <xdr:row>28</xdr:row>
      <xdr:rowOff>323850</xdr:rowOff>
    </xdr:to>
    <xdr:sp>
      <xdr:nvSpPr>
        <xdr:cNvPr id="23" name="角丸四角形 23"/>
        <xdr:cNvSpPr>
          <a:spLocks noChangeAspect="1"/>
        </xdr:cNvSpPr>
      </xdr:nvSpPr>
      <xdr:spPr>
        <a:xfrm>
          <a:off x="7400925" y="89535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114300</xdr:colOff>
      <xdr:row>30</xdr:row>
      <xdr:rowOff>323850</xdr:rowOff>
    </xdr:to>
    <xdr:sp>
      <xdr:nvSpPr>
        <xdr:cNvPr id="24" name="角丸四角形 24"/>
        <xdr:cNvSpPr>
          <a:spLocks noChangeAspect="1"/>
        </xdr:cNvSpPr>
      </xdr:nvSpPr>
      <xdr:spPr>
        <a:xfrm>
          <a:off x="7400925" y="96202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38</xdr:col>
      <xdr:colOff>114300</xdr:colOff>
      <xdr:row>4</xdr:row>
      <xdr:rowOff>323850</xdr:rowOff>
    </xdr:to>
    <xdr:sp>
      <xdr:nvSpPr>
        <xdr:cNvPr id="25" name="角丸四角形 25"/>
        <xdr:cNvSpPr>
          <a:spLocks noChangeAspect="1"/>
        </xdr:cNvSpPr>
      </xdr:nvSpPr>
      <xdr:spPr>
        <a:xfrm>
          <a:off x="7400925" y="1171575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0</xdr:colOff>
      <xdr:row>7</xdr:row>
      <xdr:rowOff>0</xdr:rowOff>
    </xdr:from>
    <xdr:to>
      <xdr:col>38</xdr:col>
      <xdr:colOff>114300</xdr:colOff>
      <xdr:row>8</xdr:row>
      <xdr:rowOff>57150</xdr:rowOff>
    </xdr:to>
    <xdr:sp>
      <xdr:nvSpPr>
        <xdr:cNvPr id="26" name="角丸四角形 26"/>
        <xdr:cNvSpPr>
          <a:spLocks noChangeAspect="1"/>
        </xdr:cNvSpPr>
      </xdr:nvSpPr>
      <xdr:spPr>
        <a:xfrm>
          <a:off x="7400925" y="20193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37</xdr:col>
      <xdr:colOff>0</xdr:colOff>
      <xdr:row>10</xdr:row>
      <xdr:rowOff>0</xdr:rowOff>
    </xdr:from>
    <xdr:to>
      <xdr:col>38</xdr:col>
      <xdr:colOff>114300</xdr:colOff>
      <xdr:row>10</xdr:row>
      <xdr:rowOff>323850</xdr:rowOff>
    </xdr:to>
    <xdr:sp>
      <xdr:nvSpPr>
        <xdr:cNvPr id="27" name="角丸四角形 27"/>
        <xdr:cNvSpPr>
          <a:spLocks noChangeAspect="1"/>
        </xdr:cNvSpPr>
      </xdr:nvSpPr>
      <xdr:spPr>
        <a:xfrm>
          <a:off x="7400925" y="29527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19050</xdr:colOff>
      <xdr:row>9</xdr:row>
      <xdr:rowOff>323850</xdr:rowOff>
    </xdr:from>
    <xdr:to>
      <xdr:col>11</xdr:col>
      <xdr:colOff>38100</xdr:colOff>
      <xdr:row>11</xdr:row>
      <xdr:rowOff>9525</xdr:rowOff>
    </xdr:to>
    <xdr:sp>
      <xdr:nvSpPr>
        <xdr:cNvPr id="28" name="角丸四角形 28"/>
        <xdr:cNvSpPr>
          <a:spLocks/>
        </xdr:cNvSpPr>
      </xdr:nvSpPr>
      <xdr:spPr>
        <a:xfrm>
          <a:off x="19050" y="2943225"/>
          <a:ext cx="2219325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295275</xdr:rowOff>
    </xdr:from>
    <xdr:to>
      <xdr:col>12</xdr:col>
      <xdr:colOff>161925</xdr:colOff>
      <xdr:row>10</xdr:row>
      <xdr:rowOff>285750</xdr:rowOff>
    </xdr:to>
    <xdr:sp>
      <xdr:nvSpPr>
        <xdr:cNvPr id="29" name="角丸四角形 29"/>
        <xdr:cNvSpPr>
          <a:spLocks noChangeAspect="1"/>
        </xdr:cNvSpPr>
      </xdr:nvSpPr>
      <xdr:spPr>
        <a:xfrm>
          <a:off x="2247900" y="291465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29</xdr:col>
      <xdr:colOff>19050</xdr:colOff>
      <xdr:row>20</xdr:row>
      <xdr:rowOff>323850</xdr:rowOff>
    </xdr:from>
    <xdr:to>
      <xdr:col>34</xdr:col>
      <xdr:colOff>28575</xdr:colOff>
      <xdr:row>22</xdr:row>
      <xdr:rowOff>9525</xdr:rowOff>
    </xdr:to>
    <xdr:sp>
      <xdr:nvSpPr>
        <xdr:cNvPr id="30" name="角丸四角形 30"/>
        <xdr:cNvSpPr>
          <a:spLocks/>
        </xdr:cNvSpPr>
      </xdr:nvSpPr>
      <xdr:spPr>
        <a:xfrm>
          <a:off x="5819775" y="6610350"/>
          <a:ext cx="100965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30</xdr:col>
      <xdr:colOff>114300</xdr:colOff>
      <xdr:row>20</xdr:row>
      <xdr:rowOff>323850</xdr:rowOff>
    </xdr:to>
    <xdr:sp>
      <xdr:nvSpPr>
        <xdr:cNvPr id="31" name="角丸四角形 31"/>
        <xdr:cNvSpPr>
          <a:spLocks noChangeAspect="1"/>
        </xdr:cNvSpPr>
      </xdr:nvSpPr>
      <xdr:spPr>
        <a:xfrm>
          <a:off x="5800725" y="6286500"/>
          <a:ext cx="31432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1762125</xdr:colOff>
      <xdr:row>7</xdr:row>
      <xdr:rowOff>276225</xdr:rowOff>
    </xdr:from>
    <xdr:to>
      <xdr:col>5</xdr:col>
      <xdr:colOff>123825</xdr:colOff>
      <xdr:row>12</xdr:row>
      <xdr:rowOff>0</xdr:rowOff>
    </xdr:to>
    <xdr:sp>
      <xdr:nvSpPr>
        <xdr:cNvPr id="1" name="角丸四角形吹き出し 1"/>
        <xdr:cNvSpPr>
          <a:spLocks/>
        </xdr:cNvSpPr>
      </xdr:nvSpPr>
      <xdr:spPr>
        <a:xfrm>
          <a:off x="2266950" y="1990725"/>
          <a:ext cx="2981325" cy="1152525"/>
        </a:xfrm>
        <a:prstGeom prst="wedgeRoundRectCallout">
          <a:avLst>
            <a:gd name="adj1" fmla="val 45564"/>
            <a:gd name="adj2" fmla="val -9385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「単価」は税抜金額を入力して下さい。</a:t>
          </a:r>
        </a:p>
      </xdr:txBody>
    </xdr:sp>
    <xdr:clientData/>
  </xdr:twoCellAnchor>
  <xdr:twoCellAnchor>
    <xdr:from>
      <xdr:col>4</xdr:col>
      <xdr:colOff>485775</xdr:colOff>
      <xdr:row>4</xdr:row>
      <xdr:rowOff>257175</xdr:rowOff>
    </xdr:from>
    <xdr:to>
      <xdr:col>7</xdr:col>
      <xdr:colOff>28575</xdr:colOff>
      <xdr:row>6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5095875" y="1114425"/>
          <a:ext cx="1447800" cy="36195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1504950</xdr:colOff>
      <xdr:row>30</xdr:row>
      <xdr:rowOff>95250</xdr:rowOff>
    </xdr:from>
    <xdr:to>
      <xdr:col>4</xdr:col>
      <xdr:colOff>381000</xdr:colOff>
      <xdr:row>32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2009775" y="8382000"/>
          <a:ext cx="2981325" cy="647700"/>
        </a:xfrm>
        <a:prstGeom prst="wedgeRoundRectCallout">
          <a:avLst>
            <a:gd name="adj1" fmla="val -54587"/>
            <a:gd name="adj2" fmla="val -4566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最終行に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「以下余白」と入力して下さい。</a:t>
          </a:r>
        </a:p>
      </xdr:txBody>
    </xdr:sp>
    <xdr:clientData/>
  </xdr:twoCellAnchor>
  <xdr:twoCellAnchor>
    <xdr:from>
      <xdr:col>0</xdr:col>
      <xdr:colOff>476250</xdr:colOff>
      <xdr:row>29</xdr:row>
      <xdr:rowOff>19050</xdr:rowOff>
    </xdr:from>
    <xdr:to>
      <xdr:col>2</xdr:col>
      <xdr:colOff>1419225</xdr:colOff>
      <xdr:row>30</xdr:row>
      <xdr:rowOff>85725</xdr:rowOff>
    </xdr:to>
    <xdr:sp>
      <xdr:nvSpPr>
        <xdr:cNvPr id="4" name="角丸四角形 4"/>
        <xdr:cNvSpPr>
          <a:spLocks/>
        </xdr:cNvSpPr>
      </xdr:nvSpPr>
      <xdr:spPr>
        <a:xfrm>
          <a:off x="476250" y="8020050"/>
          <a:ext cx="1447800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942975</xdr:colOff>
      <xdr:row>42</xdr:row>
      <xdr:rowOff>114300</xdr:rowOff>
    </xdr:from>
    <xdr:to>
      <xdr:col>6</xdr:col>
      <xdr:colOff>628650</xdr:colOff>
      <xdr:row>45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3295650" y="11830050"/>
          <a:ext cx="2981325" cy="781050"/>
        </a:xfrm>
        <a:prstGeom prst="wedgeRoundRectCallout">
          <a:avLst>
            <a:gd name="adj1" fmla="val 59643"/>
            <a:gd name="adj2" fmla="val 4481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「数量」と「単価」を入力すると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自動計算されます。</a:t>
          </a:r>
        </a:p>
      </xdr:txBody>
    </xdr:sp>
    <xdr:clientData/>
  </xdr:twoCellAnchor>
  <xdr:twoCellAnchor>
    <xdr:from>
      <xdr:col>6</xdr:col>
      <xdr:colOff>790575</xdr:colOff>
      <xdr:row>44</xdr:row>
      <xdr:rowOff>266700</xdr:rowOff>
    </xdr:from>
    <xdr:to>
      <xdr:col>8</xdr:col>
      <xdr:colOff>314325</xdr:colOff>
      <xdr:row>46</xdr:row>
      <xdr:rowOff>0</xdr:rowOff>
    </xdr:to>
    <xdr:sp>
      <xdr:nvSpPr>
        <xdr:cNvPr id="6" name="角丸四角形 6"/>
        <xdr:cNvSpPr>
          <a:spLocks/>
        </xdr:cNvSpPr>
      </xdr:nvSpPr>
      <xdr:spPr>
        <a:xfrm>
          <a:off x="6438900" y="12553950"/>
          <a:ext cx="1447800" cy="3048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76200</xdr:rowOff>
    </xdr:from>
    <xdr:to>
      <xdr:col>14</xdr:col>
      <xdr:colOff>581025</xdr:colOff>
      <xdr:row>8</xdr:row>
      <xdr:rowOff>123825</xdr:rowOff>
    </xdr:to>
    <xdr:sp>
      <xdr:nvSpPr>
        <xdr:cNvPr id="7" name="角丸四角形 7"/>
        <xdr:cNvSpPr>
          <a:spLocks/>
        </xdr:cNvSpPr>
      </xdr:nvSpPr>
      <xdr:spPr>
        <a:xfrm>
          <a:off x="8181975" y="76200"/>
          <a:ext cx="3971925" cy="2047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〇割り印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〇製本作業（袋とじ）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view="pageBreakPreview" zoomScaleNormal="55" zoomScaleSheetLayoutView="100" workbookViewId="0" topLeftCell="A1">
      <selection activeCell="AK5" sqref="AK5:AQ5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1:37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40"/>
      <c r="AI1" s="40"/>
      <c r="AJ1" s="40"/>
      <c r="AK1" s="2"/>
    </row>
    <row r="2" spans="1:36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1"/>
      <c r="AE2" s="41"/>
      <c r="AF2" s="41"/>
      <c r="AG2" s="41"/>
      <c r="AH2" s="41"/>
      <c r="AI2" s="41"/>
      <c r="AJ2" s="39"/>
    </row>
    <row r="3" spans="1:37" ht="29.25" customHeight="1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2"/>
    </row>
    <row r="4" spans="1:37" ht="14.25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"/>
    </row>
    <row r="5" spans="1:43" ht="39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09" t="s">
        <v>0</v>
      </c>
      <c r="M5" s="110"/>
      <c r="N5" s="110"/>
      <c r="O5" s="111">
        <f>VLOOKUP(AM5,AL12:AN14,2,FALSE)</f>
        <v>0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42"/>
      <c r="AB5" s="42"/>
      <c r="AC5" s="42"/>
      <c r="AD5" s="43"/>
      <c r="AE5" s="43"/>
      <c r="AF5" s="43"/>
      <c r="AG5" s="43"/>
      <c r="AH5" s="43"/>
      <c r="AI5" s="43"/>
      <c r="AJ5" s="39"/>
      <c r="AK5" s="166" t="s">
        <v>68</v>
      </c>
      <c r="AL5" s="167"/>
      <c r="AM5" s="163">
        <v>1</v>
      </c>
      <c r="AN5" s="164"/>
      <c r="AO5" s="165"/>
      <c r="AP5" s="166"/>
      <c r="AQ5" s="166"/>
    </row>
    <row r="6" spans="1:36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40"/>
      <c r="AF6" s="40"/>
      <c r="AG6" s="40"/>
      <c r="AH6" s="40"/>
      <c r="AI6" s="40"/>
      <c r="AJ6" s="39"/>
    </row>
    <row r="7" spans="1:36" ht="14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5"/>
      <c r="AF7" s="45"/>
      <c r="AG7" s="45"/>
      <c r="AH7" s="45"/>
      <c r="AI7" s="45"/>
      <c r="AJ7" s="44"/>
    </row>
    <row r="8" spans="1:37" ht="21">
      <c r="A8" s="82" t="s">
        <v>11</v>
      </c>
      <c r="B8" s="82"/>
      <c r="C8" s="82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46"/>
      <c r="R8" s="46"/>
      <c r="S8" s="46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0"/>
    </row>
    <row r="9" spans="1:37" ht="26.25" customHeight="1">
      <c r="A9" s="90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4" t="s">
        <v>45</v>
      </c>
      <c r="M9" s="105"/>
      <c r="N9" s="105"/>
      <c r="O9" s="105"/>
      <c r="P9" s="105"/>
      <c r="Q9" s="105"/>
      <c r="R9" s="105"/>
      <c r="S9" s="105"/>
      <c r="T9" s="106"/>
      <c r="U9" s="90" t="s">
        <v>22</v>
      </c>
      <c r="V9" s="96"/>
      <c r="W9" s="96"/>
      <c r="X9" s="96"/>
      <c r="Y9" s="96"/>
      <c r="Z9" s="96"/>
      <c r="AA9" s="96"/>
      <c r="AB9" s="96"/>
      <c r="AC9" s="91"/>
      <c r="AD9" s="90" t="s">
        <v>20</v>
      </c>
      <c r="AE9" s="96"/>
      <c r="AF9" s="96"/>
      <c r="AG9" s="96"/>
      <c r="AH9" s="96"/>
      <c r="AI9" s="96"/>
      <c r="AJ9" s="97"/>
      <c r="AK9" s="10"/>
    </row>
    <row r="10" spans="1:37" ht="26.25" customHeight="1">
      <c r="A10" s="101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1" t="s">
        <v>14</v>
      </c>
      <c r="M10" s="102"/>
      <c r="N10" s="102"/>
      <c r="O10" s="102"/>
      <c r="P10" s="102"/>
      <c r="Q10" s="102"/>
      <c r="R10" s="102"/>
      <c r="S10" s="102"/>
      <c r="T10" s="103"/>
      <c r="U10" s="90" t="s">
        <v>5</v>
      </c>
      <c r="V10" s="91"/>
      <c r="W10" s="98" t="s">
        <v>13</v>
      </c>
      <c r="X10" s="99"/>
      <c r="Y10" s="100"/>
      <c r="Z10" s="90" t="s">
        <v>6</v>
      </c>
      <c r="AA10" s="96"/>
      <c r="AB10" s="96"/>
      <c r="AC10" s="91"/>
      <c r="AD10" s="90" t="s">
        <v>7</v>
      </c>
      <c r="AE10" s="96"/>
      <c r="AF10" s="96"/>
      <c r="AG10" s="96"/>
      <c r="AH10" s="96"/>
      <c r="AI10" s="90" t="s">
        <v>27</v>
      </c>
      <c r="AJ10" s="91"/>
      <c r="AK10" s="10"/>
    </row>
    <row r="11" spans="1:37" ht="26.25" customHeight="1">
      <c r="A11" s="79" t="s">
        <v>23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79" t="s">
        <v>24</v>
      </c>
      <c r="M11" s="80"/>
      <c r="N11" s="80"/>
      <c r="O11" s="80"/>
      <c r="P11" s="80"/>
      <c r="Q11" s="80"/>
      <c r="R11" s="80"/>
      <c r="S11" s="80"/>
      <c r="T11" s="81"/>
      <c r="U11" s="90" t="s">
        <v>26</v>
      </c>
      <c r="V11" s="91"/>
      <c r="W11" s="84"/>
      <c r="X11" s="85"/>
      <c r="Y11" s="86"/>
      <c r="Z11" s="92"/>
      <c r="AA11" s="93"/>
      <c r="AB11" s="93"/>
      <c r="AC11" s="94"/>
      <c r="AD11" s="92">
        <f>IF(Z11="","",Z11*W11)</f>
      </c>
      <c r="AE11" s="93"/>
      <c r="AF11" s="93"/>
      <c r="AG11" s="93"/>
      <c r="AH11" s="94"/>
      <c r="AI11" s="92"/>
      <c r="AJ11" s="94"/>
      <c r="AK11" s="10"/>
    </row>
    <row r="12" spans="1:39" ht="26.25" customHeight="1">
      <c r="A12" s="79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79"/>
      <c r="M12" s="80"/>
      <c r="N12" s="80"/>
      <c r="O12" s="80"/>
      <c r="P12" s="80"/>
      <c r="Q12" s="80"/>
      <c r="R12" s="80"/>
      <c r="S12" s="80"/>
      <c r="T12" s="81"/>
      <c r="U12" s="90"/>
      <c r="V12" s="91"/>
      <c r="W12" s="84"/>
      <c r="X12" s="85"/>
      <c r="Y12" s="86"/>
      <c r="Z12" s="92"/>
      <c r="AA12" s="93"/>
      <c r="AB12" s="93"/>
      <c r="AC12" s="94"/>
      <c r="AD12" s="92">
        <f aca="true" t="shared" si="0" ref="AD12:AD21">IF(Z12="","",Z12*W12)</f>
      </c>
      <c r="AE12" s="93"/>
      <c r="AF12" s="93"/>
      <c r="AG12" s="93"/>
      <c r="AH12" s="94"/>
      <c r="AI12" s="92"/>
      <c r="AJ12" s="94"/>
      <c r="AK12" s="10"/>
      <c r="AL12" s="1">
        <v>1</v>
      </c>
      <c r="AM12" s="28">
        <f>AD22</f>
        <v>0</v>
      </c>
    </row>
    <row r="13" spans="1:39" ht="26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79"/>
      <c r="M13" s="80"/>
      <c r="N13" s="80"/>
      <c r="O13" s="80"/>
      <c r="P13" s="80"/>
      <c r="Q13" s="80"/>
      <c r="R13" s="80"/>
      <c r="S13" s="80"/>
      <c r="T13" s="81"/>
      <c r="U13" s="90"/>
      <c r="V13" s="91"/>
      <c r="W13" s="84"/>
      <c r="X13" s="85"/>
      <c r="Y13" s="86"/>
      <c r="Z13" s="92"/>
      <c r="AA13" s="93"/>
      <c r="AB13" s="93"/>
      <c r="AC13" s="94"/>
      <c r="AD13" s="92">
        <f t="shared" si="0"/>
      </c>
      <c r="AE13" s="93"/>
      <c r="AF13" s="93"/>
      <c r="AG13" s="93"/>
      <c r="AH13" s="94"/>
      <c r="AI13" s="92"/>
      <c r="AJ13" s="94"/>
      <c r="AK13" s="10"/>
      <c r="AL13" s="1">
        <v>2</v>
      </c>
      <c r="AM13" s="1" t="s">
        <v>33</v>
      </c>
    </row>
    <row r="14" spans="1:39" ht="26.2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79"/>
      <c r="M14" s="80"/>
      <c r="N14" s="80"/>
      <c r="O14" s="80"/>
      <c r="P14" s="80"/>
      <c r="Q14" s="80"/>
      <c r="R14" s="80"/>
      <c r="S14" s="80"/>
      <c r="T14" s="81"/>
      <c r="U14" s="90"/>
      <c r="V14" s="91"/>
      <c r="W14" s="84"/>
      <c r="X14" s="85"/>
      <c r="Y14" s="86"/>
      <c r="Z14" s="92"/>
      <c r="AA14" s="93"/>
      <c r="AB14" s="93"/>
      <c r="AC14" s="94"/>
      <c r="AD14" s="92">
        <f t="shared" si="0"/>
      </c>
      <c r="AE14" s="93"/>
      <c r="AF14" s="93"/>
      <c r="AG14" s="93"/>
      <c r="AH14" s="94"/>
      <c r="AI14" s="92"/>
      <c r="AJ14" s="94"/>
      <c r="AK14" s="10"/>
      <c r="AL14" s="1">
        <v>3</v>
      </c>
      <c r="AM14" s="1" t="s">
        <v>34</v>
      </c>
    </row>
    <row r="15" spans="1:37" ht="26.2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0"/>
      <c r="T15" s="81"/>
      <c r="U15" s="90"/>
      <c r="V15" s="91"/>
      <c r="W15" s="84"/>
      <c r="X15" s="85"/>
      <c r="Y15" s="86"/>
      <c r="Z15" s="92"/>
      <c r="AA15" s="93"/>
      <c r="AB15" s="93"/>
      <c r="AC15" s="94"/>
      <c r="AD15" s="92">
        <f t="shared" si="0"/>
      </c>
      <c r="AE15" s="93"/>
      <c r="AF15" s="93"/>
      <c r="AG15" s="93"/>
      <c r="AH15" s="94"/>
      <c r="AI15" s="92"/>
      <c r="AJ15" s="94"/>
      <c r="AK15" s="10"/>
    </row>
    <row r="16" spans="1:37" ht="26.2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0"/>
      <c r="R16" s="80"/>
      <c r="S16" s="80"/>
      <c r="T16" s="81"/>
      <c r="U16" s="90"/>
      <c r="V16" s="91"/>
      <c r="W16" s="84"/>
      <c r="X16" s="85"/>
      <c r="Y16" s="86"/>
      <c r="Z16" s="92"/>
      <c r="AA16" s="93"/>
      <c r="AB16" s="93"/>
      <c r="AC16" s="94"/>
      <c r="AD16" s="92">
        <f t="shared" si="0"/>
      </c>
      <c r="AE16" s="93"/>
      <c r="AF16" s="93"/>
      <c r="AG16" s="93"/>
      <c r="AH16" s="94"/>
      <c r="AI16" s="92"/>
      <c r="AJ16" s="94"/>
      <c r="AK16" s="10"/>
    </row>
    <row r="17" spans="1:37" ht="26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0"/>
      <c r="S17" s="80"/>
      <c r="T17" s="81"/>
      <c r="U17" s="90"/>
      <c r="V17" s="91"/>
      <c r="W17" s="84"/>
      <c r="X17" s="85"/>
      <c r="Y17" s="86"/>
      <c r="Z17" s="92"/>
      <c r="AA17" s="93"/>
      <c r="AB17" s="93"/>
      <c r="AC17" s="94"/>
      <c r="AD17" s="92">
        <f t="shared" si="0"/>
      </c>
      <c r="AE17" s="93"/>
      <c r="AF17" s="93"/>
      <c r="AG17" s="93"/>
      <c r="AH17" s="94"/>
      <c r="AI17" s="92"/>
      <c r="AJ17" s="94"/>
      <c r="AK17" s="10"/>
    </row>
    <row r="18" spans="1:37" ht="26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80"/>
      <c r="Q18" s="80"/>
      <c r="R18" s="80"/>
      <c r="S18" s="80"/>
      <c r="T18" s="81"/>
      <c r="U18" s="90"/>
      <c r="V18" s="91"/>
      <c r="W18" s="84"/>
      <c r="X18" s="85"/>
      <c r="Y18" s="86"/>
      <c r="Z18" s="92"/>
      <c r="AA18" s="93"/>
      <c r="AB18" s="93"/>
      <c r="AC18" s="94"/>
      <c r="AD18" s="92">
        <f t="shared" si="0"/>
      </c>
      <c r="AE18" s="93"/>
      <c r="AF18" s="93"/>
      <c r="AG18" s="93"/>
      <c r="AH18" s="94"/>
      <c r="AI18" s="92"/>
      <c r="AJ18" s="94"/>
      <c r="AK18" s="10"/>
    </row>
    <row r="19" spans="1:37" ht="26.2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79"/>
      <c r="M19" s="80"/>
      <c r="N19" s="80"/>
      <c r="O19" s="80"/>
      <c r="P19" s="80"/>
      <c r="Q19" s="80"/>
      <c r="R19" s="80"/>
      <c r="S19" s="80"/>
      <c r="T19" s="81"/>
      <c r="U19" s="90"/>
      <c r="V19" s="91"/>
      <c r="W19" s="84"/>
      <c r="X19" s="85"/>
      <c r="Y19" s="86"/>
      <c r="Z19" s="92"/>
      <c r="AA19" s="93"/>
      <c r="AB19" s="93"/>
      <c r="AC19" s="94"/>
      <c r="AD19" s="92">
        <f t="shared" si="0"/>
      </c>
      <c r="AE19" s="93"/>
      <c r="AF19" s="93"/>
      <c r="AG19" s="93"/>
      <c r="AH19" s="94"/>
      <c r="AI19" s="92"/>
      <c r="AJ19" s="94"/>
      <c r="AK19" s="10"/>
    </row>
    <row r="20" spans="1:37" ht="26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0"/>
      <c r="T20" s="81"/>
      <c r="U20" s="90"/>
      <c r="V20" s="91"/>
      <c r="W20" s="84"/>
      <c r="X20" s="85"/>
      <c r="Y20" s="86"/>
      <c r="Z20" s="92"/>
      <c r="AA20" s="93"/>
      <c r="AB20" s="93"/>
      <c r="AC20" s="94"/>
      <c r="AD20" s="92">
        <f t="shared" si="0"/>
      </c>
      <c r="AE20" s="93"/>
      <c r="AF20" s="93"/>
      <c r="AG20" s="93"/>
      <c r="AH20" s="94"/>
      <c r="AI20" s="92"/>
      <c r="AJ20" s="94"/>
      <c r="AK20" s="10"/>
    </row>
    <row r="21" spans="1:37" ht="26.2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0"/>
      <c r="Q21" s="80"/>
      <c r="R21" s="80"/>
      <c r="S21" s="80"/>
      <c r="T21" s="81"/>
      <c r="U21" s="90"/>
      <c r="V21" s="91"/>
      <c r="W21" s="84"/>
      <c r="X21" s="85"/>
      <c r="Y21" s="86"/>
      <c r="Z21" s="92"/>
      <c r="AA21" s="93"/>
      <c r="AB21" s="93"/>
      <c r="AC21" s="94"/>
      <c r="AD21" s="92">
        <f t="shared" si="0"/>
      </c>
      <c r="AE21" s="93"/>
      <c r="AF21" s="93"/>
      <c r="AG21" s="93"/>
      <c r="AH21" s="94"/>
      <c r="AI21" s="92"/>
      <c r="AJ21" s="94"/>
      <c r="AK21" s="10"/>
    </row>
    <row r="22" spans="1:37" ht="26.25" customHeight="1">
      <c r="A22" s="90" t="s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1"/>
      <c r="AD22" s="92">
        <f>SUM(AD11:AD21)</f>
        <v>0</v>
      </c>
      <c r="AE22" s="93"/>
      <c r="AF22" s="93"/>
      <c r="AG22" s="93"/>
      <c r="AH22" s="94"/>
      <c r="AI22" s="92"/>
      <c r="AJ22" s="94"/>
      <c r="AK22" s="10"/>
    </row>
    <row r="23" spans="1:37" ht="26.25" customHeight="1">
      <c r="A23" s="39"/>
      <c r="B23" s="113" t="s">
        <v>48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5"/>
    </row>
    <row r="24" spans="1:37" s="15" customFormat="1" ht="26.25" customHeight="1">
      <c r="A24" s="49"/>
      <c r="B24" s="75" t="s">
        <v>49</v>
      </c>
      <c r="C24" s="76"/>
      <c r="D24" s="76"/>
      <c r="E24" s="76"/>
      <c r="F24" s="76"/>
      <c r="G24" s="76"/>
      <c r="H24" s="76"/>
      <c r="I24" s="76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7"/>
    </row>
    <row r="25" spans="1:37" s="15" customFormat="1" ht="26.25" customHeight="1">
      <c r="A25" s="49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7"/>
    </row>
    <row r="26" spans="1:37" ht="26.25" customHeight="1">
      <c r="A26" s="39"/>
      <c r="B26" s="87" t="s">
        <v>29</v>
      </c>
      <c r="C26" s="87"/>
      <c r="D26" s="88"/>
      <c r="E26" s="88"/>
      <c r="F26" s="87" t="s">
        <v>30</v>
      </c>
      <c r="G26" s="87"/>
      <c r="H26" s="88"/>
      <c r="I26" s="88"/>
      <c r="J26" s="87" t="s">
        <v>31</v>
      </c>
      <c r="K26" s="87"/>
      <c r="L26" s="88"/>
      <c r="M26" s="88"/>
      <c r="N26" s="89" t="s">
        <v>32</v>
      </c>
      <c r="O26" s="89"/>
      <c r="P26" s="51"/>
      <c r="Q26" s="51"/>
      <c r="R26" s="51"/>
      <c r="S26" s="51"/>
      <c r="T26" s="51"/>
      <c r="U26" s="52"/>
      <c r="V26" s="44"/>
      <c r="W26" s="44"/>
      <c r="X26" s="44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4"/>
      <c r="AK26" s="5"/>
    </row>
    <row r="27" spans="1:37" ht="26.25" customHeight="1">
      <c r="A27" s="39"/>
      <c r="B27" s="45" t="s">
        <v>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4"/>
      <c r="W27" s="44"/>
      <c r="X27" s="44"/>
      <c r="Y27" s="44"/>
      <c r="Z27" s="39"/>
      <c r="AA27" s="39"/>
      <c r="AB27" s="39"/>
      <c r="AC27" s="39"/>
      <c r="AD27" s="45"/>
      <c r="AE27" s="45"/>
      <c r="AF27" s="45"/>
      <c r="AG27" s="45"/>
      <c r="AH27" s="45"/>
      <c r="AI27" s="45"/>
      <c r="AJ27" s="44"/>
      <c r="AK27" s="5"/>
    </row>
    <row r="28" spans="1:37" ht="26.25" customHeight="1">
      <c r="A28" s="39"/>
      <c r="B28" s="44" t="s">
        <v>2</v>
      </c>
      <c r="C28" s="39"/>
      <c r="D28" s="39"/>
      <c r="E28" s="39"/>
      <c r="F28" s="39"/>
      <c r="G28" s="39"/>
      <c r="H28" s="39"/>
      <c r="I28" s="39"/>
      <c r="J28" s="39"/>
      <c r="K28" s="3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  <c r="AB28" s="39"/>
      <c r="AC28" s="39"/>
      <c r="AD28" s="53"/>
      <c r="AE28" s="53"/>
      <c r="AF28" s="53"/>
      <c r="AG28" s="53"/>
      <c r="AH28" s="53"/>
      <c r="AI28" s="53"/>
      <c r="AJ28" s="39"/>
      <c r="AK28" s="5"/>
    </row>
    <row r="29" spans="1:37" ht="26.25" customHeight="1">
      <c r="A29" s="39"/>
      <c r="B29" s="44" t="s">
        <v>3</v>
      </c>
      <c r="C29" s="39"/>
      <c r="D29" s="39"/>
      <c r="E29" s="39"/>
      <c r="F29" s="114"/>
      <c r="G29" s="114"/>
      <c r="H29" s="114"/>
      <c r="I29" s="114"/>
      <c r="J29" s="114"/>
      <c r="K29" s="114"/>
      <c r="L29" s="114"/>
      <c r="M29" s="115" t="s">
        <v>4</v>
      </c>
      <c r="N29" s="115"/>
      <c r="O29" s="44"/>
      <c r="P29" s="44"/>
      <c r="Q29" s="44"/>
      <c r="R29" s="44"/>
      <c r="S29" s="44"/>
      <c r="T29" s="39"/>
      <c r="U29" s="54"/>
      <c r="V29" s="39"/>
      <c r="W29" s="39"/>
      <c r="X29" s="39"/>
      <c r="Y29" s="44"/>
      <c r="Z29" s="39"/>
      <c r="AA29" s="39"/>
      <c r="AB29" s="39"/>
      <c r="AC29" s="39"/>
      <c r="AD29" s="53"/>
      <c r="AE29" s="53"/>
      <c r="AF29" s="53"/>
      <c r="AG29" s="53"/>
      <c r="AH29" s="53"/>
      <c r="AI29" s="53"/>
      <c r="AJ29" s="54"/>
      <c r="AK29" s="5"/>
    </row>
    <row r="30" spans="1:37" ht="26.25" customHeight="1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9" t="s">
        <v>18</v>
      </c>
      <c r="S30" s="89"/>
      <c r="T30" s="89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5"/>
    </row>
    <row r="31" spans="1:37" ht="26.25" customHeight="1">
      <c r="A31" s="3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89" t="s">
        <v>9</v>
      </c>
      <c r="S31" s="89"/>
      <c r="T31" s="89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5"/>
    </row>
    <row r="32" spans="1:37" ht="26.25" customHeight="1">
      <c r="A32" s="39"/>
      <c r="B32" s="44"/>
      <c r="C32" s="44"/>
      <c r="D32" s="44"/>
      <c r="E32" s="44"/>
      <c r="F32" s="44"/>
      <c r="G32" s="72"/>
      <c r="H32" s="72"/>
      <c r="I32" s="72"/>
      <c r="J32" s="72"/>
      <c r="K32" s="72"/>
      <c r="L32" s="72"/>
      <c r="M32" s="72"/>
      <c r="N32" s="72"/>
      <c r="O32" s="72"/>
      <c r="P32" s="58"/>
      <c r="Q32" s="44"/>
      <c r="R32" s="89" t="s">
        <v>10</v>
      </c>
      <c r="S32" s="89"/>
      <c r="T32" s="89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5"/>
    </row>
    <row r="33" spans="1:37" ht="26.25" customHeight="1">
      <c r="A33" s="39"/>
      <c r="B33" s="44"/>
      <c r="C33" s="44"/>
      <c r="D33" s="44"/>
      <c r="E33" s="44"/>
      <c r="F33" s="44"/>
      <c r="G33" s="44"/>
      <c r="H33" s="72"/>
      <c r="I33" s="72"/>
      <c r="J33" s="72"/>
      <c r="K33" s="72"/>
      <c r="L33" s="72"/>
      <c r="M33" s="72"/>
      <c r="N33" s="72"/>
      <c r="O33" s="72"/>
      <c r="P33" s="58"/>
      <c r="Q33" s="44"/>
      <c r="R33" s="89" t="s">
        <v>19</v>
      </c>
      <c r="S33" s="89"/>
      <c r="T33" s="89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5"/>
    </row>
    <row r="34" spans="1:37" ht="26.25" customHeight="1">
      <c r="A34" s="39"/>
      <c r="B34" s="44"/>
      <c r="C34" s="44"/>
      <c r="D34" s="44"/>
      <c r="E34" s="44"/>
      <c r="F34" s="44"/>
      <c r="G34" s="44"/>
      <c r="H34" s="72"/>
      <c r="I34" s="72"/>
      <c r="J34" s="72"/>
      <c r="K34" s="72"/>
      <c r="L34" s="72"/>
      <c r="M34" s="72"/>
      <c r="N34" s="72"/>
      <c r="O34" s="72"/>
      <c r="P34" s="58"/>
      <c r="Q34" s="44"/>
      <c r="R34" s="89" t="s">
        <v>17</v>
      </c>
      <c r="S34" s="89"/>
      <c r="T34" s="89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5"/>
    </row>
    <row r="35" spans="1:37" ht="8.2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39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4"/>
      <c r="AK35" s="5"/>
    </row>
    <row r="36" spans="1:36" s="13" customFormat="1" ht="21" customHeight="1">
      <c r="A36" s="60"/>
      <c r="B36" s="61" t="s">
        <v>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s="13" customFormat="1" ht="15" customHeight="1">
      <c r="A37" s="60"/>
      <c r="B37" s="61" t="s">
        <v>12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ht="17.25" customHeight="1"/>
  </sheetData>
  <sheetProtection/>
  <mergeCells count="119">
    <mergeCell ref="AM5:AN5"/>
    <mergeCell ref="AO5:AQ5"/>
    <mergeCell ref="AK5:AL5"/>
    <mergeCell ref="U34:AJ34"/>
    <mergeCell ref="B23:AJ23"/>
    <mergeCell ref="AI22:AJ22"/>
    <mergeCell ref="AD22:AH22"/>
    <mergeCell ref="F29:L29"/>
    <mergeCell ref="M29:N29"/>
    <mergeCell ref="U30:AJ30"/>
    <mergeCell ref="U31:AJ31"/>
    <mergeCell ref="U32:AJ32"/>
    <mergeCell ref="R33:T33"/>
    <mergeCell ref="L5:N5"/>
    <mergeCell ref="O5:Z5"/>
    <mergeCell ref="F26:G26"/>
    <mergeCell ref="H26:I26"/>
    <mergeCell ref="J26:K26"/>
    <mergeCell ref="L26:M26"/>
    <mergeCell ref="Z17:AC17"/>
    <mergeCell ref="Z18:AC18"/>
    <mergeCell ref="Z19:AC19"/>
    <mergeCell ref="Z20:AC20"/>
    <mergeCell ref="AI16:AJ16"/>
    <mergeCell ref="AI17:AJ17"/>
    <mergeCell ref="AI18:AJ18"/>
    <mergeCell ref="AI19:AJ19"/>
    <mergeCell ref="AI20:AJ20"/>
    <mergeCell ref="AI21:AJ21"/>
    <mergeCell ref="AD17:AH17"/>
    <mergeCell ref="AD18:AH18"/>
    <mergeCell ref="AD19:AH19"/>
    <mergeCell ref="AD20:AH20"/>
    <mergeCell ref="AD21:AH21"/>
    <mergeCell ref="AI11:AJ11"/>
    <mergeCell ref="AI12:AJ12"/>
    <mergeCell ref="AI13:AJ13"/>
    <mergeCell ref="AI14:AJ14"/>
    <mergeCell ref="AI15:AJ15"/>
    <mergeCell ref="AD11:AH11"/>
    <mergeCell ref="AD12:AH12"/>
    <mergeCell ref="AD13:AH13"/>
    <mergeCell ref="AD14:AH14"/>
    <mergeCell ref="AD15:AH15"/>
    <mergeCell ref="AD16:AH16"/>
    <mergeCell ref="Z16:AC16"/>
    <mergeCell ref="Z21:AC21"/>
    <mergeCell ref="A22:AC22"/>
    <mergeCell ref="A21:K21"/>
    <mergeCell ref="U18:V18"/>
    <mergeCell ref="U19:V19"/>
    <mergeCell ref="U20:V20"/>
    <mergeCell ref="W21:Y21"/>
    <mergeCell ref="W19:Y19"/>
    <mergeCell ref="A14:K14"/>
    <mergeCell ref="A10:K10"/>
    <mergeCell ref="A9:K9"/>
    <mergeCell ref="U12:V12"/>
    <mergeCell ref="U13:V13"/>
    <mergeCell ref="U14:V14"/>
    <mergeCell ref="A11:K11"/>
    <mergeCell ref="A12:K12"/>
    <mergeCell ref="A13:K13"/>
    <mergeCell ref="A17:K17"/>
    <mergeCell ref="R30:T30"/>
    <mergeCell ref="R31:T31"/>
    <mergeCell ref="L21:T21"/>
    <mergeCell ref="A19:K19"/>
    <mergeCell ref="A20:K20"/>
    <mergeCell ref="W20:Y20"/>
    <mergeCell ref="AD9:AJ9"/>
    <mergeCell ref="W10:Y10"/>
    <mergeCell ref="W11:Y11"/>
    <mergeCell ref="L10:T10"/>
    <mergeCell ref="Z10:AC10"/>
    <mergeCell ref="L9:T9"/>
    <mergeCell ref="U9:AC9"/>
    <mergeCell ref="Z11:AC11"/>
    <mergeCell ref="Z12:AC12"/>
    <mergeCell ref="R34:T34"/>
    <mergeCell ref="U10:V10"/>
    <mergeCell ref="U11:V11"/>
    <mergeCell ref="U21:V21"/>
    <mergeCell ref="U15:V15"/>
    <mergeCell ref="U16:V16"/>
    <mergeCell ref="U17:V17"/>
    <mergeCell ref="R32:T32"/>
    <mergeCell ref="U33:AJ33"/>
    <mergeCell ref="AD10:AH10"/>
    <mergeCell ref="AI10:AJ10"/>
    <mergeCell ref="W15:Y15"/>
    <mergeCell ref="W13:Y13"/>
    <mergeCell ref="W16:Y16"/>
    <mergeCell ref="W17:Y17"/>
    <mergeCell ref="W14:Y14"/>
    <mergeCell ref="W12:Y12"/>
    <mergeCell ref="Z13:AC13"/>
    <mergeCell ref="Z14:AC14"/>
    <mergeCell ref="Z15:AC15"/>
    <mergeCell ref="L15:T15"/>
    <mergeCell ref="L16:T16"/>
    <mergeCell ref="L17:T17"/>
    <mergeCell ref="L18:T18"/>
    <mergeCell ref="B26:C26"/>
    <mergeCell ref="D26:E26"/>
    <mergeCell ref="N26:O26"/>
    <mergeCell ref="L19:T19"/>
    <mergeCell ref="A15:K15"/>
    <mergeCell ref="A16:K16"/>
    <mergeCell ref="A3:AJ3"/>
    <mergeCell ref="L11:T11"/>
    <mergeCell ref="L12:T12"/>
    <mergeCell ref="L13:T13"/>
    <mergeCell ref="L14:T14"/>
    <mergeCell ref="L20:T20"/>
    <mergeCell ref="A8:F8"/>
    <mergeCell ref="G8:P8"/>
    <mergeCell ref="W18:Y18"/>
    <mergeCell ref="A18:K18"/>
  </mergeCells>
  <dataValidations count="1"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view="pageBreakPreview" zoomScaleNormal="55" zoomScaleSheetLayoutView="100" workbookViewId="0" topLeftCell="A19">
      <selection activeCell="AS11" sqref="AS11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1:37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40"/>
      <c r="AI1" s="40"/>
      <c r="AJ1" s="40"/>
      <c r="AK1" s="2"/>
    </row>
    <row r="2" spans="1:36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1"/>
      <c r="AE2" s="41"/>
      <c r="AF2" s="41"/>
      <c r="AG2" s="41"/>
      <c r="AH2" s="41"/>
      <c r="AI2" s="41"/>
      <c r="AJ2" s="39"/>
    </row>
    <row r="3" spans="1:37" ht="29.2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2"/>
    </row>
    <row r="4" spans="1:37" ht="14.25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"/>
    </row>
    <row r="5" spans="1:43" ht="39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09" t="s">
        <v>0</v>
      </c>
      <c r="M5" s="110"/>
      <c r="N5" s="110"/>
      <c r="O5" s="111">
        <f>VLOOKUP(AM5,AL12:AM14,2,FALSE)</f>
        <v>0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42"/>
      <c r="AB5" s="42"/>
      <c r="AC5" s="42"/>
      <c r="AD5" s="43"/>
      <c r="AE5" s="43"/>
      <c r="AF5" s="43"/>
      <c r="AG5" s="43"/>
      <c r="AH5" s="43"/>
      <c r="AI5" s="43"/>
      <c r="AJ5" s="39"/>
      <c r="AK5" s="166" t="s">
        <v>68</v>
      </c>
      <c r="AL5" s="167"/>
      <c r="AM5" s="163">
        <v>1</v>
      </c>
      <c r="AN5" s="164"/>
      <c r="AO5" s="165"/>
      <c r="AP5" s="166"/>
      <c r="AQ5" s="166"/>
    </row>
    <row r="6" spans="1:36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40"/>
      <c r="AF6" s="40"/>
      <c r="AG6" s="40"/>
      <c r="AH6" s="40"/>
      <c r="AI6" s="40"/>
      <c r="AJ6" s="39"/>
    </row>
    <row r="7" spans="1:36" ht="14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5"/>
      <c r="AF7" s="45"/>
      <c r="AG7" s="45"/>
      <c r="AH7" s="45"/>
      <c r="AI7" s="45"/>
      <c r="AJ7" s="44"/>
    </row>
    <row r="8" spans="1:37" ht="21">
      <c r="A8" s="82" t="s">
        <v>11</v>
      </c>
      <c r="B8" s="82"/>
      <c r="C8" s="82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46"/>
      <c r="R8" s="46"/>
      <c r="S8" s="46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0"/>
    </row>
    <row r="9" spans="1:37" ht="26.25" customHeight="1">
      <c r="A9" s="90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4" t="s">
        <v>45</v>
      </c>
      <c r="M9" s="105"/>
      <c r="N9" s="105"/>
      <c r="O9" s="105"/>
      <c r="P9" s="105"/>
      <c r="Q9" s="105"/>
      <c r="R9" s="105"/>
      <c r="S9" s="105"/>
      <c r="T9" s="106"/>
      <c r="U9" s="90" t="s">
        <v>22</v>
      </c>
      <c r="V9" s="96"/>
      <c r="W9" s="96"/>
      <c r="X9" s="96"/>
      <c r="Y9" s="96"/>
      <c r="Z9" s="96"/>
      <c r="AA9" s="96"/>
      <c r="AB9" s="96"/>
      <c r="AC9" s="91"/>
      <c r="AD9" s="90" t="s">
        <v>20</v>
      </c>
      <c r="AE9" s="96"/>
      <c r="AF9" s="96"/>
      <c r="AG9" s="96"/>
      <c r="AH9" s="96"/>
      <c r="AI9" s="96"/>
      <c r="AJ9" s="97"/>
      <c r="AK9" s="10"/>
    </row>
    <row r="10" spans="1:37" ht="26.25" customHeight="1">
      <c r="A10" s="101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1" t="s">
        <v>14</v>
      </c>
      <c r="M10" s="102"/>
      <c r="N10" s="102"/>
      <c r="O10" s="102"/>
      <c r="P10" s="102"/>
      <c r="Q10" s="102"/>
      <c r="R10" s="102"/>
      <c r="S10" s="102"/>
      <c r="T10" s="103"/>
      <c r="U10" s="90" t="s">
        <v>5</v>
      </c>
      <c r="V10" s="91"/>
      <c r="W10" s="98" t="s">
        <v>13</v>
      </c>
      <c r="X10" s="99"/>
      <c r="Y10" s="100"/>
      <c r="Z10" s="90" t="s">
        <v>6</v>
      </c>
      <c r="AA10" s="96"/>
      <c r="AB10" s="96"/>
      <c r="AC10" s="91"/>
      <c r="AD10" s="90" t="s">
        <v>7</v>
      </c>
      <c r="AE10" s="96"/>
      <c r="AF10" s="96"/>
      <c r="AG10" s="96"/>
      <c r="AH10" s="96"/>
      <c r="AI10" s="90" t="s">
        <v>27</v>
      </c>
      <c r="AJ10" s="91"/>
      <c r="AK10" s="10"/>
    </row>
    <row r="11" spans="1:37" ht="26.25" customHeight="1">
      <c r="A11" s="79" t="s">
        <v>23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79" t="s">
        <v>24</v>
      </c>
      <c r="M11" s="80"/>
      <c r="N11" s="80"/>
      <c r="O11" s="80"/>
      <c r="P11" s="80"/>
      <c r="Q11" s="80"/>
      <c r="R11" s="80"/>
      <c r="S11" s="80"/>
      <c r="T11" s="81"/>
      <c r="U11" s="90" t="s">
        <v>26</v>
      </c>
      <c r="V11" s="91"/>
      <c r="W11" s="84"/>
      <c r="X11" s="85"/>
      <c r="Y11" s="86"/>
      <c r="Z11" s="92"/>
      <c r="AA11" s="93"/>
      <c r="AB11" s="93"/>
      <c r="AC11" s="94"/>
      <c r="AD11" s="92">
        <f>IF(Z11="","",Z11*W11)</f>
      </c>
      <c r="AE11" s="93"/>
      <c r="AF11" s="93"/>
      <c r="AG11" s="93"/>
      <c r="AH11" s="94"/>
      <c r="AI11" s="92"/>
      <c r="AJ11" s="94"/>
      <c r="AK11" s="10"/>
    </row>
    <row r="12" spans="1:39" ht="26.25" customHeight="1">
      <c r="A12" s="79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79"/>
      <c r="M12" s="80"/>
      <c r="N12" s="80"/>
      <c r="O12" s="80"/>
      <c r="P12" s="80"/>
      <c r="Q12" s="80"/>
      <c r="R12" s="80"/>
      <c r="S12" s="80"/>
      <c r="T12" s="81"/>
      <c r="U12" s="90"/>
      <c r="V12" s="91"/>
      <c r="W12" s="84"/>
      <c r="X12" s="85"/>
      <c r="Y12" s="86"/>
      <c r="Z12" s="92"/>
      <c r="AA12" s="93"/>
      <c r="AB12" s="93"/>
      <c r="AC12" s="94"/>
      <c r="AD12" s="92">
        <f aca="true" t="shared" si="0" ref="AD12:AD21">IF(Z12="","",Z12*W12)</f>
      </c>
      <c r="AE12" s="93"/>
      <c r="AF12" s="93"/>
      <c r="AG12" s="93"/>
      <c r="AH12" s="94"/>
      <c r="AI12" s="92"/>
      <c r="AJ12" s="94"/>
      <c r="AK12" s="10"/>
      <c r="AL12" s="1">
        <v>1</v>
      </c>
      <c r="AM12" s="28">
        <f>AD22</f>
        <v>0</v>
      </c>
    </row>
    <row r="13" spans="1:39" ht="26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79"/>
      <c r="M13" s="80"/>
      <c r="N13" s="80"/>
      <c r="O13" s="80"/>
      <c r="P13" s="80"/>
      <c r="Q13" s="80"/>
      <c r="R13" s="80"/>
      <c r="S13" s="80"/>
      <c r="T13" s="81"/>
      <c r="U13" s="90"/>
      <c r="V13" s="91"/>
      <c r="W13" s="84"/>
      <c r="X13" s="85"/>
      <c r="Y13" s="86"/>
      <c r="Z13" s="92"/>
      <c r="AA13" s="93"/>
      <c r="AB13" s="93"/>
      <c r="AC13" s="94"/>
      <c r="AD13" s="92">
        <f t="shared" si="0"/>
      </c>
      <c r="AE13" s="93"/>
      <c r="AF13" s="93"/>
      <c r="AG13" s="93"/>
      <c r="AH13" s="94"/>
      <c r="AI13" s="92"/>
      <c r="AJ13" s="94"/>
      <c r="AK13" s="10"/>
      <c r="AL13" s="1">
        <v>2</v>
      </c>
      <c r="AM13" s="1" t="s">
        <v>33</v>
      </c>
    </row>
    <row r="14" spans="1:39" ht="26.2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79"/>
      <c r="M14" s="80"/>
      <c r="N14" s="80"/>
      <c r="O14" s="80"/>
      <c r="P14" s="80"/>
      <c r="Q14" s="80"/>
      <c r="R14" s="80"/>
      <c r="S14" s="80"/>
      <c r="T14" s="81"/>
      <c r="U14" s="90"/>
      <c r="V14" s="91"/>
      <c r="W14" s="84"/>
      <c r="X14" s="85"/>
      <c r="Y14" s="86"/>
      <c r="Z14" s="92"/>
      <c r="AA14" s="93"/>
      <c r="AB14" s="93"/>
      <c r="AC14" s="94"/>
      <c r="AD14" s="92">
        <f t="shared" si="0"/>
      </c>
      <c r="AE14" s="93"/>
      <c r="AF14" s="93"/>
      <c r="AG14" s="93"/>
      <c r="AH14" s="94"/>
      <c r="AI14" s="92"/>
      <c r="AJ14" s="94"/>
      <c r="AK14" s="10"/>
      <c r="AL14" s="1">
        <v>3</v>
      </c>
      <c r="AM14" s="1" t="s">
        <v>34</v>
      </c>
    </row>
    <row r="15" spans="1:37" ht="26.2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0"/>
      <c r="T15" s="81"/>
      <c r="U15" s="90"/>
      <c r="V15" s="91"/>
      <c r="W15" s="84"/>
      <c r="X15" s="85"/>
      <c r="Y15" s="86"/>
      <c r="Z15" s="92"/>
      <c r="AA15" s="93"/>
      <c r="AB15" s="93"/>
      <c r="AC15" s="94"/>
      <c r="AD15" s="92">
        <f t="shared" si="0"/>
      </c>
      <c r="AE15" s="93"/>
      <c r="AF15" s="93"/>
      <c r="AG15" s="93"/>
      <c r="AH15" s="94"/>
      <c r="AI15" s="92"/>
      <c r="AJ15" s="94"/>
      <c r="AK15" s="10"/>
    </row>
    <row r="16" spans="1:37" ht="26.2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0"/>
      <c r="R16" s="80"/>
      <c r="S16" s="80"/>
      <c r="T16" s="81"/>
      <c r="U16" s="90"/>
      <c r="V16" s="91"/>
      <c r="W16" s="84"/>
      <c r="X16" s="85"/>
      <c r="Y16" s="86"/>
      <c r="Z16" s="92"/>
      <c r="AA16" s="93"/>
      <c r="AB16" s="93"/>
      <c r="AC16" s="94"/>
      <c r="AD16" s="92">
        <f t="shared" si="0"/>
      </c>
      <c r="AE16" s="93"/>
      <c r="AF16" s="93"/>
      <c r="AG16" s="93"/>
      <c r="AH16" s="94"/>
      <c r="AI16" s="92"/>
      <c r="AJ16" s="94"/>
      <c r="AK16" s="10"/>
    </row>
    <row r="17" spans="1:37" ht="26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0"/>
      <c r="S17" s="80"/>
      <c r="T17" s="81"/>
      <c r="U17" s="90"/>
      <c r="V17" s="91"/>
      <c r="W17" s="84"/>
      <c r="X17" s="85"/>
      <c r="Y17" s="86"/>
      <c r="Z17" s="92"/>
      <c r="AA17" s="93"/>
      <c r="AB17" s="93"/>
      <c r="AC17" s="94"/>
      <c r="AD17" s="92">
        <f t="shared" si="0"/>
      </c>
      <c r="AE17" s="93"/>
      <c r="AF17" s="93"/>
      <c r="AG17" s="93"/>
      <c r="AH17" s="94"/>
      <c r="AI17" s="92"/>
      <c r="AJ17" s="94"/>
      <c r="AK17" s="10"/>
    </row>
    <row r="18" spans="1:37" ht="26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80"/>
      <c r="Q18" s="80"/>
      <c r="R18" s="80"/>
      <c r="S18" s="80"/>
      <c r="T18" s="81"/>
      <c r="U18" s="90"/>
      <c r="V18" s="91"/>
      <c r="W18" s="84"/>
      <c r="X18" s="85"/>
      <c r="Y18" s="86"/>
      <c r="Z18" s="92"/>
      <c r="AA18" s="93"/>
      <c r="AB18" s="93"/>
      <c r="AC18" s="94"/>
      <c r="AD18" s="92">
        <f t="shared" si="0"/>
      </c>
      <c r="AE18" s="93"/>
      <c r="AF18" s="93"/>
      <c r="AG18" s="93"/>
      <c r="AH18" s="94"/>
      <c r="AI18" s="92"/>
      <c r="AJ18" s="94"/>
      <c r="AK18" s="10"/>
    </row>
    <row r="19" spans="1:37" ht="26.2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79"/>
      <c r="M19" s="80"/>
      <c r="N19" s="80"/>
      <c r="O19" s="80"/>
      <c r="P19" s="80"/>
      <c r="Q19" s="80"/>
      <c r="R19" s="80"/>
      <c r="S19" s="80"/>
      <c r="T19" s="81"/>
      <c r="U19" s="90"/>
      <c r="V19" s="91"/>
      <c r="W19" s="84"/>
      <c r="X19" s="85"/>
      <c r="Y19" s="86"/>
      <c r="Z19" s="92"/>
      <c r="AA19" s="93"/>
      <c r="AB19" s="93"/>
      <c r="AC19" s="94"/>
      <c r="AD19" s="92">
        <f t="shared" si="0"/>
      </c>
      <c r="AE19" s="93"/>
      <c r="AF19" s="93"/>
      <c r="AG19" s="93"/>
      <c r="AH19" s="94"/>
      <c r="AI19" s="92"/>
      <c r="AJ19" s="94"/>
      <c r="AK19" s="10"/>
    </row>
    <row r="20" spans="1:37" ht="26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0"/>
      <c r="T20" s="81"/>
      <c r="U20" s="90"/>
      <c r="V20" s="91"/>
      <c r="W20" s="84"/>
      <c r="X20" s="85"/>
      <c r="Y20" s="86"/>
      <c r="Z20" s="92"/>
      <c r="AA20" s="93"/>
      <c r="AB20" s="93"/>
      <c r="AC20" s="94"/>
      <c r="AD20" s="92">
        <f t="shared" si="0"/>
      </c>
      <c r="AE20" s="93"/>
      <c r="AF20" s="93"/>
      <c r="AG20" s="93"/>
      <c r="AH20" s="94"/>
      <c r="AI20" s="92"/>
      <c r="AJ20" s="94"/>
      <c r="AK20" s="10"/>
    </row>
    <row r="21" spans="1:37" ht="26.2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0"/>
      <c r="Q21" s="80"/>
      <c r="R21" s="80"/>
      <c r="S21" s="80"/>
      <c r="T21" s="81"/>
      <c r="U21" s="90"/>
      <c r="V21" s="91"/>
      <c r="W21" s="84"/>
      <c r="X21" s="85"/>
      <c r="Y21" s="86"/>
      <c r="Z21" s="92"/>
      <c r="AA21" s="93"/>
      <c r="AB21" s="93"/>
      <c r="AC21" s="94"/>
      <c r="AD21" s="92">
        <f t="shared" si="0"/>
      </c>
      <c r="AE21" s="93"/>
      <c r="AF21" s="93"/>
      <c r="AG21" s="93"/>
      <c r="AH21" s="94"/>
      <c r="AI21" s="92"/>
      <c r="AJ21" s="94"/>
      <c r="AK21" s="10"/>
    </row>
    <row r="22" spans="1:37" ht="26.25" customHeight="1">
      <c r="A22" s="90" t="s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1"/>
      <c r="AD22" s="92">
        <f>SUM(AD11:AD21)</f>
        <v>0</v>
      </c>
      <c r="AE22" s="93"/>
      <c r="AF22" s="93"/>
      <c r="AG22" s="93"/>
      <c r="AH22" s="94"/>
      <c r="AI22" s="92"/>
      <c r="AJ22" s="94"/>
      <c r="AK22" s="10"/>
    </row>
    <row r="23" spans="1:37" ht="26.25" customHeight="1">
      <c r="A23" s="39"/>
      <c r="B23" s="40" t="s">
        <v>46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5"/>
    </row>
    <row r="24" spans="1:37" s="15" customFormat="1" ht="26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17"/>
    </row>
    <row r="25" spans="1:37" s="15" customFormat="1" ht="26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7"/>
    </row>
    <row r="26" spans="1:37" ht="26.25" customHeight="1">
      <c r="A26" s="39"/>
      <c r="B26" s="87" t="s">
        <v>29</v>
      </c>
      <c r="C26" s="87"/>
      <c r="D26" s="88"/>
      <c r="E26" s="88"/>
      <c r="F26" s="87" t="s">
        <v>30</v>
      </c>
      <c r="G26" s="87"/>
      <c r="H26" s="88"/>
      <c r="I26" s="88"/>
      <c r="J26" s="87" t="s">
        <v>31</v>
      </c>
      <c r="K26" s="87"/>
      <c r="L26" s="88"/>
      <c r="M26" s="88"/>
      <c r="N26" s="89" t="s">
        <v>32</v>
      </c>
      <c r="O26" s="89"/>
      <c r="P26" s="51"/>
      <c r="Q26" s="51"/>
      <c r="R26" s="51"/>
      <c r="S26" s="51"/>
      <c r="T26" s="51"/>
      <c r="U26" s="52"/>
      <c r="V26" s="44"/>
      <c r="W26" s="44"/>
      <c r="X26" s="44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4"/>
      <c r="AK26" s="5"/>
    </row>
    <row r="27" spans="1:37" ht="26.25" customHeight="1">
      <c r="A27" s="39"/>
      <c r="B27" s="45" t="s">
        <v>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4"/>
      <c r="W27" s="44"/>
      <c r="X27" s="44"/>
      <c r="Y27" s="44"/>
      <c r="Z27" s="39"/>
      <c r="AA27" s="39"/>
      <c r="AB27" s="39"/>
      <c r="AC27" s="39"/>
      <c r="AD27" s="45"/>
      <c r="AE27" s="45"/>
      <c r="AF27" s="45"/>
      <c r="AG27" s="45"/>
      <c r="AH27" s="45"/>
      <c r="AI27" s="45"/>
      <c r="AJ27" s="44"/>
      <c r="AK27" s="5"/>
    </row>
    <row r="28" spans="1:37" ht="26.25" customHeight="1">
      <c r="A28" s="39"/>
      <c r="B28" s="44" t="s">
        <v>2</v>
      </c>
      <c r="C28" s="39"/>
      <c r="D28" s="39"/>
      <c r="E28" s="39"/>
      <c r="F28" s="39"/>
      <c r="G28" s="39"/>
      <c r="H28" s="39"/>
      <c r="I28" s="39"/>
      <c r="J28" s="39"/>
      <c r="K28" s="3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  <c r="AB28" s="39"/>
      <c r="AC28" s="39"/>
      <c r="AD28" s="53"/>
      <c r="AE28" s="53"/>
      <c r="AF28" s="53"/>
      <c r="AG28" s="53"/>
      <c r="AH28" s="53"/>
      <c r="AI28" s="53"/>
      <c r="AJ28" s="39"/>
      <c r="AK28" s="5"/>
    </row>
    <row r="29" spans="1:37" ht="26.25" customHeight="1">
      <c r="A29" s="39"/>
      <c r="B29" s="44" t="s">
        <v>3</v>
      </c>
      <c r="C29" s="39"/>
      <c r="D29" s="39"/>
      <c r="E29" s="39"/>
      <c r="F29" s="114"/>
      <c r="G29" s="114"/>
      <c r="H29" s="114"/>
      <c r="I29" s="114"/>
      <c r="J29" s="114"/>
      <c r="K29" s="114"/>
      <c r="L29" s="114"/>
      <c r="M29" s="115" t="s">
        <v>4</v>
      </c>
      <c r="N29" s="115"/>
      <c r="O29" s="44"/>
      <c r="P29" s="44"/>
      <c r="Q29" s="44"/>
      <c r="R29" s="44"/>
      <c r="S29" s="44"/>
      <c r="T29" s="39"/>
      <c r="U29" s="54"/>
      <c r="V29" s="39"/>
      <c r="W29" s="39"/>
      <c r="X29" s="39"/>
      <c r="Y29" s="44"/>
      <c r="Z29" s="39"/>
      <c r="AA29" s="39"/>
      <c r="AB29" s="39"/>
      <c r="AC29" s="39"/>
      <c r="AD29" s="53"/>
      <c r="AE29" s="53"/>
      <c r="AF29" s="53"/>
      <c r="AG29" s="53"/>
      <c r="AH29" s="53"/>
      <c r="AI29" s="53"/>
      <c r="AJ29" s="54"/>
      <c r="AK29" s="5"/>
    </row>
    <row r="30" spans="1:37" ht="26.25" customHeight="1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9" t="s">
        <v>18</v>
      </c>
      <c r="S30" s="89"/>
      <c r="T30" s="89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5"/>
    </row>
    <row r="31" spans="1:37" ht="26.25" customHeight="1">
      <c r="A31" s="3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89" t="s">
        <v>9</v>
      </c>
      <c r="S31" s="89"/>
      <c r="T31" s="89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5"/>
    </row>
    <row r="32" spans="1:37" ht="26.25" customHeight="1">
      <c r="A32" s="39"/>
      <c r="B32" s="44"/>
      <c r="C32" s="44"/>
      <c r="D32" s="44"/>
      <c r="E32" s="44"/>
      <c r="F32" s="44"/>
      <c r="G32" s="72"/>
      <c r="H32" s="72"/>
      <c r="I32" s="72"/>
      <c r="J32" s="72"/>
      <c r="K32" s="72"/>
      <c r="L32" s="72"/>
      <c r="M32" s="72"/>
      <c r="N32" s="72"/>
      <c r="O32" s="72"/>
      <c r="P32" s="58"/>
      <c r="Q32" s="44"/>
      <c r="R32" s="89" t="s">
        <v>10</v>
      </c>
      <c r="S32" s="89"/>
      <c r="T32" s="89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5"/>
    </row>
    <row r="33" spans="1:37" ht="26.25" customHeight="1">
      <c r="A33" s="39"/>
      <c r="B33" s="44"/>
      <c r="C33" s="44"/>
      <c r="D33" s="44"/>
      <c r="E33" s="44"/>
      <c r="F33" s="44"/>
      <c r="G33" s="44"/>
      <c r="H33" s="72"/>
      <c r="I33" s="72"/>
      <c r="J33" s="72"/>
      <c r="K33" s="72"/>
      <c r="L33" s="72"/>
      <c r="M33" s="72"/>
      <c r="N33" s="72"/>
      <c r="O33" s="72"/>
      <c r="P33" s="58"/>
      <c r="Q33" s="44"/>
      <c r="R33" s="89" t="s">
        <v>19</v>
      </c>
      <c r="S33" s="89"/>
      <c r="T33" s="89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5"/>
    </row>
    <row r="34" spans="1:37" ht="26.25" customHeight="1">
      <c r="A34" s="39"/>
      <c r="B34" s="44"/>
      <c r="C34" s="44"/>
      <c r="D34" s="44"/>
      <c r="E34" s="44"/>
      <c r="F34" s="44"/>
      <c r="G34" s="44"/>
      <c r="H34" s="72"/>
      <c r="I34" s="72"/>
      <c r="J34" s="72"/>
      <c r="K34" s="72"/>
      <c r="L34" s="72"/>
      <c r="M34" s="72"/>
      <c r="N34" s="72"/>
      <c r="O34" s="72"/>
      <c r="P34" s="58"/>
      <c r="Q34" s="44"/>
      <c r="R34" s="89" t="s">
        <v>17</v>
      </c>
      <c r="S34" s="89"/>
      <c r="T34" s="89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5"/>
    </row>
    <row r="35" spans="1:37" ht="8.2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39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4"/>
      <c r="AK35" s="5"/>
    </row>
    <row r="36" spans="1:36" s="13" customFormat="1" ht="21" customHeight="1">
      <c r="A36" s="60"/>
      <c r="B36" s="61" t="s">
        <v>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s="13" customFormat="1" ht="15" customHeight="1">
      <c r="A37" s="60"/>
      <c r="B37" s="61" t="s">
        <v>12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ht="17.25" customHeight="1"/>
  </sheetData>
  <sheetProtection/>
  <mergeCells count="118">
    <mergeCell ref="AK5:AL5"/>
    <mergeCell ref="AM5:AN5"/>
    <mergeCell ref="AO5:AQ5"/>
    <mergeCell ref="R33:T33"/>
    <mergeCell ref="R34:T34"/>
    <mergeCell ref="U30:AJ30"/>
    <mergeCell ref="U31:AJ31"/>
    <mergeCell ref="U32:AJ32"/>
    <mergeCell ref="U33:AJ33"/>
    <mergeCell ref="U34:AJ34"/>
    <mergeCell ref="F29:L29"/>
    <mergeCell ref="M29:N29"/>
    <mergeCell ref="R30:T30"/>
    <mergeCell ref="R31:T31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1"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23" sqref="A23:AJ24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1:37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40"/>
      <c r="AI1" s="40"/>
      <c r="AJ1" s="40"/>
      <c r="AK1" s="2"/>
    </row>
    <row r="2" spans="1:36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1"/>
      <c r="AE2" s="41"/>
      <c r="AF2" s="41"/>
      <c r="AG2" s="41"/>
      <c r="AH2" s="41"/>
      <c r="AI2" s="41"/>
      <c r="AJ2" s="39"/>
    </row>
    <row r="3" spans="1:37" ht="29.25" customHeight="1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2"/>
    </row>
    <row r="4" spans="1:37" ht="13.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"/>
    </row>
    <row r="5" spans="1:36" ht="3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09" t="s">
        <v>0</v>
      </c>
      <c r="M5" s="110"/>
      <c r="N5" s="110"/>
      <c r="O5" s="111">
        <v>0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42"/>
      <c r="AB5" s="42"/>
      <c r="AC5" s="42"/>
      <c r="AD5" s="43"/>
      <c r="AE5" s="43"/>
      <c r="AF5" s="43"/>
      <c r="AG5" s="43"/>
      <c r="AH5" s="43"/>
      <c r="AI5" s="43"/>
      <c r="AJ5" s="39"/>
    </row>
    <row r="6" spans="1:36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40"/>
      <c r="AF6" s="40"/>
      <c r="AG6" s="40"/>
      <c r="AH6" s="40"/>
      <c r="AI6" s="40"/>
      <c r="AJ6" s="39"/>
    </row>
    <row r="7" spans="1:36" ht="14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5"/>
      <c r="AF7" s="45"/>
      <c r="AG7" s="45"/>
      <c r="AH7" s="45"/>
      <c r="AI7" s="45"/>
      <c r="AJ7" s="44"/>
    </row>
    <row r="8" spans="1:37" ht="21">
      <c r="A8" s="82" t="s">
        <v>11</v>
      </c>
      <c r="B8" s="82"/>
      <c r="C8" s="82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46"/>
      <c r="R8" s="46"/>
      <c r="S8" s="46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0"/>
    </row>
    <row r="9" spans="1:37" ht="26.25" customHeight="1">
      <c r="A9" s="90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4" t="s">
        <v>45</v>
      </c>
      <c r="M9" s="105"/>
      <c r="N9" s="105"/>
      <c r="O9" s="105"/>
      <c r="P9" s="105"/>
      <c r="Q9" s="105"/>
      <c r="R9" s="105"/>
      <c r="S9" s="105"/>
      <c r="T9" s="106"/>
      <c r="U9" s="90" t="s">
        <v>22</v>
      </c>
      <c r="V9" s="96"/>
      <c r="W9" s="96"/>
      <c r="X9" s="96"/>
      <c r="Y9" s="96"/>
      <c r="Z9" s="96"/>
      <c r="AA9" s="96"/>
      <c r="AB9" s="96"/>
      <c r="AC9" s="91"/>
      <c r="AD9" s="90" t="s">
        <v>20</v>
      </c>
      <c r="AE9" s="96"/>
      <c r="AF9" s="96"/>
      <c r="AG9" s="96"/>
      <c r="AH9" s="96"/>
      <c r="AI9" s="96"/>
      <c r="AJ9" s="97"/>
      <c r="AK9" s="10"/>
    </row>
    <row r="10" spans="1:37" ht="26.25" customHeight="1">
      <c r="A10" s="101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1" t="s">
        <v>14</v>
      </c>
      <c r="M10" s="102"/>
      <c r="N10" s="102"/>
      <c r="O10" s="102"/>
      <c r="P10" s="102"/>
      <c r="Q10" s="102"/>
      <c r="R10" s="102"/>
      <c r="S10" s="102"/>
      <c r="T10" s="103"/>
      <c r="U10" s="90" t="s">
        <v>5</v>
      </c>
      <c r="V10" s="91"/>
      <c r="W10" s="98" t="s">
        <v>13</v>
      </c>
      <c r="X10" s="99"/>
      <c r="Y10" s="100"/>
      <c r="Z10" s="90" t="s">
        <v>6</v>
      </c>
      <c r="AA10" s="96"/>
      <c r="AB10" s="96"/>
      <c r="AC10" s="91"/>
      <c r="AD10" s="90" t="s">
        <v>7</v>
      </c>
      <c r="AE10" s="96"/>
      <c r="AF10" s="96"/>
      <c r="AG10" s="96"/>
      <c r="AH10" s="96"/>
      <c r="AI10" s="90" t="s">
        <v>27</v>
      </c>
      <c r="AJ10" s="91"/>
      <c r="AK10" s="10"/>
    </row>
    <row r="11" spans="1:37" ht="26.25" customHeight="1">
      <c r="A11" s="79" t="str">
        <f>'内訳書'!J5&amp;'内訳書'!J6&amp;'内訳書'!J7&amp;'内訳書'!J8</f>
        <v>0ほか-1件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79" t="s">
        <v>37</v>
      </c>
      <c r="M11" s="80"/>
      <c r="N11" s="80"/>
      <c r="O11" s="80"/>
      <c r="P11" s="80"/>
      <c r="Q11" s="80"/>
      <c r="R11" s="80"/>
      <c r="S11" s="80"/>
      <c r="T11" s="81"/>
      <c r="U11" s="90"/>
      <c r="V11" s="91"/>
      <c r="W11" s="84"/>
      <c r="X11" s="85"/>
      <c r="Y11" s="86"/>
      <c r="Z11" s="92"/>
      <c r="AA11" s="93"/>
      <c r="AB11" s="93"/>
      <c r="AC11" s="94"/>
      <c r="AD11" s="92">
        <f>AD22</f>
        <v>0</v>
      </c>
      <c r="AE11" s="93"/>
      <c r="AF11" s="93"/>
      <c r="AG11" s="93"/>
      <c r="AH11" s="94"/>
      <c r="AI11" s="92"/>
      <c r="AJ11" s="94"/>
      <c r="AK11" s="10"/>
    </row>
    <row r="12" spans="1:39" ht="26.25" customHeight="1">
      <c r="A12" s="79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79"/>
      <c r="M12" s="80"/>
      <c r="N12" s="80"/>
      <c r="O12" s="80"/>
      <c r="P12" s="80"/>
      <c r="Q12" s="80"/>
      <c r="R12" s="80"/>
      <c r="S12" s="80"/>
      <c r="T12" s="81"/>
      <c r="U12" s="90"/>
      <c r="V12" s="91"/>
      <c r="W12" s="84"/>
      <c r="X12" s="85"/>
      <c r="Y12" s="86"/>
      <c r="Z12" s="92"/>
      <c r="AA12" s="93"/>
      <c r="AB12" s="93"/>
      <c r="AC12" s="94"/>
      <c r="AD12" s="92">
        <f aca="true" t="shared" si="0" ref="AD12:AD21">IF(Z12="","",Z12*W12)</f>
      </c>
      <c r="AE12" s="93"/>
      <c r="AF12" s="93"/>
      <c r="AG12" s="93"/>
      <c r="AH12" s="94"/>
      <c r="AI12" s="92"/>
      <c r="AJ12" s="94"/>
      <c r="AK12" s="10"/>
      <c r="AM12" s="28">
        <f>AD22</f>
        <v>0</v>
      </c>
    </row>
    <row r="13" spans="1:44" ht="26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79"/>
      <c r="M13" s="80"/>
      <c r="N13" s="80"/>
      <c r="O13" s="80"/>
      <c r="P13" s="80"/>
      <c r="Q13" s="80"/>
      <c r="R13" s="80"/>
      <c r="S13" s="80"/>
      <c r="T13" s="81"/>
      <c r="U13" s="90"/>
      <c r="V13" s="91"/>
      <c r="W13" s="84"/>
      <c r="X13" s="85"/>
      <c r="Y13" s="86"/>
      <c r="Z13" s="92"/>
      <c r="AA13" s="93"/>
      <c r="AB13" s="93"/>
      <c r="AC13" s="94"/>
      <c r="AD13" s="92">
        <f t="shared" si="0"/>
      </c>
      <c r="AE13" s="93"/>
      <c r="AF13" s="93"/>
      <c r="AG13" s="93"/>
      <c r="AH13" s="94"/>
      <c r="AI13" s="92"/>
      <c r="AJ13" s="94"/>
      <c r="AK13" s="10"/>
      <c r="AM13" s="1" t="s">
        <v>33</v>
      </c>
      <c r="AR13" s="1" t="s">
        <v>35</v>
      </c>
    </row>
    <row r="14" spans="1:44" ht="26.2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79"/>
      <c r="M14" s="80"/>
      <c r="N14" s="80"/>
      <c r="O14" s="80"/>
      <c r="P14" s="80"/>
      <c r="Q14" s="80"/>
      <c r="R14" s="80"/>
      <c r="S14" s="80"/>
      <c r="T14" s="81"/>
      <c r="U14" s="90"/>
      <c r="V14" s="91"/>
      <c r="W14" s="84"/>
      <c r="X14" s="85"/>
      <c r="Y14" s="86"/>
      <c r="Z14" s="92"/>
      <c r="AA14" s="93"/>
      <c r="AB14" s="93"/>
      <c r="AC14" s="94"/>
      <c r="AD14" s="92">
        <f t="shared" si="0"/>
      </c>
      <c r="AE14" s="93"/>
      <c r="AF14" s="93"/>
      <c r="AG14" s="93"/>
      <c r="AH14" s="94"/>
      <c r="AI14" s="92"/>
      <c r="AJ14" s="94"/>
      <c r="AK14" s="10"/>
      <c r="AM14" s="1" t="s">
        <v>34</v>
      </c>
      <c r="AR14" s="1" t="s">
        <v>36</v>
      </c>
    </row>
    <row r="15" spans="1:37" ht="26.2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0"/>
      <c r="T15" s="81"/>
      <c r="U15" s="90"/>
      <c r="V15" s="91"/>
      <c r="W15" s="84"/>
      <c r="X15" s="85"/>
      <c r="Y15" s="86"/>
      <c r="Z15" s="92"/>
      <c r="AA15" s="93"/>
      <c r="AB15" s="93"/>
      <c r="AC15" s="94"/>
      <c r="AD15" s="92">
        <f t="shared" si="0"/>
      </c>
      <c r="AE15" s="93"/>
      <c r="AF15" s="93"/>
      <c r="AG15" s="93"/>
      <c r="AH15" s="94"/>
      <c r="AI15" s="92"/>
      <c r="AJ15" s="94"/>
      <c r="AK15" s="10"/>
    </row>
    <row r="16" spans="1:37" ht="26.2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0"/>
      <c r="R16" s="80"/>
      <c r="S16" s="80"/>
      <c r="T16" s="81"/>
      <c r="U16" s="90"/>
      <c r="V16" s="91"/>
      <c r="W16" s="84"/>
      <c r="X16" s="85"/>
      <c r="Y16" s="86"/>
      <c r="Z16" s="92"/>
      <c r="AA16" s="93"/>
      <c r="AB16" s="93"/>
      <c r="AC16" s="94"/>
      <c r="AD16" s="92">
        <f t="shared" si="0"/>
      </c>
      <c r="AE16" s="93"/>
      <c r="AF16" s="93"/>
      <c r="AG16" s="93"/>
      <c r="AH16" s="94"/>
      <c r="AI16" s="92"/>
      <c r="AJ16" s="94"/>
      <c r="AK16" s="10"/>
    </row>
    <row r="17" spans="1:37" ht="26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0"/>
      <c r="S17" s="80"/>
      <c r="T17" s="81"/>
      <c r="U17" s="90"/>
      <c r="V17" s="91"/>
      <c r="W17" s="84"/>
      <c r="X17" s="85"/>
      <c r="Y17" s="86"/>
      <c r="Z17" s="92"/>
      <c r="AA17" s="93"/>
      <c r="AB17" s="93"/>
      <c r="AC17" s="94"/>
      <c r="AD17" s="92">
        <f t="shared" si="0"/>
      </c>
      <c r="AE17" s="93"/>
      <c r="AF17" s="93"/>
      <c r="AG17" s="93"/>
      <c r="AH17" s="94"/>
      <c r="AI17" s="92"/>
      <c r="AJ17" s="94"/>
      <c r="AK17" s="10"/>
    </row>
    <row r="18" spans="1:37" ht="26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80"/>
      <c r="Q18" s="80"/>
      <c r="R18" s="80"/>
      <c r="S18" s="80"/>
      <c r="T18" s="81"/>
      <c r="U18" s="90"/>
      <c r="V18" s="91"/>
      <c r="W18" s="84"/>
      <c r="X18" s="85"/>
      <c r="Y18" s="86"/>
      <c r="Z18" s="92"/>
      <c r="AA18" s="93"/>
      <c r="AB18" s="93"/>
      <c r="AC18" s="94"/>
      <c r="AD18" s="92">
        <f t="shared" si="0"/>
      </c>
      <c r="AE18" s="93"/>
      <c r="AF18" s="93"/>
      <c r="AG18" s="93"/>
      <c r="AH18" s="94"/>
      <c r="AI18" s="92"/>
      <c r="AJ18" s="94"/>
      <c r="AK18" s="10"/>
    </row>
    <row r="19" spans="1:37" ht="26.2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79"/>
      <c r="M19" s="80"/>
      <c r="N19" s="80"/>
      <c r="O19" s="80"/>
      <c r="P19" s="80"/>
      <c r="Q19" s="80"/>
      <c r="R19" s="80"/>
      <c r="S19" s="80"/>
      <c r="T19" s="81"/>
      <c r="U19" s="90"/>
      <c r="V19" s="91"/>
      <c r="W19" s="84"/>
      <c r="X19" s="85"/>
      <c r="Y19" s="86"/>
      <c r="Z19" s="92"/>
      <c r="AA19" s="93"/>
      <c r="AB19" s="93"/>
      <c r="AC19" s="94"/>
      <c r="AD19" s="92">
        <f t="shared" si="0"/>
      </c>
      <c r="AE19" s="93"/>
      <c r="AF19" s="93"/>
      <c r="AG19" s="93"/>
      <c r="AH19" s="94"/>
      <c r="AI19" s="92"/>
      <c r="AJ19" s="94"/>
      <c r="AK19" s="10"/>
    </row>
    <row r="20" spans="1:37" ht="26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0"/>
      <c r="T20" s="81"/>
      <c r="U20" s="90"/>
      <c r="V20" s="91"/>
      <c r="W20" s="84"/>
      <c r="X20" s="85"/>
      <c r="Y20" s="86"/>
      <c r="Z20" s="92"/>
      <c r="AA20" s="93"/>
      <c r="AB20" s="93"/>
      <c r="AC20" s="94"/>
      <c r="AD20" s="92">
        <f t="shared" si="0"/>
      </c>
      <c r="AE20" s="93"/>
      <c r="AF20" s="93"/>
      <c r="AG20" s="93"/>
      <c r="AH20" s="94"/>
      <c r="AI20" s="92"/>
      <c r="AJ20" s="94"/>
      <c r="AK20" s="10"/>
    </row>
    <row r="21" spans="1:37" ht="26.2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0"/>
      <c r="Q21" s="80"/>
      <c r="R21" s="80"/>
      <c r="S21" s="80"/>
      <c r="T21" s="81"/>
      <c r="U21" s="90"/>
      <c r="V21" s="91"/>
      <c r="W21" s="84"/>
      <c r="X21" s="85"/>
      <c r="Y21" s="86"/>
      <c r="Z21" s="92"/>
      <c r="AA21" s="93"/>
      <c r="AB21" s="93"/>
      <c r="AC21" s="94"/>
      <c r="AD21" s="92">
        <f t="shared" si="0"/>
      </c>
      <c r="AE21" s="93"/>
      <c r="AF21" s="93"/>
      <c r="AG21" s="93"/>
      <c r="AH21" s="94"/>
      <c r="AI21" s="92"/>
      <c r="AJ21" s="94"/>
      <c r="AK21" s="10"/>
    </row>
    <row r="22" spans="1:37" ht="26.25" customHeight="1">
      <c r="A22" s="90" t="s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1"/>
      <c r="AD22" s="92">
        <f>'内訳書'!H46</f>
        <v>0</v>
      </c>
      <c r="AE22" s="93"/>
      <c r="AF22" s="93"/>
      <c r="AG22" s="93"/>
      <c r="AH22" s="94"/>
      <c r="AI22" s="92"/>
      <c r="AJ22" s="94"/>
      <c r="AK22" s="10"/>
    </row>
    <row r="23" spans="1:37" ht="26.25" customHeight="1">
      <c r="A23" s="39"/>
      <c r="B23" s="73" t="s">
        <v>50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5"/>
    </row>
    <row r="24" spans="1:37" s="15" customFormat="1" ht="26.25" customHeight="1">
      <c r="A24" s="49"/>
      <c r="B24" s="74" t="s">
        <v>51</v>
      </c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17"/>
    </row>
    <row r="25" spans="1:37" s="15" customFormat="1" ht="26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7"/>
    </row>
    <row r="26" spans="1:37" ht="26.25" customHeight="1">
      <c r="A26" s="39"/>
      <c r="B26" s="87" t="s">
        <v>29</v>
      </c>
      <c r="C26" s="87"/>
      <c r="D26" s="88"/>
      <c r="E26" s="88"/>
      <c r="F26" s="87" t="s">
        <v>30</v>
      </c>
      <c r="G26" s="87"/>
      <c r="H26" s="88"/>
      <c r="I26" s="88"/>
      <c r="J26" s="87" t="s">
        <v>31</v>
      </c>
      <c r="K26" s="87"/>
      <c r="L26" s="88"/>
      <c r="M26" s="88"/>
      <c r="N26" s="89" t="s">
        <v>32</v>
      </c>
      <c r="O26" s="89"/>
      <c r="P26" s="51"/>
      <c r="Q26" s="51"/>
      <c r="R26" s="51"/>
      <c r="S26" s="51"/>
      <c r="T26" s="51"/>
      <c r="U26" s="52"/>
      <c r="V26" s="44"/>
      <c r="W26" s="44"/>
      <c r="X26" s="44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4"/>
      <c r="AK26" s="5"/>
    </row>
    <row r="27" spans="1:37" ht="26.25" customHeight="1">
      <c r="A27" s="39"/>
      <c r="B27" s="45" t="s">
        <v>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4"/>
      <c r="W27" s="44"/>
      <c r="X27" s="44"/>
      <c r="Y27" s="44"/>
      <c r="Z27" s="39"/>
      <c r="AA27" s="39"/>
      <c r="AB27" s="39"/>
      <c r="AC27" s="39"/>
      <c r="AD27" s="45"/>
      <c r="AE27" s="45"/>
      <c r="AF27" s="45"/>
      <c r="AG27" s="45"/>
      <c r="AH27" s="45"/>
      <c r="AI27" s="45"/>
      <c r="AJ27" s="44"/>
      <c r="AK27" s="5"/>
    </row>
    <row r="28" spans="1:37" ht="26.25" customHeight="1">
      <c r="A28" s="39"/>
      <c r="B28" s="44" t="s">
        <v>2</v>
      </c>
      <c r="C28" s="39"/>
      <c r="D28" s="39"/>
      <c r="E28" s="39"/>
      <c r="F28" s="39"/>
      <c r="G28" s="39"/>
      <c r="H28" s="39"/>
      <c r="I28" s="39"/>
      <c r="J28" s="39"/>
      <c r="K28" s="3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  <c r="AB28" s="39"/>
      <c r="AC28" s="39"/>
      <c r="AD28" s="53"/>
      <c r="AE28" s="53"/>
      <c r="AF28" s="53"/>
      <c r="AG28" s="53"/>
      <c r="AH28" s="53"/>
      <c r="AI28" s="53"/>
      <c r="AJ28" s="39"/>
      <c r="AK28" s="5"/>
    </row>
    <row r="29" spans="1:37" ht="26.25" customHeight="1">
      <c r="A29" s="39"/>
      <c r="B29" s="44" t="s">
        <v>3</v>
      </c>
      <c r="C29" s="39"/>
      <c r="D29" s="39"/>
      <c r="E29" s="39"/>
      <c r="F29" s="114" t="s">
        <v>28</v>
      </c>
      <c r="G29" s="114"/>
      <c r="H29" s="114"/>
      <c r="I29" s="114"/>
      <c r="J29" s="114"/>
      <c r="K29" s="114"/>
      <c r="L29" s="114"/>
      <c r="M29" s="115" t="s">
        <v>4</v>
      </c>
      <c r="N29" s="115"/>
      <c r="O29" s="44"/>
      <c r="P29" s="44"/>
      <c r="Q29" s="44"/>
      <c r="R29" s="44"/>
      <c r="S29" s="44"/>
      <c r="T29" s="39"/>
      <c r="U29" s="54"/>
      <c r="V29" s="39"/>
      <c r="W29" s="39"/>
      <c r="X29" s="39"/>
      <c r="Y29" s="44"/>
      <c r="Z29" s="39"/>
      <c r="AA29" s="39"/>
      <c r="AB29" s="39"/>
      <c r="AC29" s="39"/>
      <c r="AD29" s="53"/>
      <c r="AE29" s="53"/>
      <c r="AF29" s="53"/>
      <c r="AG29" s="53"/>
      <c r="AH29" s="53"/>
      <c r="AI29" s="53"/>
      <c r="AJ29" s="54"/>
      <c r="AK29" s="5"/>
    </row>
    <row r="30" spans="1:37" ht="26.25" customHeight="1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9" t="s">
        <v>18</v>
      </c>
      <c r="S30" s="89"/>
      <c r="T30" s="89"/>
      <c r="U30" s="48"/>
      <c r="V30" s="48"/>
      <c r="W30" s="39"/>
      <c r="X30" s="39"/>
      <c r="Y30" s="39"/>
      <c r="Z30" s="55"/>
      <c r="AA30" s="55"/>
      <c r="AB30" s="55"/>
      <c r="AC30" s="55"/>
      <c r="AD30" s="56"/>
      <c r="AE30" s="56"/>
      <c r="AF30" s="56"/>
      <c r="AG30" s="56"/>
      <c r="AH30" s="56"/>
      <c r="AI30" s="56"/>
      <c r="AJ30" s="57"/>
      <c r="AK30" s="5"/>
    </row>
    <row r="31" spans="1:37" ht="26.25" customHeight="1">
      <c r="A31" s="3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89" t="s">
        <v>9</v>
      </c>
      <c r="S31" s="89"/>
      <c r="T31" s="89"/>
      <c r="U31" s="48"/>
      <c r="V31" s="55"/>
      <c r="W31" s="39"/>
      <c r="X31" s="39"/>
      <c r="Y31" s="39"/>
      <c r="Z31" s="55"/>
      <c r="AA31" s="55"/>
      <c r="AB31" s="55"/>
      <c r="AC31" s="55"/>
      <c r="AD31" s="56"/>
      <c r="AE31" s="56"/>
      <c r="AF31" s="56"/>
      <c r="AG31" s="56"/>
      <c r="AH31" s="56"/>
      <c r="AI31" s="56"/>
      <c r="AJ31" s="57"/>
      <c r="AK31" s="5"/>
    </row>
    <row r="32" spans="1:37" ht="26.25" customHeight="1">
      <c r="A32" s="39"/>
      <c r="B32" s="44"/>
      <c r="C32" s="44"/>
      <c r="D32" s="44"/>
      <c r="E32" s="44"/>
      <c r="F32" s="44"/>
      <c r="G32" s="72"/>
      <c r="H32" s="72"/>
      <c r="I32" s="72"/>
      <c r="J32" s="72"/>
      <c r="K32" s="72"/>
      <c r="L32" s="72"/>
      <c r="M32" s="72"/>
      <c r="N32" s="72"/>
      <c r="O32" s="72"/>
      <c r="P32" s="58"/>
      <c r="Q32" s="44"/>
      <c r="R32" s="89" t="s">
        <v>10</v>
      </c>
      <c r="S32" s="89"/>
      <c r="T32" s="89"/>
      <c r="U32" s="48"/>
      <c r="V32" s="55"/>
      <c r="W32" s="39"/>
      <c r="X32" s="39"/>
      <c r="Y32" s="39"/>
      <c r="Z32" s="55"/>
      <c r="AA32" s="55"/>
      <c r="AB32" s="55"/>
      <c r="AC32" s="55"/>
      <c r="AD32" s="56"/>
      <c r="AE32" s="56"/>
      <c r="AF32" s="56"/>
      <c r="AG32" s="56"/>
      <c r="AH32" s="56"/>
      <c r="AI32" s="56"/>
      <c r="AJ32" s="57"/>
      <c r="AK32" s="5"/>
    </row>
    <row r="33" spans="1:37" ht="26.25" customHeight="1">
      <c r="A33" s="39"/>
      <c r="B33" s="44"/>
      <c r="C33" s="44"/>
      <c r="D33" s="44"/>
      <c r="E33" s="44"/>
      <c r="F33" s="44"/>
      <c r="G33" s="44"/>
      <c r="H33" s="72"/>
      <c r="I33" s="72"/>
      <c r="J33" s="72"/>
      <c r="K33" s="72"/>
      <c r="L33" s="72"/>
      <c r="M33" s="72"/>
      <c r="N33" s="72"/>
      <c r="O33" s="72"/>
      <c r="P33" s="58"/>
      <c r="Q33" s="44"/>
      <c r="R33" s="89" t="s">
        <v>19</v>
      </c>
      <c r="S33" s="89"/>
      <c r="T33" s="89"/>
      <c r="U33" s="48"/>
      <c r="V33" s="55"/>
      <c r="W33" s="39"/>
      <c r="X33" s="39"/>
      <c r="Y33" s="39"/>
      <c r="Z33" s="55"/>
      <c r="AA33" s="55"/>
      <c r="AB33" s="55"/>
      <c r="AC33" s="55"/>
      <c r="AD33" s="56"/>
      <c r="AE33" s="56"/>
      <c r="AF33" s="56"/>
      <c r="AG33" s="56"/>
      <c r="AH33" s="56"/>
      <c r="AI33" s="56"/>
      <c r="AJ33" s="57"/>
      <c r="AK33" s="5"/>
    </row>
    <row r="34" spans="1:37" ht="26.25" customHeight="1">
      <c r="A34" s="39"/>
      <c r="B34" s="44"/>
      <c r="C34" s="44"/>
      <c r="D34" s="44"/>
      <c r="E34" s="44"/>
      <c r="F34" s="44"/>
      <c r="G34" s="44"/>
      <c r="H34" s="72"/>
      <c r="I34" s="72"/>
      <c r="J34" s="72"/>
      <c r="K34" s="72"/>
      <c r="L34" s="72"/>
      <c r="M34" s="72"/>
      <c r="N34" s="72"/>
      <c r="O34" s="72"/>
      <c r="P34" s="58"/>
      <c r="Q34" s="44"/>
      <c r="R34" s="89" t="s">
        <v>17</v>
      </c>
      <c r="S34" s="89"/>
      <c r="T34" s="89"/>
      <c r="U34" s="48"/>
      <c r="V34" s="48"/>
      <c r="W34" s="39"/>
      <c r="X34" s="39"/>
      <c r="Y34" s="39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1:37" ht="8.2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39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4"/>
      <c r="AK35" s="5"/>
    </row>
    <row r="36" spans="1:36" s="13" customFormat="1" ht="21" customHeight="1">
      <c r="A36" s="60"/>
      <c r="B36" s="61" t="s">
        <v>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s="13" customFormat="1" ht="15" customHeight="1">
      <c r="A37" s="60"/>
      <c r="B37" s="61" t="s">
        <v>12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ht="17.25" customHeight="1"/>
  </sheetData>
  <sheetProtection/>
  <mergeCells count="110">
    <mergeCell ref="R33:T33"/>
    <mergeCell ref="R34:T34"/>
    <mergeCell ref="F29:L29"/>
    <mergeCell ref="M29:N29"/>
    <mergeCell ref="R30:T30"/>
    <mergeCell ref="R31:T31"/>
    <mergeCell ref="R32:T32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D19:AH19"/>
    <mergeCell ref="AI19:AJ19"/>
    <mergeCell ref="A18:K18"/>
    <mergeCell ref="L18:T18"/>
    <mergeCell ref="U18:V18"/>
    <mergeCell ref="W18:Y18"/>
    <mergeCell ref="Z18:AC18"/>
    <mergeCell ref="AD18:AH18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D15:AH15"/>
    <mergeCell ref="AI15:AJ15"/>
    <mergeCell ref="A14:K14"/>
    <mergeCell ref="L14:T14"/>
    <mergeCell ref="U14:V14"/>
    <mergeCell ref="W14:Y14"/>
    <mergeCell ref="Z14:AC14"/>
    <mergeCell ref="AD14:AH14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D11:AH11"/>
    <mergeCell ref="AI11:AJ11"/>
    <mergeCell ref="A10:K10"/>
    <mergeCell ref="L10:T10"/>
    <mergeCell ref="U10:V10"/>
    <mergeCell ref="W10:Y10"/>
    <mergeCell ref="Z10:AC10"/>
    <mergeCell ref="AD10:AH10"/>
    <mergeCell ref="A3:AJ3"/>
    <mergeCell ref="L5:N5"/>
    <mergeCell ref="O5:Z5"/>
    <mergeCell ref="A8:F8"/>
    <mergeCell ref="G8:P8"/>
    <mergeCell ref="A9:K9"/>
    <mergeCell ref="L9:T9"/>
    <mergeCell ref="U9:AC9"/>
    <mergeCell ref="AD9:AJ9"/>
  </mergeCells>
  <dataValidations count="3">
    <dataValidation type="list" allowBlank="1" showInputMessage="1" showErrorMessage="1" sqref="A3:AJ3">
      <formula1>$AR$12:$AR$14</formula1>
    </dataValidation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46" sqref="A46:G46"/>
    </sheetView>
  </sheetViews>
  <sheetFormatPr defaultColWidth="9.00390625" defaultRowHeight="13.5"/>
  <cols>
    <col min="1" max="1" width="6.625" style="1" customWidth="1"/>
    <col min="2" max="2" width="5.75390625" style="3" hidden="1" customWidth="1"/>
    <col min="3" max="3" width="24.25390625" style="1" customWidth="1"/>
    <col min="4" max="4" width="29.625" style="1" customWidth="1"/>
    <col min="5" max="5" width="6.75390625" style="1" customWidth="1"/>
    <col min="6" max="6" width="6.875" style="1" customWidth="1"/>
    <col min="7" max="7" width="11.375" style="1" customWidth="1"/>
    <col min="8" max="8" width="13.875" style="1" customWidth="1"/>
    <col min="9" max="9" width="7.50390625" style="1" customWidth="1"/>
    <col min="10" max="16384" width="9.00390625" style="1" customWidth="1"/>
  </cols>
  <sheetData>
    <row r="1" ht="20.25" customHeight="1">
      <c r="I1" s="30" t="s">
        <v>39</v>
      </c>
    </row>
    <row r="2" spans="4:6" ht="20.25" customHeight="1">
      <c r="D2" s="116" t="s">
        <v>40</v>
      </c>
      <c r="E2" s="116"/>
      <c r="F2" s="31"/>
    </row>
    <row r="5" spans="1:10" ht="22.5" customHeight="1">
      <c r="A5" s="32" t="s">
        <v>38</v>
      </c>
      <c r="B5" s="33"/>
      <c r="C5" s="25" t="s">
        <v>15</v>
      </c>
      <c r="D5" s="25" t="s">
        <v>14</v>
      </c>
      <c r="E5" s="24" t="s">
        <v>5</v>
      </c>
      <c r="F5" s="24" t="s">
        <v>41</v>
      </c>
      <c r="G5" s="24" t="s">
        <v>6</v>
      </c>
      <c r="H5" s="24" t="s">
        <v>7</v>
      </c>
      <c r="I5" s="29" t="s">
        <v>27</v>
      </c>
      <c r="J5" s="1">
        <f>C6</f>
        <v>0</v>
      </c>
    </row>
    <row r="6" spans="1:10" ht="22.5" customHeight="1">
      <c r="A6" s="34">
        <f>IF(D6="","",B6)</f>
      </c>
      <c r="B6" s="34">
        <v>1</v>
      </c>
      <c r="C6" s="35"/>
      <c r="D6" s="35"/>
      <c r="E6" s="34"/>
      <c r="F6" s="36"/>
      <c r="G6" s="37"/>
      <c r="H6" s="37">
        <f>IF(G6*F6=0,"",G6*F6)</f>
      </c>
      <c r="I6" s="38"/>
      <c r="J6" s="1" t="s">
        <v>43</v>
      </c>
    </row>
    <row r="7" spans="1:10" ht="22.5" customHeight="1">
      <c r="A7" s="34">
        <f aca="true" t="shared" si="0" ref="A7:A45">IF(D7="","",B7)</f>
      </c>
      <c r="B7" s="34">
        <v>2</v>
      </c>
      <c r="C7" s="35"/>
      <c r="D7" s="35"/>
      <c r="E7" s="34"/>
      <c r="F7" s="36"/>
      <c r="G7" s="37"/>
      <c r="H7" s="37">
        <f aca="true" t="shared" si="1" ref="H7:H45">IF(G7*F7=0,"",G7*F7)</f>
      </c>
      <c r="I7" s="38"/>
      <c r="J7" s="1">
        <f>COUNT(A6:A45)-1</f>
        <v>-1</v>
      </c>
    </row>
    <row r="8" spans="1:10" ht="22.5" customHeight="1">
      <c r="A8" s="34">
        <f t="shared" si="0"/>
      </c>
      <c r="B8" s="34">
        <v>3</v>
      </c>
      <c r="C8" s="35"/>
      <c r="D8" s="35"/>
      <c r="E8" s="34"/>
      <c r="F8" s="36"/>
      <c r="G8" s="37"/>
      <c r="H8" s="37">
        <f t="shared" si="1"/>
      </c>
      <c r="I8" s="38"/>
      <c r="J8" s="1" t="s">
        <v>44</v>
      </c>
    </row>
    <row r="9" spans="1:9" ht="22.5" customHeight="1">
      <c r="A9" s="34">
        <f t="shared" si="0"/>
      </c>
      <c r="B9" s="34">
        <v>4</v>
      </c>
      <c r="C9" s="35"/>
      <c r="D9" s="35"/>
      <c r="E9" s="34"/>
      <c r="F9" s="36"/>
      <c r="G9" s="37"/>
      <c r="H9" s="37">
        <f t="shared" si="1"/>
      </c>
      <c r="I9" s="38"/>
    </row>
    <row r="10" spans="1:9" ht="22.5" customHeight="1">
      <c r="A10" s="34">
        <f t="shared" si="0"/>
      </c>
      <c r="B10" s="34">
        <v>5</v>
      </c>
      <c r="C10" s="35"/>
      <c r="D10" s="35"/>
      <c r="E10" s="34"/>
      <c r="F10" s="36"/>
      <c r="G10" s="37"/>
      <c r="H10" s="37">
        <f t="shared" si="1"/>
      </c>
      <c r="I10" s="38"/>
    </row>
    <row r="11" spans="1:9" ht="22.5" customHeight="1">
      <c r="A11" s="34">
        <f t="shared" si="0"/>
      </c>
      <c r="B11" s="34">
        <v>6</v>
      </c>
      <c r="C11" s="35"/>
      <c r="D11" s="35"/>
      <c r="E11" s="34"/>
      <c r="F11" s="36"/>
      <c r="G11" s="37"/>
      <c r="H11" s="37">
        <f t="shared" si="1"/>
      </c>
      <c r="I11" s="38"/>
    </row>
    <row r="12" spans="1:9" ht="22.5" customHeight="1">
      <c r="A12" s="34">
        <f t="shared" si="0"/>
      </c>
      <c r="B12" s="34">
        <v>7</v>
      </c>
      <c r="C12" s="35"/>
      <c r="D12" s="35"/>
      <c r="E12" s="34"/>
      <c r="F12" s="36"/>
      <c r="G12" s="37"/>
      <c r="H12" s="37">
        <f t="shared" si="1"/>
      </c>
      <c r="I12" s="38"/>
    </row>
    <row r="13" spans="1:9" ht="22.5" customHeight="1">
      <c r="A13" s="34">
        <f t="shared" si="0"/>
      </c>
      <c r="B13" s="34">
        <v>8</v>
      </c>
      <c r="C13" s="35"/>
      <c r="D13" s="35"/>
      <c r="E13" s="34"/>
      <c r="F13" s="36"/>
      <c r="G13" s="37"/>
      <c r="H13" s="37">
        <f t="shared" si="1"/>
      </c>
      <c r="I13" s="38"/>
    </row>
    <row r="14" spans="1:9" ht="22.5" customHeight="1">
      <c r="A14" s="34">
        <f t="shared" si="0"/>
      </c>
      <c r="B14" s="34">
        <v>9</v>
      </c>
      <c r="C14" s="35"/>
      <c r="D14" s="35"/>
      <c r="E14" s="34"/>
      <c r="F14" s="36"/>
      <c r="G14" s="37"/>
      <c r="H14" s="37">
        <f t="shared" si="1"/>
      </c>
      <c r="I14" s="38"/>
    </row>
    <row r="15" spans="1:9" ht="22.5" customHeight="1">
      <c r="A15" s="34">
        <f t="shared" si="0"/>
      </c>
      <c r="B15" s="34">
        <v>10</v>
      </c>
      <c r="C15" s="35"/>
      <c r="D15" s="35"/>
      <c r="E15" s="34"/>
      <c r="F15" s="36"/>
      <c r="G15" s="37"/>
      <c r="H15" s="37">
        <f t="shared" si="1"/>
      </c>
      <c r="I15" s="38"/>
    </row>
    <row r="16" spans="1:9" ht="22.5" customHeight="1">
      <c r="A16" s="34">
        <f t="shared" si="0"/>
      </c>
      <c r="B16" s="34">
        <v>11</v>
      </c>
      <c r="C16" s="35"/>
      <c r="D16" s="35"/>
      <c r="E16" s="34"/>
      <c r="F16" s="36"/>
      <c r="G16" s="37"/>
      <c r="H16" s="37">
        <f t="shared" si="1"/>
      </c>
      <c r="I16" s="38"/>
    </row>
    <row r="17" spans="1:9" ht="22.5" customHeight="1">
      <c r="A17" s="34">
        <f t="shared" si="0"/>
      </c>
      <c r="B17" s="34">
        <v>12</v>
      </c>
      <c r="C17" s="35"/>
      <c r="D17" s="35"/>
      <c r="E17" s="34"/>
      <c r="F17" s="36"/>
      <c r="G17" s="37"/>
      <c r="H17" s="37">
        <f t="shared" si="1"/>
      </c>
      <c r="I17" s="38"/>
    </row>
    <row r="18" spans="1:9" ht="22.5" customHeight="1">
      <c r="A18" s="34">
        <f t="shared" si="0"/>
      </c>
      <c r="B18" s="34">
        <v>13</v>
      </c>
      <c r="C18" s="35"/>
      <c r="D18" s="35"/>
      <c r="E18" s="34"/>
      <c r="F18" s="36"/>
      <c r="G18" s="37"/>
      <c r="H18" s="37">
        <f t="shared" si="1"/>
      </c>
      <c r="I18" s="38"/>
    </row>
    <row r="19" spans="1:9" ht="22.5" customHeight="1">
      <c r="A19" s="34">
        <f t="shared" si="0"/>
      </c>
      <c r="B19" s="34">
        <v>14</v>
      </c>
      <c r="C19" s="35"/>
      <c r="D19" s="35"/>
      <c r="E19" s="34"/>
      <c r="F19" s="36"/>
      <c r="G19" s="37"/>
      <c r="H19" s="37">
        <f t="shared" si="1"/>
      </c>
      <c r="I19" s="38"/>
    </row>
    <row r="20" spans="1:9" ht="22.5" customHeight="1">
      <c r="A20" s="34">
        <f t="shared" si="0"/>
      </c>
      <c r="B20" s="34">
        <v>15</v>
      </c>
      <c r="C20" s="35"/>
      <c r="D20" s="35"/>
      <c r="E20" s="34"/>
      <c r="F20" s="36"/>
      <c r="G20" s="37"/>
      <c r="H20" s="37">
        <f t="shared" si="1"/>
      </c>
      <c r="I20" s="38"/>
    </row>
    <row r="21" spans="1:9" ht="22.5" customHeight="1">
      <c r="A21" s="34">
        <f t="shared" si="0"/>
      </c>
      <c r="B21" s="34">
        <v>16</v>
      </c>
      <c r="C21" s="35"/>
      <c r="D21" s="35"/>
      <c r="E21" s="34"/>
      <c r="F21" s="36"/>
      <c r="G21" s="37"/>
      <c r="H21" s="37">
        <f t="shared" si="1"/>
      </c>
      <c r="I21" s="38"/>
    </row>
    <row r="22" spans="1:9" ht="22.5" customHeight="1">
      <c r="A22" s="34">
        <f t="shared" si="0"/>
      </c>
      <c r="B22" s="34">
        <v>17</v>
      </c>
      <c r="C22" s="35"/>
      <c r="D22" s="35"/>
      <c r="E22" s="34"/>
      <c r="F22" s="36"/>
      <c r="G22" s="37"/>
      <c r="H22" s="37">
        <f t="shared" si="1"/>
      </c>
      <c r="I22" s="38"/>
    </row>
    <row r="23" spans="1:9" ht="22.5" customHeight="1">
      <c r="A23" s="34">
        <f t="shared" si="0"/>
      </c>
      <c r="B23" s="34">
        <v>18</v>
      </c>
      <c r="C23" s="35"/>
      <c r="D23" s="35"/>
      <c r="E23" s="34"/>
      <c r="F23" s="36"/>
      <c r="G23" s="37"/>
      <c r="H23" s="37">
        <f t="shared" si="1"/>
      </c>
      <c r="I23" s="38"/>
    </row>
    <row r="24" spans="1:9" ht="22.5" customHeight="1">
      <c r="A24" s="34">
        <f t="shared" si="0"/>
      </c>
      <c r="B24" s="34">
        <v>19</v>
      </c>
      <c r="C24" s="35"/>
      <c r="D24" s="35"/>
      <c r="E24" s="34"/>
      <c r="F24" s="36"/>
      <c r="G24" s="37"/>
      <c r="H24" s="37">
        <f t="shared" si="1"/>
      </c>
      <c r="I24" s="38"/>
    </row>
    <row r="25" spans="1:9" ht="22.5" customHeight="1">
      <c r="A25" s="34">
        <f t="shared" si="0"/>
      </c>
      <c r="B25" s="34">
        <v>20</v>
      </c>
      <c r="C25" s="35"/>
      <c r="D25" s="35"/>
      <c r="E25" s="34"/>
      <c r="F25" s="36"/>
      <c r="G25" s="37"/>
      <c r="H25" s="37">
        <f t="shared" si="1"/>
      </c>
      <c r="I25" s="38"/>
    </row>
    <row r="26" spans="1:9" ht="22.5" customHeight="1">
      <c r="A26" s="34">
        <f t="shared" si="0"/>
      </c>
      <c r="B26" s="34">
        <v>21</v>
      </c>
      <c r="C26" s="35"/>
      <c r="D26" s="35"/>
      <c r="E26" s="34"/>
      <c r="F26" s="36"/>
      <c r="G26" s="37"/>
      <c r="H26" s="37">
        <f t="shared" si="1"/>
      </c>
      <c r="I26" s="38"/>
    </row>
    <row r="27" spans="1:9" ht="22.5" customHeight="1">
      <c r="A27" s="34">
        <f t="shared" si="0"/>
      </c>
      <c r="B27" s="34">
        <v>22</v>
      </c>
      <c r="C27" s="35"/>
      <c r="D27" s="35"/>
      <c r="E27" s="34"/>
      <c r="F27" s="36"/>
      <c r="G27" s="37"/>
      <c r="H27" s="37">
        <f t="shared" si="1"/>
      </c>
      <c r="I27" s="38"/>
    </row>
    <row r="28" spans="1:9" ht="22.5" customHeight="1">
      <c r="A28" s="34">
        <f t="shared" si="0"/>
      </c>
      <c r="B28" s="34">
        <v>23</v>
      </c>
      <c r="C28" s="35"/>
      <c r="D28" s="35"/>
      <c r="E28" s="34"/>
      <c r="F28" s="36"/>
      <c r="G28" s="37"/>
      <c r="H28" s="37">
        <f t="shared" si="1"/>
      </c>
      <c r="I28" s="38"/>
    </row>
    <row r="29" spans="1:9" ht="22.5" customHeight="1">
      <c r="A29" s="34">
        <f t="shared" si="0"/>
      </c>
      <c r="B29" s="34">
        <v>24</v>
      </c>
      <c r="C29" s="35"/>
      <c r="D29" s="35"/>
      <c r="E29" s="34"/>
      <c r="F29" s="36"/>
      <c r="G29" s="37"/>
      <c r="H29" s="37">
        <f t="shared" si="1"/>
      </c>
      <c r="I29" s="38"/>
    </row>
    <row r="30" spans="1:9" ht="22.5" customHeight="1">
      <c r="A30" s="34">
        <f t="shared" si="0"/>
      </c>
      <c r="B30" s="34">
        <v>25</v>
      </c>
      <c r="C30" s="35"/>
      <c r="D30" s="38"/>
      <c r="E30" s="38"/>
      <c r="F30" s="36"/>
      <c r="G30" s="37"/>
      <c r="H30" s="37">
        <f t="shared" si="1"/>
      </c>
      <c r="I30" s="38"/>
    </row>
    <row r="31" spans="1:9" ht="22.5" customHeight="1">
      <c r="A31" s="34">
        <f t="shared" si="0"/>
      </c>
      <c r="B31" s="34">
        <v>26</v>
      </c>
      <c r="C31" s="35"/>
      <c r="D31" s="38"/>
      <c r="E31" s="38"/>
      <c r="F31" s="36"/>
      <c r="G31" s="37"/>
      <c r="H31" s="37">
        <f t="shared" si="1"/>
      </c>
      <c r="I31" s="38"/>
    </row>
    <row r="32" spans="1:9" ht="22.5" customHeight="1">
      <c r="A32" s="34">
        <f t="shared" si="0"/>
      </c>
      <c r="B32" s="34">
        <v>27</v>
      </c>
      <c r="C32" s="35"/>
      <c r="D32" s="38"/>
      <c r="E32" s="38"/>
      <c r="F32" s="36"/>
      <c r="G32" s="37"/>
      <c r="H32" s="37">
        <f t="shared" si="1"/>
      </c>
      <c r="I32" s="38"/>
    </row>
    <row r="33" spans="1:9" ht="22.5" customHeight="1">
      <c r="A33" s="34">
        <f t="shared" si="0"/>
      </c>
      <c r="B33" s="34">
        <v>28</v>
      </c>
      <c r="C33" s="35"/>
      <c r="D33" s="38"/>
      <c r="E33" s="38"/>
      <c r="F33" s="36"/>
      <c r="G33" s="37"/>
      <c r="H33" s="37">
        <f t="shared" si="1"/>
      </c>
      <c r="I33" s="38"/>
    </row>
    <row r="34" spans="1:9" ht="22.5" customHeight="1">
      <c r="A34" s="34">
        <f t="shared" si="0"/>
      </c>
      <c r="B34" s="34">
        <v>29</v>
      </c>
      <c r="C34" s="35"/>
      <c r="D34" s="38"/>
      <c r="E34" s="38"/>
      <c r="F34" s="36"/>
      <c r="G34" s="37"/>
      <c r="H34" s="37">
        <f t="shared" si="1"/>
      </c>
      <c r="I34" s="38"/>
    </row>
    <row r="35" spans="1:9" ht="22.5" customHeight="1">
      <c r="A35" s="34">
        <f t="shared" si="0"/>
      </c>
      <c r="B35" s="34">
        <v>30</v>
      </c>
      <c r="C35" s="35"/>
      <c r="D35" s="38"/>
      <c r="E35" s="38"/>
      <c r="F35" s="36"/>
      <c r="G35" s="37"/>
      <c r="H35" s="37">
        <f t="shared" si="1"/>
      </c>
      <c r="I35" s="38"/>
    </row>
    <row r="36" spans="1:9" ht="22.5" customHeight="1">
      <c r="A36" s="34">
        <f t="shared" si="0"/>
      </c>
      <c r="B36" s="34">
        <v>31</v>
      </c>
      <c r="C36" s="35"/>
      <c r="D36" s="38"/>
      <c r="E36" s="38"/>
      <c r="F36" s="36"/>
      <c r="G36" s="37"/>
      <c r="H36" s="37">
        <f t="shared" si="1"/>
      </c>
      <c r="I36" s="38"/>
    </row>
    <row r="37" spans="1:9" ht="22.5" customHeight="1">
      <c r="A37" s="34">
        <f t="shared" si="0"/>
      </c>
      <c r="B37" s="34">
        <v>32</v>
      </c>
      <c r="C37" s="35"/>
      <c r="D37" s="38"/>
      <c r="E37" s="38"/>
      <c r="F37" s="36"/>
      <c r="G37" s="37"/>
      <c r="H37" s="37">
        <f t="shared" si="1"/>
      </c>
      <c r="I37" s="38"/>
    </row>
    <row r="38" spans="1:9" ht="22.5" customHeight="1">
      <c r="A38" s="34">
        <f t="shared" si="0"/>
      </c>
      <c r="B38" s="34">
        <v>33</v>
      </c>
      <c r="C38" s="35"/>
      <c r="D38" s="38"/>
      <c r="E38" s="38"/>
      <c r="F38" s="36"/>
      <c r="G38" s="37"/>
      <c r="H38" s="37">
        <f t="shared" si="1"/>
      </c>
      <c r="I38" s="38"/>
    </row>
    <row r="39" spans="1:9" ht="22.5" customHeight="1">
      <c r="A39" s="34">
        <f t="shared" si="0"/>
      </c>
      <c r="B39" s="34">
        <v>34</v>
      </c>
      <c r="C39" s="35"/>
      <c r="D39" s="38"/>
      <c r="E39" s="38"/>
      <c r="F39" s="36"/>
      <c r="G39" s="37"/>
      <c r="H39" s="37">
        <f t="shared" si="1"/>
      </c>
      <c r="I39" s="38"/>
    </row>
    <row r="40" spans="1:9" ht="22.5" customHeight="1">
      <c r="A40" s="34">
        <f t="shared" si="0"/>
      </c>
      <c r="B40" s="34">
        <v>35</v>
      </c>
      <c r="C40" s="35"/>
      <c r="D40" s="38"/>
      <c r="E40" s="38"/>
      <c r="F40" s="36"/>
      <c r="G40" s="37"/>
      <c r="H40" s="37">
        <f t="shared" si="1"/>
      </c>
      <c r="I40" s="38"/>
    </row>
    <row r="41" spans="1:9" ht="22.5" customHeight="1">
      <c r="A41" s="34">
        <f t="shared" si="0"/>
      </c>
      <c r="B41" s="34">
        <v>36</v>
      </c>
      <c r="C41" s="35"/>
      <c r="D41" s="38"/>
      <c r="E41" s="38"/>
      <c r="F41" s="36"/>
      <c r="G41" s="37"/>
      <c r="H41" s="37">
        <f t="shared" si="1"/>
      </c>
      <c r="I41" s="38"/>
    </row>
    <row r="42" spans="1:9" ht="22.5" customHeight="1">
      <c r="A42" s="34">
        <f t="shared" si="0"/>
      </c>
      <c r="B42" s="34">
        <v>37</v>
      </c>
      <c r="C42" s="35"/>
      <c r="D42" s="38"/>
      <c r="E42" s="38"/>
      <c r="F42" s="36"/>
      <c r="G42" s="37"/>
      <c r="H42" s="37">
        <f t="shared" si="1"/>
      </c>
      <c r="I42" s="38"/>
    </row>
    <row r="43" spans="1:9" ht="22.5" customHeight="1">
      <c r="A43" s="34">
        <f t="shared" si="0"/>
      </c>
      <c r="B43" s="34">
        <v>38</v>
      </c>
      <c r="C43" s="35"/>
      <c r="D43" s="38"/>
      <c r="E43" s="38"/>
      <c r="F43" s="36"/>
      <c r="G43" s="37"/>
      <c r="H43" s="37">
        <f t="shared" si="1"/>
      </c>
      <c r="I43" s="38"/>
    </row>
    <row r="44" spans="1:9" ht="22.5" customHeight="1">
      <c r="A44" s="34">
        <f t="shared" si="0"/>
      </c>
      <c r="B44" s="34">
        <v>39</v>
      </c>
      <c r="C44" s="35"/>
      <c r="D44" s="38"/>
      <c r="E44" s="38"/>
      <c r="F44" s="36"/>
      <c r="G44" s="37"/>
      <c r="H44" s="37">
        <f t="shared" si="1"/>
      </c>
      <c r="I44" s="38"/>
    </row>
    <row r="45" spans="1:9" ht="22.5" customHeight="1">
      <c r="A45" s="34">
        <f t="shared" si="0"/>
      </c>
      <c r="B45" s="34">
        <v>40</v>
      </c>
      <c r="C45" s="35"/>
      <c r="D45" s="38"/>
      <c r="E45" s="38"/>
      <c r="F45" s="36"/>
      <c r="G45" s="37"/>
      <c r="H45" s="37">
        <f t="shared" si="1"/>
      </c>
      <c r="I45" s="38"/>
    </row>
    <row r="46" spans="1:9" ht="22.5" customHeight="1">
      <c r="A46" s="117" t="s">
        <v>42</v>
      </c>
      <c r="B46" s="117"/>
      <c r="C46" s="117"/>
      <c r="D46" s="117"/>
      <c r="E46" s="117"/>
      <c r="F46" s="117"/>
      <c r="G46" s="117"/>
      <c r="H46" s="37">
        <f>SUM(H6:H45)</f>
        <v>0</v>
      </c>
      <c r="I46" s="38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W3" sqref="AW3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1:37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0"/>
      <c r="AF1" s="40"/>
      <c r="AG1" s="40"/>
      <c r="AH1" s="40"/>
      <c r="AI1" s="40"/>
      <c r="AJ1" s="40"/>
      <c r="AK1" s="2"/>
    </row>
    <row r="2" spans="1:36" ht="3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1"/>
      <c r="AE2" s="41"/>
      <c r="AF2" s="41"/>
      <c r="AG2" s="41"/>
      <c r="AH2" s="41"/>
      <c r="AI2" s="41"/>
      <c r="AJ2" s="39"/>
    </row>
    <row r="3" spans="1:37" ht="29.25" customHeight="1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2"/>
    </row>
    <row r="4" spans="1:37" ht="13.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2"/>
    </row>
    <row r="5" spans="1:36" ht="3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09" t="s">
        <v>0</v>
      </c>
      <c r="M5" s="110"/>
      <c r="N5" s="110"/>
      <c r="O5" s="111">
        <v>100000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2"/>
      <c r="AA5" s="42"/>
      <c r="AB5" s="42"/>
      <c r="AC5" s="42"/>
      <c r="AD5" s="43"/>
      <c r="AE5" s="43"/>
      <c r="AF5" s="43"/>
      <c r="AG5" s="43"/>
      <c r="AH5" s="43"/>
      <c r="AI5" s="43"/>
      <c r="AJ5" s="39"/>
    </row>
    <row r="6" spans="1:36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40"/>
      <c r="AF6" s="40"/>
      <c r="AG6" s="40"/>
      <c r="AH6" s="40"/>
      <c r="AI6" s="40"/>
      <c r="AJ6" s="39"/>
    </row>
    <row r="7" spans="1:36" ht="14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  <c r="AE7" s="45"/>
      <c r="AF7" s="45"/>
      <c r="AG7" s="45"/>
      <c r="AH7" s="45"/>
      <c r="AI7" s="45"/>
      <c r="AJ7" s="44"/>
    </row>
    <row r="8" spans="1:37" ht="21">
      <c r="A8" s="82" t="s">
        <v>11</v>
      </c>
      <c r="B8" s="82"/>
      <c r="C8" s="82"/>
      <c r="D8" s="82"/>
      <c r="E8" s="82"/>
      <c r="F8" s="82"/>
      <c r="G8" s="83" t="s">
        <v>52</v>
      </c>
      <c r="H8" s="83"/>
      <c r="I8" s="83"/>
      <c r="J8" s="83"/>
      <c r="K8" s="83"/>
      <c r="L8" s="83"/>
      <c r="M8" s="83"/>
      <c r="N8" s="83"/>
      <c r="O8" s="83"/>
      <c r="P8" s="83"/>
      <c r="Q8" s="46"/>
      <c r="R8" s="46"/>
      <c r="S8" s="46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10"/>
    </row>
    <row r="9" spans="1:37" ht="26.25" customHeight="1">
      <c r="A9" s="90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4" t="s">
        <v>53</v>
      </c>
      <c r="M9" s="105"/>
      <c r="N9" s="105"/>
      <c r="O9" s="105"/>
      <c r="P9" s="105"/>
      <c r="Q9" s="105"/>
      <c r="R9" s="105"/>
      <c r="S9" s="105"/>
      <c r="T9" s="106"/>
      <c r="U9" s="90" t="s">
        <v>22</v>
      </c>
      <c r="V9" s="96"/>
      <c r="W9" s="96"/>
      <c r="X9" s="96"/>
      <c r="Y9" s="96"/>
      <c r="Z9" s="96"/>
      <c r="AA9" s="96"/>
      <c r="AB9" s="96"/>
      <c r="AC9" s="91"/>
      <c r="AD9" s="90" t="s">
        <v>20</v>
      </c>
      <c r="AE9" s="96"/>
      <c r="AF9" s="96"/>
      <c r="AG9" s="96"/>
      <c r="AH9" s="96"/>
      <c r="AI9" s="96"/>
      <c r="AJ9" s="97"/>
      <c r="AK9" s="10"/>
    </row>
    <row r="10" spans="1:37" ht="26.25" customHeight="1">
      <c r="A10" s="101" t="s">
        <v>15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1" t="s">
        <v>14</v>
      </c>
      <c r="M10" s="102"/>
      <c r="N10" s="102"/>
      <c r="O10" s="102"/>
      <c r="P10" s="102"/>
      <c r="Q10" s="102"/>
      <c r="R10" s="102"/>
      <c r="S10" s="102"/>
      <c r="T10" s="103"/>
      <c r="U10" s="90" t="s">
        <v>5</v>
      </c>
      <c r="V10" s="91"/>
      <c r="W10" s="98" t="s">
        <v>13</v>
      </c>
      <c r="X10" s="99"/>
      <c r="Y10" s="100"/>
      <c r="Z10" s="90" t="s">
        <v>6</v>
      </c>
      <c r="AA10" s="96"/>
      <c r="AB10" s="96"/>
      <c r="AC10" s="91"/>
      <c r="AD10" s="90" t="s">
        <v>7</v>
      </c>
      <c r="AE10" s="96"/>
      <c r="AF10" s="96"/>
      <c r="AG10" s="96"/>
      <c r="AH10" s="96"/>
      <c r="AI10" s="90" t="s">
        <v>27</v>
      </c>
      <c r="AJ10" s="91"/>
      <c r="AK10" s="10"/>
    </row>
    <row r="11" spans="1:37" ht="26.25" customHeight="1">
      <c r="A11" s="79" t="s">
        <v>23</v>
      </c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79" t="s">
        <v>24</v>
      </c>
      <c r="M11" s="80"/>
      <c r="N11" s="80"/>
      <c r="O11" s="80"/>
      <c r="P11" s="80"/>
      <c r="Q11" s="80"/>
      <c r="R11" s="80"/>
      <c r="S11" s="80"/>
      <c r="T11" s="81"/>
      <c r="U11" s="90" t="s">
        <v>26</v>
      </c>
      <c r="V11" s="91"/>
      <c r="W11" s="84">
        <v>20</v>
      </c>
      <c r="X11" s="85"/>
      <c r="Y11" s="86"/>
      <c r="Z11" s="92">
        <v>5000</v>
      </c>
      <c r="AA11" s="93"/>
      <c r="AB11" s="93"/>
      <c r="AC11" s="94"/>
      <c r="AD11" s="92">
        <f>IF(Z11="","",Z11*W11)</f>
        <v>100000</v>
      </c>
      <c r="AE11" s="93"/>
      <c r="AF11" s="93"/>
      <c r="AG11" s="93"/>
      <c r="AH11" s="94"/>
      <c r="AI11" s="92"/>
      <c r="AJ11" s="94"/>
      <c r="AK11" s="10"/>
    </row>
    <row r="12" spans="1:39" ht="26.25" customHeight="1">
      <c r="A12" s="79" t="s">
        <v>25</v>
      </c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79"/>
      <c r="M12" s="80"/>
      <c r="N12" s="80"/>
      <c r="O12" s="80"/>
      <c r="P12" s="80"/>
      <c r="Q12" s="80"/>
      <c r="R12" s="80"/>
      <c r="S12" s="80"/>
      <c r="T12" s="81"/>
      <c r="U12" s="90"/>
      <c r="V12" s="91"/>
      <c r="W12" s="84"/>
      <c r="X12" s="85"/>
      <c r="Y12" s="86"/>
      <c r="Z12" s="92"/>
      <c r="AA12" s="93"/>
      <c r="AB12" s="93"/>
      <c r="AC12" s="94"/>
      <c r="AD12" s="92">
        <f aca="true" t="shared" si="0" ref="AD12:AD21">IF(Z12="","",Z12*W12)</f>
      </c>
      <c r="AE12" s="93"/>
      <c r="AF12" s="93"/>
      <c r="AG12" s="93"/>
      <c r="AH12" s="94"/>
      <c r="AI12" s="92"/>
      <c r="AJ12" s="94"/>
      <c r="AK12" s="10"/>
      <c r="AM12" s="28">
        <f>AD22</f>
        <v>100000</v>
      </c>
    </row>
    <row r="13" spans="1:44" ht="26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79"/>
      <c r="M13" s="80"/>
      <c r="N13" s="80"/>
      <c r="O13" s="80"/>
      <c r="P13" s="80"/>
      <c r="Q13" s="80"/>
      <c r="R13" s="80"/>
      <c r="S13" s="80"/>
      <c r="T13" s="81"/>
      <c r="U13" s="90"/>
      <c r="V13" s="91"/>
      <c r="W13" s="84"/>
      <c r="X13" s="85"/>
      <c r="Y13" s="86"/>
      <c r="Z13" s="92"/>
      <c r="AA13" s="93"/>
      <c r="AB13" s="93"/>
      <c r="AC13" s="94"/>
      <c r="AD13" s="92">
        <f t="shared" si="0"/>
      </c>
      <c r="AE13" s="93"/>
      <c r="AF13" s="93"/>
      <c r="AG13" s="93"/>
      <c r="AH13" s="94"/>
      <c r="AI13" s="92"/>
      <c r="AJ13" s="94"/>
      <c r="AK13" s="10"/>
      <c r="AM13" s="1" t="s">
        <v>33</v>
      </c>
      <c r="AR13" s="1" t="s">
        <v>35</v>
      </c>
    </row>
    <row r="14" spans="1:44" ht="26.25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79"/>
      <c r="M14" s="80"/>
      <c r="N14" s="80"/>
      <c r="O14" s="80"/>
      <c r="P14" s="80"/>
      <c r="Q14" s="80"/>
      <c r="R14" s="80"/>
      <c r="S14" s="80"/>
      <c r="T14" s="81"/>
      <c r="U14" s="90"/>
      <c r="V14" s="91"/>
      <c r="W14" s="84"/>
      <c r="X14" s="85"/>
      <c r="Y14" s="86"/>
      <c r="Z14" s="92"/>
      <c r="AA14" s="93"/>
      <c r="AB14" s="93"/>
      <c r="AC14" s="94"/>
      <c r="AD14" s="92">
        <f t="shared" si="0"/>
      </c>
      <c r="AE14" s="93"/>
      <c r="AF14" s="93"/>
      <c r="AG14" s="93"/>
      <c r="AH14" s="94"/>
      <c r="AI14" s="92"/>
      <c r="AJ14" s="94"/>
      <c r="AK14" s="10"/>
      <c r="AM14" s="1" t="s">
        <v>34</v>
      </c>
      <c r="AR14" s="1" t="s">
        <v>36</v>
      </c>
    </row>
    <row r="15" spans="1:37" ht="26.2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79"/>
      <c r="M15" s="80"/>
      <c r="N15" s="80"/>
      <c r="O15" s="80"/>
      <c r="P15" s="80"/>
      <c r="Q15" s="80"/>
      <c r="R15" s="80"/>
      <c r="S15" s="80"/>
      <c r="T15" s="81"/>
      <c r="U15" s="90"/>
      <c r="V15" s="91"/>
      <c r="W15" s="84"/>
      <c r="X15" s="85"/>
      <c r="Y15" s="86"/>
      <c r="Z15" s="92"/>
      <c r="AA15" s="93"/>
      <c r="AB15" s="93"/>
      <c r="AC15" s="94"/>
      <c r="AD15" s="92">
        <f t="shared" si="0"/>
      </c>
      <c r="AE15" s="93"/>
      <c r="AF15" s="93"/>
      <c r="AG15" s="93"/>
      <c r="AH15" s="94"/>
      <c r="AI15" s="92"/>
      <c r="AJ15" s="94"/>
      <c r="AK15" s="10"/>
    </row>
    <row r="16" spans="1:37" ht="26.25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79"/>
      <c r="M16" s="80"/>
      <c r="N16" s="80"/>
      <c r="O16" s="80"/>
      <c r="P16" s="80"/>
      <c r="Q16" s="80"/>
      <c r="R16" s="80"/>
      <c r="S16" s="80"/>
      <c r="T16" s="81"/>
      <c r="U16" s="90"/>
      <c r="V16" s="91"/>
      <c r="W16" s="84"/>
      <c r="X16" s="85"/>
      <c r="Y16" s="86"/>
      <c r="Z16" s="92"/>
      <c r="AA16" s="93"/>
      <c r="AB16" s="93"/>
      <c r="AC16" s="94"/>
      <c r="AD16" s="92">
        <f t="shared" si="0"/>
      </c>
      <c r="AE16" s="93"/>
      <c r="AF16" s="93"/>
      <c r="AG16" s="93"/>
      <c r="AH16" s="94"/>
      <c r="AI16" s="92"/>
      <c r="AJ16" s="94"/>
      <c r="AK16" s="10"/>
    </row>
    <row r="17" spans="1:37" ht="26.25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79"/>
      <c r="M17" s="80"/>
      <c r="N17" s="80"/>
      <c r="O17" s="80"/>
      <c r="P17" s="80"/>
      <c r="Q17" s="80"/>
      <c r="R17" s="80"/>
      <c r="S17" s="80"/>
      <c r="T17" s="81"/>
      <c r="U17" s="90"/>
      <c r="V17" s="91"/>
      <c r="W17" s="84"/>
      <c r="X17" s="85"/>
      <c r="Y17" s="86"/>
      <c r="Z17" s="92"/>
      <c r="AA17" s="93"/>
      <c r="AB17" s="93"/>
      <c r="AC17" s="94"/>
      <c r="AD17" s="92">
        <f t="shared" si="0"/>
      </c>
      <c r="AE17" s="93"/>
      <c r="AF17" s="93"/>
      <c r="AG17" s="93"/>
      <c r="AH17" s="94"/>
      <c r="AI17" s="92"/>
      <c r="AJ17" s="94"/>
      <c r="AK17" s="10"/>
    </row>
    <row r="18" spans="1:37" ht="26.25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79"/>
      <c r="M18" s="80"/>
      <c r="N18" s="80"/>
      <c r="O18" s="80"/>
      <c r="P18" s="80"/>
      <c r="Q18" s="80"/>
      <c r="R18" s="80"/>
      <c r="S18" s="80"/>
      <c r="T18" s="81"/>
      <c r="U18" s="90"/>
      <c r="V18" s="91"/>
      <c r="W18" s="84"/>
      <c r="X18" s="85"/>
      <c r="Y18" s="86"/>
      <c r="Z18" s="92"/>
      <c r="AA18" s="93"/>
      <c r="AB18" s="93"/>
      <c r="AC18" s="94"/>
      <c r="AD18" s="92">
        <f t="shared" si="0"/>
      </c>
      <c r="AE18" s="93"/>
      <c r="AF18" s="93"/>
      <c r="AG18" s="93"/>
      <c r="AH18" s="94"/>
      <c r="AI18" s="92"/>
      <c r="AJ18" s="94"/>
      <c r="AK18" s="10"/>
    </row>
    <row r="19" spans="1:37" ht="26.2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79"/>
      <c r="M19" s="80"/>
      <c r="N19" s="80"/>
      <c r="O19" s="80"/>
      <c r="P19" s="80"/>
      <c r="Q19" s="80"/>
      <c r="R19" s="80"/>
      <c r="S19" s="80"/>
      <c r="T19" s="81"/>
      <c r="U19" s="90"/>
      <c r="V19" s="91"/>
      <c r="W19" s="84"/>
      <c r="X19" s="85"/>
      <c r="Y19" s="86"/>
      <c r="Z19" s="92"/>
      <c r="AA19" s="93"/>
      <c r="AB19" s="93"/>
      <c r="AC19" s="94"/>
      <c r="AD19" s="92">
        <f t="shared" si="0"/>
      </c>
      <c r="AE19" s="93"/>
      <c r="AF19" s="93"/>
      <c r="AG19" s="93"/>
      <c r="AH19" s="94"/>
      <c r="AI19" s="92"/>
      <c r="AJ19" s="94"/>
      <c r="AK19" s="10"/>
    </row>
    <row r="20" spans="1:37" ht="26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0"/>
      <c r="T20" s="81"/>
      <c r="U20" s="90"/>
      <c r="V20" s="91"/>
      <c r="W20" s="84"/>
      <c r="X20" s="85"/>
      <c r="Y20" s="86"/>
      <c r="Z20" s="92"/>
      <c r="AA20" s="93"/>
      <c r="AB20" s="93"/>
      <c r="AC20" s="94"/>
      <c r="AD20" s="92">
        <f t="shared" si="0"/>
      </c>
      <c r="AE20" s="93"/>
      <c r="AF20" s="93"/>
      <c r="AG20" s="93"/>
      <c r="AH20" s="94"/>
      <c r="AI20" s="92"/>
      <c r="AJ20" s="94"/>
      <c r="AK20" s="10"/>
    </row>
    <row r="21" spans="1:37" ht="26.25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79"/>
      <c r="M21" s="80"/>
      <c r="N21" s="80"/>
      <c r="O21" s="80"/>
      <c r="P21" s="80"/>
      <c r="Q21" s="80"/>
      <c r="R21" s="80"/>
      <c r="S21" s="80"/>
      <c r="T21" s="81"/>
      <c r="U21" s="90"/>
      <c r="V21" s="91"/>
      <c r="W21" s="84"/>
      <c r="X21" s="85"/>
      <c r="Y21" s="86"/>
      <c r="Z21" s="92"/>
      <c r="AA21" s="93"/>
      <c r="AB21" s="93"/>
      <c r="AC21" s="94"/>
      <c r="AD21" s="92">
        <f t="shared" si="0"/>
      </c>
      <c r="AE21" s="93"/>
      <c r="AF21" s="93"/>
      <c r="AG21" s="93"/>
      <c r="AH21" s="94"/>
      <c r="AI21" s="92"/>
      <c r="AJ21" s="94"/>
      <c r="AK21" s="10"/>
    </row>
    <row r="22" spans="1:37" ht="26.25" customHeight="1">
      <c r="A22" s="90" t="s">
        <v>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1"/>
      <c r="AD22" s="92">
        <f>SUM(AD11:AD21)</f>
        <v>100000</v>
      </c>
      <c r="AE22" s="93"/>
      <c r="AF22" s="93"/>
      <c r="AG22" s="93"/>
      <c r="AH22" s="94"/>
      <c r="AI22" s="92"/>
      <c r="AJ22" s="94"/>
      <c r="AK22" s="10"/>
    </row>
    <row r="23" spans="1:37" ht="26.25" customHeight="1">
      <c r="A23" s="39"/>
      <c r="B23" s="40" t="s">
        <v>54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5"/>
    </row>
    <row r="24" spans="1:37" s="15" customFormat="1" ht="26.25" customHeight="1">
      <c r="A24" s="49"/>
      <c r="B24" s="49" t="s">
        <v>55</v>
      </c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17"/>
    </row>
    <row r="25" spans="1:37" s="15" customFormat="1" ht="26.25" customHeight="1">
      <c r="A25" s="49"/>
      <c r="B25" s="50" t="s">
        <v>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17"/>
    </row>
    <row r="26" spans="1:37" ht="26.25" customHeight="1">
      <c r="A26" s="39"/>
      <c r="B26" s="119" t="s">
        <v>29</v>
      </c>
      <c r="C26" s="119"/>
      <c r="D26" s="120">
        <v>5</v>
      </c>
      <c r="E26" s="120"/>
      <c r="F26" s="119" t="s">
        <v>30</v>
      </c>
      <c r="G26" s="119"/>
      <c r="H26" s="120">
        <v>5</v>
      </c>
      <c r="I26" s="120"/>
      <c r="J26" s="119" t="s">
        <v>31</v>
      </c>
      <c r="K26" s="119"/>
      <c r="L26" s="120">
        <v>5</v>
      </c>
      <c r="M26" s="120"/>
      <c r="N26" s="121" t="s">
        <v>32</v>
      </c>
      <c r="O26" s="121"/>
      <c r="P26" s="51"/>
      <c r="Q26" s="51"/>
      <c r="R26" s="51"/>
      <c r="S26" s="51"/>
      <c r="T26" s="51"/>
      <c r="U26" s="52"/>
      <c r="V26" s="44"/>
      <c r="W26" s="44"/>
      <c r="X26" s="44"/>
      <c r="Y26" s="44"/>
      <c r="Z26" s="44"/>
      <c r="AA26" s="44"/>
      <c r="AB26" s="44"/>
      <c r="AC26" s="44"/>
      <c r="AD26" s="45"/>
      <c r="AE26" s="45"/>
      <c r="AF26" s="45"/>
      <c r="AG26" s="45"/>
      <c r="AH26" s="45"/>
      <c r="AI26" s="45"/>
      <c r="AJ26" s="44"/>
      <c r="AK26" s="5"/>
    </row>
    <row r="27" spans="1:37" ht="26.25" customHeight="1">
      <c r="A27" s="39"/>
      <c r="B27" s="45" t="s">
        <v>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4"/>
      <c r="W27" s="44"/>
      <c r="X27" s="44"/>
      <c r="Y27" s="44"/>
      <c r="Z27" s="39"/>
      <c r="AA27" s="39"/>
      <c r="AB27" s="39"/>
      <c r="AC27" s="39"/>
      <c r="AD27" s="45"/>
      <c r="AE27" s="45"/>
      <c r="AF27" s="45"/>
      <c r="AG27" s="45"/>
      <c r="AH27" s="45"/>
      <c r="AI27" s="45"/>
      <c r="AJ27" s="44"/>
      <c r="AK27" s="5"/>
    </row>
    <row r="28" spans="1:37" ht="26.25" customHeight="1">
      <c r="A28" s="39"/>
      <c r="B28" s="44" t="s">
        <v>2</v>
      </c>
      <c r="C28" s="39"/>
      <c r="D28" s="39"/>
      <c r="E28" s="39"/>
      <c r="F28" s="39"/>
      <c r="G28" s="39"/>
      <c r="H28" s="39"/>
      <c r="I28" s="39"/>
      <c r="J28" s="39"/>
      <c r="K28" s="39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  <c r="AB28" s="39"/>
      <c r="AC28" s="39"/>
      <c r="AD28" s="53"/>
      <c r="AE28" s="53"/>
      <c r="AF28" s="53"/>
      <c r="AG28" s="53"/>
      <c r="AH28" s="53"/>
      <c r="AI28" s="53"/>
      <c r="AJ28" s="39"/>
      <c r="AK28" s="5"/>
    </row>
    <row r="29" spans="1:37" ht="26.25" customHeight="1">
      <c r="A29" s="39"/>
      <c r="B29" s="44" t="s">
        <v>3</v>
      </c>
      <c r="C29" s="39"/>
      <c r="D29" s="39"/>
      <c r="E29" s="39"/>
      <c r="F29" s="114" t="s">
        <v>28</v>
      </c>
      <c r="G29" s="114"/>
      <c r="H29" s="114"/>
      <c r="I29" s="114"/>
      <c r="J29" s="114"/>
      <c r="K29" s="114"/>
      <c r="L29" s="114"/>
      <c r="M29" s="115" t="s">
        <v>4</v>
      </c>
      <c r="N29" s="115"/>
      <c r="O29" s="44"/>
      <c r="P29" s="44"/>
      <c r="Q29" s="44"/>
      <c r="R29" s="44"/>
      <c r="S29" s="44"/>
      <c r="T29" s="39"/>
      <c r="U29" s="54"/>
      <c r="V29" s="39"/>
      <c r="W29" s="39"/>
      <c r="X29" s="39"/>
      <c r="Y29" s="44"/>
      <c r="Z29" s="39"/>
      <c r="AA29" s="39"/>
      <c r="AB29" s="39"/>
      <c r="AC29" s="39"/>
      <c r="AD29" s="53"/>
      <c r="AE29" s="53"/>
      <c r="AF29" s="53"/>
      <c r="AG29" s="53"/>
      <c r="AH29" s="53"/>
      <c r="AI29" s="53"/>
      <c r="AJ29" s="54"/>
      <c r="AK29" s="5"/>
    </row>
    <row r="30" spans="1:37" ht="26.25" customHeight="1">
      <c r="A30" s="3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89" t="s">
        <v>18</v>
      </c>
      <c r="S30" s="89"/>
      <c r="T30" s="89"/>
      <c r="U30" s="48" t="s">
        <v>57</v>
      </c>
      <c r="V30" s="48"/>
      <c r="W30" s="39"/>
      <c r="X30" s="39"/>
      <c r="Y30" s="39"/>
      <c r="Z30" s="55"/>
      <c r="AA30" s="55"/>
      <c r="AB30" s="55"/>
      <c r="AC30" s="55"/>
      <c r="AD30" s="56"/>
      <c r="AE30" s="56"/>
      <c r="AF30" s="56"/>
      <c r="AG30" s="56"/>
      <c r="AH30" s="56"/>
      <c r="AI30" s="56"/>
      <c r="AJ30" s="57"/>
      <c r="AK30" s="5"/>
    </row>
    <row r="31" spans="1:37" ht="26.25" customHeight="1">
      <c r="A31" s="3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89" t="s">
        <v>9</v>
      </c>
      <c r="S31" s="89"/>
      <c r="T31" s="89"/>
      <c r="U31" s="48" t="s">
        <v>58</v>
      </c>
      <c r="V31" s="55"/>
      <c r="W31" s="39"/>
      <c r="X31" s="39"/>
      <c r="Y31" s="39"/>
      <c r="Z31" s="55"/>
      <c r="AA31" s="55"/>
      <c r="AB31" s="55"/>
      <c r="AC31" s="55"/>
      <c r="AD31" s="56"/>
      <c r="AE31" s="56"/>
      <c r="AF31" s="56"/>
      <c r="AG31" s="56"/>
      <c r="AH31" s="56"/>
      <c r="AI31" s="56"/>
      <c r="AJ31" s="57"/>
      <c r="AK31" s="5"/>
    </row>
    <row r="32" spans="1:37" ht="26.25" customHeight="1">
      <c r="A32" s="39"/>
      <c r="B32" s="44"/>
      <c r="C32" s="44"/>
      <c r="D32" s="44"/>
      <c r="E32" s="44"/>
      <c r="F32" s="44"/>
      <c r="G32" s="118" t="s">
        <v>59</v>
      </c>
      <c r="H32" s="118"/>
      <c r="I32" s="118"/>
      <c r="J32" s="118"/>
      <c r="K32" s="118"/>
      <c r="L32" s="118"/>
      <c r="M32" s="118"/>
      <c r="N32" s="118"/>
      <c r="O32" s="118"/>
      <c r="P32" s="58" t="s">
        <v>60</v>
      </c>
      <c r="Q32" s="44"/>
      <c r="R32" s="89" t="s">
        <v>10</v>
      </c>
      <c r="S32" s="89"/>
      <c r="T32" s="89"/>
      <c r="U32" s="48" t="s">
        <v>61</v>
      </c>
      <c r="V32" s="55"/>
      <c r="W32" s="39"/>
      <c r="X32" s="39"/>
      <c r="Y32" s="39"/>
      <c r="Z32" s="55"/>
      <c r="AA32" s="55"/>
      <c r="AB32" s="55"/>
      <c r="AC32" s="55"/>
      <c r="AD32" s="56"/>
      <c r="AE32" s="56"/>
      <c r="AF32" s="56"/>
      <c r="AG32" s="56"/>
      <c r="AH32" s="56"/>
      <c r="AI32" s="56"/>
      <c r="AJ32" s="57"/>
      <c r="AK32" s="5"/>
    </row>
    <row r="33" spans="1:37" ht="26.25" customHeight="1">
      <c r="A33" s="39"/>
      <c r="B33" s="44"/>
      <c r="C33" s="44"/>
      <c r="D33" s="44"/>
      <c r="E33" s="44"/>
      <c r="F33" s="44"/>
      <c r="G33" s="59"/>
      <c r="H33" s="118" t="s">
        <v>62</v>
      </c>
      <c r="I33" s="118"/>
      <c r="J33" s="118"/>
      <c r="K33" s="118"/>
      <c r="L33" s="118"/>
      <c r="M33" s="118"/>
      <c r="N33" s="118"/>
      <c r="O33" s="118"/>
      <c r="P33" s="58" t="s">
        <v>60</v>
      </c>
      <c r="Q33" s="44"/>
      <c r="R33" s="89" t="s">
        <v>19</v>
      </c>
      <c r="S33" s="89"/>
      <c r="T33" s="89"/>
      <c r="U33" s="48" t="s">
        <v>63</v>
      </c>
      <c r="V33" s="55"/>
      <c r="W33" s="39"/>
      <c r="X33" s="39"/>
      <c r="Y33" s="39"/>
      <c r="Z33" s="55"/>
      <c r="AA33" s="55"/>
      <c r="AB33" s="55"/>
      <c r="AC33" s="55"/>
      <c r="AD33" s="56"/>
      <c r="AE33" s="56"/>
      <c r="AF33" s="56"/>
      <c r="AG33" s="56"/>
      <c r="AH33" s="56"/>
      <c r="AI33" s="56"/>
      <c r="AJ33" s="57"/>
      <c r="AK33" s="5"/>
    </row>
    <row r="34" spans="1:37" ht="26.25" customHeight="1">
      <c r="A34" s="39"/>
      <c r="B34" s="44"/>
      <c r="C34" s="44"/>
      <c r="D34" s="44"/>
      <c r="E34" s="44"/>
      <c r="F34" s="44"/>
      <c r="G34" s="59"/>
      <c r="H34" s="118" t="s">
        <v>64</v>
      </c>
      <c r="I34" s="118"/>
      <c r="J34" s="118"/>
      <c r="K34" s="118"/>
      <c r="L34" s="118"/>
      <c r="M34" s="118"/>
      <c r="N34" s="118"/>
      <c r="O34" s="118"/>
      <c r="P34" s="58" t="s">
        <v>60</v>
      </c>
      <c r="Q34" s="44"/>
      <c r="R34" s="89" t="s">
        <v>17</v>
      </c>
      <c r="S34" s="89"/>
      <c r="T34" s="89"/>
      <c r="U34" s="48" t="s">
        <v>65</v>
      </c>
      <c r="V34" s="48"/>
      <c r="W34" s="39"/>
      <c r="X34" s="39"/>
      <c r="Y34" s="39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"/>
    </row>
    <row r="35" spans="1:37" ht="8.25" customHeight="1">
      <c r="A35" s="3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39"/>
      <c r="Z35" s="44"/>
      <c r="AA35" s="44"/>
      <c r="AB35" s="44"/>
      <c r="AC35" s="44"/>
      <c r="AD35" s="45"/>
      <c r="AE35" s="45"/>
      <c r="AF35" s="45"/>
      <c r="AG35" s="45"/>
      <c r="AH35" s="45"/>
      <c r="AI35" s="45"/>
      <c r="AJ35" s="44"/>
      <c r="AK35" s="5"/>
    </row>
    <row r="36" spans="1:36" s="13" customFormat="1" ht="21" customHeight="1">
      <c r="A36" s="60"/>
      <c r="B36" s="61" t="s">
        <v>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s="13" customFormat="1" ht="15" customHeight="1">
      <c r="A37" s="60"/>
      <c r="B37" s="61" t="s">
        <v>12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ht="17.25" customHeight="1"/>
  </sheetData>
  <sheetProtection/>
  <mergeCells count="113">
    <mergeCell ref="A3:AJ3"/>
    <mergeCell ref="L5:N5"/>
    <mergeCell ref="O5:Z5"/>
    <mergeCell ref="A8:F8"/>
    <mergeCell ref="G8:P8"/>
    <mergeCell ref="A9:K9"/>
    <mergeCell ref="L9:T9"/>
    <mergeCell ref="U9:AC9"/>
    <mergeCell ref="AD9:AJ9"/>
    <mergeCell ref="AD11:AH11"/>
    <mergeCell ref="AI11:AJ11"/>
    <mergeCell ref="A10:K10"/>
    <mergeCell ref="L10:T10"/>
    <mergeCell ref="U10:V10"/>
    <mergeCell ref="W10:Y10"/>
    <mergeCell ref="Z10:AC10"/>
    <mergeCell ref="AD10:AH10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AD15:AH15"/>
    <mergeCell ref="AI15:AJ15"/>
    <mergeCell ref="A14:K14"/>
    <mergeCell ref="L14:T14"/>
    <mergeCell ref="U14:V14"/>
    <mergeCell ref="W14:Y14"/>
    <mergeCell ref="Z14:AC14"/>
    <mergeCell ref="AD14:AH14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AD19:AH19"/>
    <mergeCell ref="AI19:AJ19"/>
    <mergeCell ref="A18:K18"/>
    <mergeCell ref="L18:T18"/>
    <mergeCell ref="U18:V18"/>
    <mergeCell ref="W18:Y18"/>
    <mergeCell ref="Z18:AC18"/>
    <mergeCell ref="AD18:AH18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</mergeCells>
  <dataValidations count="2">
    <dataValidation type="list" allowBlank="1" showInputMessage="1" showErrorMessage="1" sqref="O5:Z5">
      <formula1>$AM$11:$AM$14</formula1>
    </dataValidation>
    <dataValidation type="list" allowBlank="1" showInputMessage="1" showErrorMessage="1" sqref="W10:Y10">
      <formula1>"数量,予定数量"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7"/>
  <sheetViews>
    <sheetView view="pageBreakPreview" zoomScaleNormal="55" zoomScaleSheetLayoutView="100" workbookViewId="0" topLeftCell="A1">
      <selection activeCell="AS2" sqref="AS2"/>
    </sheetView>
  </sheetViews>
  <sheetFormatPr defaultColWidth="9.00390625" defaultRowHeight="13.5"/>
  <cols>
    <col min="1" max="29" width="2.625" style="1" customWidth="1"/>
    <col min="30" max="35" width="2.625" style="2" customWidth="1"/>
    <col min="36" max="88" width="2.625" style="1" customWidth="1"/>
    <col min="89" max="16384" width="9.00390625" style="1" customWidth="1"/>
  </cols>
  <sheetData>
    <row r="1" spans="36:37" ht="13.5">
      <c r="AJ1" s="2"/>
      <c r="AK1" s="2"/>
    </row>
    <row r="2" spans="30:35" ht="36" customHeight="1">
      <c r="AD2" s="3"/>
      <c r="AE2" s="3"/>
      <c r="AF2" s="3"/>
      <c r="AG2" s="3"/>
      <c r="AH2" s="3"/>
      <c r="AI2" s="3"/>
    </row>
    <row r="3" spans="1:37" ht="29.25" customHeight="1">
      <c r="A3" s="148" t="s">
        <v>36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2"/>
    </row>
    <row r="4" spans="2:37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J4" s="2"/>
      <c r="AK4" s="2"/>
    </row>
    <row r="5" spans="12:35" ht="39" customHeight="1">
      <c r="L5" s="149" t="s">
        <v>0</v>
      </c>
      <c r="M5" s="150"/>
      <c r="N5" s="150"/>
      <c r="O5" s="151">
        <v>1504131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22"/>
      <c r="AB5" s="22"/>
      <c r="AC5" s="22"/>
      <c r="AD5" s="4"/>
      <c r="AE5" s="4"/>
      <c r="AF5" s="4"/>
      <c r="AG5" s="4"/>
      <c r="AH5" s="4"/>
      <c r="AI5" s="4"/>
    </row>
    <row r="7" spans="1:36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5"/>
    </row>
    <row r="8" spans="1:37" ht="21">
      <c r="A8" s="153" t="s">
        <v>11</v>
      </c>
      <c r="B8" s="153"/>
      <c r="C8" s="153"/>
      <c r="D8" s="153"/>
      <c r="E8" s="153"/>
      <c r="F8" s="153"/>
      <c r="G8" s="154" t="s">
        <v>52</v>
      </c>
      <c r="H8" s="154"/>
      <c r="I8" s="154"/>
      <c r="J8" s="154"/>
      <c r="K8" s="154"/>
      <c r="L8" s="154"/>
      <c r="M8" s="154"/>
      <c r="N8" s="154"/>
      <c r="O8" s="154"/>
      <c r="P8" s="154"/>
      <c r="Q8" s="7"/>
      <c r="R8" s="7"/>
      <c r="S8" s="7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</row>
    <row r="9" spans="1:37" ht="26.25" customHeight="1">
      <c r="A9" s="127" t="s">
        <v>21</v>
      </c>
      <c r="B9" s="155"/>
      <c r="C9" s="155"/>
      <c r="D9" s="155"/>
      <c r="E9" s="155"/>
      <c r="F9" s="155"/>
      <c r="G9" s="155"/>
      <c r="H9" s="155"/>
      <c r="I9" s="155"/>
      <c r="J9" s="155"/>
      <c r="K9" s="156"/>
      <c r="L9" s="157" t="s">
        <v>53</v>
      </c>
      <c r="M9" s="158"/>
      <c r="N9" s="158"/>
      <c r="O9" s="158"/>
      <c r="P9" s="158"/>
      <c r="Q9" s="158"/>
      <c r="R9" s="158"/>
      <c r="S9" s="158"/>
      <c r="T9" s="159"/>
      <c r="U9" s="127" t="s">
        <v>22</v>
      </c>
      <c r="V9" s="128"/>
      <c r="W9" s="128"/>
      <c r="X9" s="128"/>
      <c r="Y9" s="128"/>
      <c r="Z9" s="128"/>
      <c r="AA9" s="128"/>
      <c r="AB9" s="128"/>
      <c r="AC9" s="129"/>
      <c r="AD9" s="127" t="s">
        <v>20</v>
      </c>
      <c r="AE9" s="128"/>
      <c r="AF9" s="128"/>
      <c r="AG9" s="128"/>
      <c r="AH9" s="128"/>
      <c r="AI9" s="128"/>
      <c r="AJ9" s="160"/>
      <c r="AK9" s="10"/>
    </row>
    <row r="10" spans="1:37" ht="26.25" customHeight="1">
      <c r="A10" s="142" t="s">
        <v>15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2" t="s">
        <v>14</v>
      </c>
      <c r="M10" s="143"/>
      <c r="N10" s="143"/>
      <c r="O10" s="143"/>
      <c r="P10" s="143"/>
      <c r="Q10" s="143"/>
      <c r="R10" s="143"/>
      <c r="S10" s="143"/>
      <c r="T10" s="144"/>
      <c r="U10" s="127" t="s">
        <v>5</v>
      </c>
      <c r="V10" s="129"/>
      <c r="W10" s="145" t="s">
        <v>13</v>
      </c>
      <c r="X10" s="146"/>
      <c r="Y10" s="147"/>
      <c r="Z10" s="127" t="s">
        <v>6</v>
      </c>
      <c r="AA10" s="128"/>
      <c r="AB10" s="128"/>
      <c r="AC10" s="129"/>
      <c r="AD10" s="127" t="s">
        <v>7</v>
      </c>
      <c r="AE10" s="128"/>
      <c r="AF10" s="128"/>
      <c r="AG10" s="128"/>
      <c r="AH10" s="128"/>
      <c r="AI10" s="127" t="s">
        <v>27</v>
      </c>
      <c r="AJ10" s="129"/>
      <c r="AK10" s="10"/>
    </row>
    <row r="11" spans="1:37" ht="26.25" customHeight="1">
      <c r="A11" s="136" t="str">
        <f>'内訳書（見本)'!J5&amp;'内訳書（見本)'!J6&amp;'内訳書（見本)'!J7&amp;'内訳書（見本)'!J8</f>
        <v>〇〇〇〇ほか23件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8"/>
      <c r="L11" s="136" t="s">
        <v>37</v>
      </c>
      <c r="M11" s="137"/>
      <c r="N11" s="137"/>
      <c r="O11" s="137"/>
      <c r="P11" s="137"/>
      <c r="Q11" s="137"/>
      <c r="R11" s="137"/>
      <c r="S11" s="137"/>
      <c r="T11" s="138"/>
      <c r="U11" s="127"/>
      <c r="V11" s="129"/>
      <c r="W11" s="139"/>
      <c r="X11" s="140"/>
      <c r="Y11" s="141"/>
      <c r="Z11" s="130"/>
      <c r="AA11" s="131"/>
      <c r="AB11" s="131"/>
      <c r="AC11" s="132"/>
      <c r="AD11" s="130">
        <f>AD22</f>
        <v>1504131</v>
      </c>
      <c r="AE11" s="131"/>
      <c r="AF11" s="131"/>
      <c r="AG11" s="131"/>
      <c r="AH11" s="132"/>
      <c r="AI11" s="130"/>
      <c r="AJ11" s="132"/>
      <c r="AK11" s="10"/>
    </row>
    <row r="12" spans="1:39" ht="26.25" customHeight="1">
      <c r="A12" s="136" t="s">
        <v>25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36"/>
      <c r="M12" s="137"/>
      <c r="N12" s="137"/>
      <c r="O12" s="137"/>
      <c r="P12" s="137"/>
      <c r="Q12" s="137"/>
      <c r="R12" s="137"/>
      <c r="S12" s="137"/>
      <c r="T12" s="138"/>
      <c r="U12" s="127"/>
      <c r="V12" s="129"/>
      <c r="W12" s="139"/>
      <c r="X12" s="140"/>
      <c r="Y12" s="141"/>
      <c r="Z12" s="130"/>
      <c r="AA12" s="131"/>
      <c r="AB12" s="131"/>
      <c r="AC12" s="132"/>
      <c r="AD12" s="130">
        <f aca="true" t="shared" si="0" ref="AD12:AD21">IF(Z12="","",Z12*W12)</f>
      </c>
      <c r="AE12" s="131"/>
      <c r="AF12" s="131"/>
      <c r="AG12" s="131"/>
      <c r="AH12" s="132"/>
      <c r="AI12" s="130"/>
      <c r="AJ12" s="132"/>
      <c r="AK12" s="10"/>
      <c r="AM12" s="28">
        <f>AD22</f>
        <v>1504131</v>
      </c>
    </row>
    <row r="13" spans="1:44" ht="26.25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8"/>
      <c r="L13" s="136"/>
      <c r="M13" s="137"/>
      <c r="N13" s="137"/>
      <c r="O13" s="137"/>
      <c r="P13" s="137"/>
      <c r="Q13" s="137"/>
      <c r="R13" s="137"/>
      <c r="S13" s="137"/>
      <c r="T13" s="138"/>
      <c r="U13" s="127"/>
      <c r="V13" s="129"/>
      <c r="W13" s="139"/>
      <c r="X13" s="140"/>
      <c r="Y13" s="141"/>
      <c r="Z13" s="130"/>
      <c r="AA13" s="131"/>
      <c r="AB13" s="131"/>
      <c r="AC13" s="132"/>
      <c r="AD13" s="130">
        <f t="shared" si="0"/>
      </c>
      <c r="AE13" s="131"/>
      <c r="AF13" s="131"/>
      <c r="AG13" s="131"/>
      <c r="AH13" s="132"/>
      <c r="AI13" s="130"/>
      <c r="AJ13" s="132"/>
      <c r="AK13" s="10"/>
      <c r="AM13" s="1" t="s">
        <v>33</v>
      </c>
      <c r="AR13" s="1" t="s">
        <v>35</v>
      </c>
    </row>
    <row r="14" spans="1:44" ht="26.2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8"/>
      <c r="L14" s="136"/>
      <c r="M14" s="137"/>
      <c r="N14" s="137"/>
      <c r="O14" s="137"/>
      <c r="P14" s="137"/>
      <c r="Q14" s="137"/>
      <c r="R14" s="137"/>
      <c r="S14" s="137"/>
      <c r="T14" s="138"/>
      <c r="U14" s="127"/>
      <c r="V14" s="129"/>
      <c r="W14" s="139"/>
      <c r="X14" s="140"/>
      <c r="Y14" s="141"/>
      <c r="Z14" s="130"/>
      <c r="AA14" s="131"/>
      <c r="AB14" s="131"/>
      <c r="AC14" s="132"/>
      <c r="AD14" s="130">
        <f t="shared" si="0"/>
      </c>
      <c r="AE14" s="131"/>
      <c r="AF14" s="131"/>
      <c r="AG14" s="131"/>
      <c r="AH14" s="132"/>
      <c r="AI14" s="130"/>
      <c r="AJ14" s="132"/>
      <c r="AK14" s="10"/>
      <c r="AM14" s="1" t="s">
        <v>34</v>
      </c>
      <c r="AR14" s="1" t="s">
        <v>36</v>
      </c>
    </row>
    <row r="15" spans="1:37" ht="26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8"/>
      <c r="L15" s="136"/>
      <c r="M15" s="137"/>
      <c r="N15" s="137"/>
      <c r="O15" s="137"/>
      <c r="P15" s="137"/>
      <c r="Q15" s="137"/>
      <c r="R15" s="137"/>
      <c r="S15" s="137"/>
      <c r="T15" s="138"/>
      <c r="U15" s="127"/>
      <c r="V15" s="129"/>
      <c r="W15" s="139"/>
      <c r="X15" s="140"/>
      <c r="Y15" s="141"/>
      <c r="Z15" s="130"/>
      <c r="AA15" s="131"/>
      <c r="AB15" s="131"/>
      <c r="AC15" s="132"/>
      <c r="AD15" s="130">
        <f t="shared" si="0"/>
      </c>
      <c r="AE15" s="131"/>
      <c r="AF15" s="131"/>
      <c r="AG15" s="131"/>
      <c r="AH15" s="132"/>
      <c r="AI15" s="130"/>
      <c r="AJ15" s="132"/>
      <c r="AK15" s="10"/>
    </row>
    <row r="16" spans="1:37" ht="26.25" customHeight="1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8"/>
      <c r="L16" s="136"/>
      <c r="M16" s="137"/>
      <c r="N16" s="137"/>
      <c r="O16" s="137"/>
      <c r="P16" s="137"/>
      <c r="Q16" s="137"/>
      <c r="R16" s="137"/>
      <c r="S16" s="137"/>
      <c r="T16" s="138"/>
      <c r="U16" s="127"/>
      <c r="V16" s="129"/>
      <c r="W16" s="139"/>
      <c r="X16" s="140"/>
      <c r="Y16" s="141"/>
      <c r="Z16" s="130"/>
      <c r="AA16" s="131"/>
      <c r="AB16" s="131"/>
      <c r="AC16" s="132"/>
      <c r="AD16" s="130">
        <f t="shared" si="0"/>
      </c>
      <c r="AE16" s="131"/>
      <c r="AF16" s="131"/>
      <c r="AG16" s="131"/>
      <c r="AH16" s="132"/>
      <c r="AI16" s="130"/>
      <c r="AJ16" s="132"/>
      <c r="AK16" s="10"/>
    </row>
    <row r="17" spans="1:37" ht="26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8"/>
      <c r="L17" s="136"/>
      <c r="M17" s="137"/>
      <c r="N17" s="137"/>
      <c r="O17" s="137"/>
      <c r="P17" s="137"/>
      <c r="Q17" s="137"/>
      <c r="R17" s="137"/>
      <c r="S17" s="137"/>
      <c r="T17" s="138"/>
      <c r="U17" s="127"/>
      <c r="V17" s="129"/>
      <c r="W17" s="139"/>
      <c r="X17" s="140"/>
      <c r="Y17" s="141"/>
      <c r="Z17" s="130"/>
      <c r="AA17" s="131"/>
      <c r="AB17" s="131"/>
      <c r="AC17" s="132"/>
      <c r="AD17" s="130">
        <f t="shared" si="0"/>
      </c>
      <c r="AE17" s="131"/>
      <c r="AF17" s="131"/>
      <c r="AG17" s="131"/>
      <c r="AH17" s="132"/>
      <c r="AI17" s="130"/>
      <c r="AJ17" s="132"/>
      <c r="AK17" s="10"/>
    </row>
    <row r="18" spans="1:37" ht="26.25" customHeight="1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8"/>
      <c r="L18" s="136"/>
      <c r="M18" s="137"/>
      <c r="N18" s="137"/>
      <c r="O18" s="137"/>
      <c r="P18" s="137"/>
      <c r="Q18" s="137"/>
      <c r="R18" s="137"/>
      <c r="S18" s="137"/>
      <c r="T18" s="138"/>
      <c r="U18" s="127"/>
      <c r="V18" s="129"/>
      <c r="W18" s="139"/>
      <c r="X18" s="140"/>
      <c r="Y18" s="141"/>
      <c r="Z18" s="130"/>
      <c r="AA18" s="131"/>
      <c r="AB18" s="131"/>
      <c r="AC18" s="132"/>
      <c r="AD18" s="130">
        <f t="shared" si="0"/>
      </c>
      <c r="AE18" s="131"/>
      <c r="AF18" s="131"/>
      <c r="AG18" s="131"/>
      <c r="AH18" s="132"/>
      <c r="AI18" s="130"/>
      <c r="AJ18" s="132"/>
      <c r="AK18" s="10"/>
    </row>
    <row r="19" spans="1:37" ht="26.25" customHeight="1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8"/>
      <c r="L19" s="136"/>
      <c r="M19" s="137"/>
      <c r="N19" s="137"/>
      <c r="O19" s="137"/>
      <c r="P19" s="137"/>
      <c r="Q19" s="137"/>
      <c r="R19" s="137"/>
      <c r="S19" s="137"/>
      <c r="T19" s="138"/>
      <c r="U19" s="127"/>
      <c r="V19" s="129"/>
      <c r="W19" s="139"/>
      <c r="X19" s="140"/>
      <c r="Y19" s="141"/>
      <c r="Z19" s="130"/>
      <c r="AA19" s="131"/>
      <c r="AB19" s="131"/>
      <c r="AC19" s="132"/>
      <c r="AD19" s="130">
        <f t="shared" si="0"/>
      </c>
      <c r="AE19" s="131"/>
      <c r="AF19" s="131"/>
      <c r="AG19" s="131"/>
      <c r="AH19" s="132"/>
      <c r="AI19" s="130"/>
      <c r="AJ19" s="132"/>
      <c r="AK19" s="10"/>
    </row>
    <row r="20" spans="1:37" ht="26.25" customHeigh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8"/>
      <c r="L20" s="136"/>
      <c r="M20" s="137"/>
      <c r="N20" s="137"/>
      <c r="O20" s="137"/>
      <c r="P20" s="137"/>
      <c r="Q20" s="137"/>
      <c r="R20" s="137"/>
      <c r="S20" s="137"/>
      <c r="T20" s="138"/>
      <c r="U20" s="127"/>
      <c r="V20" s="129"/>
      <c r="W20" s="139"/>
      <c r="X20" s="140"/>
      <c r="Y20" s="141"/>
      <c r="Z20" s="130"/>
      <c r="AA20" s="131"/>
      <c r="AB20" s="131"/>
      <c r="AC20" s="132"/>
      <c r="AD20" s="130">
        <f t="shared" si="0"/>
      </c>
      <c r="AE20" s="131"/>
      <c r="AF20" s="131"/>
      <c r="AG20" s="131"/>
      <c r="AH20" s="132"/>
      <c r="AI20" s="130"/>
      <c r="AJ20" s="132"/>
      <c r="AK20" s="10"/>
    </row>
    <row r="21" spans="1:37" ht="26.25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37"/>
      <c r="K21" s="138"/>
      <c r="L21" s="136"/>
      <c r="M21" s="137"/>
      <c r="N21" s="137"/>
      <c r="O21" s="137"/>
      <c r="P21" s="137"/>
      <c r="Q21" s="137"/>
      <c r="R21" s="137"/>
      <c r="S21" s="137"/>
      <c r="T21" s="138"/>
      <c r="U21" s="127"/>
      <c r="V21" s="129"/>
      <c r="W21" s="139"/>
      <c r="X21" s="140"/>
      <c r="Y21" s="141"/>
      <c r="Z21" s="130"/>
      <c r="AA21" s="131"/>
      <c r="AB21" s="131"/>
      <c r="AC21" s="132"/>
      <c r="AD21" s="130">
        <f t="shared" si="0"/>
      </c>
      <c r="AE21" s="131"/>
      <c r="AF21" s="131"/>
      <c r="AG21" s="131"/>
      <c r="AH21" s="132"/>
      <c r="AI21" s="130"/>
      <c r="AJ21" s="132"/>
      <c r="AK21" s="10"/>
    </row>
    <row r="22" spans="1:37" ht="26.25" customHeight="1">
      <c r="A22" s="127" t="s">
        <v>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30">
        <f>'内訳書（見本)'!H46</f>
        <v>1504131</v>
      </c>
      <c r="AE22" s="131"/>
      <c r="AF22" s="131"/>
      <c r="AG22" s="131"/>
      <c r="AH22" s="132"/>
      <c r="AI22" s="130"/>
      <c r="AJ22" s="132"/>
      <c r="AK22" s="10"/>
    </row>
    <row r="23" spans="2:37" ht="26.25" customHeight="1">
      <c r="B23" s="2" t="s">
        <v>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J23" s="2"/>
      <c r="AK23" s="5"/>
    </row>
    <row r="24" spans="2:37" s="15" customFormat="1" ht="26.25" customHeight="1">
      <c r="B24" s="15" t="s">
        <v>55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7"/>
    </row>
    <row r="25" spans="2:37" s="15" customFormat="1" ht="26.25" customHeight="1">
      <c r="B25" s="16" t="s">
        <v>56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2:37" ht="26.25" customHeight="1">
      <c r="B26" s="133" t="s">
        <v>29</v>
      </c>
      <c r="C26" s="133"/>
      <c r="D26" s="134">
        <v>5</v>
      </c>
      <c r="E26" s="134"/>
      <c r="F26" s="133" t="s">
        <v>30</v>
      </c>
      <c r="G26" s="133"/>
      <c r="H26" s="134">
        <v>5</v>
      </c>
      <c r="I26" s="134"/>
      <c r="J26" s="133" t="s">
        <v>31</v>
      </c>
      <c r="K26" s="133"/>
      <c r="L26" s="134">
        <v>5</v>
      </c>
      <c r="M26" s="134"/>
      <c r="N26" s="135" t="s">
        <v>32</v>
      </c>
      <c r="O26" s="135"/>
      <c r="P26" s="23"/>
      <c r="Q26" s="23"/>
      <c r="R26" s="23"/>
      <c r="S26" s="23"/>
      <c r="T26" s="23"/>
      <c r="U26" s="18"/>
      <c r="V26" s="5"/>
      <c r="W26" s="5"/>
      <c r="X26" s="5"/>
      <c r="Y26" s="5"/>
      <c r="Z26" s="5"/>
      <c r="AA26" s="5"/>
      <c r="AB26" s="5"/>
      <c r="AC26" s="5"/>
      <c r="AD26" s="6"/>
      <c r="AE26" s="6"/>
      <c r="AF26" s="6"/>
      <c r="AG26" s="6"/>
      <c r="AH26" s="6"/>
      <c r="AI26" s="6"/>
      <c r="AJ26" s="5"/>
      <c r="AK26" s="5"/>
    </row>
    <row r="27" spans="2:37" ht="26.25" customHeight="1">
      <c r="B27" s="6" t="s">
        <v>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5"/>
      <c r="X27" s="5"/>
      <c r="Y27" s="5"/>
      <c r="AD27" s="6"/>
      <c r="AE27" s="6"/>
      <c r="AF27" s="6"/>
      <c r="AG27" s="6"/>
      <c r="AH27" s="6"/>
      <c r="AI27" s="6"/>
      <c r="AJ27" s="5"/>
      <c r="AK27" s="5"/>
    </row>
    <row r="28" spans="2:37" ht="26.25" customHeight="1">
      <c r="B28" s="5" t="s"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D28" s="11"/>
      <c r="AE28" s="11"/>
      <c r="AF28" s="11"/>
      <c r="AG28" s="11"/>
      <c r="AH28" s="11"/>
      <c r="AI28" s="11"/>
      <c r="AK28" s="5"/>
    </row>
    <row r="29" spans="2:37" ht="26.25" customHeight="1">
      <c r="B29" s="5" t="s">
        <v>3</v>
      </c>
      <c r="F29" s="125" t="s">
        <v>28</v>
      </c>
      <c r="G29" s="125"/>
      <c r="H29" s="125"/>
      <c r="I29" s="125"/>
      <c r="J29" s="125"/>
      <c r="K29" s="125"/>
      <c r="L29" s="125"/>
      <c r="M29" s="126" t="s">
        <v>4</v>
      </c>
      <c r="N29" s="126"/>
      <c r="O29" s="5"/>
      <c r="P29" s="5"/>
      <c r="Q29" s="5"/>
      <c r="R29" s="5"/>
      <c r="S29" s="5"/>
      <c r="U29" s="12"/>
      <c r="Y29" s="5"/>
      <c r="AD29" s="11"/>
      <c r="AE29" s="11"/>
      <c r="AF29" s="11"/>
      <c r="AG29" s="11"/>
      <c r="AH29" s="11"/>
      <c r="AI29" s="11"/>
      <c r="AJ29" s="12"/>
      <c r="AK29" s="5"/>
    </row>
    <row r="30" spans="2:37" ht="26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24" t="s">
        <v>18</v>
      </c>
      <c r="S30" s="124"/>
      <c r="T30" s="124"/>
      <c r="U30" s="9" t="s">
        <v>57</v>
      </c>
      <c r="V30" s="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1"/>
      <c r="AK30" s="5"/>
    </row>
    <row r="31" spans="2:37" ht="26.25" customHeight="1">
      <c r="B31" s="5"/>
      <c r="C31" s="5"/>
      <c r="D31" s="5"/>
      <c r="E31" s="5"/>
      <c r="F31" s="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24" t="s">
        <v>9</v>
      </c>
      <c r="S31" s="124"/>
      <c r="T31" s="124"/>
      <c r="U31" s="9" t="s">
        <v>58</v>
      </c>
      <c r="V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1"/>
      <c r="AK31" s="5"/>
    </row>
    <row r="32" spans="2:37" ht="26.25" customHeight="1">
      <c r="B32" s="5"/>
      <c r="C32" s="5"/>
      <c r="D32" s="5"/>
      <c r="E32" s="5"/>
      <c r="F32" s="5"/>
      <c r="G32" s="123" t="s">
        <v>59</v>
      </c>
      <c r="H32" s="123"/>
      <c r="I32" s="123"/>
      <c r="J32" s="123"/>
      <c r="K32" s="123"/>
      <c r="L32" s="123"/>
      <c r="M32" s="123"/>
      <c r="N32" s="123"/>
      <c r="O32" s="123"/>
      <c r="P32" s="27" t="s">
        <v>60</v>
      </c>
      <c r="Q32" s="26"/>
      <c r="R32" s="124" t="s">
        <v>10</v>
      </c>
      <c r="S32" s="124"/>
      <c r="T32" s="124"/>
      <c r="U32" s="9" t="s">
        <v>61</v>
      </c>
      <c r="V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1"/>
      <c r="AK32" s="5"/>
    </row>
    <row r="33" spans="2:37" ht="26.25" customHeight="1">
      <c r="B33" s="5"/>
      <c r="C33" s="5"/>
      <c r="D33" s="5"/>
      <c r="E33" s="5"/>
      <c r="F33" s="5"/>
      <c r="G33" s="62"/>
      <c r="H33" s="123" t="s">
        <v>62</v>
      </c>
      <c r="I33" s="123"/>
      <c r="J33" s="123"/>
      <c r="K33" s="123"/>
      <c r="L33" s="123"/>
      <c r="M33" s="123"/>
      <c r="N33" s="123"/>
      <c r="O33" s="123"/>
      <c r="P33" s="27" t="s">
        <v>60</v>
      </c>
      <c r="Q33" s="26"/>
      <c r="R33" s="124" t="s">
        <v>19</v>
      </c>
      <c r="S33" s="124"/>
      <c r="T33" s="124"/>
      <c r="U33" s="9" t="s">
        <v>63</v>
      </c>
      <c r="V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1"/>
      <c r="AK33" s="5"/>
    </row>
    <row r="34" spans="2:37" ht="26.25" customHeight="1">
      <c r="B34" s="5"/>
      <c r="C34" s="5"/>
      <c r="D34" s="5"/>
      <c r="E34" s="5"/>
      <c r="F34" s="5"/>
      <c r="G34" s="62"/>
      <c r="H34" s="123" t="s">
        <v>64</v>
      </c>
      <c r="I34" s="123"/>
      <c r="J34" s="123"/>
      <c r="K34" s="123"/>
      <c r="L34" s="123"/>
      <c r="M34" s="123"/>
      <c r="N34" s="123"/>
      <c r="O34" s="123"/>
      <c r="P34" s="27" t="s">
        <v>60</v>
      </c>
      <c r="Q34" s="26"/>
      <c r="R34" s="124" t="s">
        <v>17</v>
      </c>
      <c r="S34" s="124"/>
      <c r="T34" s="124"/>
      <c r="U34" s="9" t="s">
        <v>65</v>
      </c>
      <c r="V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5"/>
    </row>
    <row r="35" spans="2:37" ht="8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5"/>
      <c r="AK35" s="5"/>
    </row>
    <row r="36" spans="2:36" s="13" customFormat="1" ht="21" customHeight="1">
      <c r="B36" s="14" t="s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2:36" s="13" customFormat="1" ht="15" customHeight="1">
      <c r="B37" s="14" t="s">
        <v>12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ht="17.25" customHeight="1"/>
  </sheetData>
  <sheetProtection/>
  <mergeCells count="113">
    <mergeCell ref="A3:AJ3"/>
    <mergeCell ref="L5:N5"/>
    <mergeCell ref="O5:Z5"/>
    <mergeCell ref="A8:F8"/>
    <mergeCell ref="G8:P8"/>
    <mergeCell ref="A9:K9"/>
    <mergeCell ref="L9:T9"/>
    <mergeCell ref="U9:AC9"/>
    <mergeCell ref="AD9:AJ9"/>
    <mergeCell ref="AD11:AH11"/>
    <mergeCell ref="AI11:AJ11"/>
    <mergeCell ref="A10:K10"/>
    <mergeCell ref="L10:T10"/>
    <mergeCell ref="U10:V10"/>
    <mergeCell ref="W10:Y10"/>
    <mergeCell ref="Z10:AC10"/>
    <mergeCell ref="AD10:AH10"/>
    <mergeCell ref="U12:V12"/>
    <mergeCell ref="W12:Y12"/>
    <mergeCell ref="Z12:AC12"/>
    <mergeCell ref="AD12:AH12"/>
    <mergeCell ref="AI10:AJ10"/>
    <mergeCell ref="A11:K11"/>
    <mergeCell ref="L11:T11"/>
    <mergeCell ref="U11:V11"/>
    <mergeCell ref="W11:Y11"/>
    <mergeCell ref="Z11:AC11"/>
    <mergeCell ref="AI12:AJ12"/>
    <mergeCell ref="A13:K13"/>
    <mergeCell ref="L13:T13"/>
    <mergeCell ref="U13:V13"/>
    <mergeCell ref="W13:Y13"/>
    <mergeCell ref="Z13:AC13"/>
    <mergeCell ref="AD13:AH13"/>
    <mergeCell ref="AI13:AJ13"/>
    <mergeCell ref="A12:K12"/>
    <mergeCell ref="L12:T12"/>
    <mergeCell ref="AD15:AH15"/>
    <mergeCell ref="AI15:AJ15"/>
    <mergeCell ref="A14:K14"/>
    <mergeCell ref="L14:T14"/>
    <mergeCell ref="U14:V14"/>
    <mergeCell ref="W14:Y14"/>
    <mergeCell ref="Z14:AC14"/>
    <mergeCell ref="AD14:AH14"/>
    <mergeCell ref="U16:V16"/>
    <mergeCell ref="W16:Y16"/>
    <mergeCell ref="Z16:AC16"/>
    <mergeCell ref="AD16:AH16"/>
    <mergeCell ref="AI14:AJ14"/>
    <mergeCell ref="A15:K15"/>
    <mergeCell ref="L15:T15"/>
    <mergeCell ref="U15:V15"/>
    <mergeCell ref="W15:Y15"/>
    <mergeCell ref="Z15:AC15"/>
    <mergeCell ref="AI16:AJ16"/>
    <mergeCell ref="A17:K17"/>
    <mergeCell ref="L17:T17"/>
    <mergeCell ref="U17:V17"/>
    <mergeCell ref="W17:Y17"/>
    <mergeCell ref="Z17:AC17"/>
    <mergeCell ref="AD17:AH17"/>
    <mergeCell ref="AI17:AJ17"/>
    <mergeCell ref="A16:K16"/>
    <mergeCell ref="L16:T16"/>
    <mergeCell ref="AD19:AH19"/>
    <mergeCell ref="AI19:AJ19"/>
    <mergeCell ref="A18:K18"/>
    <mergeCell ref="L18:T18"/>
    <mergeCell ref="U18:V18"/>
    <mergeCell ref="W18:Y18"/>
    <mergeCell ref="Z18:AC18"/>
    <mergeCell ref="AD18:AH18"/>
    <mergeCell ref="U20:V20"/>
    <mergeCell ref="W20:Y20"/>
    <mergeCell ref="Z20:AC20"/>
    <mergeCell ref="AD20:AH20"/>
    <mergeCell ref="AI18:AJ18"/>
    <mergeCell ref="A19:K19"/>
    <mergeCell ref="L19:T19"/>
    <mergeCell ref="U19:V19"/>
    <mergeCell ref="W19:Y19"/>
    <mergeCell ref="Z19:AC19"/>
    <mergeCell ref="AI20:AJ20"/>
    <mergeCell ref="A21:K21"/>
    <mergeCell ref="L21:T21"/>
    <mergeCell ref="U21:V21"/>
    <mergeCell ref="W21:Y21"/>
    <mergeCell ref="Z21:AC21"/>
    <mergeCell ref="AD21:AH21"/>
    <mergeCell ref="AI21:AJ21"/>
    <mergeCell ref="A20:K20"/>
    <mergeCell ref="L20:T20"/>
    <mergeCell ref="A22:AC22"/>
    <mergeCell ref="AD22:AH22"/>
    <mergeCell ref="AI22:AJ22"/>
    <mergeCell ref="B26:C26"/>
    <mergeCell ref="D26:E26"/>
    <mergeCell ref="F26:G26"/>
    <mergeCell ref="H26:I26"/>
    <mergeCell ref="J26:K26"/>
    <mergeCell ref="L26:M26"/>
    <mergeCell ref="N26:O26"/>
    <mergeCell ref="H33:O33"/>
    <mergeCell ref="R33:T33"/>
    <mergeCell ref="H34:O34"/>
    <mergeCell ref="R34:T34"/>
    <mergeCell ref="F29:L29"/>
    <mergeCell ref="M29:N29"/>
    <mergeCell ref="R30:T30"/>
    <mergeCell ref="R31:T31"/>
    <mergeCell ref="G32:O32"/>
    <mergeCell ref="R32:T32"/>
  </mergeCells>
  <dataValidations count="2">
    <dataValidation type="list" allowBlank="1" showInputMessage="1" showErrorMessage="1" sqref="W10:Y10">
      <formula1>"数量,予定数量"</formula1>
    </dataValidation>
    <dataValidation type="list" allowBlank="1" showInputMessage="1" showErrorMessage="1" sqref="O5:Z5">
      <formula1>$AM$11:$AM$14</formula1>
    </dataValidation>
  </dataValidations>
  <printOptions/>
  <pageMargins left="0.5905511811023623" right="0" top="0" bottom="0" header="0.5118110236220472" footer="0.2755905511811024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6.625" style="0" customWidth="1"/>
    <col min="2" max="2" width="5.75390625" style="63" hidden="1" customWidth="1"/>
    <col min="3" max="3" width="24.25390625" style="0" customWidth="1"/>
    <col min="4" max="4" width="29.625" style="0" customWidth="1"/>
    <col min="5" max="5" width="6.75390625" style="0" customWidth="1"/>
    <col min="6" max="6" width="6.875" style="0" customWidth="1"/>
    <col min="7" max="7" width="11.375" style="0" customWidth="1"/>
    <col min="8" max="8" width="13.875" style="0" customWidth="1"/>
    <col min="9" max="9" width="7.50390625" style="0" customWidth="1"/>
  </cols>
  <sheetData>
    <row r="1" ht="20.25" customHeight="1">
      <c r="I1" s="64" t="s">
        <v>39</v>
      </c>
    </row>
    <row r="2" spans="4:6" ht="20.25" customHeight="1">
      <c r="D2" s="161" t="s">
        <v>40</v>
      </c>
      <c r="E2" s="161"/>
      <c r="F2" s="65"/>
    </row>
    <row r="5" spans="1:10" ht="22.5" customHeight="1">
      <c r="A5" s="66" t="s">
        <v>38</v>
      </c>
      <c r="B5" s="67"/>
      <c r="C5" s="25" t="s">
        <v>15</v>
      </c>
      <c r="D5" s="25" t="s">
        <v>14</v>
      </c>
      <c r="E5" s="24" t="s">
        <v>5</v>
      </c>
      <c r="F5" s="24" t="s">
        <v>41</v>
      </c>
      <c r="G5" s="24" t="s">
        <v>6</v>
      </c>
      <c r="H5" s="24" t="s">
        <v>7</v>
      </c>
      <c r="I5" s="29" t="s">
        <v>27</v>
      </c>
      <c r="J5" t="str">
        <f>C6</f>
        <v>〇〇〇〇</v>
      </c>
    </row>
    <row r="6" spans="1:10" ht="22.5" customHeight="1">
      <c r="A6" s="66">
        <f>IF(D6="","",B6)</f>
        <v>1</v>
      </c>
      <c r="B6" s="66">
        <v>1</v>
      </c>
      <c r="C6" s="68" t="s">
        <v>66</v>
      </c>
      <c r="D6" s="68" t="s">
        <v>66</v>
      </c>
      <c r="E6" s="66" t="s">
        <v>67</v>
      </c>
      <c r="F6" s="69">
        <v>1</v>
      </c>
      <c r="G6" s="70">
        <v>5000</v>
      </c>
      <c r="H6" s="70">
        <f>G6*F6</f>
        <v>5000</v>
      </c>
      <c r="I6" s="71"/>
      <c r="J6" t="s">
        <v>43</v>
      </c>
    </row>
    <row r="7" spans="1:10" ht="22.5" customHeight="1">
      <c r="A7" s="66">
        <f aca="true" t="shared" si="0" ref="A7:A45">IF(D7="","",B7)</f>
        <v>2</v>
      </c>
      <c r="B7" s="66">
        <v>2</v>
      </c>
      <c r="C7" s="68" t="s">
        <v>66</v>
      </c>
      <c r="D7" s="68" t="s">
        <v>66</v>
      </c>
      <c r="E7" s="66" t="s">
        <v>67</v>
      </c>
      <c r="F7" s="69">
        <v>2</v>
      </c>
      <c r="G7" s="70">
        <v>5001</v>
      </c>
      <c r="H7" s="70">
        <f aca="true" t="shared" si="1" ref="H7:H45">G7*F7</f>
        <v>10002</v>
      </c>
      <c r="I7" s="71"/>
      <c r="J7">
        <f>COUNT(A6:A45)-1</f>
        <v>23</v>
      </c>
    </row>
    <row r="8" spans="1:10" ht="22.5" customHeight="1">
      <c r="A8" s="66">
        <f t="shared" si="0"/>
        <v>3</v>
      </c>
      <c r="B8" s="66">
        <v>3</v>
      </c>
      <c r="C8" s="68" t="s">
        <v>66</v>
      </c>
      <c r="D8" s="68" t="s">
        <v>66</v>
      </c>
      <c r="E8" s="66" t="s">
        <v>67</v>
      </c>
      <c r="F8" s="69">
        <v>3</v>
      </c>
      <c r="G8" s="70">
        <v>5002</v>
      </c>
      <c r="H8" s="70">
        <f t="shared" si="1"/>
        <v>15006</v>
      </c>
      <c r="I8" s="71"/>
      <c r="J8" t="s">
        <v>44</v>
      </c>
    </row>
    <row r="9" spans="1:9" ht="22.5" customHeight="1">
      <c r="A9" s="66">
        <f t="shared" si="0"/>
        <v>4</v>
      </c>
      <c r="B9" s="66">
        <v>4</v>
      </c>
      <c r="C9" s="68" t="s">
        <v>66</v>
      </c>
      <c r="D9" s="68" t="s">
        <v>66</v>
      </c>
      <c r="E9" s="66" t="s">
        <v>67</v>
      </c>
      <c r="F9" s="69">
        <v>4</v>
      </c>
      <c r="G9" s="70">
        <v>5003</v>
      </c>
      <c r="H9" s="70">
        <f t="shared" si="1"/>
        <v>20012</v>
      </c>
      <c r="I9" s="71"/>
    </row>
    <row r="10" spans="1:9" ht="22.5" customHeight="1">
      <c r="A10" s="66">
        <f t="shared" si="0"/>
        <v>5</v>
      </c>
      <c r="B10" s="66">
        <v>5</v>
      </c>
      <c r="C10" s="68" t="s">
        <v>66</v>
      </c>
      <c r="D10" s="68" t="s">
        <v>66</v>
      </c>
      <c r="E10" s="66" t="s">
        <v>67</v>
      </c>
      <c r="F10" s="69">
        <v>5</v>
      </c>
      <c r="G10" s="70">
        <v>5004</v>
      </c>
      <c r="H10" s="70">
        <f t="shared" si="1"/>
        <v>25020</v>
      </c>
      <c r="I10" s="71"/>
    </row>
    <row r="11" spans="1:9" ht="22.5" customHeight="1">
      <c r="A11" s="66">
        <f t="shared" si="0"/>
        <v>6</v>
      </c>
      <c r="B11" s="66">
        <v>6</v>
      </c>
      <c r="C11" s="68" t="s">
        <v>66</v>
      </c>
      <c r="D11" s="68" t="s">
        <v>66</v>
      </c>
      <c r="E11" s="66" t="s">
        <v>67</v>
      </c>
      <c r="F11" s="69">
        <v>6</v>
      </c>
      <c r="G11" s="70">
        <v>5005</v>
      </c>
      <c r="H11" s="70">
        <f t="shared" si="1"/>
        <v>30030</v>
      </c>
      <c r="I11" s="71"/>
    </row>
    <row r="12" spans="1:9" ht="22.5" customHeight="1">
      <c r="A12" s="66">
        <f t="shared" si="0"/>
        <v>7</v>
      </c>
      <c r="B12" s="66">
        <v>7</v>
      </c>
      <c r="C12" s="68" t="s">
        <v>66</v>
      </c>
      <c r="D12" s="68" t="s">
        <v>66</v>
      </c>
      <c r="E12" s="66" t="s">
        <v>67</v>
      </c>
      <c r="F12" s="69">
        <v>7</v>
      </c>
      <c r="G12" s="70">
        <v>5006</v>
      </c>
      <c r="H12" s="70">
        <f t="shared" si="1"/>
        <v>35042</v>
      </c>
      <c r="I12" s="71"/>
    </row>
    <row r="13" spans="1:9" ht="22.5" customHeight="1">
      <c r="A13" s="66">
        <f t="shared" si="0"/>
        <v>8</v>
      </c>
      <c r="B13" s="66">
        <v>8</v>
      </c>
      <c r="C13" s="68" t="s">
        <v>66</v>
      </c>
      <c r="D13" s="68" t="s">
        <v>66</v>
      </c>
      <c r="E13" s="66" t="s">
        <v>67</v>
      </c>
      <c r="F13" s="69">
        <v>8</v>
      </c>
      <c r="G13" s="70">
        <v>5007</v>
      </c>
      <c r="H13" s="70">
        <f t="shared" si="1"/>
        <v>40056</v>
      </c>
      <c r="I13" s="71"/>
    </row>
    <row r="14" spans="1:9" ht="22.5" customHeight="1">
      <c r="A14" s="66">
        <f t="shared" si="0"/>
        <v>9</v>
      </c>
      <c r="B14" s="66">
        <v>9</v>
      </c>
      <c r="C14" s="68" t="s">
        <v>66</v>
      </c>
      <c r="D14" s="68" t="s">
        <v>66</v>
      </c>
      <c r="E14" s="66" t="s">
        <v>67</v>
      </c>
      <c r="F14" s="69">
        <v>9</v>
      </c>
      <c r="G14" s="70">
        <v>5008</v>
      </c>
      <c r="H14" s="70">
        <f t="shared" si="1"/>
        <v>45072</v>
      </c>
      <c r="I14" s="71"/>
    </row>
    <row r="15" spans="1:9" ht="22.5" customHeight="1">
      <c r="A15" s="66">
        <f t="shared" si="0"/>
        <v>10</v>
      </c>
      <c r="B15" s="66">
        <v>10</v>
      </c>
      <c r="C15" s="68" t="s">
        <v>66</v>
      </c>
      <c r="D15" s="68" t="s">
        <v>66</v>
      </c>
      <c r="E15" s="66" t="s">
        <v>67</v>
      </c>
      <c r="F15" s="69">
        <v>10</v>
      </c>
      <c r="G15" s="70">
        <v>5009</v>
      </c>
      <c r="H15" s="70">
        <f t="shared" si="1"/>
        <v>50090</v>
      </c>
      <c r="I15" s="71"/>
    </row>
    <row r="16" spans="1:9" ht="22.5" customHeight="1">
      <c r="A16" s="66">
        <f t="shared" si="0"/>
        <v>11</v>
      </c>
      <c r="B16" s="66">
        <v>11</v>
      </c>
      <c r="C16" s="68" t="s">
        <v>66</v>
      </c>
      <c r="D16" s="68" t="s">
        <v>66</v>
      </c>
      <c r="E16" s="66" t="s">
        <v>67</v>
      </c>
      <c r="F16" s="69">
        <v>11</v>
      </c>
      <c r="G16" s="70">
        <v>5010</v>
      </c>
      <c r="H16" s="70">
        <f t="shared" si="1"/>
        <v>55110</v>
      </c>
      <c r="I16" s="71"/>
    </row>
    <row r="17" spans="1:9" ht="22.5" customHeight="1">
      <c r="A17" s="66">
        <f t="shared" si="0"/>
        <v>12</v>
      </c>
      <c r="B17" s="66">
        <v>12</v>
      </c>
      <c r="C17" s="68" t="s">
        <v>66</v>
      </c>
      <c r="D17" s="68" t="s">
        <v>66</v>
      </c>
      <c r="E17" s="66" t="s">
        <v>67</v>
      </c>
      <c r="F17" s="69">
        <v>12</v>
      </c>
      <c r="G17" s="70">
        <v>5011</v>
      </c>
      <c r="H17" s="70">
        <f t="shared" si="1"/>
        <v>60132</v>
      </c>
      <c r="I17" s="71"/>
    </row>
    <row r="18" spans="1:9" ht="22.5" customHeight="1">
      <c r="A18" s="66">
        <f t="shared" si="0"/>
        <v>13</v>
      </c>
      <c r="B18" s="66">
        <v>13</v>
      </c>
      <c r="C18" s="68" t="s">
        <v>66</v>
      </c>
      <c r="D18" s="68" t="s">
        <v>66</v>
      </c>
      <c r="E18" s="66" t="s">
        <v>67</v>
      </c>
      <c r="F18" s="69">
        <v>13</v>
      </c>
      <c r="G18" s="70">
        <v>5012</v>
      </c>
      <c r="H18" s="70">
        <f t="shared" si="1"/>
        <v>65156</v>
      </c>
      <c r="I18" s="71"/>
    </row>
    <row r="19" spans="1:9" ht="22.5" customHeight="1">
      <c r="A19" s="66">
        <f t="shared" si="0"/>
        <v>14</v>
      </c>
      <c r="B19" s="66">
        <v>14</v>
      </c>
      <c r="C19" s="68" t="s">
        <v>66</v>
      </c>
      <c r="D19" s="68" t="s">
        <v>66</v>
      </c>
      <c r="E19" s="66" t="s">
        <v>67</v>
      </c>
      <c r="F19" s="69">
        <v>14</v>
      </c>
      <c r="G19" s="70">
        <v>5013</v>
      </c>
      <c r="H19" s="70">
        <f t="shared" si="1"/>
        <v>70182</v>
      </c>
      <c r="I19" s="71"/>
    </row>
    <row r="20" spans="1:9" ht="22.5" customHeight="1">
      <c r="A20" s="66">
        <f t="shared" si="0"/>
        <v>15</v>
      </c>
      <c r="B20" s="66">
        <v>15</v>
      </c>
      <c r="C20" s="68" t="s">
        <v>66</v>
      </c>
      <c r="D20" s="68" t="s">
        <v>66</v>
      </c>
      <c r="E20" s="66" t="s">
        <v>67</v>
      </c>
      <c r="F20" s="69">
        <v>15</v>
      </c>
      <c r="G20" s="70">
        <v>5014</v>
      </c>
      <c r="H20" s="70">
        <f t="shared" si="1"/>
        <v>75210</v>
      </c>
      <c r="I20" s="71"/>
    </row>
    <row r="21" spans="1:9" ht="22.5" customHeight="1">
      <c r="A21" s="66">
        <f t="shared" si="0"/>
        <v>16</v>
      </c>
      <c r="B21" s="66">
        <v>16</v>
      </c>
      <c r="C21" s="68" t="s">
        <v>66</v>
      </c>
      <c r="D21" s="68" t="s">
        <v>66</v>
      </c>
      <c r="E21" s="66" t="s">
        <v>67</v>
      </c>
      <c r="F21" s="69">
        <v>16</v>
      </c>
      <c r="G21" s="70">
        <v>5015</v>
      </c>
      <c r="H21" s="70">
        <f t="shared" si="1"/>
        <v>80240</v>
      </c>
      <c r="I21" s="71"/>
    </row>
    <row r="22" spans="1:9" ht="22.5" customHeight="1">
      <c r="A22" s="66">
        <f t="shared" si="0"/>
        <v>17</v>
      </c>
      <c r="B22" s="66">
        <v>17</v>
      </c>
      <c r="C22" s="68" t="s">
        <v>66</v>
      </c>
      <c r="D22" s="68" t="s">
        <v>66</v>
      </c>
      <c r="E22" s="66" t="s">
        <v>67</v>
      </c>
      <c r="F22" s="69">
        <v>17</v>
      </c>
      <c r="G22" s="70">
        <v>5016</v>
      </c>
      <c r="H22" s="70">
        <f t="shared" si="1"/>
        <v>85272</v>
      </c>
      <c r="I22" s="71"/>
    </row>
    <row r="23" spans="1:9" ht="22.5" customHeight="1">
      <c r="A23" s="66">
        <f t="shared" si="0"/>
        <v>18</v>
      </c>
      <c r="B23" s="66">
        <v>18</v>
      </c>
      <c r="C23" s="68" t="s">
        <v>66</v>
      </c>
      <c r="D23" s="68" t="s">
        <v>66</v>
      </c>
      <c r="E23" s="66" t="s">
        <v>67</v>
      </c>
      <c r="F23" s="69">
        <v>18</v>
      </c>
      <c r="G23" s="70">
        <v>5017</v>
      </c>
      <c r="H23" s="70">
        <f t="shared" si="1"/>
        <v>90306</v>
      </c>
      <c r="I23" s="71"/>
    </row>
    <row r="24" spans="1:9" ht="22.5" customHeight="1">
      <c r="A24" s="66">
        <f t="shared" si="0"/>
        <v>19</v>
      </c>
      <c r="B24" s="66">
        <v>19</v>
      </c>
      <c r="C24" s="68" t="s">
        <v>66</v>
      </c>
      <c r="D24" s="68" t="s">
        <v>66</v>
      </c>
      <c r="E24" s="66" t="s">
        <v>67</v>
      </c>
      <c r="F24" s="69">
        <v>19</v>
      </c>
      <c r="G24" s="70">
        <v>5017</v>
      </c>
      <c r="H24" s="70">
        <f t="shared" si="1"/>
        <v>95323</v>
      </c>
      <c r="I24" s="71"/>
    </row>
    <row r="25" spans="1:9" ht="22.5" customHeight="1">
      <c r="A25" s="66">
        <f t="shared" si="0"/>
        <v>20</v>
      </c>
      <c r="B25" s="66">
        <v>20</v>
      </c>
      <c r="C25" s="68" t="s">
        <v>66</v>
      </c>
      <c r="D25" s="68" t="s">
        <v>66</v>
      </c>
      <c r="E25" s="66" t="s">
        <v>67</v>
      </c>
      <c r="F25" s="69">
        <v>20</v>
      </c>
      <c r="G25" s="70">
        <v>5017</v>
      </c>
      <c r="H25" s="70">
        <f t="shared" si="1"/>
        <v>100340</v>
      </c>
      <c r="I25" s="71"/>
    </row>
    <row r="26" spans="1:9" ht="22.5" customHeight="1">
      <c r="A26" s="66">
        <f t="shared" si="0"/>
        <v>21</v>
      </c>
      <c r="B26" s="66">
        <v>21</v>
      </c>
      <c r="C26" s="68" t="s">
        <v>66</v>
      </c>
      <c r="D26" s="68" t="s">
        <v>66</v>
      </c>
      <c r="E26" s="66" t="s">
        <v>67</v>
      </c>
      <c r="F26" s="69">
        <v>21</v>
      </c>
      <c r="G26" s="70">
        <v>5017</v>
      </c>
      <c r="H26" s="70">
        <f t="shared" si="1"/>
        <v>105357</v>
      </c>
      <c r="I26" s="71"/>
    </row>
    <row r="27" spans="1:9" ht="22.5" customHeight="1">
      <c r="A27" s="66">
        <f t="shared" si="0"/>
        <v>22</v>
      </c>
      <c r="B27" s="66">
        <v>22</v>
      </c>
      <c r="C27" s="68" t="s">
        <v>66</v>
      </c>
      <c r="D27" s="68" t="s">
        <v>66</v>
      </c>
      <c r="E27" s="66" t="s">
        <v>67</v>
      </c>
      <c r="F27" s="69">
        <v>22</v>
      </c>
      <c r="G27" s="70">
        <v>5017</v>
      </c>
      <c r="H27" s="70">
        <f t="shared" si="1"/>
        <v>110374</v>
      </c>
      <c r="I27" s="71"/>
    </row>
    <row r="28" spans="1:9" ht="22.5" customHeight="1">
      <c r="A28" s="66">
        <f t="shared" si="0"/>
        <v>23</v>
      </c>
      <c r="B28" s="66">
        <v>23</v>
      </c>
      <c r="C28" s="68" t="s">
        <v>66</v>
      </c>
      <c r="D28" s="68" t="s">
        <v>66</v>
      </c>
      <c r="E28" s="66" t="s">
        <v>67</v>
      </c>
      <c r="F28" s="69">
        <v>23</v>
      </c>
      <c r="G28" s="70">
        <v>5017</v>
      </c>
      <c r="H28" s="70">
        <f t="shared" si="1"/>
        <v>115391</v>
      </c>
      <c r="I28" s="71"/>
    </row>
    <row r="29" spans="1:9" ht="22.5" customHeight="1">
      <c r="A29" s="66">
        <f t="shared" si="0"/>
        <v>24</v>
      </c>
      <c r="B29" s="66">
        <v>24</v>
      </c>
      <c r="C29" s="68" t="s">
        <v>66</v>
      </c>
      <c r="D29" s="68" t="s">
        <v>66</v>
      </c>
      <c r="E29" s="66" t="s">
        <v>67</v>
      </c>
      <c r="F29" s="69">
        <v>24</v>
      </c>
      <c r="G29" s="70">
        <v>5017</v>
      </c>
      <c r="H29" s="70">
        <f t="shared" si="1"/>
        <v>120408</v>
      </c>
      <c r="I29" s="71"/>
    </row>
    <row r="30" spans="1:9" ht="22.5" customHeight="1">
      <c r="A30" s="66">
        <f t="shared" si="0"/>
      </c>
      <c r="B30" s="66">
        <v>25</v>
      </c>
      <c r="C30" s="68" t="s">
        <v>25</v>
      </c>
      <c r="D30" s="71"/>
      <c r="E30" s="71"/>
      <c r="F30" s="69"/>
      <c r="G30" s="70"/>
      <c r="H30" s="70">
        <f t="shared" si="1"/>
        <v>0</v>
      </c>
      <c r="I30" s="71"/>
    </row>
    <row r="31" spans="1:9" ht="22.5" customHeight="1">
      <c r="A31" s="66">
        <f t="shared" si="0"/>
      </c>
      <c r="B31" s="66">
        <v>26</v>
      </c>
      <c r="C31" s="68"/>
      <c r="D31" s="71"/>
      <c r="E31" s="71"/>
      <c r="F31" s="69"/>
      <c r="G31" s="70"/>
      <c r="H31" s="70">
        <f t="shared" si="1"/>
        <v>0</v>
      </c>
      <c r="I31" s="71"/>
    </row>
    <row r="32" spans="1:9" ht="22.5" customHeight="1">
      <c r="A32" s="66">
        <f t="shared" si="0"/>
      </c>
      <c r="B32" s="66">
        <v>27</v>
      </c>
      <c r="C32" s="68"/>
      <c r="D32" s="71"/>
      <c r="E32" s="71"/>
      <c r="F32" s="69"/>
      <c r="G32" s="70"/>
      <c r="H32" s="70">
        <f t="shared" si="1"/>
        <v>0</v>
      </c>
      <c r="I32" s="71"/>
    </row>
    <row r="33" spans="1:9" ht="22.5" customHeight="1">
      <c r="A33" s="66">
        <f t="shared" si="0"/>
      </c>
      <c r="B33" s="66">
        <v>28</v>
      </c>
      <c r="C33" s="68"/>
      <c r="D33" s="71"/>
      <c r="E33" s="71"/>
      <c r="F33" s="69"/>
      <c r="G33" s="70"/>
      <c r="H33" s="70">
        <f t="shared" si="1"/>
        <v>0</v>
      </c>
      <c r="I33" s="71"/>
    </row>
    <row r="34" spans="1:9" ht="22.5" customHeight="1">
      <c r="A34" s="66">
        <f t="shared" si="0"/>
      </c>
      <c r="B34" s="66">
        <v>29</v>
      </c>
      <c r="C34" s="68"/>
      <c r="D34" s="71"/>
      <c r="E34" s="71"/>
      <c r="F34" s="69"/>
      <c r="G34" s="70"/>
      <c r="H34" s="70">
        <f t="shared" si="1"/>
        <v>0</v>
      </c>
      <c r="I34" s="71"/>
    </row>
    <row r="35" spans="1:9" ht="22.5" customHeight="1">
      <c r="A35" s="66">
        <f t="shared" si="0"/>
      </c>
      <c r="B35" s="66">
        <v>30</v>
      </c>
      <c r="C35" s="68"/>
      <c r="D35" s="71"/>
      <c r="E35" s="71"/>
      <c r="F35" s="69"/>
      <c r="G35" s="70"/>
      <c r="H35" s="70">
        <f t="shared" si="1"/>
        <v>0</v>
      </c>
      <c r="I35" s="71"/>
    </row>
    <row r="36" spans="1:9" ht="22.5" customHeight="1">
      <c r="A36" s="66">
        <f t="shared" si="0"/>
      </c>
      <c r="B36" s="66">
        <v>31</v>
      </c>
      <c r="C36" s="68"/>
      <c r="D36" s="71"/>
      <c r="E36" s="71"/>
      <c r="F36" s="69"/>
      <c r="G36" s="70"/>
      <c r="H36" s="70">
        <f t="shared" si="1"/>
        <v>0</v>
      </c>
      <c r="I36" s="71"/>
    </row>
    <row r="37" spans="1:9" ht="22.5" customHeight="1">
      <c r="A37" s="66">
        <f t="shared" si="0"/>
      </c>
      <c r="B37" s="66">
        <v>32</v>
      </c>
      <c r="C37" s="68"/>
      <c r="D37" s="71"/>
      <c r="E37" s="71"/>
      <c r="F37" s="69"/>
      <c r="G37" s="70"/>
      <c r="H37" s="70">
        <f t="shared" si="1"/>
        <v>0</v>
      </c>
      <c r="I37" s="71"/>
    </row>
    <row r="38" spans="1:9" ht="22.5" customHeight="1">
      <c r="A38" s="66">
        <f t="shared" si="0"/>
      </c>
      <c r="B38" s="66">
        <v>33</v>
      </c>
      <c r="C38" s="68"/>
      <c r="D38" s="71"/>
      <c r="E38" s="71"/>
      <c r="F38" s="69"/>
      <c r="G38" s="70"/>
      <c r="H38" s="70">
        <f t="shared" si="1"/>
        <v>0</v>
      </c>
      <c r="I38" s="71"/>
    </row>
    <row r="39" spans="1:9" ht="22.5" customHeight="1">
      <c r="A39" s="66">
        <f t="shared" si="0"/>
      </c>
      <c r="B39" s="66">
        <v>34</v>
      </c>
      <c r="C39" s="68"/>
      <c r="D39" s="71"/>
      <c r="E39" s="71"/>
      <c r="F39" s="69"/>
      <c r="G39" s="70"/>
      <c r="H39" s="70">
        <f t="shared" si="1"/>
        <v>0</v>
      </c>
      <c r="I39" s="71"/>
    </row>
    <row r="40" spans="1:9" ht="22.5" customHeight="1">
      <c r="A40" s="66">
        <f t="shared" si="0"/>
      </c>
      <c r="B40" s="66">
        <v>35</v>
      </c>
      <c r="C40" s="68"/>
      <c r="D40" s="71"/>
      <c r="E40" s="71"/>
      <c r="F40" s="69"/>
      <c r="G40" s="70"/>
      <c r="H40" s="70">
        <f t="shared" si="1"/>
        <v>0</v>
      </c>
      <c r="I40" s="71"/>
    </row>
    <row r="41" spans="1:9" ht="22.5" customHeight="1">
      <c r="A41" s="66">
        <f t="shared" si="0"/>
      </c>
      <c r="B41" s="66">
        <v>36</v>
      </c>
      <c r="C41" s="68"/>
      <c r="D41" s="71"/>
      <c r="E41" s="71"/>
      <c r="F41" s="69"/>
      <c r="G41" s="70"/>
      <c r="H41" s="70">
        <f t="shared" si="1"/>
        <v>0</v>
      </c>
      <c r="I41" s="71"/>
    </row>
    <row r="42" spans="1:9" ht="22.5" customHeight="1">
      <c r="A42" s="66">
        <f t="shared" si="0"/>
      </c>
      <c r="B42" s="66">
        <v>37</v>
      </c>
      <c r="C42" s="68"/>
      <c r="D42" s="71"/>
      <c r="E42" s="71"/>
      <c r="F42" s="69"/>
      <c r="G42" s="70"/>
      <c r="H42" s="70">
        <f t="shared" si="1"/>
        <v>0</v>
      </c>
      <c r="I42" s="71"/>
    </row>
    <row r="43" spans="1:9" ht="22.5" customHeight="1">
      <c r="A43" s="66">
        <f t="shared" si="0"/>
      </c>
      <c r="B43" s="66">
        <v>38</v>
      </c>
      <c r="C43" s="68"/>
      <c r="D43" s="71"/>
      <c r="E43" s="71"/>
      <c r="F43" s="69"/>
      <c r="G43" s="70"/>
      <c r="H43" s="70">
        <f t="shared" si="1"/>
        <v>0</v>
      </c>
      <c r="I43" s="71"/>
    </row>
    <row r="44" spans="1:9" ht="22.5" customHeight="1">
      <c r="A44" s="66">
        <f t="shared" si="0"/>
      </c>
      <c r="B44" s="66">
        <v>39</v>
      </c>
      <c r="C44" s="68"/>
      <c r="D44" s="71"/>
      <c r="E44" s="71"/>
      <c r="F44" s="69"/>
      <c r="G44" s="70"/>
      <c r="H44" s="70">
        <f t="shared" si="1"/>
        <v>0</v>
      </c>
      <c r="I44" s="71"/>
    </row>
    <row r="45" spans="1:9" ht="22.5" customHeight="1">
      <c r="A45" s="66">
        <f t="shared" si="0"/>
      </c>
      <c r="B45" s="66">
        <v>40</v>
      </c>
      <c r="C45" s="68"/>
      <c r="D45" s="71"/>
      <c r="E45" s="71"/>
      <c r="F45" s="69"/>
      <c r="G45" s="70"/>
      <c r="H45" s="70">
        <f t="shared" si="1"/>
        <v>0</v>
      </c>
      <c r="I45" s="71"/>
    </row>
    <row r="46" spans="1:9" ht="22.5" customHeight="1">
      <c r="A46" s="162" t="s">
        <v>42</v>
      </c>
      <c r="B46" s="162"/>
      <c r="C46" s="162"/>
      <c r="D46" s="162"/>
      <c r="E46" s="162"/>
      <c r="F46" s="162"/>
      <c r="G46" s="162"/>
      <c r="H46" s="70">
        <f>SUM(H6:H45)</f>
        <v>1504131</v>
      </c>
      <c r="I46" s="71"/>
    </row>
  </sheetData>
  <sheetProtection/>
  <mergeCells count="2">
    <mergeCell ref="D2:E2"/>
    <mergeCell ref="A46:G46"/>
  </mergeCells>
  <printOptions horizontalCentered="1" verticalCentered="1"/>
  <pageMargins left="0.7086614173228347" right="0" top="0.15748031496062992" bottom="0" header="0.31496062992125984" footer="0.31496062992125984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河井 信哉</cp:lastModifiedBy>
  <cp:lastPrinted>2023-06-22T05:28:50Z</cp:lastPrinted>
  <dcterms:created xsi:type="dcterms:W3CDTF">2008-07-20T02:29:12Z</dcterms:created>
  <dcterms:modified xsi:type="dcterms:W3CDTF">2023-06-22T05:58:09Z</dcterms:modified>
  <cp:category/>
  <cp:version/>
  <cp:contentType/>
  <cp:contentStatus/>
</cp:coreProperties>
</file>