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見積書（入札書は不可）" sheetId="1" r:id="rId1"/>
    <sheet name="見積書別紙付" sheetId="2" r:id="rId2"/>
    <sheet name="内訳書" sheetId="3" r:id="rId3"/>
  </sheets>
  <definedNames>
    <definedName name="_xlnm.Print_Area" localSheetId="0">'見積書（入札書は不可）'!$A$1:$AJ$37</definedName>
    <definedName name="_xlnm.Print_Area" localSheetId="1">'見積書別紙付'!$A$1:$AJ$37</definedName>
    <definedName name="_xlnm.Print_Area" localSheetId="2">'内訳書'!$A$1:$I$46</definedName>
  </definedNames>
  <calcPr fullCalcOnLoad="1"/>
</workbook>
</file>

<file path=xl/sharedStrings.xml><?xml version="1.0" encoding="utf-8"?>
<sst xmlns="http://schemas.openxmlformats.org/spreadsheetml/2006/main" count="192" uniqueCount="61">
  <si>
    <t>￥</t>
  </si>
  <si>
    <t>合　　　　　　　　　計</t>
  </si>
  <si>
    <t>契約担当官自衛隊中央病院</t>
  </si>
  <si>
    <t>会計課長</t>
  </si>
  <si>
    <t>殿</t>
  </si>
  <si>
    <t>単位</t>
  </si>
  <si>
    <t>単    価</t>
  </si>
  <si>
    <t>金         額</t>
  </si>
  <si>
    <t>（契約担当官等）</t>
  </si>
  <si>
    <t>会社名</t>
  </si>
  <si>
    <t>代表者</t>
  </si>
  <si>
    <t>調達要求番号：</t>
  </si>
  <si>
    <t>　　（ただし、 金額欄は、１円未満の端数を切り捨てる。）</t>
  </si>
  <si>
    <t>数量</t>
  </si>
  <si>
    <t>規 格 等</t>
  </si>
  <si>
    <t>件 名 （ 品 名 ）</t>
  </si>
  <si>
    <t>　  当社は、暴力団排除に関する誓約事項について誓約いたします。</t>
  </si>
  <si>
    <t>注：単価・金額欄には、見積もった金額の１１０分の１００に相当する金額を記入する。</t>
  </si>
  <si>
    <t>連絡先</t>
  </si>
  <si>
    <t>住 　所</t>
  </si>
  <si>
    <t>担   当</t>
  </si>
  <si>
    <t>自衛隊中央病院</t>
  </si>
  <si>
    <t>納期（履行期限）</t>
  </si>
  <si>
    <t>納入（履行）場所</t>
  </si>
  <si>
    <t>20〇〇年〇〇月〇〇日</t>
  </si>
  <si>
    <t>〇〇〇〇〇</t>
  </si>
  <si>
    <t>〇〇〇〇〇〇</t>
  </si>
  <si>
    <t>以下余白</t>
  </si>
  <si>
    <t>EA</t>
  </si>
  <si>
    <t>備考</t>
  </si>
  <si>
    <t>上記の公告又は通知に対して「入札及び契約心得」及び「標準契約書等」の契約条項等を承諾のうえ</t>
  </si>
  <si>
    <t>入札見積いたします。</t>
  </si>
  <si>
    <t>〇〇　〇〇</t>
  </si>
  <si>
    <t>令和</t>
  </si>
  <si>
    <t>年</t>
  </si>
  <si>
    <t>月</t>
  </si>
  <si>
    <t>日</t>
  </si>
  <si>
    <t>東京都世田谷区池尻〇-〇-〇〇</t>
  </si>
  <si>
    <t>株式会社　〇〇商事</t>
  </si>
  <si>
    <t>代表取締役　〇〇　〇〇</t>
  </si>
  <si>
    <t>〇〇　〇〇〇</t>
  </si>
  <si>
    <t>03-1234-5678</t>
  </si>
  <si>
    <t>314C1AD0005</t>
  </si>
  <si>
    <t>→</t>
  </si>
  <si>
    <r>
      <t>「</t>
    </r>
    <r>
      <rPr>
        <b/>
        <sz val="12"/>
        <color indexed="8"/>
        <rFont val="ＭＳ Ｐ明朝"/>
        <family val="1"/>
      </rPr>
      <t>氏名</t>
    </r>
    <r>
      <rPr>
        <sz val="12"/>
        <color indexed="8"/>
        <rFont val="ＭＳ Ｐ明朝"/>
        <family val="1"/>
      </rPr>
      <t>」を入力</t>
    </r>
  </si>
  <si>
    <r>
      <t>「</t>
    </r>
    <r>
      <rPr>
        <b/>
        <sz val="12"/>
        <color indexed="8"/>
        <rFont val="ＭＳ Ｐ明朝"/>
        <family val="1"/>
      </rPr>
      <t>役職</t>
    </r>
    <r>
      <rPr>
        <sz val="12"/>
        <color indexed="8"/>
        <rFont val="ＭＳ Ｐ明朝"/>
        <family val="1"/>
      </rPr>
      <t>」と「</t>
    </r>
    <r>
      <rPr>
        <b/>
        <sz val="12"/>
        <color indexed="8"/>
        <rFont val="ＭＳ Ｐ明朝"/>
        <family val="1"/>
      </rPr>
      <t>氏名</t>
    </r>
    <r>
      <rPr>
        <sz val="12"/>
        <color indexed="8"/>
        <rFont val="ＭＳ Ｐ明朝"/>
        <family val="1"/>
      </rPr>
      <t>」を入力</t>
    </r>
  </si>
  <si>
    <r>
      <t>「</t>
    </r>
    <r>
      <rPr>
        <b/>
        <sz val="12"/>
        <color indexed="8"/>
        <rFont val="ＭＳ Ｐ明朝"/>
        <family val="1"/>
      </rPr>
      <t>連絡先</t>
    </r>
    <r>
      <rPr>
        <sz val="12"/>
        <color indexed="8"/>
        <rFont val="ＭＳ Ｐ明朝"/>
        <family val="1"/>
      </rPr>
      <t>」を入力</t>
    </r>
  </si>
  <si>
    <t>品目別決定</t>
  </si>
  <si>
    <t>単価決定</t>
  </si>
  <si>
    <t>入　札　書</t>
  </si>
  <si>
    <t>見　積　書</t>
  </si>
  <si>
    <t>別紙内訳書のとおり</t>
  </si>
  <si>
    <t>番号</t>
  </si>
  <si>
    <t>別紙</t>
  </si>
  <si>
    <t>内　訳　書</t>
  </si>
  <si>
    <t>数量</t>
  </si>
  <si>
    <t>合　　　計</t>
  </si>
  <si>
    <t>〇〇〇〇</t>
  </si>
  <si>
    <t>〇〇</t>
  </si>
  <si>
    <t>ほか</t>
  </si>
  <si>
    <t>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</si>
</sst>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.-&quot;;\-#,##0&quot;.-&quot;"/>
    <numFmt numFmtId="177" formatCode="#,##0_ "/>
    <numFmt numFmtId="178" formatCode="0_ "/>
    <numFmt numFmtId="179" formatCode="0_);[Red]\(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20"/>
      <name val="ＭＳ Ｐ明朝"/>
      <family val="1"/>
    </font>
    <font>
      <sz val="20"/>
      <name val="ＭＳ Ｐ明朝"/>
      <family val="1"/>
    </font>
    <font>
      <sz val="6"/>
      <name val="ＭＳ 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0"/>
      <name val="ＭＳ Ｐ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22"/>
      <name val="ＭＳ Ｐ明朝"/>
      <family val="1"/>
    </font>
    <font>
      <sz val="14"/>
      <name val="ＭＳ Ｐ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20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0.5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1" fillId="0" borderId="0">
      <alignment/>
      <protection/>
    </xf>
    <xf numFmtId="0" fontId="6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5" fontId="2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61" applyFont="1">
      <alignment/>
      <protection/>
    </xf>
    <xf numFmtId="0" fontId="2" fillId="0" borderId="0" xfId="61" applyFont="1" applyAlignment="1">
      <alignment/>
      <protection/>
    </xf>
    <xf numFmtId="0" fontId="6" fillId="0" borderId="0" xfId="61" applyFont="1">
      <alignment/>
      <protection/>
    </xf>
    <xf numFmtId="0" fontId="12" fillId="0" borderId="0" xfId="0" applyFont="1" applyAlignment="1">
      <alignment horizontal="left" inden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76" fontId="13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61" applyFont="1" applyBorder="1" applyAlignment="1">
      <alignment horizontal="center" vertical="center"/>
      <protection/>
    </xf>
    <xf numFmtId="0" fontId="6" fillId="0" borderId="0" xfId="0" applyFont="1" applyFill="1" applyAlignment="1">
      <alignment/>
    </xf>
    <xf numFmtId="0" fontId="61" fillId="0" borderId="0" xfId="0" applyFont="1" applyFill="1" applyAlignment="1">
      <alignment horizontal="center" vertical="center"/>
    </xf>
    <xf numFmtId="41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41" fontId="0" fillId="0" borderId="11" xfId="0" applyNumberFormat="1" applyBorder="1" applyAlignment="1">
      <alignment/>
    </xf>
    <xf numFmtId="0" fontId="17" fillId="0" borderId="0" xfId="0" applyFont="1" applyAlignment="1">
      <alignment horizontal="center"/>
    </xf>
    <xf numFmtId="178" fontId="0" fillId="0" borderId="11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58" fontId="14" fillId="0" borderId="0" xfId="0" applyNumberFormat="1" applyFont="1" applyAlignment="1">
      <alignment horizontal="center"/>
    </xf>
    <xf numFmtId="17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6" fillId="0" borderId="10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58" fontId="6" fillId="0" borderId="10" xfId="0" applyNumberFormat="1" applyFont="1" applyBorder="1" applyAlignment="1">
      <alignment horizontal="center" vertical="center"/>
    </xf>
    <xf numFmtId="58" fontId="6" fillId="0" borderId="12" xfId="0" applyNumberFormat="1" applyFont="1" applyBorder="1" applyAlignment="1">
      <alignment horizontal="center" vertical="center"/>
    </xf>
    <xf numFmtId="58" fontId="6" fillId="0" borderId="1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41" fontId="6" fillId="0" borderId="10" xfId="0" applyNumberFormat="1" applyFont="1" applyBorder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/>
    </xf>
    <xf numFmtId="41" fontId="6" fillId="0" borderId="13" xfId="0" applyNumberFormat="1" applyFont="1" applyBorder="1" applyAlignment="1">
      <alignment horizontal="center" vertical="center"/>
    </xf>
    <xf numFmtId="5" fontId="4" fillId="0" borderId="10" xfId="0" applyNumberFormat="1" applyFont="1" applyBorder="1" applyAlignment="1">
      <alignment horizontal="right" vertical="center"/>
    </xf>
    <xf numFmtId="5" fontId="4" fillId="0" borderId="12" xfId="0" applyNumberFormat="1" applyFont="1" applyBorder="1" applyAlignment="1">
      <alignment horizontal="right" vertical="center"/>
    </xf>
    <xf numFmtId="176" fontId="13" fillId="0" borderId="12" xfId="0" applyNumberFormat="1" applyFont="1" applyBorder="1" applyAlignment="1">
      <alignment horizontal="left" vertical="center"/>
    </xf>
    <xf numFmtId="176" fontId="13" fillId="0" borderId="13" xfId="0" applyNumberFormat="1" applyFont="1" applyBorder="1" applyAlignment="1">
      <alignment horizontal="left" vertical="center"/>
    </xf>
    <xf numFmtId="0" fontId="62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5衛備026発光免疫測定装置保守点検(アルフレッサ)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180975</xdr:colOff>
      <xdr:row>0</xdr:row>
      <xdr:rowOff>85725</xdr:rowOff>
    </xdr:from>
    <xdr:to>
      <xdr:col>58</xdr:col>
      <xdr:colOff>85725</xdr:colOff>
      <xdr:row>7</xdr:row>
      <xdr:rowOff>200025</xdr:rowOff>
    </xdr:to>
    <xdr:sp>
      <xdr:nvSpPr>
        <xdr:cNvPr id="1" name="角丸四角形 1"/>
        <xdr:cNvSpPr>
          <a:spLocks/>
        </xdr:cNvSpPr>
      </xdr:nvSpPr>
      <xdr:spPr>
        <a:xfrm>
          <a:off x="7381875" y="85725"/>
          <a:ext cx="4305300" cy="21336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入札書は押印省略不可の為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このファイルは使用不可。</a:t>
          </a:r>
        </a:p>
      </xdr:txBody>
    </xdr:sp>
    <xdr:clientData/>
  </xdr:twoCellAnchor>
  <xdr:twoCellAnchor>
    <xdr:from>
      <xdr:col>16</xdr:col>
      <xdr:colOff>180975</xdr:colOff>
      <xdr:row>28</xdr:row>
      <xdr:rowOff>323850</xdr:rowOff>
    </xdr:from>
    <xdr:to>
      <xdr:col>32</xdr:col>
      <xdr:colOff>28575</xdr:colOff>
      <xdr:row>34</xdr:row>
      <xdr:rowOff>9525</xdr:rowOff>
    </xdr:to>
    <xdr:sp>
      <xdr:nvSpPr>
        <xdr:cNvPr id="2" name="角丸四角形 2"/>
        <xdr:cNvSpPr>
          <a:spLocks/>
        </xdr:cNvSpPr>
      </xdr:nvSpPr>
      <xdr:spPr>
        <a:xfrm>
          <a:off x="3381375" y="9277350"/>
          <a:ext cx="3048000" cy="16859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9</xdr:row>
      <xdr:rowOff>314325</xdr:rowOff>
    </xdr:from>
    <xdr:to>
      <xdr:col>29</xdr:col>
      <xdr:colOff>28575</xdr:colOff>
      <xdr:row>11</xdr:row>
      <xdr:rowOff>0</xdr:rowOff>
    </xdr:to>
    <xdr:sp>
      <xdr:nvSpPr>
        <xdr:cNvPr id="3" name="角丸四角形 4"/>
        <xdr:cNvSpPr>
          <a:spLocks/>
        </xdr:cNvSpPr>
      </xdr:nvSpPr>
      <xdr:spPr>
        <a:xfrm>
          <a:off x="4381500" y="2933700"/>
          <a:ext cx="1447800" cy="3524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8</xdr:col>
      <xdr:colOff>190500</xdr:colOff>
      <xdr:row>26</xdr:row>
      <xdr:rowOff>28575</xdr:rowOff>
    </xdr:to>
    <xdr:sp>
      <xdr:nvSpPr>
        <xdr:cNvPr id="4" name="角丸四角形 6"/>
        <xdr:cNvSpPr>
          <a:spLocks/>
        </xdr:cNvSpPr>
      </xdr:nvSpPr>
      <xdr:spPr>
        <a:xfrm>
          <a:off x="1400175" y="7953375"/>
          <a:ext cx="390525" cy="36195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12</xdr:col>
      <xdr:colOff>190500</xdr:colOff>
      <xdr:row>26</xdr:row>
      <xdr:rowOff>28575</xdr:rowOff>
    </xdr:to>
    <xdr:sp>
      <xdr:nvSpPr>
        <xdr:cNvPr id="5" name="角丸四角形 7"/>
        <xdr:cNvSpPr>
          <a:spLocks/>
        </xdr:cNvSpPr>
      </xdr:nvSpPr>
      <xdr:spPr>
        <a:xfrm>
          <a:off x="2200275" y="7953375"/>
          <a:ext cx="390525" cy="36195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66675</xdr:rowOff>
    </xdr:from>
    <xdr:to>
      <xdr:col>32</xdr:col>
      <xdr:colOff>123825</xdr:colOff>
      <xdr:row>25</xdr:row>
      <xdr:rowOff>304800</xdr:rowOff>
    </xdr:to>
    <xdr:sp>
      <xdr:nvSpPr>
        <xdr:cNvPr id="6" name="角丸四角形吹き出し 8"/>
        <xdr:cNvSpPr>
          <a:spLocks/>
        </xdr:cNvSpPr>
      </xdr:nvSpPr>
      <xdr:spPr>
        <a:xfrm>
          <a:off x="3200400" y="7686675"/>
          <a:ext cx="3324225" cy="571500"/>
        </a:xfrm>
        <a:prstGeom prst="wedgeRoundRectCallout">
          <a:avLst>
            <a:gd name="adj1" fmla="val -71805"/>
            <a:gd name="adj2" fmla="val 9305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公開されている公告・見積依頼書等に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記載されている「</a:t>
          </a:r>
          <a:r>
            <a:rPr lang="en-US" cap="none" sz="1050" b="0" i="0" u="none" baseline="0">
              <a:solidFill>
                <a:srgbClr val="000000"/>
              </a:solidFill>
            </a:rPr>
            <a:t>提出日時</a:t>
          </a:r>
          <a:r>
            <a:rPr lang="en-US" cap="none" sz="1000" b="0" i="0" u="none" baseline="0">
              <a:solidFill>
                <a:srgbClr val="000000"/>
              </a:solidFill>
            </a:rPr>
            <a:t>」を入力して下さい。</a:t>
          </a:r>
        </a:p>
      </xdr:txBody>
    </xdr:sp>
    <xdr:clientData/>
  </xdr:twoCellAnchor>
  <xdr:twoCellAnchor>
    <xdr:from>
      <xdr:col>0</xdr:col>
      <xdr:colOff>0</xdr:colOff>
      <xdr:row>0</xdr:row>
      <xdr:rowOff>133350</xdr:rowOff>
    </xdr:from>
    <xdr:to>
      <xdr:col>14</xdr:col>
      <xdr:colOff>85725</xdr:colOff>
      <xdr:row>3</xdr:row>
      <xdr:rowOff>161925</xdr:rowOff>
    </xdr:to>
    <xdr:sp>
      <xdr:nvSpPr>
        <xdr:cNvPr id="7" name="角丸四角形吹き出し 9"/>
        <xdr:cNvSpPr>
          <a:spLocks/>
        </xdr:cNvSpPr>
      </xdr:nvSpPr>
      <xdr:spPr>
        <a:xfrm>
          <a:off x="0" y="133350"/>
          <a:ext cx="2886075" cy="1028700"/>
        </a:xfrm>
        <a:prstGeom prst="wedgeRoundRectCallout">
          <a:avLst>
            <a:gd name="adj1" fmla="val 58050"/>
            <a:gd name="adj2" fmla="val 5614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総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額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決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定・・・「合計金額」を選択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品目別決定・・・「品目別決定」を選択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単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価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決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定・・・「単価決定」を選択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（この欄を選択するとリスト選択できます）</a:t>
          </a:r>
        </a:p>
      </xdr:txBody>
    </xdr:sp>
    <xdr:clientData/>
  </xdr:twoCellAnchor>
  <xdr:twoCellAnchor>
    <xdr:from>
      <xdr:col>14</xdr:col>
      <xdr:colOff>0</xdr:colOff>
      <xdr:row>4</xdr:row>
      <xdr:rowOff>38100</xdr:rowOff>
    </xdr:from>
    <xdr:to>
      <xdr:col>25</xdr:col>
      <xdr:colOff>180975</xdr:colOff>
      <xdr:row>5</xdr:row>
      <xdr:rowOff>0</xdr:rowOff>
    </xdr:to>
    <xdr:sp>
      <xdr:nvSpPr>
        <xdr:cNvPr id="8" name="角丸四角形 10"/>
        <xdr:cNvSpPr>
          <a:spLocks/>
        </xdr:cNvSpPr>
      </xdr:nvSpPr>
      <xdr:spPr>
        <a:xfrm>
          <a:off x="2800350" y="1209675"/>
          <a:ext cx="2381250" cy="4572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27</xdr:row>
      <xdr:rowOff>304800</xdr:rowOff>
    </xdr:from>
    <xdr:to>
      <xdr:col>12</xdr:col>
      <xdr:colOff>38100</xdr:colOff>
      <xdr:row>29</xdr:row>
      <xdr:rowOff>47625</xdr:rowOff>
    </xdr:to>
    <xdr:sp>
      <xdr:nvSpPr>
        <xdr:cNvPr id="9" name="角丸四角形 11"/>
        <xdr:cNvSpPr>
          <a:spLocks/>
        </xdr:cNvSpPr>
      </xdr:nvSpPr>
      <xdr:spPr>
        <a:xfrm>
          <a:off x="933450" y="8924925"/>
          <a:ext cx="1504950" cy="40957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26</xdr:row>
      <xdr:rowOff>314325</xdr:rowOff>
    </xdr:from>
    <xdr:to>
      <xdr:col>29</xdr:col>
      <xdr:colOff>190500</xdr:colOff>
      <xdr:row>28</xdr:row>
      <xdr:rowOff>219075</xdr:rowOff>
    </xdr:to>
    <xdr:sp>
      <xdr:nvSpPr>
        <xdr:cNvPr id="10" name="角丸四角形吹き出し 12"/>
        <xdr:cNvSpPr>
          <a:spLocks/>
        </xdr:cNvSpPr>
      </xdr:nvSpPr>
      <xdr:spPr>
        <a:xfrm>
          <a:off x="2886075" y="8601075"/>
          <a:ext cx="3105150" cy="571500"/>
        </a:xfrm>
        <a:prstGeom prst="wedgeRoundRectCallout">
          <a:avLst>
            <a:gd name="adj1" fmla="val -65699"/>
            <a:gd name="adj2" fmla="val 2790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公開されている公告・見積依頼書等に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記載されている「会計課長名」を入力</a:t>
          </a:r>
        </a:p>
      </xdr:txBody>
    </xdr:sp>
    <xdr:clientData/>
  </xdr:twoCellAnchor>
  <xdr:twoCellAnchor editAs="oneCell">
    <xdr:from>
      <xdr:col>26</xdr:col>
      <xdr:colOff>28575</xdr:colOff>
      <xdr:row>3</xdr:row>
      <xdr:rowOff>85725</xdr:rowOff>
    </xdr:from>
    <xdr:to>
      <xdr:col>35</xdr:col>
      <xdr:colOff>123825</xdr:colOff>
      <xdr:row>7</xdr:row>
      <xdr:rowOff>57150</xdr:rowOff>
    </xdr:to>
    <xdr:pic>
      <xdr:nvPicPr>
        <xdr:cNvPr id="11" name="図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1085850"/>
          <a:ext cx="1895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25</xdr:row>
      <xdr:rowOff>0</xdr:rowOff>
    </xdr:from>
    <xdr:to>
      <xdr:col>4</xdr:col>
      <xdr:colOff>190500</xdr:colOff>
      <xdr:row>26</xdr:row>
      <xdr:rowOff>28575</xdr:rowOff>
    </xdr:to>
    <xdr:sp>
      <xdr:nvSpPr>
        <xdr:cNvPr id="12" name="角丸四角形 14"/>
        <xdr:cNvSpPr>
          <a:spLocks/>
        </xdr:cNvSpPr>
      </xdr:nvSpPr>
      <xdr:spPr>
        <a:xfrm>
          <a:off x="600075" y="7953375"/>
          <a:ext cx="390525" cy="36195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12</xdr:row>
      <xdr:rowOff>209550</xdr:rowOff>
    </xdr:from>
    <xdr:to>
      <xdr:col>22</xdr:col>
      <xdr:colOff>200025</xdr:colOff>
      <xdr:row>16</xdr:row>
      <xdr:rowOff>19050</xdr:rowOff>
    </xdr:to>
    <xdr:sp>
      <xdr:nvSpPr>
        <xdr:cNvPr id="13" name="角丸四角形吹き出し 16"/>
        <xdr:cNvSpPr>
          <a:spLocks/>
        </xdr:cNvSpPr>
      </xdr:nvSpPr>
      <xdr:spPr>
        <a:xfrm>
          <a:off x="1619250" y="3829050"/>
          <a:ext cx="2981325" cy="1143000"/>
        </a:xfrm>
        <a:prstGeom prst="wedgeRoundRectCallout">
          <a:avLst>
            <a:gd name="adj1" fmla="val 45564"/>
            <a:gd name="adj2" fmla="val -9385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「数量」と「単価」を入力すると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自動計算されます。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「単価」は税抜金額を入力して下さい。</a:t>
          </a:r>
        </a:p>
      </xdr:txBody>
    </xdr:sp>
    <xdr:clientData/>
  </xdr:twoCellAnchor>
  <xdr:twoCellAnchor>
    <xdr:from>
      <xdr:col>0</xdr:col>
      <xdr:colOff>28575</xdr:colOff>
      <xdr:row>6</xdr:row>
      <xdr:rowOff>152400</xdr:rowOff>
    </xdr:from>
    <xdr:to>
      <xdr:col>12</xdr:col>
      <xdr:colOff>152400</xdr:colOff>
      <xdr:row>7</xdr:row>
      <xdr:rowOff>257175</xdr:rowOff>
    </xdr:to>
    <xdr:sp>
      <xdr:nvSpPr>
        <xdr:cNvPr id="14" name="角丸四角形 17"/>
        <xdr:cNvSpPr>
          <a:spLocks/>
        </xdr:cNvSpPr>
      </xdr:nvSpPr>
      <xdr:spPr>
        <a:xfrm>
          <a:off x="28575" y="1990725"/>
          <a:ext cx="2524125" cy="28575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19050</xdr:rowOff>
    </xdr:from>
    <xdr:to>
      <xdr:col>20</xdr:col>
      <xdr:colOff>0</xdr:colOff>
      <xdr:row>8</xdr:row>
      <xdr:rowOff>304800</xdr:rowOff>
    </xdr:to>
    <xdr:sp>
      <xdr:nvSpPr>
        <xdr:cNvPr id="15" name="角丸四角形 18"/>
        <xdr:cNvSpPr>
          <a:spLocks/>
        </xdr:cNvSpPr>
      </xdr:nvSpPr>
      <xdr:spPr>
        <a:xfrm>
          <a:off x="0" y="2305050"/>
          <a:ext cx="4000500" cy="28575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171450</xdr:rowOff>
    </xdr:from>
    <xdr:to>
      <xdr:col>20</xdr:col>
      <xdr:colOff>28575</xdr:colOff>
      <xdr:row>11</xdr:row>
      <xdr:rowOff>209550</xdr:rowOff>
    </xdr:to>
    <xdr:sp>
      <xdr:nvSpPr>
        <xdr:cNvPr id="16" name="角丸四角形吹き出し 19"/>
        <xdr:cNvSpPr>
          <a:spLocks/>
        </xdr:cNvSpPr>
      </xdr:nvSpPr>
      <xdr:spPr>
        <a:xfrm>
          <a:off x="0" y="2790825"/>
          <a:ext cx="4029075" cy="704850"/>
        </a:xfrm>
        <a:prstGeom prst="wedgeRoundRectCallout">
          <a:avLst>
            <a:gd name="adj1" fmla="val -11384"/>
            <a:gd name="adj2" fmla="val -7860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公開されている公告・見積依頼書等に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記載されている「調達要求番号」</a:t>
          </a:r>
          <a:r>
            <a:rPr lang="en-US" cap="none" sz="900" b="0" i="0" u="none" baseline="0">
              <a:solidFill>
                <a:srgbClr val="000000"/>
              </a:solidFill>
            </a:rPr>
            <a:t>と</a:t>
          </a:r>
          <a:r>
            <a:rPr lang="en-US" cap="none" sz="1050" b="0" i="0" u="none" baseline="0">
              <a:solidFill>
                <a:srgbClr val="000000"/>
              </a:solidFill>
            </a:rPr>
            <a:t>「納期」</a:t>
          </a:r>
          <a:r>
            <a:rPr lang="en-US" cap="none" sz="900" b="0" i="0" u="none" baseline="0">
              <a:solidFill>
                <a:srgbClr val="000000"/>
              </a:solidFill>
            </a:rPr>
            <a:t>を入力して下さ</a:t>
          </a:r>
          <a:r>
            <a:rPr lang="en-US" cap="none" sz="900" b="0" i="0" u="none" baseline="0">
              <a:solidFill>
                <a:srgbClr val="000000"/>
              </a:solidFill>
            </a:rPr>
            <a:t>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180975</xdr:colOff>
      <xdr:row>0</xdr:row>
      <xdr:rowOff>85725</xdr:rowOff>
    </xdr:from>
    <xdr:to>
      <xdr:col>58</xdr:col>
      <xdr:colOff>85725</xdr:colOff>
      <xdr:row>7</xdr:row>
      <xdr:rowOff>200025</xdr:rowOff>
    </xdr:to>
    <xdr:sp>
      <xdr:nvSpPr>
        <xdr:cNvPr id="1" name="角丸四角形 1"/>
        <xdr:cNvSpPr>
          <a:spLocks/>
        </xdr:cNvSpPr>
      </xdr:nvSpPr>
      <xdr:spPr>
        <a:xfrm>
          <a:off x="7381875" y="85725"/>
          <a:ext cx="4305300" cy="21336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入札書は押印省略不可の為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このファイルは使用不可。</a:t>
          </a:r>
        </a:p>
      </xdr:txBody>
    </xdr:sp>
    <xdr:clientData/>
  </xdr:twoCellAnchor>
  <xdr:twoCellAnchor>
    <xdr:from>
      <xdr:col>16</xdr:col>
      <xdr:colOff>180975</xdr:colOff>
      <xdr:row>28</xdr:row>
      <xdr:rowOff>323850</xdr:rowOff>
    </xdr:from>
    <xdr:to>
      <xdr:col>32</xdr:col>
      <xdr:colOff>28575</xdr:colOff>
      <xdr:row>34</xdr:row>
      <xdr:rowOff>9525</xdr:rowOff>
    </xdr:to>
    <xdr:sp>
      <xdr:nvSpPr>
        <xdr:cNvPr id="2" name="角丸四角形 2"/>
        <xdr:cNvSpPr>
          <a:spLocks/>
        </xdr:cNvSpPr>
      </xdr:nvSpPr>
      <xdr:spPr>
        <a:xfrm>
          <a:off x="3381375" y="9277350"/>
          <a:ext cx="3048000" cy="16859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8</xdr:col>
      <xdr:colOff>190500</xdr:colOff>
      <xdr:row>26</xdr:row>
      <xdr:rowOff>28575</xdr:rowOff>
    </xdr:to>
    <xdr:sp>
      <xdr:nvSpPr>
        <xdr:cNvPr id="3" name="角丸四角形 5"/>
        <xdr:cNvSpPr>
          <a:spLocks/>
        </xdr:cNvSpPr>
      </xdr:nvSpPr>
      <xdr:spPr>
        <a:xfrm>
          <a:off x="1400175" y="7953375"/>
          <a:ext cx="390525" cy="36195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12</xdr:col>
      <xdr:colOff>190500</xdr:colOff>
      <xdr:row>26</xdr:row>
      <xdr:rowOff>28575</xdr:rowOff>
    </xdr:to>
    <xdr:sp>
      <xdr:nvSpPr>
        <xdr:cNvPr id="4" name="角丸四角形 6"/>
        <xdr:cNvSpPr>
          <a:spLocks/>
        </xdr:cNvSpPr>
      </xdr:nvSpPr>
      <xdr:spPr>
        <a:xfrm>
          <a:off x="2200275" y="7953375"/>
          <a:ext cx="390525" cy="36195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66675</xdr:rowOff>
    </xdr:from>
    <xdr:to>
      <xdr:col>32</xdr:col>
      <xdr:colOff>123825</xdr:colOff>
      <xdr:row>25</xdr:row>
      <xdr:rowOff>304800</xdr:rowOff>
    </xdr:to>
    <xdr:sp>
      <xdr:nvSpPr>
        <xdr:cNvPr id="5" name="角丸四角形吹き出し 7"/>
        <xdr:cNvSpPr>
          <a:spLocks/>
        </xdr:cNvSpPr>
      </xdr:nvSpPr>
      <xdr:spPr>
        <a:xfrm>
          <a:off x="3200400" y="7686675"/>
          <a:ext cx="3324225" cy="571500"/>
        </a:xfrm>
        <a:prstGeom prst="wedgeRoundRectCallout">
          <a:avLst>
            <a:gd name="adj1" fmla="val -71805"/>
            <a:gd name="adj2" fmla="val 9305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公開されている公告・見積依頼書等に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記載されている見積決定日を入力して下さい。</a:t>
          </a:r>
        </a:p>
      </xdr:txBody>
    </xdr:sp>
    <xdr:clientData/>
  </xdr:twoCellAnchor>
  <xdr:twoCellAnchor>
    <xdr:from>
      <xdr:col>0</xdr:col>
      <xdr:colOff>0</xdr:colOff>
      <xdr:row>0</xdr:row>
      <xdr:rowOff>133350</xdr:rowOff>
    </xdr:from>
    <xdr:to>
      <xdr:col>14</xdr:col>
      <xdr:colOff>85725</xdr:colOff>
      <xdr:row>3</xdr:row>
      <xdr:rowOff>161925</xdr:rowOff>
    </xdr:to>
    <xdr:sp>
      <xdr:nvSpPr>
        <xdr:cNvPr id="6" name="角丸四角形吹き出し 8"/>
        <xdr:cNvSpPr>
          <a:spLocks/>
        </xdr:cNvSpPr>
      </xdr:nvSpPr>
      <xdr:spPr>
        <a:xfrm>
          <a:off x="0" y="133350"/>
          <a:ext cx="2886075" cy="1028700"/>
        </a:xfrm>
        <a:prstGeom prst="wedgeRoundRectCallout">
          <a:avLst>
            <a:gd name="adj1" fmla="val 58050"/>
            <a:gd name="adj2" fmla="val 5614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総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額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決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定・・・「合計金額」を選択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品目別決定・・・「品目別決定」を選択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単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価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決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定・・・「単価決定」を選択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（この欄を選択するとリスト選択できます）</a:t>
          </a:r>
        </a:p>
      </xdr:txBody>
    </xdr:sp>
    <xdr:clientData/>
  </xdr:twoCellAnchor>
  <xdr:twoCellAnchor>
    <xdr:from>
      <xdr:col>14</xdr:col>
      <xdr:colOff>0</xdr:colOff>
      <xdr:row>4</xdr:row>
      <xdr:rowOff>38100</xdr:rowOff>
    </xdr:from>
    <xdr:to>
      <xdr:col>25</xdr:col>
      <xdr:colOff>180975</xdr:colOff>
      <xdr:row>5</xdr:row>
      <xdr:rowOff>0</xdr:rowOff>
    </xdr:to>
    <xdr:sp>
      <xdr:nvSpPr>
        <xdr:cNvPr id="7" name="角丸四角形 9"/>
        <xdr:cNvSpPr>
          <a:spLocks/>
        </xdr:cNvSpPr>
      </xdr:nvSpPr>
      <xdr:spPr>
        <a:xfrm>
          <a:off x="2800350" y="1209675"/>
          <a:ext cx="2381250" cy="4572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27</xdr:row>
      <xdr:rowOff>304800</xdr:rowOff>
    </xdr:from>
    <xdr:to>
      <xdr:col>12</xdr:col>
      <xdr:colOff>38100</xdr:colOff>
      <xdr:row>29</xdr:row>
      <xdr:rowOff>47625</xdr:rowOff>
    </xdr:to>
    <xdr:sp>
      <xdr:nvSpPr>
        <xdr:cNvPr id="8" name="角丸四角形 10"/>
        <xdr:cNvSpPr>
          <a:spLocks/>
        </xdr:cNvSpPr>
      </xdr:nvSpPr>
      <xdr:spPr>
        <a:xfrm>
          <a:off x="933450" y="8924925"/>
          <a:ext cx="1504950" cy="40957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26</xdr:row>
      <xdr:rowOff>314325</xdr:rowOff>
    </xdr:from>
    <xdr:to>
      <xdr:col>29</xdr:col>
      <xdr:colOff>190500</xdr:colOff>
      <xdr:row>28</xdr:row>
      <xdr:rowOff>219075</xdr:rowOff>
    </xdr:to>
    <xdr:sp>
      <xdr:nvSpPr>
        <xdr:cNvPr id="9" name="角丸四角形吹き出し 11"/>
        <xdr:cNvSpPr>
          <a:spLocks/>
        </xdr:cNvSpPr>
      </xdr:nvSpPr>
      <xdr:spPr>
        <a:xfrm>
          <a:off x="2886075" y="8601075"/>
          <a:ext cx="3105150" cy="571500"/>
        </a:xfrm>
        <a:prstGeom prst="wedgeRoundRectCallout">
          <a:avLst>
            <a:gd name="adj1" fmla="val -65699"/>
            <a:gd name="adj2" fmla="val 2790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公開されている公告・見積依頼書等に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記載されている「会計課長名」を入力</a:t>
          </a:r>
        </a:p>
      </xdr:txBody>
    </xdr:sp>
    <xdr:clientData/>
  </xdr:twoCellAnchor>
  <xdr:twoCellAnchor editAs="oneCell">
    <xdr:from>
      <xdr:col>26</xdr:col>
      <xdr:colOff>28575</xdr:colOff>
      <xdr:row>3</xdr:row>
      <xdr:rowOff>142875</xdr:rowOff>
    </xdr:from>
    <xdr:to>
      <xdr:col>35</xdr:col>
      <xdr:colOff>142875</xdr:colOff>
      <xdr:row>7</xdr:row>
      <xdr:rowOff>114300</xdr:rowOff>
    </xdr:to>
    <xdr:pic>
      <xdr:nvPicPr>
        <xdr:cNvPr id="10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1143000"/>
          <a:ext cx="1914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25</xdr:row>
      <xdr:rowOff>0</xdr:rowOff>
    </xdr:from>
    <xdr:to>
      <xdr:col>4</xdr:col>
      <xdr:colOff>190500</xdr:colOff>
      <xdr:row>26</xdr:row>
      <xdr:rowOff>28575</xdr:rowOff>
    </xdr:to>
    <xdr:sp>
      <xdr:nvSpPr>
        <xdr:cNvPr id="11" name="角丸四角形 13"/>
        <xdr:cNvSpPr>
          <a:spLocks/>
        </xdr:cNvSpPr>
      </xdr:nvSpPr>
      <xdr:spPr>
        <a:xfrm>
          <a:off x="600075" y="7953375"/>
          <a:ext cx="390525" cy="36195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10</xdr:row>
      <xdr:rowOff>19050</xdr:rowOff>
    </xdr:from>
    <xdr:to>
      <xdr:col>11</xdr:col>
      <xdr:colOff>19050</xdr:colOff>
      <xdr:row>11</xdr:row>
      <xdr:rowOff>0</xdr:rowOff>
    </xdr:to>
    <xdr:sp>
      <xdr:nvSpPr>
        <xdr:cNvPr id="12" name="角丸四角形 14"/>
        <xdr:cNvSpPr>
          <a:spLocks/>
        </xdr:cNvSpPr>
      </xdr:nvSpPr>
      <xdr:spPr>
        <a:xfrm>
          <a:off x="19050" y="2971800"/>
          <a:ext cx="2200275" cy="314325"/>
        </a:xfrm>
        <a:prstGeom prst="roundRect">
          <a:avLst/>
        </a:prstGeom>
        <a:noFill/>
        <a:ln w="603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12</xdr:row>
      <xdr:rowOff>285750</xdr:rowOff>
    </xdr:from>
    <xdr:to>
      <xdr:col>25</xdr:col>
      <xdr:colOff>85725</xdr:colOff>
      <xdr:row>14</xdr:row>
      <xdr:rowOff>190500</xdr:rowOff>
    </xdr:to>
    <xdr:sp>
      <xdr:nvSpPr>
        <xdr:cNvPr id="13" name="角丸四角形吹き出し 15"/>
        <xdr:cNvSpPr>
          <a:spLocks/>
        </xdr:cNvSpPr>
      </xdr:nvSpPr>
      <xdr:spPr>
        <a:xfrm>
          <a:off x="1762125" y="3905250"/>
          <a:ext cx="3324225" cy="571500"/>
        </a:xfrm>
        <a:prstGeom prst="wedgeRoundRectCallout">
          <a:avLst>
            <a:gd name="adj1" fmla="val -40250"/>
            <a:gd name="adj2" fmla="val -15902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内訳書を入力すると自動計算されます。</a:t>
          </a:r>
        </a:p>
      </xdr:txBody>
    </xdr:sp>
    <xdr:clientData/>
  </xdr:twoCellAnchor>
  <xdr:twoCellAnchor>
    <xdr:from>
      <xdr:col>29</xdr:col>
      <xdr:colOff>0</xdr:colOff>
      <xdr:row>10</xdr:row>
      <xdr:rowOff>0</xdr:rowOff>
    </xdr:from>
    <xdr:to>
      <xdr:col>34</xdr:col>
      <xdr:colOff>38100</xdr:colOff>
      <xdr:row>10</xdr:row>
      <xdr:rowOff>314325</xdr:rowOff>
    </xdr:to>
    <xdr:sp>
      <xdr:nvSpPr>
        <xdr:cNvPr id="14" name="角丸四角形 16"/>
        <xdr:cNvSpPr>
          <a:spLocks/>
        </xdr:cNvSpPr>
      </xdr:nvSpPr>
      <xdr:spPr>
        <a:xfrm>
          <a:off x="5800725" y="2952750"/>
          <a:ext cx="1038225" cy="3143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21</xdr:row>
      <xdr:rowOff>0</xdr:rowOff>
    </xdr:from>
    <xdr:to>
      <xdr:col>34</xdr:col>
      <xdr:colOff>28575</xdr:colOff>
      <xdr:row>21</xdr:row>
      <xdr:rowOff>314325</xdr:rowOff>
    </xdr:to>
    <xdr:sp>
      <xdr:nvSpPr>
        <xdr:cNvPr id="15" name="角丸四角形 17"/>
        <xdr:cNvSpPr>
          <a:spLocks/>
        </xdr:cNvSpPr>
      </xdr:nvSpPr>
      <xdr:spPr>
        <a:xfrm>
          <a:off x="5800725" y="6619875"/>
          <a:ext cx="1028700" cy="3143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12</xdr:row>
      <xdr:rowOff>285750</xdr:rowOff>
    </xdr:from>
    <xdr:to>
      <xdr:col>25</xdr:col>
      <xdr:colOff>76200</xdr:colOff>
      <xdr:row>14</xdr:row>
      <xdr:rowOff>190500</xdr:rowOff>
    </xdr:to>
    <xdr:sp>
      <xdr:nvSpPr>
        <xdr:cNvPr id="16" name="角丸四角形吹き出し 18"/>
        <xdr:cNvSpPr>
          <a:spLocks/>
        </xdr:cNvSpPr>
      </xdr:nvSpPr>
      <xdr:spPr>
        <a:xfrm>
          <a:off x="1752600" y="3905250"/>
          <a:ext cx="3324225" cy="571500"/>
        </a:xfrm>
        <a:prstGeom prst="wedgeRoundRectCallout">
          <a:avLst>
            <a:gd name="adj1" fmla="val 69629"/>
            <a:gd name="adj2" fmla="val -15902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内訳書を入力すると自動計算されます。</a:t>
          </a:r>
        </a:p>
      </xdr:txBody>
    </xdr:sp>
    <xdr:clientData/>
  </xdr:twoCellAnchor>
  <xdr:twoCellAnchor>
    <xdr:from>
      <xdr:col>8</xdr:col>
      <xdr:colOff>152400</xdr:colOff>
      <xdr:row>12</xdr:row>
      <xdr:rowOff>276225</xdr:rowOff>
    </xdr:from>
    <xdr:to>
      <xdr:col>25</xdr:col>
      <xdr:colOff>76200</xdr:colOff>
      <xdr:row>14</xdr:row>
      <xdr:rowOff>180975</xdr:rowOff>
    </xdr:to>
    <xdr:sp>
      <xdr:nvSpPr>
        <xdr:cNvPr id="17" name="角丸四角形吹き出し 19"/>
        <xdr:cNvSpPr>
          <a:spLocks/>
        </xdr:cNvSpPr>
      </xdr:nvSpPr>
      <xdr:spPr>
        <a:xfrm>
          <a:off x="1752600" y="3895725"/>
          <a:ext cx="3324225" cy="571500"/>
        </a:xfrm>
        <a:prstGeom prst="wedgeRoundRectCallout">
          <a:avLst>
            <a:gd name="adj1" fmla="val 72212"/>
            <a:gd name="adj2" fmla="val 39597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内訳書を入力すると自動入力されます。</a:t>
          </a:r>
        </a:p>
      </xdr:txBody>
    </xdr:sp>
    <xdr:clientData/>
  </xdr:twoCellAnchor>
  <xdr:twoCellAnchor>
    <xdr:from>
      <xdr:col>0</xdr:col>
      <xdr:colOff>28575</xdr:colOff>
      <xdr:row>7</xdr:row>
      <xdr:rowOff>0</xdr:rowOff>
    </xdr:from>
    <xdr:to>
      <xdr:col>12</xdr:col>
      <xdr:colOff>152400</xdr:colOff>
      <xdr:row>8</xdr:row>
      <xdr:rowOff>19050</xdr:rowOff>
    </xdr:to>
    <xdr:sp>
      <xdr:nvSpPr>
        <xdr:cNvPr id="18" name="角丸四角形 20"/>
        <xdr:cNvSpPr>
          <a:spLocks/>
        </xdr:cNvSpPr>
      </xdr:nvSpPr>
      <xdr:spPr>
        <a:xfrm>
          <a:off x="28575" y="2019300"/>
          <a:ext cx="2524125" cy="28575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47625</xdr:rowOff>
    </xdr:from>
    <xdr:to>
      <xdr:col>20</xdr:col>
      <xdr:colOff>0</xdr:colOff>
      <xdr:row>8</xdr:row>
      <xdr:rowOff>333375</xdr:rowOff>
    </xdr:to>
    <xdr:sp>
      <xdr:nvSpPr>
        <xdr:cNvPr id="19" name="角丸四角形 21"/>
        <xdr:cNvSpPr>
          <a:spLocks/>
        </xdr:cNvSpPr>
      </xdr:nvSpPr>
      <xdr:spPr>
        <a:xfrm>
          <a:off x="0" y="2333625"/>
          <a:ext cx="4000500" cy="28575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200025</xdr:rowOff>
    </xdr:from>
    <xdr:to>
      <xdr:col>20</xdr:col>
      <xdr:colOff>28575</xdr:colOff>
      <xdr:row>11</xdr:row>
      <xdr:rowOff>238125</xdr:rowOff>
    </xdr:to>
    <xdr:sp>
      <xdr:nvSpPr>
        <xdr:cNvPr id="20" name="角丸四角形吹き出し 22"/>
        <xdr:cNvSpPr>
          <a:spLocks/>
        </xdr:cNvSpPr>
      </xdr:nvSpPr>
      <xdr:spPr>
        <a:xfrm>
          <a:off x="0" y="2819400"/>
          <a:ext cx="4029075" cy="704850"/>
        </a:xfrm>
        <a:prstGeom prst="wedgeRoundRectCallout">
          <a:avLst>
            <a:gd name="adj1" fmla="val -11384"/>
            <a:gd name="adj2" fmla="val -7860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公開されている公告・見積依頼書等に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記載されている「調達要求番号」</a:t>
          </a:r>
          <a:r>
            <a:rPr lang="en-US" cap="none" sz="900" b="0" i="0" u="none" baseline="0">
              <a:solidFill>
                <a:srgbClr val="000000"/>
              </a:solidFill>
            </a:rPr>
            <a:t>と</a:t>
          </a:r>
          <a:r>
            <a:rPr lang="en-US" cap="none" sz="1050" b="0" i="0" u="none" baseline="0">
              <a:solidFill>
                <a:srgbClr val="000000"/>
              </a:solidFill>
            </a:rPr>
            <a:t>「納期」</a:t>
          </a:r>
          <a:r>
            <a:rPr lang="en-US" cap="none" sz="900" b="0" i="0" u="none" baseline="0">
              <a:solidFill>
                <a:srgbClr val="000000"/>
              </a:solidFill>
            </a:rPr>
            <a:t>を入力して下さ</a:t>
          </a:r>
          <a:r>
            <a:rPr lang="en-US" cap="none" sz="900" b="0" i="0" u="none" baseline="0">
              <a:solidFill>
                <a:srgbClr val="000000"/>
              </a:solidFill>
            </a:rPr>
            <a:t>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1762125</xdr:colOff>
      <xdr:row>7</xdr:row>
      <xdr:rowOff>276225</xdr:rowOff>
    </xdr:from>
    <xdr:to>
      <xdr:col>5</xdr:col>
      <xdr:colOff>123825</xdr:colOff>
      <xdr:row>12</xdr:row>
      <xdr:rowOff>0</xdr:rowOff>
    </xdr:to>
    <xdr:sp>
      <xdr:nvSpPr>
        <xdr:cNvPr id="1" name="角丸四角形吹き出し 2"/>
        <xdr:cNvSpPr>
          <a:spLocks/>
        </xdr:cNvSpPr>
      </xdr:nvSpPr>
      <xdr:spPr>
        <a:xfrm>
          <a:off x="2266950" y="1990725"/>
          <a:ext cx="2981325" cy="1152525"/>
        </a:xfrm>
        <a:prstGeom prst="wedgeRoundRectCallout">
          <a:avLst>
            <a:gd name="adj1" fmla="val 45564"/>
            <a:gd name="adj2" fmla="val -9385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「数量」と「単価」を入力すると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自動計算されます。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「単価」は税抜金額を入力して下さい。</a:t>
          </a:r>
        </a:p>
      </xdr:txBody>
    </xdr:sp>
    <xdr:clientData/>
  </xdr:twoCellAnchor>
  <xdr:twoCellAnchor>
    <xdr:from>
      <xdr:col>4</xdr:col>
      <xdr:colOff>485775</xdr:colOff>
      <xdr:row>4</xdr:row>
      <xdr:rowOff>257175</xdr:rowOff>
    </xdr:from>
    <xdr:to>
      <xdr:col>7</xdr:col>
      <xdr:colOff>28575</xdr:colOff>
      <xdr:row>6</xdr:row>
      <xdr:rowOff>47625</xdr:rowOff>
    </xdr:to>
    <xdr:sp>
      <xdr:nvSpPr>
        <xdr:cNvPr id="2" name="角丸四角形 3"/>
        <xdr:cNvSpPr>
          <a:spLocks/>
        </xdr:cNvSpPr>
      </xdr:nvSpPr>
      <xdr:spPr>
        <a:xfrm>
          <a:off x="5095875" y="1114425"/>
          <a:ext cx="1447800" cy="36195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1504950</xdr:colOff>
      <xdr:row>30</xdr:row>
      <xdr:rowOff>95250</xdr:rowOff>
    </xdr:from>
    <xdr:to>
      <xdr:col>4</xdr:col>
      <xdr:colOff>381000</xdr:colOff>
      <xdr:row>32</xdr:row>
      <xdr:rowOff>171450</xdr:rowOff>
    </xdr:to>
    <xdr:sp>
      <xdr:nvSpPr>
        <xdr:cNvPr id="3" name="角丸四角形吹き出し 4"/>
        <xdr:cNvSpPr>
          <a:spLocks/>
        </xdr:cNvSpPr>
      </xdr:nvSpPr>
      <xdr:spPr>
        <a:xfrm>
          <a:off x="2009775" y="8382000"/>
          <a:ext cx="2981325" cy="647700"/>
        </a:xfrm>
        <a:prstGeom prst="wedgeRoundRectCallout">
          <a:avLst>
            <a:gd name="adj1" fmla="val -54587"/>
            <a:gd name="adj2" fmla="val -4566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最終行に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「以下余白」と入力して下さい。</a:t>
          </a:r>
        </a:p>
      </xdr:txBody>
    </xdr:sp>
    <xdr:clientData/>
  </xdr:twoCellAnchor>
  <xdr:twoCellAnchor>
    <xdr:from>
      <xdr:col>0</xdr:col>
      <xdr:colOff>476250</xdr:colOff>
      <xdr:row>29</xdr:row>
      <xdr:rowOff>19050</xdr:rowOff>
    </xdr:from>
    <xdr:to>
      <xdr:col>2</xdr:col>
      <xdr:colOff>1419225</xdr:colOff>
      <xdr:row>30</xdr:row>
      <xdr:rowOff>85725</xdr:rowOff>
    </xdr:to>
    <xdr:sp>
      <xdr:nvSpPr>
        <xdr:cNvPr id="4" name="角丸四角形 5"/>
        <xdr:cNvSpPr>
          <a:spLocks/>
        </xdr:cNvSpPr>
      </xdr:nvSpPr>
      <xdr:spPr>
        <a:xfrm>
          <a:off x="476250" y="8020050"/>
          <a:ext cx="1447800" cy="3524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942975</xdr:colOff>
      <xdr:row>42</xdr:row>
      <xdr:rowOff>114300</xdr:rowOff>
    </xdr:from>
    <xdr:to>
      <xdr:col>6</xdr:col>
      <xdr:colOff>628650</xdr:colOff>
      <xdr:row>45</xdr:row>
      <xdr:rowOff>38100</xdr:rowOff>
    </xdr:to>
    <xdr:sp>
      <xdr:nvSpPr>
        <xdr:cNvPr id="5" name="角丸四角形吹き出し 6"/>
        <xdr:cNvSpPr>
          <a:spLocks/>
        </xdr:cNvSpPr>
      </xdr:nvSpPr>
      <xdr:spPr>
        <a:xfrm>
          <a:off x="3295650" y="11830050"/>
          <a:ext cx="2981325" cy="781050"/>
        </a:xfrm>
        <a:prstGeom prst="wedgeRoundRectCallout">
          <a:avLst>
            <a:gd name="adj1" fmla="val 59643"/>
            <a:gd name="adj2" fmla="val 44819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「数量」と「単価」を入力すると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自動計算されます。</a:t>
          </a:r>
        </a:p>
      </xdr:txBody>
    </xdr:sp>
    <xdr:clientData/>
  </xdr:twoCellAnchor>
  <xdr:twoCellAnchor>
    <xdr:from>
      <xdr:col>6</xdr:col>
      <xdr:colOff>790575</xdr:colOff>
      <xdr:row>44</xdr:row>
      <xdr:rowOff>266700</xdr:rowOff>
    </xdr:from>
    <xdr:to>
      <xdr:col>8</xdr:col>
      <xdr:colOff>314325</xdr:colOff>
      <xdr:row>46</xdr:row>
      <xdr:rowOff>0</xdr:rowOff>
    </xdr:to>
    <xdr:sp>
      <xdr:nvSpPr>
        <xdr:cNvPr id="6" name="角丸四角形 7"/>
        <xdr:cNvSpPr>
          <a:spLocks/>
        </xdr:cNvSpPr>
      </xdr:nvSpPr>
      <xdr:spPr>
        <a:xfrm>
          <a:off x="6438900" y="12553950"/>
          <a:ext cx="1447800" cy="3048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76200</xdr:rowOff>
    </xdr:from>
    <xdr:to>
      <xdr:col>14</xdr:col>
      <xdr:colOff>581025</xdr:colOff>
      <xdr:row>8</xdr:row>
      <xdr:rowOff>123825</xdr:rowOff>
    </xdr:to>
    <xdr:sp>
      <xdr:nvSpPr>
        <xdr:cNvPr id="7" name="角丸四角形 8"/>
        <xdr:cNvSpPr>
          <a:spLocks/>
        </xdr:cNvSpPr>
      </xdr:nvSpPr>
      <xdr:spPr>
        <a:xfrm>
          <a:off x="8181975" y="76200"/>
          <a:ext cx="3971925" cy="20478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〇割り印　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〇製本作業（袋とじ）　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は不要です。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7"/>
  <sheetViews>
    <sheetView tabSelected="1" view="pageBreakPreview" zoomScaleNormal="55" zoomScaleSheetLayoutView="100" workbookViewId="0" topLeftCell="A1">
      <selection activeCell="AT32" sqref="AT32"/>
    </sheetView>
  </sheetViews>
  <sheetFormatPr defaultColWidth="9.00390625" defaultRowHeight="13.5"/>
  <cols>
    <col min="1" max="29" width="2.625" style="1" customWidth="1"/>
    <col min="30" max="35" width="2.625" style="2" customWidth="1"/>
    <col min="36" max="88" width="2.625" style="1" customWidth="1"/>
    <col min="89" max="16384" width="9.00390625" style="1" customWidth="1"/>
  </cols>
  <sheetData>
    <row r="1" spans="36:37" ht="13.5">
      <c r="AJ1" s="2"/>
      <c r="AK1" s="2"/>
    </row>
    <row r="2" spans="30:35" ht="36" customHeight="1">
      <c r="AD2" s="3"/>
      <c r="AE2" s="3"/>
      <c r="AF2" s="3"/>
      <c r="AG2" s="3"/>
      <c r="AH2" s="3"/>
      <c r="AI2" s="3"/>
    </row>
    <row r="3" spans="1:37" ht="29.25" customHeight="1">
      <c r="A3" s="39" t="s">
        <v>50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2"/>
    </row>
    <row r="4" spans="2:37" ht="13.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J4" s="2"/>
      <c r="AK4" s="2"/>
    </row>
    <row r="5" spans="12:35" ht="39" customHeight="1">
      <c r="L5" s="70" t="s">
        <v>0</v>
      </c>
      <c r="M5" s="71"/>
      <c r="N5" s="71"/>
      <c r="O5" s="72">
        <v>100000</v>
      </c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A5" s="22"/>
      <c r="AB5" s="22"/>
      <c r="AC5" s="22"/>
      <c r="AD5" s="4"/>
      <c r="AE5" s="4"/>
      <c r="AF5" s="4"/>
      <c r="AG5" s="4"/>
      <c r="AH5" s="4"/>
      <c r="AI5" s="4"/>
    </row>
    <row r="6" ht="13.5"/>
    <row r="7" spans="1:36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/>
      <c r="AE7" s="6"/>
      <c r="AF7" s="6"/>
      <c r="AG7" s="6"/>
      <c r="AH7" s="6"/>
      <c r="AI7" s="6"/>
      <c r="AJ7" s="5"/>
    </row>
    <row r="8" spans="1:37" ht="21">
      <c r="A8" s="43" t="s">
        <v>11</v>
      </c>
      <c r="B8" s="43"/>
      <c r="C8" s="43"/>
      <c r="D8" s="43"/>
      <c r="E8" s="43"/>
      <c r="F8" s="43"/>
      <c r="G8" s="44" t="s">
        <v>42</v>
      </c>
      <c r="H8" s="44"/>
      <c r="I8" s="44"/>
      <c r="J8" s="44"/>
      <c r="K8" s="44"/>
      <c r="L8" s="44"/>
      <c r="M8" s="44"/>
      <c r="N8" s="44"/>
      <c r="O8" s="44"/>
      <c r="P8" s="44"/>
      <c r="Q8" s="7"/>
      <c r="R8" s="7"/>
      <c r="S8" s="7"/>
      <c r="T8" s="8"/>
      <c r="U8" s="8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10"/>
    </row>
    <row r="9" spans="1:37" ht="26.25" customHeight="1">
      <c r="A9" s="51" t="s">
        <v>22</v>
      </c>
      <c r="B9" s="65"/>
      <c r="C9" s="65"/>
      <c r="D9" s="65"/>
      <c r="E9" s="65"/>
      <c r="F9" s="65"/>
      <c r="G9" s="65"/>
      <c r="H9" s="65"/>
      <c r="I9" s="65"/>
      <c r="J9" s="65"/>
      <c r="K9" s="66"/>
      <c r="L9" s="62" t="s">
        <v>24</v>
      </c>
      <c r="M9" s="63"/>
      <c r="N9" s="63"/>
      <c r="O9" s="63"/>
      <c r="P9" s="63"/>
      <c r="Q9" s="63"/>
      <c r="R9" s="63"/>
      <c r="S9" s="63"/>
      <c r="T9" s="64"/>
      <c r="U9" s="51" t="s">
        <v>23</v>
      </c>
      <c r="V9" s="52"/>
      <c r="W9" s="52"/>
      <c r="X9" s="52"/>
      <c r="Y9" s="52"/>
      <c r="Z9" s="52"/>
      <c r="AA9" s="52"/>
      <c r="AB9" s="52"/>
      <c r="AC9" s="53"/>
      <c r="AD9" s="51" t="s">
        <v>21</v>
      </c>
      <c r="AE9" s="52"/>
      <c r="AF9" s="52"/>
      <c r="AG9" s="52"/>
      <c r="AH9" s="52"/>
      <c r="AI9" s="52"/>
      <c r="AJ9" s="55"/>
      <c r="AK9" s="10"/>
    </row>
    <row r="10" spans="1:37" ht="26.25" customHeight="1">
      <c r="A10" s="59" t="s">
        <v>15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59" t="s">
        <v>14</v>
      </c>
      <c r="M10" s="60"/>
      <c r="N10" s="60"/>
      <c r="O10" s="60"/>
      <c r="P10" s="60"/>
      <c r="Q10" s="60"/>
      <c r="R10" s="60"/>
      <c r="S10" s="60"/>
      <c r="T10" s="61"/>
      <c r="U10" s="51" t="s">
        <v>5</v>
      </c>
      <c r="V10" s="53"/>
      <c r="W10" s="56" t="s">
        <v>13</v>
      </c>
      <c r="X10" s="57"/>
      <c r="Y10" s="58"/>
      <c r="Z10" s="51" t="s">
        <v>6</v>
      </c>
      <c r="AA10" s="52"/>
      <c r="AB10" s="52"/>
      <c r="AC10" s="53"/>
      <c r="AD10" s="51" t="s">
        <v>7</v>
      </c>
      <c r="AE10" s="52"/>
      <c r="AF10" s="52"/>
      <c r="AG10" s="52"/>
      <c r="AH10" s="52"/>
      <c r="AI10" s="51" t="s">
        <v>29</v>
      </c>
      <c r="AJ10" s="53"/>
      <c r="AK10" s="10"/>
    </row>
    <row r="11" spans="1:37" ht="26.25" customHeight="1">
      <c r="A11" s="40" t="s">
        <v>25</v>
      </c>
      <c r="B11" s="41"/>
      <c r="C11" s="41"/>
      <c r="D11" s="41"/>
      <c r="E11" s="41"/>
      <c r="F11" s="41"/>
      <c r="G11" s="41"/>
      <c r="H11" s="41"/>
      <c r="I11" s="41"/>
      <c r="J11" s="41"/>
      <c r="K11" s="42"/>
      <c r="L11" s="40" t="s">
        <v>26</v>
      </c>
      <c r="M11" s="41"/>
      <c r="N11" s="41"/>
      <c r="O11" s="41"/>
      <c r="P11" s="41"/>
      <c r="Q11" s="41"/>
      <c r="R11" s="41"/>
      <c r="S11" s="41"/>
      <c r="T11" s="42"/>
      <c r="U11" s="51" t="s">
        <v>28</v>
      </c>
      <c r="V11" s="53"/>
      <c r="W11" s="45">
        <v>20</v>
      </c>
      <c r="X11" s="46"/>
      <c r="Y11" s="47"/>
      <c r="Z11" s="67">
        <v>5000</v>
      </c>
      <c r="AA11" s="68"/>
      <c r="AB11" s="68"/>
      <c r="AC11" s="69"/>
      <c r="AD11" s="67">
        <f>IF(Z11="","",Z11*W11)</f>
        <v>100000</v>
      </c>
      <c r="AE11" s="68"/>
      <c r="AF11" s="68"/>
      <c r="AG11" s="68"/>
      <c r="AH11" s="69"/>
      <c r="AI11" s="67"/>
      <c r="AJ11" s="69"/>
      <c r="AK11" s="10"/>
    </row>
    <row r="12" spans="1:39" ht="26.25" customHeight="1">
      <c r="A12" s="40" t="s">
        <v>27</v>
      </c>
      <c r="B12" s="41"/>
      <c r="C12" s="41"/>
      <c r="D12" s="41"/>
      <c r="E12" s="41"/>
      <c r="F12" s="41"/>
      <c r="G12" s="41"/>
      <c r="H12" s="41"/>
      <c r="I12" s="41"/>
      <c r="J12" s="41"/>
      <c r="K12" s="42"/>
      <c r="L12" s="40"/>
      <c r="M12" s="41"/>
      <c r="N12" s="41"/>
      <c r="O12" s="41"/>
      <c r="P12" s="41"/>
      <c r="Q12" s="41"/>
      <c r="R12" s="41"/>
      <c r="S12" s="41"/>
      <c r="T12" s="42"/>
      <c r="U12" s="51"/>
      <c r="V12" s="53"/>
      <c r="W12" s="45"/>
      <c r="X12" s="46"/>
      <c r="Y12" s="47"/>
      <c r="Z12" s="67"/>
      <c r="AA12" s="68"/>
      <c r="AB12" s="68"/>
      <c r="AC12" s="69"/>
      <c r="AD12" s="67">
        <f aca="true" t="shared" si="0" ref="AD12:AD21">IF(Z12="","",Z12*W12)</f>
      </c>
      <c r="AE12" s="68"/>
      <c r="AF12" s="68"/>
      <c r="AG12" s="68"/>
      <c r="AH12" s="69"/>
      <c r="AI12" s="67"/>
      <c r="AJ12" s="69"/>
      <c r="AK12" s="10"/>
      <c r="AM12" s="28">
        <f>AD22</f>
        <v>100000</v>
      </c>
    </row>
    <row r="13" spans="1:44" ht="26.25" customHeight="1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2"/>
      <c r="L13" s="40"/>
      <c r="M13" s="41"/>
      <c r="N13" s="41"/>
      <c r="O13" s="41"/>
      <c r="P13" s="41"/>
      <c r="Q13" s="41"/>
      <c r="R13" s="41"/>
      <c r="S13" s="41"/>
      <c r="T13" s="42"/>
      <c r="U13" s="51"/>
      <c r="V13" s="53"/>
      <c r="W13" s="45"/>
      <c r="X13" s="46"/>
      <c r="Y13" s="47"/>
      <c r="Z13" s="67"/>
      <c r="AA13" s="68"/>
      <c r="AB13" s="68"/>
      <c r="AC13" s="69"/>
      <c r="AD13" s="67">
        <f t="shared" si="0"/>
      </c>
      <c r="AE13" s="68"/>
      <c r="AF13" s="68"/>
      <c r="AG13" s="68"/>
      <c r="AH13" s="69"/>
      <c r="AI13" s="67"/>
      <c r="AJ13" s="69"/>
      <c r="AK13" s="10"/>
      <c r="AM13" s="1" t="s">
        <v>47</v>
      </c>
      <c r="AR13" s="1" t="s">
        <v>49</v>
      </c>
    </row>
    <row r="14" spans="1:44" ht="26.25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2"/>
      <c r="L14" s="40"/>
      <c r="M14" s="41"/>
      <c r="N14" s="41"/>
      <c r="O14" s="41"/>
      <c r="P14" s="41"/>
      <c r="Q14" s="41"/>
      <c r="R14" s="41"/>
      <c r="S14" s="41"/>
      <c r="T14" s="42"/>
      <c r="U14" s="51"/>
      <c r="V14" s="53"/>
      <c r="W14" s="45"/>
      <c r="X14" s="46"/>
      <c r="Y14" s="47"/>
      <c r="Z14" s="67"/>
      <c r="AA14" s="68"/>
      <c r="AB14" s="68"/>
      <c r="AC14" s="69"/>
      <c r="AD14" s="67">
        <f t="shared" si="0"/>
      </c>
      <c r="AE14" s="68"/>
      <c r="AF14" s="68"/>
      <c r="AG14" s="68"/>
      <c r="AH14" s="69"/>
      <c r="AI14" s="67"/>
      <c r="AJ14" s="69"/>
      <c r="AK14" s="10"/>
      <c r="AM14" s="1" t="s">
        <v>48</v>
      </c>
      <c r="AR14" s="1" t="s">
        <v>50</v>
      </c>
    </row>
    <row r="15" spans="1:37" ht="26.25" customHeight="1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2"/>
      <c r="L15" s="40"/>
      <c r="M15" s="41"/>
      <c r="N15" s="41"/>
      <c r="O15" s="41"/>
      <c r="P15" s="41"/>
      <c r="Q15" s="41"/>
      <c r="R15" s="41"/>
      <c r="S15" s="41"/>
      <c r="T15" s="42"/>
      <c r="U15" s="51"/>
      <c r="V15" s="53"/>
      <c r="W15" s="45"/>
      <c r="X15" s="46"/>
      <c r="Y15" s="47"/>
      <c r="Z15" s="67"/>
      <c r="AA15" s="68"/>
      <c r="AB15" s="68"/>
      <c r="AC15" s="69"/>
      <c r="AD15" s="67">
        <f t="shared" si="0"/>
      </c>
      <c r="AE15" s="68"/>
      <c r="AF15" s="68"/>
      <c r="AG15" s="68"/>
      <c r="AH15" s="69"/>
      <c r="AI15" s="67"/>
      <c r="AJ15" s="69"/>
      <c r="AK15" s="10"/>
    </row>
    <row r="16" spans="1:37" ht="26.25" customHeight="1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2"/>
      <c r="L16" s="40"/>
      <c r="M16" s="41"/>
      <c r="N16" s="41"/>
      <c r="O16" s="41"/>
      <c r="P16" s="41"/>
      <c r="Q16" s="41"/>
      <c r="R16" s="41"/>
      <c r="S16" s="41"/>
      <c r="T16" s="42"/>
      <c r="U16" s="51"/>
      <c r="V16" s="53"/>
      <c r="W16" s="45"/>
      <c r="X16" s="46"/>
      <c r="Y16" s="47"/>
      <c r="Z16" s="67"/>
      <c r="AA16" s="68"/>
      <c r="AB16" s="68"/>
      <c r="AC16" s="69"/>
      <c r="AD16" s="67">
        <f t="shared" si="0"/>
      </c>
      <c r="AE16" s="68"/>
      <c r="AF16" s="68"/>
      <c r="AG16" s="68"/>
      <c r="AH16" s="69"/>
      <c r="AI16" s="67"/>
      <c r="AJ16" s="69"/>
      <c r="AK16" s="10"/>
    </row>
    <row r="17" spans="1:37" ht="26.25" customHeight="1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2"/>
      <c r="L17" s="40"/>
      <c r="M17" s="41"/>
      <c r="N17" s="41"/>
      <c r="O17" s="41"/>
      <c r="P17" s="41"/>
      <c r="Q17" s="41"/>
      <c r="R17" s="41"/>
      <c r="S17" s="41"/>
      <c r="T17" s="42"/>
      <c r="U17" s="51"/>
      <c r="V17" s="53"/>
      <c r="W17" s="45"/>
      <c r="X17" s="46"/>
      <c r="Y17" s="47"/>
      <c r="Z17" s="67"/>
      <c r="AA17" s="68"/>
      <c r="AB17" s="68"/>
      <c r="AC17" s="69"/>
      <c r="AD17" s="67">
        <f t="shared" si="0"/>
      </c>
      <c r="AE17" s="68"/>
      <c r="AF17" s="68"/>
      <c r="AG17" s="68"/>
      <c r="AH17" s="69"/>
      <c r="AI17" s="67"/>
      <c r="AJ17" s="69"/>
      <c r="AK17" s="10"/>
    </row>
    <row r="18" spans="1:37" ht="26.25" customHeight="1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2"/>
      <c r="L18" s="40"/>
      <c r="M18" s="41"/>
      <c r="N18" s="41"/>
      <c r="O18" s="41"/>
      <c r="P18" s="41"/>
      <c r="Q18" s="41"/>
      <c r="R18" s="41"/>
      <c r="S18" s="41"/>
      <c r="T18" s="42"/>
      <c r="U18" s="51"/>
      <c r="V18" s="53"/>
      <c r="W18" s="45"/>
      <c r="X18" s="46"/>
      <c r="Y18" s="47"/>
      <c r="Z18" s="67"/>
      <c r="AA18" s="68"/>
      <c r="AB18" s="68"/>
      <c r="AC18" s="69"/>
      <c r="AD18" s="67">
        <f t="shared" si="0"/>
      </c>
      <c r="AE18" s="68"/>
      <c r="AF18" s="68"/>
      <c r="AG18" s="68"/>
      <c r="AH18" s="69"/>
      <c r="AI18" s="67"/>
      <c r="AJ18" s="69"/>
      <c r="AK18" s="10"/>
    </row>
    <row r="19" spans="1:37" ht="26.25" customHeight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2"/>
      <c r="L19" s="40"/>
      <c r="M19" s="41"/>
      <c r="N19" s="41"/>
      <c r="O19" s="41"/>
      <c r="P19" s="41"/>
      <c r="Q19" s="41"/>
      <c r="R19" s="41"/>
      <c r="S19" s="41"/>
      <c r="T19" s="42"/>
      <c r="U19" s="51"/>
      <c r="V19" s="53"/>
      <c r="W19" s="45"/>
      <c r="X19" s="46"/>
      <c r="Y19" s="47"/>
      <c r="Z19" s="67"/>
      <c r="AA19" s="68"/>
      <c r="AB19" s="68"/>
      <c r="AC19" s="69"/>
      <c r="AD19" s="67">
        <f t="shared" si="0"/>
      </c>
      <c r="AE19" s="68"/>
      <c r="AF19" s="68"/>
      <c r="AG19" s="68"/>
      <c r="AH19" s="69"/>
      <c r="AI19" s="67"/>
      <c r="AJ19" s="69"/>
      <c r="AK19" s="10"/>
    </row>
    <row r="20" spans="1:37" ht="26.25" customHeight="1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2"/>
      <c r="L20" s="40"/>
      <c r="M20" s="41"/>
      <c r="N20" s="41"/>
      <c r="O20" s="41"/>
      <c r="P20" s="41"/>
      <c r="Q20" s="41"/>
      <c r="R20" s="41"/>
      <c r="S20" s="41"/>
      <c r="T20" s="42"/>
      <c r="U20" s="51"/>
      <c r="V20" s="53"/>
      <c r="W20" s="45"/>
      <c r="X20" s="46"/>
      <c r="Y20" s="47"/>
      <c r="Z20" s="67"/>
      <c r="AA20" s="68"/>
      <c r="AB20" s="68"/>
      <c r="AC20" s="69"/>
      <c r="AD20" s="67">
        <f t="shared" si="0"/>
      </c>
      <c r="AE20" s="68"/>
      <c r="AF20" s="68"/>
      <c r="AG20" s="68"/>
      <c r="AH20" s="69"/>
      <c r="AI20" s="67"/>
      <c r="AJ20" s="69"/>
      <c r="AK20" s="10"/>
    </row>
    <row r="21" spans="1:37" ht="26.25" customHeight="1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2"/>
      <c r="L21" s="40"/>
      <c r="M21" s="41"/>
      <c r="N21" s="41"/>
      <c r="O21" s="41"/>
      <c r="P21" s="41"/>
      <c r="Q21" s="41"/>
      <c r="R21" s="41"/>
      <c r="S21" s="41"/>
      <c r="T21" s="42"/>
      <c r="U21" s="51"/>
      <c r="V21" s="53"/>
      <c r="W21" s="45"/>
      <c r="X21" s="46"/>
      <c r="Y21" s="47"/>
      <c r="Z21" s="67"/>
      <c r="AA21" s="68"/>
      <c r="AB21" s="68"/>
      <c r="AC21" s="69"/>
      <c r="AD21" s="67">
        <f t="shared" si="0"/>
      </c>
      <c r="AE21" s="68"/>
      <c r="AF21" s="68"/>
      <c r="AG21" s="68"/>
      <c r="AH21" s="69"/>
      <c r="AI21" s="67"/>
      <c r="AJ21" s="69"/>
      <c r="AK21" s="10"/>
    </row>
    <row r="22" spans="1:37" ht="26.25" customHeight="1">
      <c r="A22" s="51" t="s">
        <v>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3"/>
      <c r="AD22" s="67">
        <f>SUM(AD11:AD21)</f>
        <v>100000</v>
      </c>
      <c r="AE22" s="68"/>
      <c r="AF22" s="68"/>
      <c r="AG22" s="68"/>
      <c r="AH22" s="69"/>
      <c r="AI22" s="67"/>
      <c r="AJ22" s="69"/>
      <c r="AK22" s="10"/>
    </row>
    <row r="23" spans="2:37" ht="26.25" customHeight="1">
      <c r="B23" s="2" t="s">
        <v>30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J23" s="2"/>
      <c r="AK23" s="5"/>
    </row>
    <row r="24" spans="2:37" s="15" customFormat="1" ht="26.25" customHeight="1">
      <c r="B24" s="15" t="s">
        <v>31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7"/>
    </row>
    <row r="25" spans="2:37" s="15" customFormat="1" ht="26.25" customHeight="1">
      <c r="B25" s="16" t="s">
        <v>16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7"/>
    </row>
    <row r="26" spans="2:37" ht="26.25" customHeight="1">
      <c r="B26" s="48" t="s">
        <v>33</v>
      </c>
      <c r="C26" s="48"/>
      <c r="D26" s="49">
        <v>5</v>
      </c>
      <c r="E26" s="49"/>
      <c r="F26" s="48" t="s">
        <v>34</v>
      </c>
      <c r="G26" s="48"/>
      <c r="H26" s="49">
        <v>5</v>
      </c>
      <c r="I26" s="49"/>
      <c r="J26" s="48" t="s">
        <v>35</v>
      </c>
      <c r="K26" s="48"/>
      <c r="L26" s="49">
        <v>5</v>
      </c>
      <c r="M26" s="49"/>
      <c r="N26" s="50" t="s">
        <v>36</v>
      </c>
      <c r="O26" s="50"/>
      <c r="P26" s="23"/>
      <c r="Q26" s="23"/>
      <c r="R26" s="23"/>
      <c r="S26" s="23"/>
      <c r="T26" s="23"/>
      <c r="U26" s="18"/>
      <c r="V26" s="5"/>
      <c r="W26" s="5"/>
      <c r="X26" s="5"/>
      <c r="Y26" s="5"/>
      <c r="Z26" s="5"/>
      <c r="AA26" s="5"/>
      <c r="AB26" s="5"/>
      <c r="AC26" s="5"/>
      <c r="AD26" s="6"/>
      <c r="AE26" s="6"/>
      <c r="AF26" s="6"/>
      <c r="AG26" s="6"/>
      <c r="AH26" s="6"/>
      <c r="AI26" s="6"/>
      <c r="AJ26" s="5"/>
      <c r="AK26" s="5"/>
    </row>
    <row r="27" spans="2:37" ht="26.25" customHeight="1">
      <c r="B27" s="6" t="s">
        <v>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5"/>
      <c r="W27" s="5"/>
      <c r="X27" s="5"/>
      <c r="Y27" s="5"/>
      <c r="AD27" s="6"/>
      <c r="AE27" s="6"/>
      <c r="AF27" s="6"/>
      <c r="AG27" s="6"/>
      <c r="AH27" s="6"/>
      <c r="AI27" s="6"/>
      <c r="AJ27" s="5"/>
      <c r="AK27" s="5"/>
    </row>
    <row r="28" spans="2:37" ht="26.25" customHeight="1">
      <c r="B28" s="5" t="s">
        <v>2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AD28" s="11"/>
      <c r="AE28" s="11"/>
      <c r="AF28" s="11"/>
      <c r="AG28" s="11"/>
      <c r="AH28" s="11"/>
      <c r="AI28" s="11"/>
      <c r="AK28" s="5"/>
    </row>
    <row r="29" spans="2:37" ht="26.25" customHeight="1">
      <c r="B29" s="5" t="s">
        <v>3</v>
      </c>
      <c r="F29" s="75" t="s">
        <v>32</v>
      </c>
      <c r="G29" s="75"/>
      <c r="H29" s="75"/>
      <c r="I29" s="75"/>
      <c r="J29" s="75"/>
      <c r="K29" s="75"/>
      <c r="L29" s="75"/>
      <c r="M29" s="76" t="s">
        <v>4</v>
      </c>
      <c r="N29" s="76"/>
      <c r="O29" s="5"/>
      <c r="P29" s="5"/>
      <c r="Q29" s="5"/>
      <c r="R29" s="5"/>
      <c r="S29" s="5"/>
      <c r="U29" s="12"/>
      <c r="Y29" s="5"/>
      <c r="AD29" s="11"/>
      <c r="AE29" s="11"/>
      <c r="AF29" s="11"/>
      <c r="AG29" s="11"/>
      <c r="AH29" s="11"/>
      <c r="AI29" s="11"/>
      <c r="AJ29" s="12"/>
      <c r="AK29" s="5"/>
    </row>
    <row r="30" spans="2:37" ht="26.2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4" t="s">
        <v>19</v>
      </c>
      <c r="S30" s="54"/>
      <c r="T30" s="54"/>
      <c r="U30" s="9" t="s">
        <v>37</v>
      </c>
      <c r="V30" s="9"/>
      <c r="Z30" s="19"/>
      <c r="AA30" s="19"/>
      <c r="AB30" s="19"/>
      <c r="AC30" s="19"/>
      <c r="AD30" s="20"/>
      <c r="AE30" s="20"/>
      <c r="AF30" s="20"/>
      <c r="AG30" s="20"/>
      <c r="AH30" s="20"/>
      <c r="AI30" s="20"/>
      <c r="AJ30" s="21"/>
      <c r="AK30" s="5"/>
    </row>
    <row r="31" spans="2:37" ht="26.25" customHeight="1">
      <c r="B31" s="5"/>
      <c r="C31" s="5"/>
      <c r="D31" s="5"/>
      <c r="E31" s="5"/>
      <c r="F31" s="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54" t="s">
        <v>9</v>
      </c>
      <c r="S31" s="54"/>
      <c r="T31" s="54"/>
      <c r="U31" s="9" t="s">
        <v>38</v>
      </c>
      <c r="V31" s="19"/>
      <c r="Z31" s="19"/>
      <c r="AA31" s="19"/>
      <c r="AB31" s="19"/>
      <c r="AC31" s="19"/>
      <c r="AD31" s="20"/>
      <c r="AE31" s="20"/>
      <c r="AF31" s="20"/>
      <c r="AG31" s="20"/>
      <c r="AH31" s="20"/>
      <c r="AI31" s="20"/>
      <c r="AJ31" s="21"/>
      <c r="AK31" s="5"/>
    </row>
    <row r="32" spans="2:37" ht="26.25" customHeight="1">
      <c r="B32" s="5"/>
      <c r="C32" s="5"/>
      <c r="D32" s="5"/>
      <c r="E32" s="5"/>
      <c r="F32" s="5"/>
      <c r="G32" s="74" t="s">
        <v>45</v>
      </c>
      <c r="H32" s="74"/>
      <c r="I32" s="74"/>
      <c r="J32" s="74"/>
      <c r="K32" s="74"/>
      <c r="L32" s="74"/>
      <c r="M32" s="74"/>
      <c r="N32" s="74"/>
      <c r="O32" s="74"/>
      <c r="P32" s="27" t="s">
        <v>43</v>
      </c>
      <c r="Q32" s="26"/>
      <c r="R32" s="54" t="s">
        <v>10</v>
      </c>
      <c r="S32" s="54"/>
      <c r="T32" s="54"/>
      <c r="U32" s="9" t="s">
        <v>39</v>
      </c>
      <c r="V32" s="19"/>
      <c r="Z32" s="19"/>
      <c r="AA32" s="19"/>
      <c r="AB32" s="19"/>
      <c r="AC32" s="19"/>
      <c r="AD32" s="20"/>
      <c r="AE32" s="20"/>
      <c r="AF32" s="20"/>
      <c r="AG32" s="20"/>
      <c r="AH32" s="20"/>
      <c r="AI32" s="20"/>
      <c r="AJ32" s="21"/>
      <c r="AK32" s="5"/>
    </row>
    <row r="33" spans="2:37" ht="26.25" customHeight="1">
      <c r="B33" s="5"/>
      <c r="C33" s="5"/>
      <c r="D33" s="5"/>
      <c r="E33" s="5"/>
      <c r="F33" s="5"/>
      <c r="G33" s="26"/>
      <c r="H33" s="74" t="s">
        <v>44</v>
      </c>
      <c r="I33" s="74"/>
      <c r="J33" s="74"/>
      <c r="K33" s="74"/>
      <c r="L33" s="74"/>
      <c r="M33" s="74"/>
      <c r="N33" s="74"/>
      <c r="O33" s="74"/>
      <c r="P33" s="27" t="s">
        <v>43</v>
      </c>
      <c r="Q33" s="26"/>
      <c r="R33" s="54" t="s">
        <v>20</v>
      </c>
      <c r="S33" s="54"/>
      <c r="T33" s="54"/>
      <c r="U33" s="9" t="s">
        <v>40</v>
      </c>
      <c r="V33" s="19"/>
      <c r="Z33" s="19"/>
      <c r="AA33" s="19"/>
      <c r="AB33" s="19"/>
      <c r="AC33" s="19"/>
      <c r="AD33" s="20"/>
      <c r="AE33" s="20"/>
      <c r="AF33" s="20"/>
      <c r="AG33" s="20"/>
      <c r="AH33" s="20"/>
      <c r="AI33" s="20"/>
      <c r="AJ33" s="21"/>
      <c r="AK33" s="5"/>
    </row>
    <row r="34" spans="2:37" ht="26.25" customHeight="1">
      <c r="B34" s="5"/>
      <c r="C34" s="5"/>
      <c r="D34" s="5"/>
      <c r="E34" s="5"/>
      <c r="F34" s="5"/>
      <c r="G34" s="26"/>
      <c r="H34" s="74" t="s">
        <v>46</v>
      </c>
      <c r="I34" s="74"/>
      <c r="J34" s="74"/>
      <c r="K34" s="74"/>
      <c r="L34" s="74"/>
      <c r="M34" s="74"/>
      <c r="N34" s="74"/>
      <c r="O34" s="74"/>
      <c r="P34" s="27" t="s">
        <v>43</v>
      </c>
      <c r="Q34" s="26"/>
      <c r="R34" s="54" t="s">
        <v>18</v>
      </c>
      <c r="S34" s="54"/>
      <c r="T34" s="54"/>
      <c r="U34" s="9" t="s">
        <v>41</v>
      </c>
      <c r="V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5"/>
    </row>
    <row r="35" spans="2:37" ht="8.2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Z35" s="5"/>
      <c r="AA35" s="5"/>
      <c r="AB35" s="5"/>
      <c r="AC35" s="5"/>
      <c r="AD35" s="6"/>
      <c r="AE35" s="6"/>
      <c r="AF35" s="6"/>
      <c r="AG35" s="6"/>
      <c r="AH35" s="6"/>
      <c r="AI35" s="6"/>
      <c r="AJ35" s="5"/>
      <c r="AK35" s="5"/>
    </row>
    <row r="36" spans="2:36" s="13" customFormat="1" ht="21" customHeight="1">
      <c r="B36" s="14" t="s">
        <v>17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</row>
    <row r="37" spans="2:36" s="13" customFormat="1" ht="15" customHeight="1">
      <c r="B37" s="14" t="s">
        <v>12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</row>
    <row r="38" ht="17.25" customHeight="1"/>
  </sheetData>
  <sheetProtection/>
  <mergeCells count="113">
    <mergeCell ref="H33:O33"/>
    <mergeCell ref="H34:O34"/>
    <mergeCell ref="G32:O32"/>
    <mergeCell ref="AI22:AJ22"/>
    <mergeCell ref="AD22:AH22"/>
    <mergeCell ref="F29:L29"/>
    <mergeCell ref="M29:N29"/>
    <mergeCell ref="L5:N5"/>
    <mergeCell ref="O5:Z5"/>
    <mergeCell ref="F26:G26"/>
    <mergeCell ref="H26:I26"/>
    <mergeCell ref="J26:K26"/>
    <mergeCell ref="L26:M26"/>
    <mergeCell ref="Z17:AC17"/>
    <mergeCell ref="Z18:AC18"/>
    <mergeCell ref="Z19:AC19"/>
    <mergeCell ref="Z20:AC20"/>
    <mergeCell ref="AI16:AJ16"/>
    <mergeCell ref="AI17:AJ17"/>
    <mergeCell ref="AI18:AJ18"/>
    <mergeCell ref="AI19:AJ19"/>
    <mergeCell ref="AI20:AJ20"/>
    <mergeCell ref="AI21:AJ21"/>
    <mergeCell ref="AD17:AH17"/>
    <mergeCell ref="AD18:AH18"/>
    <mergeCell ref="AD19:AH19"/>
    <mergeCell ref="AD20:AH20"/>
    <mergeCell ref="AD21:AH21"/>
    <mergeCell ref="AI11:AJ11"/>
    <mergeCell ref="AI12:AJ12"/>
    <mergeCell ref="AI13:AJ13"/>
    <mergeCell ref="AI14:AJ14"/>
    <mergeCell ref="AI15:AJ15"/>
    <mergeCell ref="AD11:AH11"/>
    <mergeCell ref="AD12:AH12"/>
    <mergeCell ref="AD13:AH13"/>
    <mergeCell ref="AD14:AH14"/>
    <mergeCell ref="AD15:AH15"/>
    <mergeCell ref="AD16:AH16"/>
    <mergeCell ref="Z15:AC15"/>
    <mergeCell ref="Z16:AC16"/>
    <mergeCell ref="Z21:AC21"/>
    <mergeCell ref="A22:AC22"/>
    <mergeCell ref="A21:K21"/>
    <mergeCell ref="U18:V18"/>
    <mergeCell ref="U19:V19"/>
    <mergeCell ref="U20:V20"/>
    <mergeCell ref="W21:Y21"/>
    <mergeCell ref="W19:Y19"/>
    <mergeCell ref="A14:K14"/>
    <mergeCell ref="A10:K10"/>
    <mergeCell ref="A9:K9"/>
    <mergeCell ref="U12:V12"/>
    <mergeCell ref="U13:V13"/>
    <mergeCell ref="U14:V14"/>
    <mergeCell ref="A11:K11"/>
    <mergeCell ref="A12:K12"/>
    <mergeCell ref="A16:K16"/>
    <mergeCell ref="A17:K17"/>
    <mergeCell ref="R30:T30"/>
    <mergeCell ref="R31:T31"/>
    <mergeCell ref="L21:T21"/>
    <mergeCell ref="A19:K19"/>
    <mergeCell ref="A20:K20"/>
    <mergeCell ref="A13:K13"/>
    <mergeCell ref="W20:Y20"/>
    <mergeCell ref="AD9:AJ9"/>
    <mergeCell ref="W10:Y10"/>
    <mergeCell ref="W11:Y11"/>
    <mergeCell ref="L10:T10"/>
    <mergeCell ref="Z10:AC10"/>
    <mergeCell ref="L9:T9"/>
    <mergeCell ref="U9:AC9"/>
    <mergeCell ref="Z11:AC11"/>
    <mergeCell ref="Z12:AC12"/>
    <mergeCell ref="R33:T33"/>
    <mergeCell ref="R34:T34"/>
    <mergeCell ref="U10:V10"/>
    <mergeCell ref="U11:V11"/>
    <mergeCell ref="U21:V21"/>
    <mergeCell ref="U15:V15"/>
    <mergeCell ref="U16:V16"/>
    <mergeCell ref="U17:V17"/>
    <mergeCell ref="R32:T32"/>
    <mergeCell ref="AD10:AH10"/>
    <mergeCell ref="AI10:AJ10"/>
    <mergeCell ref="W15:Y15"/>
    <mergeCell ref="W13:Y13"/>
    <mergeCell ref="W16:Y16"/>
    <mergeCell ref="W17:Y17"/>
    <mergeCell ref="W14:Y14"/>
    <mergeCell ref="W12:Y12"/>
    <mergeCell ref="Z13:AC13"/>
    <mergeCell ref="Z14:AC14"/>
    <mergeCell ref="L15:T15"/>
    <mergeCell ref="L16:T16"/>
    <mergeCell ref="L17:T17"/>
    <mergeCell ref="L18:T18"/>
    <mergeCell ref="B26:C26"/>
    <mergeCell ref="D26:E26"/>
    <mergeCell ref="N26:O26"/>
    <mergeCell ref="L19:T19"/>
    <mergeCell ref="A15:K15"/>
    <mergeCell ref="A3:AJ3"/>
    <mergeCell ref="L11:T11"/>
    <mergeCell ref="L12:T12"/>
    <mergeCell ref="L13:T13"/>
    <mergeCell ref="L14:T14"/>
    <mergeCell ref="L20:T20"/>
    <mergeCell ref="A8:F8"/>
    <mergeCell ref="G8:P8"/>
    <mergeCell ref="W18:Y18"/>
    <mergeCell ref="A18:K18"/>
  </mergeCells>
  <dataValidations count="3">
    <dataValidation type="list" allowBlank="1" showInputMessage="1" showErrorMessage="1" sqref="W10:Y10">
      <formula1>"数量,予定数量"</formula1>
    </dataValidation>
    <dataValidation type="list" allowBlank="1" showInputMessage="1" showErrorMessage="1" sqref="O5:Z5">
      <formula1>$AM$11:$AM$14</formula1>
    </dataValidation>
    <dataValidation type="list" allowBlank="1" showInputMessage="1" showErrorMessage="1" sqref="A3:AJ3">
      <formula1>$AR$12:$AR$14</formula1>
    </dataValidation>
  </dataValidations>
  <printOptions/>
  <pageMargins left="0.5905511811023623" right="0" top="0" bottom="0" header="0.5118110236220472" footer="0.2755905511811024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7"/>
  <sheetViews>
    <sheetView view="pageBreakPreview" zoomScaleNormal="55" zoomScaleSheetLayoutView="100" workbookViewId="0" topLeftCell="A1">
      <selection activeCell="AU19" sqref="AU19"/>
    </sheetView>
  </sheetViews>
  <sheetFormatPr defaultColWidth="9.00390625" defaultRowHeight="13.5"/>
  <cols>
    <col min="1" max="29" width="2.625" style="1" customWidth="1"/>
    <col min="30" max="35" width="2.625" style="2" customWidth="1"/>
    <col min="36" max="88" width="2.625" style="1" customWidth="1"/>
    <col min="89" max="16384" width="9.00390625" style="1" customWidth="1"/>
  </cols>
  <sheetData>
    <row r="1" spans="36:37" ht="13.5">
      <c r="AJ1" s="2"/>
      <c r="AK1" s="2"/>
    </row>
    <row r="2" spans="30:35" ht="36" customHeight="1">
      <c r="AD2" s="3"/>
      <c r="AE2" s="3"/>
      <c r="AF2" s="3"/>
      <c r="AG2" s="3"/>
      <c r="AH2" s="3"/>
      <c r="AI2" s="3"/>
    </row>
    <row r="3" spans="1:37" ht="29.25" customHeight="1">
      <c r="A3" s="39" t="s">
        <v>50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2"/>
    </row>
    <row r="4" spans="2:37" ht="13.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J4" s="2"/>
      <c r="AK4" s="2"/>
    </row>
    <row r="5" spans="12:35" ht="39" customHeight="1">
      <c r="L5" s="70" t="s">
        <v>0</v>
      </c>
      <c r="M5" s="71"/>
      <c r="N5" s="71"/>
      <c r="O5" s="72">
        <v>1504131</v>
      </c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A5" s="22"/>
      <c r="AB5" s="22"/>
      <c r="AC5" s="22"/>
      <c r="AD5" s="4"/>
      <c r="AE5" s="4"/>
      <c r="AF5" s="4"/>
      <c r="AG5" s="4"/>
      <c r="AH5" s="4"/>
      <c r="AI5" s="4"/>
    </row>
    <row r="6" ht="13.5"/>
    <row r="7" spans="1:36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/>
      <c r="AE7" s="6"/>
      <c r="AF7" s="6"/>
      <c r="AG7" s="6"/>
      <c r="AH7" s="6"/>
      <c r="AI7" s="6"/>
      <c r="AJ7" s="5"/>
    </row>
    <row r="8" spans="1:37" ht="21">
      <c r="A8" s="43" t="s">
        <v>11</v>
      </c>
      <c r="B8" s="43"/>
      <c r="C8" s="43"/>
      <c r="D8" s="43"/>
      <c r="E8" s="43"/>
      <c r="F8" s="43"/>
      <c r="G8" s="44" t="s">
        <v>42</v>
      </c>
      <c r="H8" s="44"/>
      <c r="I8" s="44"/>
      <c r="J8" s="44"/>
      <c r="K8" s="44"/>
      <c r="L8" s="44"/>
      <c r="M8" s="44"/>
      <c r="N8" s="44"/>
      <c r="O8" s="44"/>
      <c r="P8" s="44"/>
      <c r="Q8" s="7"/>
      <c r="R8" s="7"/>
      <c r="S8" s="7"/>
      <c r="T8" s="8"/>
      <c r="U8" s="8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10"/>
    </row>
    <row r="9" spans="1:37" ht="26.25" customHeight="1">
      <c r="A9" s="51" t="s">
        <v>22</v>
      </c>
      <c r="B9" s="65"/>
      <c r="C9" s="65"/>
      <c r="D9" s="65"/>
      <c r="E9" s="65"/>
      <c r="F9" s="65"/>
      <c r="G9" s="65"/>
      <c r="H9" s="65"/>
      <c r="I9" s="65"/>
      <c r="J9" s="65"/>
      <c r="K9" s="66"/>
      <c r="L9" s="62" t="s">
        <v>24</v>
      </c>
      <c r="M9" s="63"/>
      <c r="N9" s="63"/>
      <c r="O9" s="63"/>
      <c r="P9" s="63"/>
      <c r="Q9" s="63"/>
      <c r="R9" s="63"/>
      <c r="S9" s="63"/>
      <c r="T9" s="64"/>
      <c r="U9" s="51" t="s">
        <v>23</v>
      </c>
      <c r="V9" s="52"/>
      <c r="W9" s="52"/>
      <c r="X9" s="52"/>
      <c r="Y9" s="52"/>
      <c r="Z9" s="52"/>
      <c r="AA9" s="52"/>
      <c r="AB9" s="52"/>
      <c r="AC9" s="53"/>
      <c r="AD9" s="51" t="s">
        <v>21</v>
      </c>
      <c r="AE9" s="52"/>
      <c r="AF9" s="52"/>
      <c r="AG9" s="52"/>
      <c r="AH9" s="52"/>
      <c r="AI9" s="52"/>
      <c r="AJ9" s="55"/>
      <c r="AK9" s="10"/>
    </row>
    <row r="10" spans="1:37" ht="26.25" customHeight="1">
      <c r="A10" s="59" t="s">
        <v>15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59" t="s">
        <v>14</v>
      </c>
      <c r="M10" s="60"/>
      <c r="N10" s="60"/>
      <c r="O10" s="60"/>
      <c r="P10" s="60"/>
      <c r="Q10" s="60"/>
      <c r="R10" s="60"/>
      <c r="S10" s="60"/>
      <c r="T10" s="61"/>
      <c r="U10" s="51" t="s">
        <v>5</v>
      </c>
      <c r="V10" s="53"/>
      <c r="W10" s="56" t="s">
        <v>13</v>
      </c>
      <c r="X10" s="57"/>
      <c r="Y10" s="58"/>
      <c r="Z10" s="51" t="s">
        <v>6</v>
      </c>
      <c r="AA10" s="52"/>
      <c r="AB10" s="52"/>
      <c r="AC10" s="53"/>
      <c r="AD10" s="51" t="s">
        <v>7</v>
      </c>
      <c r="AE10" s="52"/>
      <c r="AF10" s="52"/>
      <c r="AG10" s="52"/>
      <c r="AH10" s="52"/>
      <c r="AI10" s="51" t="s">
        <v>29</v>
      </c>
      <c r="AJ10" s="53"/>
      <c r="AK10" s="10"/>
    </row>
    <row r="11" spans="1:37" ht="26.25" customHeight="1">
      <c r="A11" s="40" t="str">
        <f>'内訳書'!J5&amp;'内訳書'!J6&amp;'内訳書'!J7&amp;'内訳書'!J8</f>
        <v>〇〇〇〇ほか23件</v>
      </c>
      <c r="B11" s="41"/>
      <c r="C11" s="41"/>
      <c r="D11" s="41"/>
      <c r="E11" s="41"/>
      <c r="F11" s="41"/>
      <c r="G11" s="41"/>
      <c r="H11" s="41"/>
      <c r="I11" s="41"/>
      <c r="J11" s="41"/>
      <c r="K11" s="42"/>
      <c r="L11" s="40" t="s">
        <v>51</v>
      </c>
      <c r="M11" s="41"/>
      <c r="N11" s="41"/>
      <c r="O11" s="41"/>
      <c r="P11" s="41"/>
      <c r="Q11" s="41"/>
      <c r="R11" s="41"/>
      <c r="S11" s="41"/>
      <c r="T11" s="42"/>
      <c r="U11" s="51"/>
      <c r="V11" s="53"/>
      <c r="W11" s="45"/>
      <c r="X11" s="46"/>
      <c r="Y11" s="47"/>
      <c r="Z11" s="67"/>
      <c r="AA11" s="68"/>
      <c r="AB11" s="68"/>
      <c r="AC11" s="69"/>
      <c r="AD11" s="67">
        <f>AD22</f>
        <v>1504131</v>
      </c>
      <c r="AE11" s="68"/>
      <c r="AF11" s="68"/>
      <c r="AG11" s="68"/>
      <c r="AH11" s="69"/>
      <c r="AI11" s="67"/>
      <c r="AJ11" s="69"/>
      <c r="AK11" s="10"/>
    </row>
    <row r="12" spans="1:39" ht="26.25" customHeight="1">
      <c r="A12" s="40" t="s">
        <v>27</v>
      </c>
      <c r="B12" s="41"/>
      <c r="C12" s="41"/>
      <c r="D12" s="41"/>
      <c r="E12" s="41"/>
      <c r="F12" s="41"/>
      <c r="G12" s="41"/>
      <c r="H12" s="41"/>
      <c r="I12" s="41"/>
      <c r="J12" s="41"/>
      <c r="K12" s="42"/>
      <c r="L12" s="40"/>
      <c r="M12" s="41"/>
      <c r="N12" s="41"/>
      <c r="O12" s="41"/>
      <c r="P12" s="41"/>
      <c r="Q12" s="41"/>
      <c r="R12" s="41"/>
      <c r="S12" s="41"/>
      <c r="T12" s="42"/>
      <c r="U12" s="51"/>
      <c r="V12" s="53"/>
      <c r="W12" s="45"/>
      <c r="X12" s="46"/>
      <c r="Y12" s="47"/>
      <c r="Z12" s="67"/>
      <c r="AA12" s="68"/>
      <c r="AB12" s="68"/>
      <c r="AC12" s="69"/>
      <c r="AD12" s="67">
        <f aca="true" t="shared" si="0" ref="AD12:AD21">IF(Z12="","",Z12*W12)</f>
      </c>
      <c r="AE12" s="68"/>
      <c r="AF12" s="68"/>
      <c r="AG12" s="68"/>
      <c r="AH12" s="69"/>
      <c r="AI12" s="67"/>
      <c r="AJ12" s="69"/>
      <c r="AK12" s="10"/>
      <c r="AM12" s="28">
        <f>AD22</f>
        <v>1504131</v>
      </c>
    </row>
    <row r="13" spans="1:44" ht="26.25" customHeight="1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2"/>
      <c r="L13" s="40"/>
      <c r="M13" s="41"/>
      <c r="N13" s="41"/>
      <c r="O13" s="41"/>
      <c r="P13" s="41"/>
      <c r="Q13" s="41"/>
      <c r="R13" s="41"/>
      <c r="S13" s="41"/>
      <c r="T13" s="42"/>
      <c r="U13" s="51"/>
      <c r="V13" s="53"/>
      <c r="W13" s="45"/>
      <c r="X13" s="46"/>
      <c r="Y13" s="47"/>
      <c r="Z13" s="67"/>
      <c r="AA13" s="68"/>
      <c r="AB13" s="68"/>
      <c r="AC13" s="69"/>
      <c r="AD13" s="67">
        <f t="shared" si="0"/>
      </c>
      <c r="AE13" s="68"/>
      <c r="AF13" s="68"/>
      <c r="AG13" s="68"/>
      <c r="AH13" s="69"/>
      <c r="AI13" s="67"/>
      <c r="AJ13" s="69"/>
      <c r="AK13" s="10"/>
      <c r="AM13" s="1" t="s">
        <v>47</v>
      </c>
      <c r="AR13" s="1" t="s">
        <v>49</v>
      </c>
    </row>
    <row r="14" spans="1:44" ht="26.25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2"/>
      <c r="L14" s="40"/>
      <c r="M14" s="41"/>
      <c r="N14" s="41"/>
      <c r="O14" s="41"/>
      <c r="P14" s="41"/>
      <c r="Q14" s="41"/>
      <c r="R14" s="41"/>
      <c r="S14" s="41"/>
      <c r="T14" s="42"/>
      <c r="U14" s="51"/>
      <c r="V14" s="53"/>
      <c r="W14" s="45"/>
      <c r="X14" s="46"/>
      <c r="Y14" s="47"/>
      <c r="Z14" s="67"/>
      <c r="AA14" s="68"/>
      <c r="AB14" s="68"/>
      <c r="AC14" s="69"/>
      <c r="AD14" s="67">
        <f t="shared" si="0"/>
      </c>
      <c r="AE14" s="68"/>
      <c r="AF14" s="68"/>
      <c r="AG14" s="68"/>
      <c r="AH14" s="69"/>
      <c r="AI14" s="67"/>
      <c r="AJ14" s="69"/>
      <c r="AK14" s="10"/>
      <c r="AM14" s="1" t="s">
        <v>48</v>
      </c>
      <c r="AR14" s="1" t="s">
        <v>50</v>
      </c>
    </row>
    <row r="15" spans="1:37" ht="26.25" customHeight="1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2"/>
      <c r="L15" s="40"/>
      <c r="M15" s="41"/>
      <c r="N15" s="41"/>
      <c r="O15" s="41"/>
      <c r="P15" s="41"/>
      <c r="Q15" s="41"/>
      <c r="R15" s="41"/>
      <c r="S15" s="41"/>
      <c r="T15" s="42"/>
      <c r="U15" s="51"/>
      <c r="V15" s="53"/>
      <c r="W15" s="45"/>
      <c r="X15" s="46"/>
      <c r="Y15" s="47"/>
      <c r="Z15" s="67"/>
      <c r="AA15" s="68"/>
      <c r="AB15" s="68"/>
      <c r="AC15" s="69"/>
      <c r="AD15" s="67">
        <f t="shared" si="0"/>
      </c>
      <c r="AE15" s="68"/>
      <c r="AF15" s="68"/>
      <c r="AG15" s="68"/>
      <c r="AH15" s="69"/>
      <c r="AI15" s="67"/>
      <c r="AJ15" s="69"/>
      <c r="AK15" s="10"/>
    </row>
    <row r="16" spans="1:37" ht="26.25" customHeight="1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2"/>
      <c r="L16" s="40"/>
      <c r="M16" s="41"/>
      <c r="N16" s="41"/>
      <c r="O16" s="41"/>
      <c r="P16" s="41"/>
      <c r="Q16" s="41"/>
      <c r="R16" s="41"/>
      <c r="S16" s="41"/>
      <c r="T16" s="42"/>
      <c r="U16" s="51"/>
      <c r="V16" s="53"/>
      <c r="W16" s="45"/>
      <c r="X16" s="46"/>
      <c r="Y16" s="47"/>
      <c r="Z16" s="67"/>
      <c r="AA16" s="68"/>
      <c r="AB16" s="68"/>
      <c r="AC16" s="69"/>
      <c r="AD16" s="67">
        <f t="shared" si="0"/>
      </c>
      <c r="AE16" s="68"/>
      <c r="AF16" s="68"/>
      <c r="AG16" s="68"/>
      <c r="AH16" s="69"/>
      <c r="AI16" s="67"/>
      <c r="AJ16" s="69"/>
      <c r="AK16" s="10"/>
    </row>
    <row r="17" spans="1:37" ht="26.25" customHeight="1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2"/>
      <c r="L17" s="40"/>
      <c r="M17" s="41"/>
      <c r="N17" s="41"/>
      <c r="O17" s="41"/>
      <c r="P17" s="41"/>
      <c r="Q17" s="41"/>
      <c r="R17" s="41"/>
      <c r="S17" s="41"/>
      <c r="T17" s="42"/>
      <c r="U17" s="51"/>
      <c r="V17" s="53"/>
      <c r="W17" s="45"/>
      <c r="X17" s="46"/>
      <c r="Y17" s="47"/>
      <c r="Z17" s="67"/>
      <c r="AA17" s="68"/>
      <c r="AB17" s="68"/>
      <c r="AC17" s="69"/>
      <c r="AD17" s="67">
        <f t="shared" si="0"/>
      </c>
      <c r="AE17" s="68"/>
      <c r="AF17" s="68"/>
      <c r="AG17" s="68"/>
      <c r="AH17" s="69"/>
      <c r="AI17" s="67"/>
      <c r="AJ17" s="69"/>
      <c r="AK17" s="10"/>
    </row>
    <row r="18" spans="1:37" ht="26.25" customHeight="1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2"/>
      <c r="L18" s="40"/>
      <c r="M18" s="41"/>
      <c r="N18" s="41"/>
      <c r="O18" s="41"/>
      <c r="P18" s="41"/>
      <c r="Q18" s="41"/>
      <c r="R18" s="41"/>
      <c r="S18" s="41"/>
      <c r="T18" s="42"/>
      <c r="U18" s="51"/>
      <c r="V18" s="53"/>
      <c r="W18" s="45"/>
      <c r="X18" s="46"/>
      <c r="Y18" s="47"/>
      <c r="Z18" s="67"/>
      <c r="AA18" s="68"/>
      <c r="AB18" s="68"/>
      <c r="AC18" s="69"/>
      <c r="AD18" s="67">
        <f t="shared" si="0"/>
      </c>
      <c r="AE18" s="68"/>
      <c r="AF18" s="68"/>
      <c r="AG18" s="68"/>
      <c r="AH18" s="69"/>
      <c r="AI18" s="67"/>
      <c r="AJ18" s="69"/>
      <c r="AK18" s="10"/>
    </row>
    <row r="19" spans="1:37" ht="26.25" customHeight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2"/>
      <c r="L19" s="40"/>
      <c r="M19" s="41"/>
      <c r="N19" s="41"/>
      <c r="O19" s="41"/>
      <c r="P19" s="41"/>
      <c r="Q19" s="41"/>
      <c r="R19" s="41"/>
      <c r="S19" s="41"/>
      <c r="T19" s="42"/>
      <c r="U19" s="51"/>
      <c r="V19" s="53"/>
      <c r="W19" s="45"/>
      <c r="X19" s="46"/>
      <c r="Y19" s="47"/>
      <c r="Z19" s="67"/>
      <c r="AA19" s="68"/>
      <c r="AB19" s="68"/>
      <c r="AC19" s="69"/>
      <c r="AD19" s="67">
        <f t="shared" si="0"/>
      </c>
      <c r="AE19" s="68"/>
      <c r="AF19" s="68"/>
      <c r="AG19" s="68"/>
      <c r="AH19" s="69"/>
      <c r="AI19" s="67"/>
      <c r="AJ19" s="69"/>
      <c r="AK19" s="10"/>
    </row>
    <row r="20" spans="1:37" ht="26.25" customHeight="1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2"/>
      <c r="L20" s="40"/>
      <c r="M20" s="41"/>
      <c r="N20" s="41"/>
      <c r="O20" s="41"/>
      <c r="P20" s="41"/>
      <c r="Q20" s="41"/>
      <c r="R20" s="41"/>
      <c r="S20" s="41"/>
      <c r="T20" s="42"/>
      <c r="U20" s="51"/>
      <c r="V20" s="53"/>
      <c r="W20" s="45"/>
      <c r="X20" s="46"/>
      <c r="Y20" s="47"/>
      <c r="Z20" s="67"/>
      <c r="AA20" s="68"/>
      <c r="AB20" s="68"/>
      <c r="AC20" s="69"/>
      <c r="AD20" s="67">
        <f t="shared" si="0"/>
      </c>
      <c r="AE20" s="68"/>
      <c r="AF20" s="68"/>
      <c r="AG20" s="68"/>
      <c r="AH20" s="69"/>
      <c r="AI20" s="67"/>
      <c r="AJ20" s="69"/>
      <c r="AK20" s="10"/>
    </row>
    <row r="21" spans="1:37" ht="26.25" customHeight="1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2"/>
      <c r="L21" s="40"/>
      <c r="M21" s="41"/>
      <c r="N21" s="41"/>
      <c r="O21" s="41"/>
      <c r="P21" s="41"/>
      <c r="Q21" s="41"/>
      <c r="R21" s="41"/>
      <c r="S21" s="41"/>
      <c r="T21" s="42"/>
      <c r="U21" s="51"/>
      <c r="V21" s="53"/>
      <c r="W21" s="45"/>
      <c r="X21" s="46"/>
      <c r="Y21" s="47"/>
      <c r="Z21" s="67"/>
      <c r="AA21" s="68"/>
      <c r="AB21" s="68"/>
      <c r="AC21" s="69"/>
      <c r="AD21" s="67">
        <f t="shared" si="0"/>
      </c>
      <c r="AE21" s="68"/>
      <c r="AF21" s="68"/>
      <c r="AG21" s="68"/>
      <c r="AH21" s="69"/>
      <c r="AI21" s="67"/>
      <c r="AJ21" s="69"/>
      <c r="AK21" s="10"/>
    </row>
    <row r="22" spans="1:37" ht="26.25" customHeight="1">
      <c r="A22" s="51" t="s">
        <v>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3"/>
      <c r="AD22" s="67">
        <f>'内訳書'!H46</f>
        <v>1504131</v>
      </c>
      <c r="AE22" s="68"/>
      <c r="AF22" s="68"/>
      <c r="AG22" s="68"/>
      <c r="AH22" s="69"/>
      <c r="AI22" s="67"/>
      <c r="AJ22" s="69"/>
      <c r="AK22" s="10"/>
    </row>
    <row r="23" spans="2:37" ht="26.25" customHeight="1">
      <c r="B23" s="2" t="s">
        <v>30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J23" s="2"/>
      <c r="AK23" s="5"/>
    </row>
    <row r="24" spans="2:37" s="15" customFormat="1" ht="26.25" customHeight="1">
      <c r="B24" s="15" t="s">
        <v>31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7"/>
    </row>
    <row r="25" spans="2:37" s="15" customFormat="1" ht="26.25" customHeight="1">
      <c r="B25" s="16" t="s">
        <v>16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7"/>
    </row>
    <row r="26" spans="2:37" ht="26.25" customHeight="1">
      <c r="B26" s="48" t="s">
        <v>33</v>
      </c>
      <c r="C26" s="48"/>
      <c r="D26" s="49">
        <v>5</v>
      </c>
      <c r="E26" s="49"/>
      <c r="F26" s="48" t="s">
        <v>34</v>
      </c>
      <c r="G26" s="48"/>
      <c r="H26" s="49">
        <v>5</v>
      </c>
      <c r="I26" s="49"/>
      <c r="J26" s="48" t="s">
        <v>35</v>
      </c>
      <c r="K26" s="48"/>
      <c r="L26" s="49">
        <v>5</v>
      </c>
      <c r="M26" s="49"/>
      <c r="N26" s="50" t="s">
        <v>36</v>
      </c>
      <c r="O26" s="50"/>
      <c r="P26" s="23"/>
      <c r="Q26" s="23"/>
      <c r="R26" s="23"/>
      <c r="S26" s="23"/>
      <c r="T26" s="23"/>
      <c r="U26" s="18"/>
      <c r="V26" s="5"/>
      <c r="W26" s="5"/>
      <c r="X26" s="5"/>
      <c r="Y26" s="5"/>
      <c r="Z26" s="5"/>
      <c r="AA26" s="5"/>
      <c r="AB26" s="5"/>
      <c r="AC26" s="5"/>
      <c r="AD26" s="6"/>
      <c r="AE26" s="6"/>
      <c r="AF26" s="6"/>
      <c r="AG26" s="6"/>
      <c r="AH26" s="6"/>
      <c r="AI26" s="6"/>
      <c r="AJ26" s="5"/>
      <c r="AK26" s="5"/>
    </row>
    <row r="27" spans="2:37" ht="26.25" customHeight="1">
      <c r="B27" s="6" t="s">
        <v>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5"/>
      <c r="W27" s="5"/>
      <c r="X27" s="5"/>
      <c r="Y27" s="5"/>
      <c r="AD27" s="6"/>
      <c r="AE27" s="6"/>
      <c r="AF27" s="6"/>
      <c r="AG27" s="6"/>
      <c r="AH27" s="6"/>
      <c r="AI27" s="6"/>
      <c r="AJ27" s="5"/>
      <c r="AK27" s="5"/>
    </row>
    <row r="28" spans="2:37" ht="26.25" customHeight="1">
      <c r="B28" s="5" t="s">
        <v>2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AD28" s="11"/>
      <c r="AE28" s="11"/>
      <c r="AF28" s="11"/>
      <c r="AG28" s="11"/>
      <c r="AH28" s="11"/>
      <c r="AI28" s="11"/>
      <c r="AK28" s="5"/>
    </row>
    <row r="29" spans="2:37" ht="26.25" customHeight="1">
      <c r="B29" s="5" t="s">
        <v>3</v>
      </c>
      <c r="F29" s="75" t="s">
        <v>32</v>
      </c>
      <c r="G29" s="75"/>
      <c r="H29" s="75"/>
      <c r="I29" s="75"/>
      <c r="J29" s="75"/>
      <c r="K29" s="75"/>
      <c r="L29" s="75"/>
      <c r="M29" s="76" t="s">
        <v>4</v>
      </c>
      <c r="N29" s="76"/>
      <c r="O29" s="5"/>
      <c r="P29" s="5"/>
      <c r="Q29" s="5"/>
      <c r="R29" s="5"/>
      <c r="S29" s="5"/>
      <c r="U29" s="12"/>
      <c r="Y29" s="5"/>
      <c r="AD29" s="11"/>
      <c r="AE29" s="11"/>
      <c r="AF29" s="11"/>
      <c r="AG29" s="11"/>
      <c r="AH29" s="11"/>
      <c r="AI29" s="11"/>
      <c r="AJ29" s="12"/>
      <c r="AK29" s="5"/>
    </row>
    <row r="30" spans="2:37" ht="26.2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4" t="s">
        <v>19</v>
      </c>
      <c r="S30" s="54"/>
      <c r="T30" s="54"/>
      <c r="U30" s="9" t="s">
        <v>37</v>
      </c>
      <c r="V30" s="9"/>
      <c r="Z30" s="19"/>
      <c r="AA30" s="19"/>
      <c r="AB30" s="19"/>
      <c r="AC30" s="19"/>
      <c r="AD30" s="20"/>
      <c r="AE30" s="20"/>
      <c r="AF30" s="20"/>
      <c r="AG30" s="20"/>
      <c r="AH30" s="20"/>
      <c r="AI30" s="20"/>
      <c r="AJ30" s="21"/>
      <c r="AK30" s="5"/>
    </row>
    <row r="31" spans="2:37" ht="26.25" customHeight="1">
      <c r="B31" s="5"/>
      <c r="C31" s="5"/>
      <c r="D31" s="5"/>
      <c r="E31" s="5"/>
      <c r="F31" s="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54" t="s">
        <v>9</v>
      </c>
      <c r="S31" s="54"/>
      <c r="T31" s="54"/>
      <c r="U31" s="9" t="s">
        <v>38</v>
      </c>
      <c r="V31" s="19"/>
      <c r="Z31" s="19"/>
      <c r="AA31" s="19"/>
      <c r="AB31" s="19"/>
      <c r="AC31" s="19"/>
      <c r="AD31" s="20"/>
      <c r="AE31" s="20"/>
      <c r="AF31" s="20"/>
      <c r="AG31" s="20"/>
      <c r="AH31" s="20"/>
      <c r="AI31" s="20"/>
      <c r="AJ31" s="21"/>
      <c r="AK31" s="5"/>
    </row>
    <row r="32" spans="2:37" ht="26.25" customHeight="1">
      <c r="B32" s="5"/>
      <c r="C32" s="5"/>
      <c r="D32" s="5"/>
      <c r="E32" s="5"/>
      <c r="F32" s="5"/>
      <c r="G32" s="74" t="s">
        <v>45</v>
      </c>
      <c r="H32" s="74"/>
      <c r="I32" s="74"/>
      <c r="J32" s="74"/>
      <c r="K32" s="74"/>
      <c r="L32" s="74"/>
      <c r="M32" s="74"/>
      <c r="N32" s="74"/>
      <c r="O32" s="74"/>
      <c r="P32" s="27" t="s">
        <v>43</v>
      </c>
      <c r="Q32" s="26"/>
      <c r="R32" s="54" t="s">
        <v>10</v>
      </c>
      <c r="S32" s="54"/>
      <c r="T32" s="54"/>
      <c r="U32" s="9" t="s">
        <v>39</v>
      </c>
      <c r="V32" s="19"/>
      <c r="Z32" s="19"/>
      <c r="AA32" s="19"/>
      <c r="AB32" s="19"/>
      <c r="AC32" s="19"/>
      <c r="AD32" s="20"/>
      <c r="AE32" s="20"/>
      <c r="AF32" s="20"/>
      <c r="AG32" s="20"/>
      <c r="AH32" s="20"/>
      <c r="AI32" s="20"/>
      <c r="AJ32" s="21"/>
      <c r="AK32" s="5"/>
    </row>
    <row r="33" spans="2:37" ht="26.25" customHeight="1">
      <c r="B33" s="5"/>
      <c r="C33" s="5"/>
      <c r="D33" s="5"/>
      <c r="E33" s="5"/>
      <c r="F33" s="5"/>
      <c r="G33" s="26"/>
      <c r="H33" s="74" t="s">
        <v>44</v>
      </c>
      <c r="I33" s="74"/>
      <c r="J33" s="74"/>
      <c r="K33" s="74"/>
      <c r="L33" s="74"/>
      <c r="M33" s="74"/>
      <c r="N33" s="74"/>
      <c r="O33" s="74"/>
      <c r="P33" s="27" t="s">
        <v>43</v>
      </c>
      <c r="Q33" s="26"/>
      <c r="R33" s="54" t="s">
        <v>20</v>
      </c>
      <c r="S33" s="54"/>
      <c r="T33" s="54"/>
      <c r="U33" s="9" t="s">
        <v>40</v>
      </c>
      <c r="V33" s="19"/>
      <c r="Z33" s="19"/>
      <c r="AA33" s="19"/>
      <c r="AB33" s="19"/>
      <c r="AC33" s="19"/>
      <c r="AD33" s="20"/>
      <c r="AE33" s="20"/>
      <c r="AF33" s="20"/>
      <c r="AG33" s="20"/>
      <c r="AH33" s="20"/>
      <c r="AI33" s="20"/>
      <c r="AJ33" s="21"/>
      <c r="AK33" s="5"/>
    </row>
    <row r="34" spans="2:37" ht="26.25" customHeight="1">
      <c r="B34" s="5"/>
      <c r="C34" s="5"/>
      <c r="D34" s="5"/>
      <c r="E34" s="5"/>
      <c r="F34" s="5"/>
      <c r="G34" s="26"/>
      <c r="H34" s="74" t="s">
        <v>46</v>
      </c>
      <c r="I34" s="74"/>
      <c r="J34" s="74"/>
      <c r="K34" s="74"/>
      <c r="L34" s="74"/>
      <c r="M34" s="74"/>
      <c r="N34" s="74"/>
      <c r="O34" s="74"/>
      <c r="P34" s="27" t="s">
        <v>43</v>
      </c>
      <c r="Q34" s="26"/>
      <c r="R34" s="54" t="s">
        <v>18</v>
      </c>
      <c r="S34" s="54"/>
      <c r="T34" s="54"/>
      <c r="U34" s="9" t="s">
        <v>41</v>
      </c>
      <c r="V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5"/>
    </row>
    <row r="35" spans="2:37" ht="8.2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Z35" s="5"/>
      <c r="AA35" s="5"/>
      <c r="AB35" s="5"/>
      <c r="AC35" s="5"/>
      <c r="AD35" s="6"/>
      <c r="AE35" s="6"/>
      <c r="AF35" s="6"/>
      <c r="AG35" s="6"/>
      <c r="AH35" s="6"/>
      <c r="AI35" s="6"/>
      <c r="AJ35" s="5"/>
      <c r="AK35" s="5"/>
    </row>
    <row r="36" spans="2:36" s="13" customFormat="1" ht="21" customHeight="1">
      <c r="B36" s="14" t="s">
        <v>17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</row>
    <row r="37" spans="2:36" s="13" customFormat="1" ht="15" customHeight="1">
      <c r="B37" s="14" t="s">
        <v>12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</row>
    <row r="38" ht="17.25" customHeight="1"/>
  </sheetData>
  <sheetProtection/>
  <mergeCells count="113">
    <mergeCell ref="H33:O33"/>
    <mergeCell ref="R33:T33"/>
    <mergeCell ref="H34:O34"/>
    <mergeCell ref="R34:T34"/>
    <mergeCell ref="F29:L29"/>
    <mergeCell ref="M29:N29"/>
    <mergeCell ref="R30:T30"/>
    <mergeCell ref="R31:T31"/>
    <mergeCell ref="G32:O32"/>
    <mergeCell ref="R32:T32"/>
    <mergeCell ref="A22:AC22"/>
    <mergeCell ref="AD22:AH22"/>
    <mergeCell ref="AI22:AJ22"/>
    <mergeCell ref="B26:C26"/>
    <mergeCell ref="D26:E26"/>
    <mergeCell ref="F26:G26"/>
    <mergeCell ref="H26:I26"/>
    <mergeCell ref="J26:K26"/>
    <mergeCell ref="L26:M26"/>
    <mergeCell ref="N26:O26"/>
    <mergeCell ref="AI20:AJ20"/>
    <mergeCell ref="A21:K21"/>
    <mergeCell ref="L21:T21"/>
    <mergeCell ref="U21:V21"/>
    <mergeCell ref="W21:Y21"/>
    <mergeCell ref="Z21:AC21"/>
    <mergeCell ref="AD21:AH21"/>
    <mergeCell ref="AI21:AJ21"/>
    <mergeCell ref="A20:K20"/>
    <mergeCell ref="L20:T20"/>
    <mergeCell ref="U20:V20"/>
    <mergeCell ref="W20:Y20"/>
    <mergeCell ref="Z20:AC20"/>
    <mergeCell ref="AD20:AH20"/>
    <mergeCell ref="AI18:AJ18"/>
    <mergeCell ref="A19:K19"/>
    <mergeCell ref="L19:T19"/>
    <mergeCell ref="U19:V19"/>
    <mergeCell ref="W19:Y19"/>
    <mergeCell ref="Z19:AC19"/>
    <mergeCell ref="AD19:AH19"/>
    <mergeCell ref="AI19:AJ19"/>
    <mergeCell ref="A18:K18"/>
    <mergeCell ref="L18:T18"/>
    <mergeCell ref="U18:V18"/>
    <mergeCell ref="W18:Y18"/>
    <mergeCell ref="Z18:AC18"/>
    <mergeCell ref="AD18:AH18"/>
    <mergeCell ref="AI16:AJ16"/>
    <mergeCell ref="A17:K17"/>
    <mergeCell ref="L17:T17"/>
    <mergeCell ref="U17:V17"/>
    <mergeCell ref="W17:Y17"/>
    <mergeCell ref="Z17:AC17"/>
    <mergeCell ref="AD17:AH17"/>
    <mergeCell ref="AI17:AJ17"/>
    <mergeCell ref="A16:K16"/>
    <mergeCell ref="L16:T16"/>
    <mergeCell ref="U16:V16"/>
    <mergeCell ref="W16:Y16"/>
    <mergeCell ref="Z16:AC16"/>
    <mergeCell ref="AD16:AH16"/>
    <mergeCell ref="AI14:AJ14"/>
    <mergeCell ref="A15:K15"/>
    <mergeCell ref="L15:T15"/>
    <mergeCell ref="U15:V15"/>
    <mergeCell ref="W15:Y15"/>
    <mergeCell ref="Z15:AC15"/>
    <mergeCell ref="AD15:AH15"/>
    <mergeCell ref="AI15:AJ15"/>
    <mergeCell ref="A14:K14"/>
    <mergeCell ref="L14:T14"/>
    <mergeCell ref="U14:V14"/>
    <mergeCell ref="W14:Y14"/>
    <mergeCell ref="Z14:AC14"/>
    <mergeCell ref="AD14:AH14"/>
    <mergeCell ref="AI12:AJ12"/>
    <mergeCell ref="A13:K13"/>
    <mergeCell ref="L13:T13"/>
    <mergeCell ref="U13:V13"/>
    <mergeCell ref="W13:Y13"/>
    <mergeCell ref="Z13:AC13"/>
    <mergeCell ref="AD13:AH13"/>
    <mergeCell ref="AI13:AJ13"/>
    <mergeCell ref="A12:K12"/>
    <mergeCell ref="L12:T12"/>
    <mergeCell ref="U12:V12"/>
    <mergeCell ref="W12:Y12"/>
    <mergeCell ref="Z12:AC12"/>
    <mergeCell ref="AD12:AH12"/>
    <mergeCell ref="AI10:AJ10"/>
    <mergeCell ref="A11:K11"/>
    <mergeCell ref="L11:T11"/>
    <mergeCell ref="U11:V11"/>
    <mergeCell ref="W11:Y11"/>
    <mergeCell ref="Z11:AC11"/>
    <mergeCell ref="AD11:AH11"/>
    <mergeCell ref="AI11:AJ11"/>
    <mergeCell ref="A10:K10"/>
    <mergeCell ref="L10:T10"/>
    <mergeCell ref="U10:V10"/>
    <mergeCell ref="W10:Y10"/>
    <mergeCell ref="Z10:AC10"/>
    <mergeCell ref="AD10:AH10"/>
    <mergeCell ref="A3:AJ3"/>
    <mergeCell ref="L5:N5"/>
    <mergeCell ref="O5:Z5"/>
    <mergeCell ref="A8:F8"/>
    <mergeCell ref="G8:P8"/>
    <mergeCell ref="A9:K9"/>
    <mergeCell ref="L9:T9"/>
    <mergeCell ref="U9:AC9"/>
    <mergeCell ref="AD9:AJ9"/>
  </mergeCells>
  <dataValidations count="3">
    <dataValidation type="list" allowBlank="1" showInputMessage="1" showErrorMessage="1" sqref="A3:AJ3">
      <formula1>$AR$12:$AR$14</formula1>
    </dataValidation>
    <dataValidation type="list" allowBlank="1" showInputMessage="1" showErrorMessage="1" sqref="O5:Z5">
      <formula1>$AM$11:$AM$14</formula1>
    </dataValidation>
    <dataValidation type="list" allowBlank="1" showInputMessage="1" showErrorMessage="1" sqref="W10:Y10">
      <formula1>"数量,予定数量"</formula1>
    </dataValidation>
  </dataValidations>
  <printOptions/>
  <pageMargins left="0.5905511811023623" right="0" top="0" bottom="0" header="0.5118110236220472" footer="0.2755905511811024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SheetLayoutView="100" zoomScalePageLayoutView="0" workbookViewId="0" topLeftCell="A1">
      <selection activeCell="K44" sqref="K44"/>
    </sheetView>
  </sheetViews>
  <sheetFormatPr defaultColWidth="9.00390625" defaultRowHeight="13.5"/>
  <cols>
    <col min="1" max="1" width="6.625" style="0" customWidth="1"/>
    <col min="2" max="2" width="5.75390625" style="29" hidden="1" customWidth="1"/>
    <col min="3" max="3" width="24.25390625" style="0" customWidth="1"/>
    <col min="4" max="4" width="29.625" style="0" customWidth="1"/>
    <col min="5" max="5" width="6.75390625" style="0" customWidth="1"/>
    <col min="6" max="6" width="6.875" style="0" customWidth="1"/>
    <col min="7" max="7" width="11.375" style="0" customWidth="1"/>
    <col min="8" max="8" width="13.875" style="0" customWidth="1"/>
    <col min="9" max="9" width="7.50390625" style="0" customWidth="1"/>
  </cols>
  <sheetData>
    <row r="1" ht="20.25" customHeight="1">
      <c r="I1" s="38" t="s">
        <v>53</v>
      </c>
    </row>
    <row r="2" spans="4:6" ht="20.25" customHeight="1">
      <c r="D2" s="77" t="s">
        <v>54</v>
      </c>
      <c r="E2" s="77"/>
      <c r="F2" s="35"/>
    </row>
    <row r="5" spans="1:10" ht="22.5" customHeight="1">
      <c r="A5" s="30" t="s">
        <v>52</v>
      </c>
      <c r="B5" s="32"/>
      <c r="C5" s="25" t="s">
        <v>15</v>
      </c>
      <c r="D5" s="25" t="s">
        <v>14</v>
      </c>
      <c r="E5" s="24" t="s">
        <v>5</v>
      </c>
      <c r="F5" s="24" t="s">
        <v>55</v>
      </c>
      <c r="G5" s="24" t="s">
        <v>6</v>
      </c>
      <c r="H5" s="24" t="s">
        <v>7</v>
      </c>
      <c r="I5" s="33" t="s">
        <v>29</v>
      </c>
      <c r="J5" t="str">
        <f>C6</f>
        <v>〇〇〇〇</v>
      </c>
    </row>
    <row r="6" spans="1:10" ht="22.5" customHeight="1">
      <c r="A6" s="30">
        <f>IF(D6="","",B6)</f>
        <v>1</v>
      </c>
      <c r="B6" s="30">
        <v>1</v>
      </c>
      <c r="C6" s="37" t="s">
        <v>57</v>
      </c>
      <c r="D6" s="37" t="s">
        <v>57</v>
      </c>
      <c r="E6" s="30" t="s">
        <v>58</v>
      </c>
      <c r="F6" s="36">
        <v>1</v>
      </c>
      <c r="G6" s="34">
        <v>5000</v>
      </c>
      <c r="H6" s="34">
        <f>G6*F6</f>
        <v>5000</v>
      </c>
      <c r="I6" s="31"/>
      <c r="J6" t="s">
        <v>59</v>
      </c>
    </row>
    <row r="7" spans="1:10" ht="22.5" customHeight="1">
      <c r="A7" s="30">
        <f aca="true" t="shared" si="0" ref="A7:A45">IF(D7="","",B7)</f>
        <v>2</v>
      </c>
      <c r="B7" s="30">
        <v>2</v>
      </c>
      <c r="C7" s="37" t="s">
        <v>57</v>
      </c>
      <c r="D7" s="37" t="s">
        <v>57</v>
      </c>
      <c r="E7" s="30" t="s">
        <v>58</v>
      </c>
      <c r="F7" s="36">
        <v>2</v>
      </c>
      <c r="G7" s="34">
        <v>5001</v>
      </c>
      <c r="H7" s="34">
        <f aca="true" t="shared" si="1" ref="H7:H45">G7*F7</f>
        <v>10002</v>
      </c>
      <c r="I7" s="31"/>
      <c r="J7">
        <f>COUNT(A6:A45)-1</f>
        <v>23</v>
      </c>
    </row>
    <row r="8" spans="1:10" ht="22.5" customHeight="1">
      <c r="A8" s="30">
        <f t="shared" si="0"/>
        <v>3</v>
      </c>
      <c r="B8" s="30">
        <v>3</v>
      </c>
      <c r="C8" s="37" t="s">
        <v>57</v>
      </c>
      <c r="D8" s="37" t="s">
        <v>57</v>
      </c>
      <c r="E8" s="30" t="s">
        <v>58</v>
      </c>
      <c r="F8" s="36">
        <v>3</v>
      </c>
      <c r="G8" s="34">
        <v>5002</v>
      </c>
      <c r="H8" s="34">
        <f t="shared" si="1"/>
        <v>15006</v>
      </c>
      <c r="I8" s="31"/>
      <c r="J8" t="s">
        <v>60</v>
      </c>
    </row>
    <row r="9" spans="1:9" ht="22.5" customHeight="1">
      <c r="A9" s="30">
        <f t="shared" si="0"/>
        <v>4</v>
      </c>
      <c r="B9" s="30">
        <v>4</v>
      </c>
      <c r="C9" s="37" t="s">
        <v>57</v>
      </c>
      <c r="D9" s="37" t="s">
        <v>57</v>
      </c>
      <c r="E9" s="30" t="s">
        <v>58</v>
      </c>
      <c r="F9" s="36">
        <v>4</v>
      </c>
      <c r="G9" s="34">
        <v>5003</v>
      </c>
      <c r="H9" s="34">
        <f t="shared" si="1"/>
        <v>20012</v>
      </c>
      <c r="I9" s="31"/>
    </row>
    <row r="10" spans="1:9" ht="22.5" customHeight="1">
      <c r="A10" s="30">
        <f t="shared" si="0"/>
        <v>5</v>
      </c>
      <c r="B10" s="30">
        <v>5</v>
      </c>
      <c r="C10" s="37" t="s">
        <v>57</v>
      </c>
      <c r="D10" s="37" t="s">
        <v>57</v>
      </c>
      <c r="E10" s="30" t="s">
        <v>58</v>
      </c>
      <c r="F10" s="36">
        <v>5</v>
      </c>
      <c r="G10" s="34">
        <v>5004</v>
      </c>
      <c r="H10" s="34">
        <f t="shared" si="1"/>
        <v>25020</v>
      </c>
      <c r="I10" s="31"/>
    </row>
    <row r="11" spans="1:9" ht="22.5" customHeight="1">
      <c r="A11" s="30">
        <f t="shared" si="0"/>
        <v>6</v>
      </c>
      <c r="B11" s="30">
        <v>6</v>
      </c>
      <c r="C11" s="37" t="s">
        <v>57</v>
      </c>
      <c r="D11" s="37" t="s">
        <v>57</v>
      </c>
      <c r="E11" s="30" t="s">
        <v>58</v>
      </c>
      <c r="F11" s="36">
        <v>6</v>
      </c>
      <c r="G11" s="34">
        <v>5005</v>
      </c>
      <c r="H11" s="34">
        <f t="shared" si="1"/>
        <v>30030</v>
      </c>
      <c r="I11" s="31"/>
    </row>
    <row r="12" spans="1:9" ht="22.5" customHeight="1">
      <c r="A12" s="30">
        <f t="shared" si="0"/>
        <v>7</v>
      </c>
      <c r="B12" s="30">
        <v>7</v>
      </c>
      <c r="C12" s="37" t="s">
        <v>57</v>
      </c>
      <c r="D12" s="37" t="s">
        <v>57</v>
      </c>
      <c r="E12" s="30" t="s">
        <v>58</v>
      </c>
      <c r="F12" s="36">
        <v>7</v>
      </c>
      <c r="G12" s="34">
        <v>5006</v>
      </c>
      <c r="H12" s="34">
        <f t="shared" si="1"/>
        <v>35042</v>
      </c>
      <c r="I12" s="31"/>
    </row>
    <row r="13" spans="1:9" ht="22.5" customHeight="1">
      <c r="A13" s="30">
        <f t="shared" si="0"/>
        <v>8</v>
      </c>
      <c r="B13" s="30">
        <v>8</v>
      </c>
      <c r="C13" s="37" t="s">
        <v>57</v>
      </c>
      <c r="D13" s="37" t="s">
        <v>57</v>
      </c>
      <c r="E13" s="30" t="s">
        <v>58</v>
      </c>
      <c r="F13" s="36">
        <v>8</v>
      </c>
      <c r="G13" s="34">
        <v>5007</v>
      </c>
      <c r="H13" s="34">
        <f t="shared" si="1"/>
        <v>40056</v>
      </c>
      <c r="I13" s="31"/>
    </row>
    <row r="14" spans="1:9" ht="22.5" customHeight="1">
      <c r="A14" s="30">
        <f t="shared" si="0"/>
        <v>9</v>
      </c>
      <c r="B14" s="30">
        <v>9</v>
      </c>
      <c r="C14" s="37" t="s">
        <v>57</v>
      </c>
      <c r="D14" s="37" t="s">
        <v>57</v>
      </c>
      <c r="E14" s="30" t="s">
        <v>58</v>
      </c>
      <c r="F14" s="36">
        <v>9</v>
      </c>
      <c r="G14" s="34">
        <v>5008</v>
      </c>
      <c r="H14" s="34">
        <f t="shared" si="1"/>
        <v>45072</v>
      </c>
      <c r="I14" s="31"/>
    </row>
    <row r="15" spans="1:9" ht="22.5" customHeight="1">
      <c r="A15" s="30">
        <f t="shared" si="0"/>
        <v>10</v>
      </c>
      <c r="B15" s="30">
        <v>10</v>
      </c>
      <c r="C15" s="37" t="s">
        <v>57</v>
      </c>
      <c r="D15" s="37" t="s">
        <v>57</v>
      </c>
      <c r="E15" s="30" t="s">
        <v>58</v>
      </c>
      <c r="F15" s="36">
        <v>10</v>
      </c>
      <c r="G15" s="34">
        <v>5009</v>
      </c>
      <c r="H15" s="34">
        <f t="shared" si="1"/>
        <v>50090</v>
      </c>
      <c r="I15" s="31"/>
    </row>
    <row r="16" spans="1:9" ht="22.5" customHeight="1">
      <c r="A16" s="30">
        <f t="shared" si="0"/>
        <v>11</v>
      </c>
      <c r="B16" s="30">
        <v>11</v>
      </c>
      <c r="C16" s="37" t="s">
        <v>57</v>
      </c>
      <c r="D16" s="37" t="s">
        <v>57</v>
      </c>
      <c r="E16" s="30" t="s">
        <v>58</v>
      </c>
      <c r="F16" s="36">
        <v>11</v>
      </c>
      <c r="G16" s="34">
        <v>5010</v>
      </c>
      <c r="H16" s="34">
        <f t="shared" si="1"/>
        <v>55110</v>
      </c>
      <c r="I16" s="31"/>
    </row>
    <row r="17" spans="1:9" ht="22.5" customHeight="1">
      <c r="A17" s="30">
        <f t="shared" si="0"/>
        <v>12</v>
      </c>
      <c r="B17" s="30">
        <v>12</v>
      </c>
      <c r="C17" s="37" t="s">
        <v>57</v>
      </c>
      <c r="D17" s="37" t="s">
        <v>57</v>
      </c>
      <c r="E17" s="30" t="s">
        <v>58</v>
      </c>
      <c r="F17" s="36">
        <v>12</v>
      </c>
      <c r="G17" s="34">
        <v>5011</v>
      </c>
      <c r="H17" s="34">
        <f t="shared" si="1"/>
        <v>60132</v>
      </c>
      <c r="I17" s="31"/>
    </row>
    <row r="18" spans="1:9" ht="22.5" customHeight="1">
      <c r="A18" s="30">
        <f t="shared" si="0"/>
        <v>13</v>
      </c>
      <c r="B18" s="30">
        <v>13</v>
      </c>
      <c r="C18" s="37" t="s">
        <v>57</v>
      </c>
      <c r="D18" s="37" t="s">
        <v>57</v>
      </c>
      <c r="E18" s="30" t="s">
        <v>58</v>
      </c>
      <c r="F18" s="36">
        <v>13</v>
      </c>
      <c r="G18" s="34">
        <v>5012</v>
      </c>
      <c r="H18" s="34">
        <f t="shared" si="1"/>
        <v>65156</v>
      </c>
      <c r="I18" s="31"/>
    </row>
    <row r="19" spans="1:9" ht="22.5" customHeight="1">
      <c r="A19" s="30">
        <f t="shared" si="0"/>
        <v>14</v>
      </c>
      <c r="B19" s="30">
        <v>14</v>
      </c>
      <c r="C19" s="37" t="s">
        <v>57</v>
      </c>
      <c r="D19" s="37" t="s">
        <v>57</v>
      </c>
      <c r="E19" s="30" t="s">
        <v>58</v>
      </c>
      <c r="F19" s="36">
        <v>14</v>
      </c>
      <c r="G19" s="34">
        <v>5013</v>
      </c>
      <c r="H19" s="34">
        <f t="shared" si="1"/>
        <v>70182</v>
      </c>
      <c r="I19" s="31"/>
    </row>
    <row r="20" spans="1:9" ht="22.5" customHeight="1">
      <c r="A20" s="30">
        <f t="shared" si="0"/>
        <v>15</v>
      </c>
      <c r="B20" s="30">
        <v>15</v>
      </c>
      <c r="C20" s="37" t="s">
        <v>57</v>
      </c>
      <c r="D20" s="37" t="s">
        <v>57</v>
      </c>
      <c r="E20" s="30" t="s">
        <v>58</v>
      </c>
      <c r="F20" s="36">
        <v>15</v>
      </c>
      <c r="G20" s="34">
        <v>5014</v>
      </c>
      <c r="H20" s="34">
        <f t="shared" si="1"/>
        <v>75210</v>
      </c>
      <c r="I20" s="31"/>
    </row>
    <row r="21" spans="1:9" ht="22.5" customHeight="1">
      <c r="A21" s="30">
        <f t="shared" si="0"/>
        <v>16</v>
      </c>
      <c r="B21" s="30">
        <v>16</v>
      </c>
      <c r="C21" s="37" t="s">
        <v>57</v>
      </c>
      <c r="D21" s="37" t="s">
        <v>57</v>
      </c>
      <c r="E21" s="30" t="s">
        <v>58</v>
      </c>
      <c r="F21" s="36">
        <v>16</v>
      </c>
      <c r="G21" s="34">
        <v>5015</v>
      </c>
      <c r="H21" s="34">
        <f t="shared" si="1"/>
        <v>80240</v>
      </c>
      <c r="I21" s="31"/>
    </row>
    <row r="22" spans="1:9" ht="22.5" customHeight="1">
      <c r="A22" s="30">
        <f t="shared" si="0"/>
        <v>17</v>
      </c>
      <c r="B22" s="30">
        <v>17</v>
      </c>
      <c r="C22" s="37" t="s">
        <v>57</v>
      </c>
      <c r="D22" s="37" t="s">
        <v>57</v>
      </c>
      <c r="E22" s="30" t="s">
        <v>58</v>
      </c>
      <c r="F22" s="36">
        <v>17</v>
      </c>
      <c r="G22" s="34">
        <v>5016</v>
      </c>
      <c r="H22" s="34">
        <f t="shared" si="1"/>
        <v>85272</v>
      </c>
      <c r="I22" s="31"/>
    </row>
    <row r="23" spans="1:9" ht="22.5" customHeight="1">
      <c r="A23" s="30">
        <f t="shared" si="0"/>
        <v>18</v>
      </c>
      <c r="B23" s="30">
        <v>18</v>
      </c>
      <c r="C23" s="37" t="s">
        <v>57</v>
      </c>
      <c r="D23" s="37" t="s">
        <v>57</v>
      </c>
      <c r="E23" s="30" t="s">
        <v>58</v>
      </c>
      <c r="F23" s="36">
        <v>18</v>
      </c>
      <c r="G23" s="34">
        <v>5017</v>
      </c>
      <c r="H23" s="34">
        <f t="shared" si="1"/>
        <v>90306</v>
      </c>
      <c r="I23" s="31"/>
    </row>
    <row r="24" spans="1:9" ht="22.5" customHeight="1">
      <c r="A24" s="30">
        <f t="shared" si="0"/>
        <v>19</v>
      </c>
      <c r="B24" s="30">
        <v>19</v>
      </c>
      <c r="C24" s="37" t="s">
        <v>57</v>
      </c>
      <c r="D24" s="37" t="s">
        <v>57</v>
      </c>
      <c r="E24" s="30" t="s">
        <v>58</v>
      </c>
      <c r="F24" s="36">
        <v>19</v>
      </c>
      <c r="G24" s="34">
        <v>5017</v>
      </c>
      <c r="H24" s="34">
        <f t="shared" si="1"/>
        <v>95323</v>
      </c>
      <c r="I24" s="31"/>
    </row>
    <row r="25" spans="1:9" ht="22.5" customHeight="1">
      <c r="A25" s="30">
        <f t="shared" si="0"/>
        <v>20</v>
      </c>
      <c r="B25" s="30">
        <v>20</v>
      </c>
      <c r="C25" s="37" t="s">
        <v>57</v>
      </c>
      <c r="D25" s="37" t="s">
        <v>57</v>
      </c>
      <c r="E25" s="30" t="s">
        <v>58</v>
      </c>
      <c r="F25" s="36">
        <v>20</v>
      </c>
      <c r="G25" s="34">
        <v>5017</v>
      </c>
      <c r="H25" s="34">
        <f t="shared" si="1"/>
        <v>100340</v>
      </c>
      <c r="I25" s="31"/>
    </row>
    <row r="26" spans="1:9" ht="22.5" customHeight="1">
      <c r="A26" s="30">
        <f t="shared" si="0"/>
        <v>21</v>
      </c>
      <c r="B26" s="30">
        <v>21</v>
      </c>
      <c r="C26" s="37" t="s">
        <v>57</v>
      </c>
      <c r="D26" s="37" t="s">
        <v>57</v>
      </c>
      <c r="E26" s="30" t="s">
        <v>58</v>
      </c>
      <c r="F26" s="36">
        <v>21</v>
      </c>
      <c r="G26" s="34">
        <v>5017</v>
      </c>
      <c r="H26" s="34">
        <f t="shared" si="1"/>
        <v>105357</v>
      </c>
      <c r="I26" s="31"/>
    </row>
    <row r="27" spans="1:9" ht="22.5" customHeight="1">
      <c r="A27" s="30">
        <f t="shared" si="0"/>
        <v>22</v>
      </c>
      <c r="B27" s="30">
        <v>22</v>
      </c>
      <c r="C27" s="37" t="s">
        <v>57</v>
      </c>
      <c r="D27" s="37" t="s">
        <v>57</v>
      </c>
      <c r="E27" s="30" t="s">
        <v>58</v>
      </c>
      <c r="F27" s="36">
        <v>22</v>
      </c>
      <c r="G27" s="34">
        <v>5017</v>
      </c>
      <c r="H27" s="34">
        <f t="shared" si="1"/>
        <v>110374</v>
      </c>
      <c r="I27" s="31"/>
    </row>
    <row r="28" spans="1:9" ht="22.5" customHeight="1">
      <c r="A28" s="30">
        <f t="shared" si="0"/>
        <v>23</v>
      </c>
      <c r="B28" s="30">
        <v>23</v>
      </c>
      <c r="C28" s="37" t="s">
        <v>57</v>
      </c>
      <c r="D28" s="37" t="s">
        <v>57</v>
      </c>
      <c r="E28" s="30" t="s">
        <v>58</v>
      </c>
      <c r="F28" s="36">
        <v>23</v>
      </c>
      <c r="G28" s="34">
        <v>5017</v>
      </c>
      <c r="H28" s="34">
        <f t="shared" si="1"/>
        <v>115391</v>
      </c>
      <c r="I28" s="31"/>
    </row>
    <row r="29" spans="1:9" ht="22.5" customHeight="1">
      <c r="A29" s="30">
        <f t="shared" si="0"/>
        <v>24</v>
      </c>
      <c r="B29" s="30">
        <v>24</v>
      </c>
      <c r="C29" s="37" t="s">
        <v>57</v>
      </c>
      <c r="D29" s="37" t="s">
        <v>57</v>
      </c>
      <c r="E29" s="30" t="s">
        <v>58</v>
      </c>
      <c r="F29" s="36">
        <v>24</v>
      </c>
      <c r="G29" s="34">
        <v>5017</v>
      </c>
      <c r="H29" s="34">
        <f t="shared" si="1"/>
        <v>120408</v>
      </c>
      <c r="I29" s="31"/>
    </row>
    <row r="30" spans="1:9" ht="22.5" customHeight="1">
      <c r="A30" s="30">
        <f t="shared" si="0"/>
      </c>
      <c r="B30" s="30">
        <v>25</v>
      </c>
      <c r="C30" s="37" t="s">
        <v>27</v>
      </c>
      <c r="D30" s="31"/>
      <c r="E30" s="31"/>
      <c r="F30" s="36"/>
      <c r="G30" s="34"/>
      <c r="H30" s="34">
        <f t="shared" si="1"/>
        <v>0</v>
      </c>
      <c r="I30" s="31"/>
    </row>
    <row r="31" spans="1:9" ht="22.5" customHeight="1">
      <c r="A31" s="30">
        <f t="shared" si="0"/>
      </c>
      <c r="B31" s="30">
        <v>26</v>
      </c>
      <c r="C31" s="37"/>
      <c r="D31" s="31"/>
      <c r="E31" s="31"/>
      <c r="F31" s="36"/>
      <c r="G31" s="34"/>
      <c r="H31" s="34">
        <f t="shared" si="1"/>
        <v>0</v>
      </c>
      <c r="I31" s="31"/>
    </row>
    <row r="32" spans="1:9" ht="22.5" customHeight="1">
      <c r="A32" s="30">
        <f t="shared" si="0"/>
      </c>
      <c r="B32" s="30">
        <v>27</v>
      </c>
      <c r="C32" s="37"/>
      <c r="D32" s="31"/>
      <c r="E32" s="31"/>
      <c r="F32" s="36"/>
      <c r="G32" s="34"/>
      <c r="H32" s="34">
        <f t="shared" si="1"/>
        <v>0</v>
      </c>
      <c r="I32" s="31"/>
    </row>
    <row r="33" spans="1:9" ht="22.5" customHeight="1">
      <c r="A33" s="30">
        <f t="shared" si="0"/>
      </c>
      <c r="B33" s="30">
        <v>28</v>
      </c>
      <c r="C33" s="37"/>
      <c r="D33" s="31"/>
      <c r="E33" s="31"/>
      <c r="F33" s="36"/>
      <c r="G33" s="34"/>
      <c r="H33" s="34">
        <f t="shared" si="1"/>
        <v>0</v>
      </c>
      <c r="I33" s="31"/>
    </row>
    <row r="34" spans="1:9" ht="22.5" customHeight="1">
      <c r="A34" s="30">
        <f t="shared" si="0"/>
      </c>
      <c r="B34" s="30">
        <v>29</v>
      </c>
      <c r="C34" s="37"/>
      <c r="D34" s="31"/>
      <c r="E34" s="31"/>
      <c r="F34" s="36"/>
      <c r="G34" s="34"/>
      <c r="H34" s="34">
        <f t="shared" si="1"/>
        <v>0</v>
      </c>
      <c r="I34" s="31"/>
    </row>
    <row r="35" spans="1:9" ht="22.5" customHeight="1">
      <c r="A35" s="30">
        <f t="shared" si="0"/>
      </c>
      <c r="B35" s="30">
        <v>30</v>
      </c>
      <c r="C35" s="37"/>
      <c r="D35" s="31"/>
      <c r="E35" s="31"/>
      <c r="F35" s="36"/>
      <c r="G35" s="34"/>
      <c r="H35" s="34">
        <f t="shared" si="1"/>
        <v>0</v>
      </c>
      <c r="I35" s="31"/>
    </row>
    <row r="36" spans="1:9" ht="22.5" customHeight="1">
      <c r="A36" s="30">
        <f t="shared" si="0"/>
      </c>
      <c r="B36" s="30">
        <v>31</v>
      </c>
      <c r="C36" s="37"/>
      <c r="D36" s="31"/>
      <c r="E36" s="31"/>
      <c r="F36" s="36"/>
      <c r="G36" s="34"/>
      <c r="H36" s="34">
        <f t="shared" si="1"/>
        <v>0</v>
      </c>
      <c r="I36" s="31"/>
    </row>
    <row r="37" spans="1:9" ht="22.5" customHeight="1">
      <c r="A37" s="30">
        <f t="shared" si="0"/>
      </c>
      <c r="B37" s="30">
        <v>32</v>
      </c>
      <c r="C37" s="37"/>
      <c r="D37" s="31"/>
      <c r="E37" s="31"/>
      <c r="F37" s="36"/>
      <c r="G37" s="34"/>
      <c r="H37" s="34">
        <f t="shared" si="1"/>
        <v>0</v>
      </c>
      <c r="I37" s="31"/>
    </row>
    <row r="38" spans="1:9" ht="22.5" customHeight="1">
      <c r="A38" s="30">
        <f t="shared" si="0"/>
      </c>
      <c r="B38" s="30">
        <v>33</v>
      </c>
      <c r="C38" s="37"/>
      <c r="D38" s="31"/>
      <c r="E38" s="31"/>
      <c r="F38" s="36"/>
      <c r="G38" s="34"/>
      <c r="H38" s="34">
        <f t="shared" si="1"/>
        <v>0</v>
      </c>
      <c r="I38" s="31"/>
    </row>
    <row r="39" spans="1:9" ht="22.5" customHeight="1">
      <c r="A39" s="30">
        <f t="shared" si="0"/>
      </c>
      <c r="B39" s="30">
        <v>34</v>
      </c>
      <c r="C39" s="37"/>
      <c r="D39" s="31"/>
      <c r="E39" s="31"/>
      <c r="F39" s="36"/>
      <c r="G39" s="34"/>
      <c r="H39" s="34">
        <f t="shared" si="1"/>
        <v>0</v>
      </c>
      <c r="I39" s="31"/>
    </row>
    <row r="40" spans="1:9" ht="22.5" customHeight="1">
      <c r="A40" s="30">
        <f t="shared" si="0"/>
      </c>
      <c r="B40" s="30">
        <v>35</v>
      </c>
      <c r="C40" s="37"/>
      <c r="D40" s="31"/>
      <c r="E40" s="31"/>
      <c r="F40" s="36"/>
      <c r="G40" s="34"/>
      <c r="H40" s="34">
        <f t="shared" si="1"/>
        <v>0</v>
      </c>
      <c r="I40" s="31"/>
    </row>
    <row r="41" spans="1:9" ht="22.5" customHeight="1">
      <c r="A41" s="30">
        <f t="shared" si="0"/>
      </c>
      <c r="B41" s="30">
        <v>36</v>
      </c>
      <c r="C41" s="37"/>
      <c r="D41" s="31"/>
      <c r="E41" s="31"/>
      <c r="F41" s="36"/>
      <c r="G41" s="34"/>
      <c r="H41" s="34">
        <f t="shared" si="1"/>
        <v>0</v>
      </c>
      <c r="I41" s="31"/>
    </row>
    <row r="42" spans="1:9" ht="22.5" customHeight="1">
      <c r="A42" s="30">
        <f t="shared" si="0"/>
      </c>
      <c r="B42" s="30">
        <v>37</v>
      </c>
      <c r="C42" s="37"/>
      <c r="D42" s="31"/>
      <c r="E42" s="31"/>
      <c r="F42" s="36"/>
      <c r="G42" s="34"/>
      <c r="H42" s="34">
        <f t="shared" si="1"/>
        <v>0</v>
      </c>
      <c r="I42" s="31"/>
    </row>
    <row r="43" spans="1:9" ht="22.5" customHeight="1">
      <c r="A43" s="30">
        <f t="shared" si="0"/>
      </c>
      <c r="B43" s="30">
        <v>38</v>
      </c>
      <c r="C43" s="37"/>
      <c r="D43" s="31"/>
      <c r="E43" s="31"/>
      <c r="F43" s="36"/>
      <c r="G43" s="34"/>
      <c r="H43" s="34">
        <f t="shared" si="1"/>
        <v>0</v>
      </c>
      <c r="I43" s="31"/>
    </row>
    <row r="44" spans="1:9" ht="22.5" customHeight="1">
      <c r="A44" s="30">
        <f t="shared" si="0"/>
      </c>
      <c r="B44" s="30">
        <v>39</v>
      </c>
      <c r="C44" s="37"/>
      <c r="D44" s="31"/>
      <c r="E44" s="31"/>
      <c r="F44" s="36"/>
      <c r="G44" s="34"/>
      <c r="H44" s="34">
        <f t="shared" si="1"/>
        <v>0</v>
      </c>
      <c r="I44" s="31"/>
    </row>
    <row r="45" spans="1:9" ht="22.5" customHeight="1">
      <c r="A45" s="30">
        <f t="shared" si="0"/>
      </c>
      <c r="B45" s="30">
        <v>40</v>
      </c>
      <c r="C45" s="37"/>
      <c r="D45" s="31"/>
      <c r="E45" s="31"/>
      <c r="F45" s="36"/>
      <c r="G45" s="34"/>
      <c r="H45" s="34">
        <f t="shared" si="1"/>
        <v>0</v>
      </c>
      <c r="I45" s="31"/>
    </row>
    <row r="46" spans="1:9" ht="22.5" customHeight="1">
      <c r="A46" s="78" t="s">
        <v>56</v>
      </c>
      <c r="B46" s="78"/>
      <c r="C46" s="78"/>
      <c r="D46" s="78"/>
      <c r="E46" s="78"/>
      <c r="F46" s="78"/>
      <c r="G46" s="78"/>
      <c r="H46" s="34">
        <f>SUM(H6:H45)</f>
        <v>1504131</v>
      </c>
      <c r="I46" s="31"/>
    </row>
  </sheetData>
  <sheetProtection/>
  <mergeCells count="2">
    <mergeCell ref="D2:E2"/>
    <mergeCell ref="A46:G46"/>
  </mergeCells>
  <printOptions horizontalCentered="1" verticalCentered="1"/>
  <pageMargins left="0.7086614173228347" right="0" top="0.15748031496062992" bottom="0" header="0.31496062992125984" footer="0.31496062992125984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防衛庁</dc:creator>
  <cp:keywords/>
  <dc:description/>
  <cp:lastModifiedBy>河井 信哉</cp:lastModifiedBy>
  <cp:lastPrinted>2023-05-11T06:00:28Z</cp:lastPrinted>
  <dcterms:created xsi:type="dcterms:W3CDTF">2008-07-20T02:29:12Z</dcterms:created>
  <dcterms:modified xsi:type="dcterms:W3CDTF">2023-05-11T06:45:15Z</dcterms:modified>
  <cp:category/>
  <cp:version/>
  <cp:contentType/>
  <cp:contentStatus/>
</cp:coreProperties>
</file>