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1（162／238）市ヶ谷\06（5／80）２四\02（4／38）第3契約係\06（0／9）デジタルマルチメーターほか52件\"/>
    </mc:Choice>
  </mc:AlternateContent>
  <xr:revisionPtr revIDLastSave="0" documentId="8_{283CEDF8-81A1-4B03-8092-E7C246CCFCE3}" xr6:coauthVersionLast="36" xr6:coauthVersionMax="36" xr10:uidLastSave="{00000000-0000-0000-0000-000000000000}"/>
  <bookViews>
    <workbookView xWindow="0" yWindow="0" windowWidth="28800" windowHeight="11385" xr2:uid="{66086113-7AD8-4495-A1B8-2C2F909E22FB}"/>
  </bookViews>
  <sheets>
    <sheet name="見積書" sheetId="1" r:id="rId1"/>
    <sheet name="見積内訳" sheetId="2" r:id="rId2"/>
    <sheet name="参考見積書" sheetId="3" r:id="rId3"/>
    <sheet name="参考内訳" sheetId="4" r:id="rId4"/>
    <sheet name="同等品申請" sheetId="5" r:id="rId5"/>
    <sheet name="同等品申請（内訳）"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1215">#REF!</definedName>
    <definedName name="_1列">#REF!</definedName>
    <definedName name="_2_08_2007_010B_E__0102">#REF!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1" hidden="1">見積内訳!$A$3:$F$33</definedName>
    <definedName name="_xlnm._FilterDatabase" localSheetId="3" hidden="1">参考内訳!$A$3:$F$33</definedName>
    <definedName name="_I1">'[3]ソ2-3'!$O$4</definedName>
    <definedName name="_I2">'[3]ソ2-3'!$O$5</definedName>
    <definedName name="_I3">'[3]ソ2-3'!$O$6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localSheetId="1" hidden="1">[4]T!#REF!</definedName>
    <definedName name="_Key1" localSheetId="2" hidden="1">[4]T!#REF!</definedName>
    <definedName name="_Key1" localSheetId="3" hidden="1">[4]T!#REF!</definedName>
    <definedName name="_Key1" localSheetId="4" hidden="1">[4]T!#REF!</definedName>
    <definedName name="_Key1" hidden="1">[4]T!#REF!</definedName>
    <definedName name="_Key2" localSheetId="1" hidden="1">#REF!</definedName>
    <definedName name="_Key2" localSheetId="2" hidden="1">#REF!</definedName>
    <definedName name="_Key2" localSheetId="3" hidden="1">#REF!</definedName>
    <definedName name="_Key2" localSheetId="4" hidden="1">#REF!</definedName>
    <definedName name="_Key2" hidden="1">#REF!</definedName>
    <definedName name="_KRI7">#REF!</definedName>
    <definedName name="_ML12">[5]製造原価合計!#REF!</definedName>
    <definedName name="_N1">'[3]ソ2-3'!$E$5</definedName>
    <definedName name="_N2">'[3]ソ2-3'!$E$15</definedName>
    <definedName name="_N3">'[3]ソ2-3'!$E$22</definedName>
    <definedName name="_N4">'[3]ソ2-3'!$E$29</definedName>
    <definedName name="_N5">'[3]ソ2-3'!$E$37</definedName>
    <definedName name="_N6">'[3]ソ2-3'!$E$45</definedName>
    <definedName name="_N7">'[3]ソ2-3'!$E$55</definedName>
    <definedName name="_O1">'[3]ソ2-3'!$O$11</definedName>
    <definedName name="_O2">'[3]ソ2-3'!$O$12</definedName>
    <definedName name="_O3">'[3]ソ2-3'!$O$13</definedName>
    <definedName name="_Order1" hidden="1">255</definedName>
    <definedName name="_Order2" hidden="1">255</definedName>
    <definedName name="_P1">'[3]ソ2-3'!$O$7</definedName>
    <definedName name="_P2">'[3]ソ2-3'!$O$8</definedName>
    <definedName name="_P3">'[3]ソ2-3'!$O$9</definedName>
    <definedName name="_P4">'[3]ソ2-3'!$O$10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[6]見積条件!#REF!</definedName>
    <definedName name="\r">[6]見積条件!#REF!</definedName>
    <definedName name="\s">[6]見積条件!#REF!</definedName>
    <definedName name="\t">[6]見積条件!#REF!</definedName>
    <definedName name="\u">[6]見積条件!#REF!</definedName>
    <definedName name="\v">[6]見積条件!#REF!</definedName>
    <definedName name="\w">'[7]#REF'!#REF!</definedName>
    <definedName name="・・">#REF!</definedName>
    <definedName name="①">#REF!</definedName>
    <definedName name="③テレビ等その２">#REF!</definedName>
    <definedName name="⑤取付金具等">#REF!</definedName>
    <definedName name="A" localSheetId="1" hidden="1">{#N/A,#N/A,FALSE,"加工";#N/A,#N/A,FALSE,"見積概算中確";#N/A,#N/A,FALSE,"設計"}</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hidden="1">{#N/A,#N/A,FALSE,"加工";#N/A,#N/A,FALSE,"見積概算中確";#N/A,#N/A,FALSE,"設計"}</definedName>
    <definedName name="AA" localSheetId="1"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#REF!</definedName>
    <definedName name="AAAAAAH">#REF!</definedName>
    <definedName name="AAAAAG">#REF!</definedName>
    <definedName name="AB">#REF!</definedName>
    <definedName name="ABC" localSheetId="1"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localSheetId="1" hidden="1">{#N/A,#N/A,FALSE,"加工";#N/A,#N/A,FALSE,"見積概算中確";#N/A,#N/A,FALSE,"設計"}</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hidden="1">{#N/A,#N/A,FALSE,"加工";#N/A,#N/A,FALSE,"見積概算中確";#N/A,#N/A,FALSE,"設計"}</definedName>
    <definedName name="BB">#REF!</definedName>
    <definedName name="BBB">#N/A</definedName>
    <definedName name="C_">#REF!</definedName>
    <definedName name="CC">#REF!</definedName>
    <definedName name="ＣＣＣ">'[8](未使用)ｿﾌﾄｳｪｱ作成作業工数内訳'!#REF!</definedName>
    <definedName name="CHU">[9]特割負担額!#REF!</definedName>
    <definedName name="CNT">#N/A</definedName>
    <definedName name="CR">#REF!</definedName>
    <definedName name="CROWN">#REF!</definedName>
    <definedName name="ＣＲＯＷＮ１">#REF!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#REF!</definedName>
    <definedName name="D001061.KEI10">#REF!</definedName>
    <definedName name="D001061.KEI5">#REF!</definedName>
    <definedName name="Data_List">#REF!</definedName>
    <definedName name="_xlnm.Database">#REF!</definedName>
    <definedName name="DC">#REF!</definedName>
    <definedName name="ddd">'[10]09直材-1，2'!$BA$39:$BW$89</definedName>
    <definedName name="DDDD">#REF!</definedName>
    <definedName name="DFGTREUIOLKJH">#REF!</definedName>
    <definedName name="DFKJBGYMHUIJM">#REF!</definedName>
    <definedName name="DRATE">#REF!</definedName>
    <definedName name="E">#REF!</definedName>
    <definedName name="EEE">#REF!</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localSheetId="1" hidden="1">#REF!</definedName>
    <definedName name="Ｆ" localSheetId="2" hidden="1">#REF!</definedName>
    <definedName name="Ｆ" localSheetId="3" hidden="1">#REF!</definedName>
    <definedName name="Ｆ" localSheetId="4" hidden="1">#REF!</definedName>
    <definedName name="Ｆ" hidden="1">#REF!</definedName>
    <definedName name="FA" localSheetId="1" hidden="1">#REF!</definedName>
    <definedName name="FA" localSheetId="2" hidden="1">#REF!</definedName>
    <definedName name="FA" localSheetId="3" hidden="1">#REF!</definedName>
    <definedName name="FA" localSheetId="4" hidden="1">#REF!</definedName>
    <definedName name="FA" hidden="1">#REF!</definedName>
    <definedName name="FFF">#N/A</definedName>
    <definedName name="FFFF">#REF!</definedName>
    <definedName name="FRATE">#REF!</definedName>
    <definedName name="Ｇ" localSheetId="1" hidden="1">{#N/A,#N/A,FALSE,"加工";#N/A,#N/A,FALSE,"見積概算中確";#N/A,#N/A,FALSE,"設計"}</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hidden="1">{#N/A,#N/A,FALSE,"加工";#N/A,#N/A,FALSE,"見積概算中確";#N/A,#N/A,FALSE,"設計"}</definedName>
    <definedName name="gcii">[11]算出内訳!#REF!</definedName>
    <definedName name="GCIP">#REF!</definedName>
    <definedName name="GGG">#N/A</definedName>
    <definedName name="GGGG">#REF!</definedName>
    <definedName name="GHJJHGGHJJHG">#REF!</definedName>
    <definedName name="ｇｈｊｋｌ">#REF!</definedName>
    <definedName name="gou">#REF!</definedName>
    <definedName name="goukei">#REF!</definedName>
    <definedName name="Ｈ" localSheetId="1" hidden="1">{#N/A,#N/A,FALSE,"加工";#N/A,#N/A,FALSE,"見積概算中確";#N/A,#N/A,FALSE,"設計"}</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hidden="1">{#N/A,#N/A,FALSE,"加工";#N/A,#N/A,FALSE,"見積概算中確";#N/A,#N/A,FALSE,"設計"}</definedName>
    <definedName name="hena">#REF!</definedName>
    <definedName name="HHH">#N/A</definedName>
    <definedName name="HHHH">#REF!</definedName>
    <definedName name="HRATE">#REF!</definedName>
    <definedName name="HTML_CodePage" hidden="1">1</definedName>
    <definedName name="HTML_Control" localSheetId="1" hidden="1">{"'Starfire構成品一覧'!$A$1:$G$38"}</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ｈんｊっｍっｋ">#REF!</definedName>
    <definedName name="I">#REF!</definedName>
    <definedName name="II">#REF!</definedName>
    <definedName name="III">#N/A</definedName>
    <definedName name="isao">#REF!</definedName>
    <definedName name="IUYTKJLKMNBXDRE">#REF!</definedName>
    <definedName name="ｊ">#REF!</definedName>
    <definedName name="JJJ">#N/A</definedName>
    <definedName name="JJJJ">#REF!</definedName>
    <definedName name="JRATE">#REF!</definedName>
    <definedName name="Ｋ" localSheetId="1" hidden="1">{#N/A,#N/A,FALSE,"直材";#N/A,#N/A,FALSE,"加工・直経"}</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KKK">#REF!</definedName>
    <definedName name="KNNNNVFFFREDDS">#REF!</definedName>
    <definedName name="kokuyo">#REF!</definedName>
    <definedName name="KOKUYOｶﾀﾛｸﾞ2000_P184">#REF!</definedName>
    <definedName name="ｌ">#REF!</definedName>
    <definedName name="LC">[12]!Record1</definedName>
    <definedName name="LC計算内訳書">[12]!Record5</definedName>
    <definedName name="LION">#REF!</definedName>
    <definedName name="ＬＩＯＮ１">#REF!</definedName>
    <definedName name="LION総合ｶﾀﾛｸﾞ2000_P849">#REF!</definedName>
    <definedName name="ＬＬ" localSheetId="1"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#REF!</definedName>
    <definedName name="LLLL">#REF!</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#REF!</definedName>
    <definedName name="MMM">#N/A</definedName>
    <definedName name="MMMMM">#REF!</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#REF!</definedName>
    <definedName name="NNN">#N/A</definedName>
    <definedName name="NNNN">#REF!</definedName>
    <definedName name="OCS">#REF!</definedName>
    <definedName name="OIUHGFDOIU">#REF!</definedName>
    <definedName name="OJYGRDEA">#REF!</definedName>
    <definedName name="OO">#REF!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#REF!</definedName>
    <definedName name="PPP">#N/A</definedName>
    <definedName name="prent_area">#REF!</definedName>
    <definedName name="PRINT">#REF!</definedName>
    <definedName name="_xlnm.Print_Area" localSheetId="0">見積書!$A$1:$J$29</definedName>
    <definedName name="_xlnm.Print_Area" localSheetId="1">見積内訳!$A$1:$I$64</definedName>
    <definedName name="_xlnm.Print_Area" localSheetId="2">参考見積書!$A$1:$J$29</definedName>
    <definedName name="_xlnm.Print_Area" localSheetId="3">参考内訳!$A$1:$I$65</definedName>
    <definedName name="_xlnm.Print_Area" localSheetId="4">同等品申請!$A$1:$H$52</definedName>
    <definedName name="_xlnm.Print_Area" localSheetId="5">'同等品申請（内訳）'!$A$1:$H$23</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#REF!</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RRR">#REF!</definedName>
    <definedName name="Ｒ内訳表">[19]輸入品総括表!#REF!</definedName>
    <definedName name="s" localSheetId="1" hidden="1">{#N/A,#N/A,FALSE,"加工";#N/A,#N/A,FALSE,"見積概算中確";#N/A,#N/A,FALSE,"設計"}</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SS">#REF!</definedName>
    <definedName name="SSSS">#REF!</definedName>
    <definedName name="SUM">#REF!</definedName>
    <definedName name="SXFGHJYTREWQAS">#REF!</definedName>
    <definedName name="ｓｚｄｘｆｃｇｖ">#REF!</definedName>
    <definedName name="T" localSheetId="1" hidden="1">{#N/A,#N/A,FALSE,"加工";#N/A,#N/A,FALSE,"見積概算中確";#N/A,#N/A,FALSE,"設計"}</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TT">#REF!</definedName>
    <definedName name="UR">#REF!</definedName>
    <definedName name="ＵＳＢ">#REF!</definedName>
    <definedName name="USBけーぶる">#REF!</definedName>
    <definedName name="UU">#REF!</definedName>
    <definedName name="ＶＢＮＭ">#REF!</definedName>
    <definedName name="VV">#REF!</definedName>
    <definedName name="ｗ">#REF!</definedName>
    <definedName name="ｗｄｖｇｎ">#REF!</definedName>
    <definedName name="WPNT">#N/A</definedName>
    <definedName name="wrn.４." localSheetId="1" hidden="1">{#N/A,#N/A,FALSE,"加工";#N/A,#N/A,FALSE,"見積概算中確";#N/A,#N/A,FALSE,"設計"}</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hidden="1">{#N/A,#N/A,FALSE,"加工";#N/A,#N/A,FALSE,"見積概算中確";#N/A,#N/A,FALSE,"設計"}</definedName>
    <definedName name="wrn.４４." localSheetId="1"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1"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1" hidden="1">{#N/A,#N/A,FALSE,"契約概要";#N/A,#N/A,FALSE,"総括";#N/A,#N/A,FALSE,"費目";#N/A,#N/A,FALSE,"加工";#N/A,#N/A,FALSE,"ＬＣ"}</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1" hidden="1">{#N/A,#N/A,FALSE,"加工工数";#N/A,#N/A,FALSE,"設計工数";#N/A,#N/A,FALSE,"検査工数"}</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hidden="1">{#N/A,#N/A,FALSE,"加工工数";#N/A,#N/A,FALSE,"設計工数";#N/A,#N/A,FALSE,"検査工数"}</definedName>
    <definedName name="wrn.梱包輸送." localSheetId="1" hidden="1">{#N/A,#N/A,FALSE,"契約概要";#N/A,#N/A,FALSE,"総括";#N/A,#N/A,FALSE,"費目";#N/A,#N/A,FALSE,"梱包輸送"}</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hidden="1">{#N/A,#N/A,FALSE,"契約概要";#N/A,#N/A,FALSE,"総括";#N/A,#N/A,FALSE,"費目";#N/A,#N/A,FALSE,"梱包輸送"}</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1" hidden="1">{#N/A,#N/A,FALSE,"契約概要";#N/A,#N/A,FALSE,"総括";#N/A,#N/A,FALSE,"費目";#N/A,#N/A,FALSE,"設計"}</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hidden="1">{#N/A,#N/A,FALSE,"契約概要";#N/A,#N/A,FALSE,"総括";#N/A,#N/A,FALSE,"費目";#N/A,#N/A,FALSE,"設計"}</definedName>
    <definedName name="wrn.直材." localSheetId="1" hidden="1">{#N/A,#N/A,FALSE,"契約概要";#N/A,#N/A,FALSE,"総括";#N/A,#N/A,FALSE,"費目";#N/A,#N/A,FALSE,"直材";#N/A,#N/A,FALSE,"価格推移"}</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1" hidden="1">{#N/A,#N/A,FALSE,"直材";#N/A,#N/A,FALSE,"加工・直経"}</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hidden="1">{#N/A,#N/A,FALSE,"直材";#N/A,#N/A,FALSE,"加工・直経"}</definedName>
    <definedName name="wrn.特割." localSheetId="1" hidden="1">{#N/A,#N/A,FALSE,"特割(G)";#N/A,#N/A,FALSE,"特割 (表)"}</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hidden="1">{#N/A,#N/A,FALSE,"特割(G)";#N/A,#N/A,FALSE,"特割 (表)"}</definedName>
    <definedName name="wrn.表." localSheetId="1" hidden="1">{#N/A,#N/A,FALSE,"表紙";#N/A,#N/A,FALSE,"概要";#N/A,#N/A,FALSE,"価格査定調書";#N/A,#N/A,FALSE,"査定内訳書"}</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1"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hidden="1">{#N/A,#N/A,FALSE,"表紙";#N/A,#N/A,FALSE,"見積一覧";#N/A,#N/A,FALSE,"生産状況";#N/A,#N/A,FALSE,"前提"}</definedName>
    <definedName name="wrqfrfgte">#REF!</definedName>
    <definedName name="WWW">#REF!</definedName>
    <definedName name="ｗつお">#REF!</definedName>
    <definedName name="x">#REF!</definedName>
    <definedName name="ｘｄｃｆｖｇｂｈｎ">#REF!</definedName>
    <definedName name="ｘｈｋぢ">#REF!</definedName>
    <definedName name="XX">#REF!</definedName>
    <definedName name="XXX">#REF!</definedName>
    <definedName name="ｙ">#REF!</definedName>
    <definedName name="YUIOIUYFGHNBDRE">#REF!</definedName>
    <definedName name="YUNYU">#REF!</definedName>
    <definedName name="YY">#REF!</definedName>
    <definedName name="Ｚ" localSheetId="1" hidden="1">{#N/A,#N/A,FALSE,"表紙";#N/A,#N/A,FALSE,"概要";#N/A,#N/A,FALSE,"価格査定調書";#N/A,#N/A,FALSE,"査定内訳書"}</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ZZ">#REF!</definedName>
    <definedName name="zzz">#REF!</definedName>
    <definedName name="ア">#REF!</definedName>
    <definedName name="あ">#REF!</definedName>
    <definedName name="あｓ">#REF!</definedName>
    <definedName name="ああああ">#REF!</definedName>
    <definedName name="ああああああ">#REF!</definedName>
    <definedName name="あいあいあいあいあいあいあいあいあいあいあいあい">#REF!</definedName>
    <definedName name="あいあいあいあいあいあいあいいあ">#REF!</definedName>
    <definedName name="あおき">#REF!</definedName>
    <definedName name="ｱﾄｼｮﾘ">#N/A</definedName>
    <definedName name="あほ">[21]雑費内訳!#REF!</definedName>
    <definedName name="い">#REF!</definedName>
    <definedName name="いｊｇっｆｄ">#REF!</definedName>
    <definedName name="いいい">#REF!</definedName>
    <definedName name="いさお">#REF!</definedName>
    <definedName name="いっきｋ">#REF!</definedName>
    <definedName name="ｲﾄﾞｳ">#N/A</definedName>
    <definedName name="ｲﾄﾞｳ1">#N/A</definedName>
    <definedName name="う">#REF!</definedName>
    <definedName name="うｙｔれｒ">#REF!</definedName>
    <definedName name="うぃおｐ">#REF!</definedName>
    <definedName name="ういこお">#REF!</definedName>
    <definedName name="うぇ">#REF!</definedName>
    <definedName name="うぇえっｒｔ">#REF!</definedName>
    <definedName name="ウエス">#REF!</definedName>
    <definedName name="うゆう">#REF!</definedName>
    <definedName name="え">#REF!</definedName>
    <definedName name="えｄｆｇｔ">#REF!</definedName>
    <definedName name="えええええええええええ">#REF!</definedName>
    <definedName name="えとえとえとえと">#REF!</definedName>
    <definedName name="お">#REF!</definedName>
    <definedName name="おおおお">#REF!</definedName>
    <definedName name="おおおおおお">#REF!</definedName>
    <definedName name="オフィス">#REF!</definedName>
    <definedName name="オフィス１">#REF!</definedName>
    <definedName name="オフィス２０１８">#REF!</definedName>
    <definedName name="か">#REF!</definedName>
    <definedName name="が">#REF!</definedName>
    <definedName name="がががががが">#REF!</definedName>
    <definedName name="かがみ">#REF!</definedName>
    <definedName name="カタログ">#REF!</definedName>
    <definedName name="き">#REF!</definedName>
    <definedName name="くぇｒｔ">#REF!</definedName>
    <definedName name="くぇｔｈｙ">#REF!</definedName>
    <definedName name="ぐぐぐじじぐこじ">#REF!</definedName>
    <definedName name="クラウン">#REF!</definedName>
    <definedName name="くらうん">#REF!</definedName>
    <definedName name="け">[22]!Record1</definedName>
    <definedName name="ｹｲﾛ">#N/A</definedName>
    <definedName name="ｹｲﾛ1">#N/A</definedName>
    <definedName name="ｹｲﾛ2">#N/A</definedName>
    <definedName name="ケーブル">#REF!</definedName>
    <definedName name="けーぶる２０">#REF!</definedName>
    <definedName name="ケーブルUSB">#REF!</definedName>
    <definedName name="こうじえん">#REF!</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シート１">#REF!</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せつめい２０">#REF!</definedName>
    <definedName name="せつめい７">#REF!</definedName>
    <definedName name="せつめい９">#REF!</definedName>
    <definedName name="せつめいしょ５">#REF!</definedName>
    <definedName name="せつめいしょ９">#REF!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たんしなし">#REF!</definedName>
    <definedName name="ち">#REF!</definedName>
    <definedName name="ちちち" localSheetId="1" hidden="1">{#N/A,#N/A,FALSE,"契約概要";#N/A,#N/A,FALSE,"総括";#N/A,#N/A,FALSE,"費目";#N/A,#N/A,FALSE,"梱包輸送"}</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hidden="1">{#N/A,#N/A,FALSE,"契約概要";#N/A,#N/A,FALSE,"総括";#N/A,#N/A,FALSE,"費目";#N/A,#N/A,FALSE,"梱包輸送"}</definedName>
    <definedName name="ちゅいお">#REF!</definedName>
    <definedName name="チルト金具">#REF!</definedName>
    <definedName name="っｈｋうお">#REF!</definedName>
    <definedName name="っｔっゆ">#REF!</definedName>
    <definedName name="っっっｐ">#REF!</definedName>
    <definedName name="っっっｔ">#REF!</definedName>
    <definedName name="っっっっｐ">#REF!</definedName>
    <definedName name="っっっっっっっｑ">#REF!</definedName>
    <definedName name="で">#REF!</definedName>
    <definedName name="データ１">#REF!</definedName>
    <definedName name="データ転送">[24]通信!#REF!</definedName>
    <definedName name="テープのり">#REF!</definedName>
    <definedName name="テプラカートリッジ">#REF!</definedName>
    <definedName name="てれび">#REF!</definedName>
    <definedName name="と">#REF!</definedName>
    <definedName name="とりつけ金具１">#REF!</definedName>
    <definedName name="な">#REF!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ハードディスク">#REF!</definedName>
    <definedName name="ハードディスク用">#REF!</definedName>
    <definedName name="ハードディスク用ケーブル">#REF!</definedName>
    <definedName name="ばか">[21]雑費内訳!#REF!</definedName>
    <definedName name="バッファロー">#REF!</definedName>
    <definedName name="はは">#REF!</definedName>
    <definedName name="ひ">'[26]09直材-1，2'!$BA$39:$BW$89</definedName>
    <definedName name="ビデオカメラ">#REF!</definedName>
    <definedName name="ひひひひひひ">#REF!</definedName>
    <definedName name="ふせん４">#REF!</definedName>
    <definedName name="ブック">#REF!</definedName>
    <definedName name="ふふくくくふふ">#REF!</definedName>
    <definedName name="ﾌﾞﾓﾝ">#N/A</definedName>
    <definedName name="ﾌﾞﾓﾝ1">#N/A</definedName>
    <definedName name="プリンタ見積もり">#REF!</definedName>
    <definedName name="プリンタ見積もり１">#REF!</definedName>
    <definedName name="フロアモップ本体">#REF!</definedName>
    <definedName name="ﾌﾟﾛｾｽ">[24]通信!#REF!</definedName>
    <definedName name="ブンパイキ">#REF!</definedName>
    <definedName name="ぶんぱいき">#REF!</definedName>
    <definedName name="へ">#REF!</definedName>
    <definedName name="ポット">#REF!</definedName>
    <definedName name="ポット１">#REF!</definedName>
    <definedName name="ほな">#REF!</definedName>
    <definedName name="ﾏｲｸﾛ">[25]納入場所別!#REF!</definedName>
    <definedName name="マスプロ">#REF!</definedName>
    <definedName name="マスプロ分配機">#REF!</definedName>
    <definedName name="マット">#REF!</definedName>
    <definedName name="み">#REF!</definedName>
    <definedName name="ミツワ">#REF!</definedName>
    <definedName name="むむむむむむむむむむ" localSheetId="1"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hidden="1">{#N/A,#N/A,FALSE,"表紙";#N/A,#N/A,FALSE,"見積一覧";#N/A,#N/A,FALSE,"生産状況";#N/A,#N/A,FALSE,"前提"}</definedName>
    <definedName name="メイン分">#REF!</definedName>
    <definedName name="ﾒﾆｭｰ">#N/A</definedName>
    <definedName name="めるる" localSheetId="1" hidden="1">{#N/A,#N/A,FALSE,"契約概要";#N/A,#N/A,FALSE,"総括";#N/A,#N/A,FALSE,"費目";#N/A,#N/A,FALSE,"梱包輸送"}</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hidden="1">{#N/A,#N/A,FALSE,"契約概要";#N/A,#N/A,FALSE,"総括";#N/A,#N/A,FALSE,"費目";#N/A,#N/A,FALSE,"梱包輸送"}</definedName>
    <definedName name="ﾓｸﾃｷ">#N/A</definedName>
    <definedName name="モニター">#REF!</definedName>
    <definedName name="ゆ">#REF!</definedName>
    <definedName name="ゆっｙ">#REF!</definedName>
    <definedName name="ユニットID">#REF!</definedName>
    <definedName name="よん">#REF!</definedName>
    <definedName name="ランタン">#REF!</definedName>
    <definedName name="ﾘｽﾄL">#REF!</definedName>
    <definedName name="りまららまけ" localSheetId="1" hidden="1">{#N/A,#N/A,FALSE,"契約概要";#N/A,#N/A,FALSE,"総括";#N/A,#N/A,FALSE,"費目";#N/A,#N/A,FALSE,"設計"}</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hidden="1">{#N/A,#N/A,FALSE,"契約概要";#N/A,#N/A,FALSE,"総括";#N/A,#N/A,FALSE,"費目";#N/A,#N/A,FALSE,"設計"}</definedName>
    <definedName name="れ">#REF!</definedName>
    <definedName name="レターケース">#REF!</definedName>
    <definedName name="れれれ">'[23]09直材-1，2'!$AZ$39:$BV$76</definedName>
    <definedName name="ﾚﾚﾚﾚﾚ">[0]!ﾚﾚﾚﾚﾚ</definedName>
    <definedName name="レンッジ">#REF!</definedName>
    <definedName name="わ">#REF!</definedName>
    <definedName name="ワイヤー">#REF!</definedName>
    <definedName name="ワゴン">#REF!</definedName>
    <definedName name="わわわわわわわわ">#REF!</definedName>
    <definedName name="んく">'[23]09直材-1，2'!$A$1:$AX$36</definedName>
    <definedName name="椅子">#REF!</definedName>
    <definedName name="維持設計工数">#N/A</definedName>
    <definedName name="一位代価">#REF!</definedName>
    <definedName name="一位代価統計">#REF!</definedName>
    <definedName name="一段">#N/A</definedName>
    <definedName name="一覧表">#N/A</definedName>
    <definedName name="茨城県">#REF!</definedName>
    <definedName name="印刷中位置">#N/A</definedName>
    <definedName name="運賃表">[27]運賃表!$A$1:$W$32</definedName>
    <definedName name="運搬費内訳">#N/A</definedName>
    <definedName name="栄子">#REF!</definedName>
    <definedName name="英語">#REF!</definedName>
    <definedName name="加工" localSheetId="1" hidden="1">{#N/A,#N/A,FALSE,"契約概要";#N/A,#N/A,FALSE,"総括";#N/A,#N/A,FALSE,"費目";#N/A,#N/A,FALSE,"加工";#N/A,#N/A,FALSE,"ＬＣ"}</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１">#REF!</definedName>
    <definedName name="確認者２">#REF!</definedName>
    <definedName name="確認者あ">#REF!</definedName>
    <definedName name="確認書">#REF!</definedName>
    <definedName name="確認書１">#REF!</definedName>
    <definedName name="確認証">#REF!</definedName>
    <definedName name="官提出資料作成">#N/A</definedName>
    <definedName name="監査" localSheetId="1" hidden="1">{#N/A,#N/A,FALSE,"契約概要";#N/A,#N/A,FALSE,"総括";#N/A,#N/A,FALSE,"費目";#N/A,#N/A,FALSE,"梱包輸送"}</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hidden="1">{#N/A,#N/A,FALSE,"契約概要";#N/A,#N/A,FALSE,"総括";#N/A,#N/A,FALSE,"費目";#N/A,#N/A,FALSE,"梱包輸送"}</definedName>
    <definedName name="監査協議" localSheetId="1" hidden="1">{#N/A,#N/A,FALSE,"表紙";#N/A,#N/A,FALSE,"概要";#N/A,#N/A,FALSE,"価格査定調書";#N/A,#N/A,FALSE,"査定内訳書"}</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hidden="1">{#N/A,#N/A,FALSE,"表紙";#N/A,#N/A,FALSE,"概要";#N/A,#N/A,FALSE,"価格査定調書";#N/A,#N/A,FALSE,"査定内訳書"}</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岐阜">#REF!</definedName>
    <definedName name="希望小売価格列">#REF!</definedName>
    <definedName name="機械工場初">[31]艦上画像計算!#REF!</definedName>
    <definedName name="機能強化">#REF!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金具">#REF!</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欠号">#REF!</definedName>
    <definedName name="結果">#REF!</definedName>
    <definedName name="月間検体数列">#REF!</definedName>
    <definedName name="件">#REF!</definedName>
    <definedName name="件名">#REF!</definedName>
    <definedName name="検査">#REF!</definedName>
    <definedName name="検査１">#REF!</definedName>
    <definedName name="検査官">#REF!</definedName>
    <definedName name="検査官２">#REF!</definedName>
    <definedName name="検査官B">#REF!</definedName>
    <definedName name="検査官Ｆ">#REF!</definedName>
    <definedName name="検査費">#N/A</definedName>
    <definedName name="見積もり">#REF!</definedName>
    <definedName name="見積工数計">#REF!</definedName>
    <definedName name="見積説明">#REF!</definedName>
    <definedName name="原価総括">[19]輸入品総括表!#REF!</definedName>
    <definedName name="五段">#N/A</definedName>
    <definedName name="御見積書">#REF!</definedName>
    <definedName name="功">#REF!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localSheetId="1" hidden="1">{#N/A,#N/A,FALSE,"加工工数";#N/A,#N/A,FALSE,"設計工数";#N/A,#N/A,FALSE,"検査工数"}</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hidden="1">{#N/A,#N/A,FALSE,"加工工数";#N/A,#N/A,FALSE,"設計工数";#N/A,#N/A,FALSE,"検査工数"}</definedName>
    <definedName name="広辞苑">#REF!</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localSheetId="1" hidden="1">{#N/A,#N/A,FALSE,"契約概要";#N/A,#N/A,FALSE,"総括";#N/A,#N/A,FALSE,"費目";#N/A,#N/A,FALSE,"梱包輸送"}</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[6]見積条件!#REF!</definedName>
    <definedName name="材料１">#REF!</definedName>
    <definedName name="材料２">[28]直材!#REF!</definedName>
    <definedName name="材料３">[29]直材・基本部!#REF!</definedName>
    <definedName name="材料費内訳">#REF!</definedName>
    <definedName name="作成">#REF!</definedName>
    <definedName name="作表">#N/A</definedName>
    <definedName name="笹">#REF!</definedName>
    <definedName name="札幌">#REF!</definedName>
    <definedName name="雑貨">#REF!</definedName>
    <definedName name="雑貨１">#REF!</definedName>
    <definedName name="雑貨２">#REF!</definedName>
    <definedName name="雑貨２４年度２四１">#REF!</definedName>
    <definedName name="雑貨２４年度２四２">#REF!</definedName>
    <definedName name="雑貨２４年度２四３">#REF!</definedName>
    <definedName name="雑貨２４年度２四４">#REF!</definedName>
    <definedName name="雑貨２４年度２四５">#REF!</definedName>
    <definedName name="雑貨２４年度２四６">#REF!</definedName>
    <definedName name="雑貨２４年度２四７">#REF!</definedName>
    <definedName name="雑貨３">#REF!</definedName>
    <definedName name="雑貨４">#REF!</definedName>
    <definedName name="雑貨５">#REF!</definedName>
    <definedName name="三段">#N/A</definedName>
    <definedName name="参加資格">#REF!</definedName>
    <definedName name="仕切価列">#REF!</definedName>
    <definedName name="四段">#N/A</definedName>
    <definedName name="指">#REF!</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事務用品２四">#REF!</definedName>
    <definedName name="事務用品２四１０">#REF!</definedName>
    <definedName name="事務用品２四１１">#REF!</definedName>
    <definedName name="事務用品２四２">#REF!</definedName>
    <definedName name="事務用品２四３">#REF!</definedName>
    <definedName name="事務用品２四４">#REF!</definedName>
    <definedName name="事務用品２四５">#REF!</definedName>
    <definedName name="事務用品２四６">#REF!</definedName>
    <definedName name="事務用品２四７">#REF!</definedName>
    <definedName name="事務用品２四８">#REF!</definedName>
    <definedName name="事務用品２四９">#REF!</definedName>
    <definedName name="治工具総括印刷">[0]!治工具総括印刷</definedName>
    <definedName name="自衛隊">#REF!</definedName>
    <definedName name="自署">#REF!</definedName>
    <definedName name="自製部品構成別">#N/A</definedName>
    <definedName name="辞書">#REF!</definedName>
    <definedName name="識別ｺｰﾄﾞ列">#REF!</definedName>
    <definedName name="七段">#N/A</definedName>
    <definedName name="実績一覧" localSheetId="1" hidden="1">{"' 仕入見積回答書'!$B$1"}</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hidden="1">{"' 仕入見積回答書'!$B$1"}</definedName>
    <definedName name="取り付け金具">#REF!</definedName>
    <definedName name="取り付け金具２">#REF!</definedName>
    <definedName name="朱肉補充液">#REF!</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小松">#REF!</definedName>
    <definedName name="消耗">#REF!</definedName>
    <definedName name="消耗品">#REF!</definedName>
    <definedName name="詳細設計">#N/A</definedName>
    <definedName name="詳細内訳">#N/A</definedName>
    <definedName name="情報">#N/A</definedName>
    <definedName name="情報書５">#REF!</definedName>
    <definedName name="浄水器">#REF!</definedName>
    <definedName name="新規">#REF!</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製品">#REF!</definedName>
    <definedName name="製品指定">#REF!</definedName>
    <definedName name="請求内訳">#REF!</definedName>
    <definedName name="積算資料">#REF!</definedName>
    <definedName name="接続端子なし">#REF!</definedName>
    <definedName name="設計費">#N/A</definedName>
    <definedName name="設置台数">#REF!</definedName>
    <definedName name="説明１">#REF!</definedName>
    <definedName name="説明書">#REF!</definedName>
    <definedName name="説明書１">#REF!</definedName>
    <definedName name="説明書１０">#REF!</definedName>
    <definedName name="説明書１２">#REF!</definedName>
    <definedName name="説明書３">#REF!</definedName>
    <definedName name="説明書４">#REF!</definedName>
    <definedName name="説明書６">#REF!</definedName>
    <definedName name="説明書７">#REF!</definedName>
    <definedName name="説明書８">#REF!</definedName>
    <definedName name="専用治工具維持">#N/A</definedName>
    <definedName name="専用治工具費">#N/A</definedName>
    <definedName name="前回">#REF!</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袖手">#REF!</definedName>
    <definedName name="他工場製品構成">#N/A</definedName>
    <definedName name="多田" localSheetId="1" hidden="1">{#N/A,#N/A,FALSE,"表紙";#N/A,#N/A,FALSE,"見積一覧";#N/A,#N/A,FALSE,"生産状況";#N/A,#N/A,FALSE,"前提"}</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hidden="1">{#N/A,#N/A,FALSE,"表紙";#N/A,#N/A,FALSE,"見積一覧";#N/A,#N/A,FALSE,"生産状況";#N/A,#N/A,FALSE,"前提"}</definedName>
    <definedName name="対応ケーブル">#REF!</definedName>
    <definedName name="替芯グリーン">#REF!</definedName>
    <definedName name="代理店列">#REF!</definedName>
    <definedName name="単位">#REF!</definedName>
    <definedName name="単位と物品区分">#REF!</definedName>
    <definedName name="単価">#REF!</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端sに">#REF!</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ﾍﾞｽﾄｽﾘｰ">#REF!</definedName>
    <definedName name="調査官">#REF!</definedName>
    <definedName name="調査結果">#REF!</definedName>
    <definedName name="調査結果１１">#REF!</definedName>
    <definedName name="調査結果３">#REF!</definedName>
    <definedName name="調査報告書④">#REF!</definedName>
    <definedName name="調達">#REF!</definedName>
    <definedName name="調達４">#REF!</definedName>
    <definedName name="調達説明書１">#REF!</definedName>
    <definedName name="調達理由書">#REF!</definedName>
    <definedName name="調達理由書３">#REF!</definedName>
    <definedName name="調達理由書レコーダ">#REF!</definedName>
    <definedName name="調本用経費MAP">#REF!</definedName>
    <definedName name="長さ２０ｍ">#REF!</definedName>
    <definedName name="長崎">#REF!</definedName>
    <definedName name="直径" localSheetId="1" hidden="1">{#N/A,#N/A,FALSE,"契約概要";#N/A,#N/A,FALSE,"総括";#N/A,#N/A,FALSE,"費目";#N/A,#N/A,FALSE,"設計"}</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hidden="1">{#N/A,#N/A,FALSE,"契約概要";#N/A,#N/A,FALSE,"総括";#N/A,#N/A,FALSE,"費目";#N/A,#N/A,FALSE,"設計"}</definedName>
    <definedName name="直材" localSheetId="1" hidden="1">{#N/A,#N/A,FALSE,"契約概要";#N/A,#N/A,FALSE,"総括";#N/A,#N/A,FALSE,"費目";#N/A,#N/A,FALSE,"直材";#N/A,#N/A,FALSE,"価格推移"}</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1" hidden="1">{#N/A,#N/A,FALSE,"直材";#N/A,#N/A,FALSE,"加工・直経"}</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提議">#REF!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東海">#REF!</definedName>
    <definedName name="東芝">#REF!</definedName>
    <definedName name="統一商品ｺｰﾄﾞ列">#REF!</definedName>
    <definedName name="統合">#REF!</definedName>
    <definedName name="統合情報">#REF!</definedName>
    <definedName name="統合情報部">#REF!</definedName>
    <definedName name="統合情報部第１">#REF!</definedName>
    <definedName name="同軸・・２０ｍ">#REF!</definedName>
    <definedName name="同軸２０ｍ">#REF!</definedName>
    <definedName name="同軸ケーブル">#REF!</definedName>
    <definedName name="特割" localSheetId="1" hidden="1">{#N/A,#N/A,FALSE,"特割(G)";#N/A,#N/A,FALSE,"特割 (表)"}</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間">#REF!</definedName>
    <definedName name="入札会場">#REF!</definedName>
    <definedName name="入力">[36]入力!$F$9:$K$45</definedName>
    <definedName name="納期変更" localSheetId="1" hidden="1">{#N/A,#N/A,FALSE,"加工";#N/A,#N/A,FALSE,"見積概算中確";#N/A,#N/A,FALSE,"設計"}</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配付先２">#REF!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百里">#REF!</definedName>
    <definedName name="標準単価計列">#REF!</definedName>
    <definedName name="標準単価列">#REF!</definedName>
    <definedName name="表示５">#REF!</definedName>
    <definedName name="品名">[37]データベース!$A:$A</definedName>
    <definedName name="品名と物品番号">[37]データベース!$A:$B</definedName>
    <definedName name="品目名">#REF!</definedName>
    <definedName name="品目名と物品番号">#REF!</definedName>
    <definedName name="付属品">#REF!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島">#REF!</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配器">#REF!</definedName>
    <definedName name="分配器２">#REF!</definedName>
    <definedName name="分類">#N/A</definedName>
    <definedName name="壁面">#REF!</definedName>
    <definedName name="別図">#REF!</definedName>
    <definedName name="別添">#REF!</definedName>
    <definedName name="変更">#REF!</definedName>
    <definedName name="補充液">#REF!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妙替え">#REF!</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localSheetId="1" hidden="1">{#N/A,#N/A,FALSE,"加工";#N/A,#N/A,FALSE,"見積概算中確";#N/A,#N/A,FALSE,"設計"}</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hidden="1">{#N/A,#N/A,FALSE,"加工";#N/A,#N/A,FALSE,"見積概算中確";#N/A,#N/A,FALSE,"設計"}</definedName>
    <definedName name="要求期限">#REF!</definedName>
    <definedName name="落札">#REF!</definedName>
    <definedName name="理由と">#REF!</definedName>
    <definedName name="理由よ">#REF!</definedName>
    <definedName name="理由書">#REF!</definedName>
    <definedName name="理由書３０">#REF!</definedName>
    <definedName name="理由書７">#REF!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6" l="1"/>
  <c r="B32" i="5"/>
  <c r="B31" i="5"/>
  <c r="B30" i="5"/>
  <c r="H64" i="4"/>
  <c r="H63" i="4"/>
  <c r="H62" i="4"/>
  <c r="H61" i="4"/>
  <c r="H60" i="4"/>
  <c r="H59" i="4"/>
  <c r="H58" i="4"/>
  <c r="H57" i="4"/>
  <c r="B57" i="4"/>
  <c r="H56" i="4"/>
  <c r="B56" i="4"/>
  <c r="H55" i="4"/>
  <c r="B55" i="4"/>
  <c r="H54" i="4"/>
  <c r="B54" i="4"/>
  <c r="H53" i="4"/>
  <c r="B53" i="4"/>
  <c r="H52" i="4"/>
  <c r="B52" i="4"/>
  <c r="H51" i="4"/>
  <c r="B51" i="4"/>
  <c r="H50" i="4"/>
  <c r="B50" i="4"/>
  <c r="H49" i="4"/>
  <c r="B49" i="4"/>
  <c r="H48" i="4"/>
  <c r="B48" i="4"/>
  <c r="H47" i="4"/>
  <c r="B47" i="4"/>
  <c r="H46" i="4"/>
  <c r="B46" i="4"/>
  <c r="H45" i="4"/>
  <c r="B45" i="4"/>
  <c r="H44" i="4"/>
  <c r="B44" i="4"/>
  <c r="H43" i="4"/>
  <c r="B43" i="4"/>
  <c r="H42" i="4"/>
  <c r="B42" i="4"/>
  <c r="H41" i="4"/>
  <c r="B41" i="4"/>
  <c r="H40" i="4"/>
  <c r="B40" i="4"/>
  <c r="H39" i="4"/>
  <c r="B39" i="4"/>
  <c r="H38" i="4"/>
  <c r="B38" i="4"/>
  <c r="H37" i="4"/>
  <c r="B37" i="4"/>
  <c r="H36" i="4"/>
  <c r="B36" i="4"/>
  <c r="H35" i="4"/>
  <c r="B35" i="4"/>
  <c r="H34" i="4"/>
  <c r="B34" i="4"/>
  <c r="H33" i="4"/>
  <c r="B33" i="4"/>
  <c r="H32" i="4"/>
  <c r="B32" i="4"/>
  <c r="H31" i="4"/>
  <c r="B31" i="4"/>
  <c r="H30" i="4"/>
  <c r="B30" i="4"/>
  <c r="H29" i="4"/>
  <c r="B29" i="4"/>
  <c r="H28" i="4"/>
  <c r="B28" i="4"/>
  <c r="H27" i="4"/>
  <c r="B27" i="4"/>
  <c r="H26" i="4"/>
  <c r="B26" i="4"/>
  <c r="H25" i="4"/>
  <c r="B25" i="4"/>
  <c r="H24" i="4"/>
  <c r="B24" i="4"/>
  <c r="H23" i="4"/>
  <c r="B23" i="4"/>
  <c r="H22" i="4"/>
  <c r="B22" i="4"/>
  <c r="H21" i="4"/>
  <c r="B21" i="4"/>
  <c r="H20" i="4"/>
  <c r="B20" i="4"/>
  <c r="H19" i="4"/>
  <c r="B19" i="4"/>
  <c r="H18" i="4"/>
  <c r="B18" i="4"/>
  <c r="H17" i="4"/>
  <c r="B17" i="4"/>
  <c r="H16" i="4"/>
  <c r="B16" i="4"/>
  <c r="H15" i="4"/>
  <c r="B15" i="4"/>
  <c r="H14" i="4"/>
  <c r="B14" i="4"/>
  <c r="H13" i="4"/>
  <c r="B13" i="4"/>
  <c r="H12" i="4"/>
  <c r="B12" i="4"/>
  <c r="H11" i="4"/>
  <c r="B11" i="4"/>
  <c r="H10" i="4"/>
  <c r="B10" i="4"/>
  <c r="H9" i="4"/>
  <c r="B9" i="4"/>
  <c r="H8" i="4"/>
  <c r="B8" i="4"/>
  <c r="H7" i="4"/>
  <c r="B7" i="4"/>
  <c r="H6" i="4"/>
  <c r="B6" i="4"/>
  <c r="H5" i="4"/>
  <c r="B5" i="4"/>
  <c r="H4" i="4"/>
  <c r="B4" i="4"/>
  <c r="I23" i="3"/>
  <c r="E13" i="3" s="1"/>
  <c r="I16" i="3"/>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I23" i="1"/>
  <c r="E13" i="1" s="1"/>
  <c r="H65" i="4" l="1"/>
  <c r="H64" i="2"/>
</calcChain>
</file>

<file path=xl/sharedStrings.xml><?xml version="1.0" encoding="utf-8"?>
<sst xmlns="http://schemas.openxmlformats.org/spreadsheetml/2006/main" count="647" uniqueCount="217">
  <si>
    <t>見　　積　　書</t>
    <phoneticPr fontId="4"/>
  </si>
  <si>
    <t>令和　　年　　月　　日</t>
    <rPh sb="0" eb="2">
      <t>レイワ</t>
    </rPh>
    <rPh sb="4" eb="5">
      <t>ネン</t>
    </rPh>
    <rPh sb="7" eb="8">
      <t>ガツ</t>
    </rPh>
    <rPh sb="10" eb="11">
      <t>ニチ</t>
    </rPh>
    <phoneticPr fontId="4"/>
  </si>
  <si>
    <t>支出負担行為担当官</t>
    <rPh sb="0" eb="9">
      <t>シシュツフタンコウイタントウカン</t>
    </rPh>
    <phoneticPr fontId="4"/>
  </si>
  <si>
    <t>防 衛 省 情 報 本 部</t>
    <rPh sb="0" eb="1">
      <t>ボウ</t>
    </rPh>
    <rPh sb="2" eb="3">
      <t>マモル</t>
    </rPh>
    <rPh sb="4" eb="5">
      <t>ショウ</t>
    </rPh>
    <rPh sb="6" eb="7">
      <t>ジョウ</t>
    </rPh>
    <rPh sb="8" eb="9">
      <t>ホウ</t>
    </rPh>
    <rPh sb="10" eb="11">
      <t>ホン</t>
    </rPh>
    <rPh sb="12" eb="13">
      <t>ブ</t>
    </rPh>
    <phoneticPr fontId="4"/>
  </si>
  <si>
    <t>総 務 部 長　　　殿</t>
    <rPh sb="0" eb="1">
      <t>ソウ</t>
    </rPh>
    <rPh sb="2" eb="3">
      <t>ツトム</t>
    </rPh>
    <rPh sb="4" eb="5">
      <t>ブ</t>
    </rPh>
    <rPh sb="6" eb="7">
      <t>チョウ</t>
    </rPh>
    <rPh sb="10" eb="11">
      <t>ドノ</t>
    </rPh>
    <phoneticPr fontId="4"/>
  </si>
  <si>
    <t xml:space="preserve">住　　所 </t>
    <rPh sb="0" eb="1">
      <t>ジュウ</t>
    </rPh>
    <rPh sb="3" eb="4">
      <t>ショ</t>
    </rPh>
    <phoneticPr fontId="4"/>
  </si>
  <si>
    <t xml:space="preserve"> </t>
    <phoneticPr fontId="4"/>
  </si>
  <si>
    <t xml:space="preserve">会 社 名 </t>
    <rPh sb="0" eb="1">
      <t>カイ</t>
    </rPh>
    <rPh sb="2" eb="3">
      <t>シャ</t>
    </rPh>
    <rPh sb="4" eb="5">
      <t>ナ</t>
    </rPh>
    <phoneticPr fontId="4"/>
  </si>
  <si>
    <t xml:space="preserve">代表者名 </t>
    <rPh sb="0" eb="3">
      <t>ダイヒョウシャ</t>
    </rPh>
    <rPh sb="3" eb="4">
      <t>メイ</t>
    </rPh>
    <phoneticPr fontId="4"/>
  </si>
  <si>
    <t xml:space="preserve">担当者名 </t>
    <rPh sb="0" eb="3">
      <t>タントウシャ</t>
    </rPh>
    <rPh sb="3" eb="4">
      <t>メイ</t>
    </rPh>
    <phoneticPr fontId="4"/>
  </si>
  <si>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4"/>
  </si>
  <si>
    <t xml:space="preserve">連 絡 先 </t>
    <rPh sb="0" eb="1">
      <t>レン</t>
    </rPh>
    <rPh sb="2" eb="3">
      <t>ラク</t>
    </rPh>
    <rPh sb="4" eb="5">
      <t>サキ</t>
    </rPh>
    <phoneticPr fontId="4"/>
  </si>
  <si>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4"/>
  </si>
  <si>
    <t>（税抜）</t>
    <rPh sb="1" eb="3">
      <t>ゼイヌキ</t>
    </rPh>
    <phoneticPr fontId="4"/>
  </si>
  <si>
    <t>内　　　　　訳</t>
    <rPh sb="0" eb="1">
      <t>ナイ</t>
    </rPh>
    <rPh sb="6" eb="7">
      <t>ヤク</t>
    </rPh>
    <phoneticPr fontId="4"/>
  </si>
  <si>
    <t>品　　　名</t>
    <rPh sb="0" eb="1">
      <t>シナ</t>
    </rPh>
    <rPh sb="4" eb="5">
      <t>ナ</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</si>
  <si>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</si>
  <si>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</si>
  <si>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</si>
  <si>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</si>
  <si>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</si>
  <si>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備　考</t>
    <rPh sb="0" eb="1">
      <t>ビ</t>
    </rPh>
    <rPh sb="2" eb="3">
      <t>コウ</t>
    </rPh>
    <phoneticPr fontId="4"/>
  </si>
  <si>
    <t>別紙内訳書のとおり</t>
    <rPh sb="0" eb="5">
      <t>ベッシウチワケショ</t>
    </rPh>
    <phoneticPr fontId="4"/>
  </si>
  <si>
    <t>以下余白</t>
    <rPh sb="0" eb="2">
      <t>イカ</t>
    </rPh>
    <rPh sb="2" eb="4">
      <t>ヨハク</t>
    </rPh>
    <phoneticPr fontId="4"/>
  </si>
  <si>
    <t>合　　計</t>
    <rPh sb="0" eb="1">
      <t>ゴウ</t>
    </rPh>
    <rPh sb="3" eb="4">
      <t>ケイ</t>
    </rPh>
    <phoneticPr fontId="4"/>
  </si>
  <si>
    <t>納期</t>
    <rPh sb="0" eb="2">
      <t>ノウキ</t>
    </rPh>
    <phoneticPr fontId="16"/>
  </si>
  <si>
    <t>納地：</t>
    <rPh sb="0" eb="1">
      <t>ノウ</t>
    </rPh>
    <rPh sb="1" eb="2">
      <t>チ</t>
    </rPh>
    <phoneticPr fontId="4"/>
  </si>
  <si>
    <t>・「暴力団排除に関し、入札及び契約心得を承諾しております。」</t>
    <phoneticPr fontId="4"/>
  </si>
  <si>
    <t>・「暴力団排除に関する特約条項を承諾しております。」</t>
    <rPh sb="13" eb="15">
      <t>ジョウコウ</t>
    </rPh>
    <phoneticPr fontId="4"/>
  </si>
  <si>
    <t>・　認定済同等品にて見積合わせに参加する場合は、内訳の規格欄に</t>
    <rPh sb="2" eb="4">
      <t>ニンテイ</t>
    </rPh>
    <rPh sb="4" eb="5">
      <t>ズ</t>
    </rPh>
    <rPh sb="5" eb="8">
      <t>ドウトウヒン</t>
    </rPh>
    <rPh sb="10" eb="12">
      <t>ミツモリ</t>
    </rPh>
    <rPh sb="12" eb="13">
      <t>ア</t>
    </rPh>
    <rPh sb="16" eb="18">
      <t>サンカ</t>
    </rPh>
    <rPh sb="20" eb="22">
      <t>バアイ</t>
    </rPh>
    <rPh sb="24" eb="26">
      <t>ウチワケ</t>
    </rPh>
    <rPh sb="27" eb="30">
      <t>キカクラン</t>
    </rPh>
    <phoneticPr fontId="4"/>
  </si>
  <si>
    <t>　　納入する品目の名称及び規格等を明記すること。</t>
    <phoneticPr fontId="4"/>
  </si>
  <si>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4"/>
  </si>
  <si>
    <t>別　　紙</t>
    <rPh sb="0" eb="1">
      <t>ベツ</t>
    </rPh>
    <rPh sb="3" eb="4">
      <t>カミ</t>
    </rPh>
    <phoneticPr fontId="22"/>
  </si>
  <si>
    <t>内　訳　書</t>
    <rPh sb="0" eb="1">
      <t>ウチ</t>
    </rPh>
    <rPh sb="2" eb="3">
      <t>ワケ</t>
    </rPh>
    <rPh sb="4" eb="5">
      <t>ショ</t>
    </rPh>
    <phoneticPr fontId="22"/>
  </si>
  <si>
    <t>番号</t>
    <phoneticPr fontId="22"/>
  </si>
  <si>
    <t>調達要求番号</t>
    <rPh sb="0" eb="2">
      <t>チョウタツ</t>
    </rPh>
    <rPh sb="2" eb="4">
      <t>ヨウキュウ</t>
    </rPh>
    <rPh sb="4" eb="6">
      <t>バンゴウ</t>
    </rPh>
    <phoneticPr fontId="22"/>
  </si>
  <si>
    <t>品　　　名</t>
    <phoneticPr fontId="22"/>
  </si>
  <si>
    <t>規　　　格</t>
    <phoneticPr fontId="22"/>
  </si>
  <si>
    <t>単位</t>
  </si>
  <si>
    <t>数量</t>
  </si>
  <si>
    <t>単価</t>
    <rPh sb="0" eb="2">
      <t>タンカ</t>
    </rPh>
    <phoneticPr fontId="16"/>
  </si>
  <si>
    <t>金額</t>
    <rPh sb="0" eb="2">
      <t>キンガク</t>
    </rPh>
    <phoneticPr fontId="22"/>
  </si>
  <si>
    <t>備考</t>
    <rPh sb="0" eb="2">
      <t>ビコウ</t>
    </rPh>
    <phoneticPr fontId="22"/>
  </si>
  <si>
    <t>ＢＰ-２５Ｄ１-
６１１１６８</t>
    <phoneticPr fontId="4"/>
  </si>
  <si>
    <t>ＢＰ-２５Ｄ１-
６１１１６９</t>
    <phoneticPr fontId="4"/>
  </si>
  <si>
    <t>ＢＰ-２５Ｄ１-
６１２１７９</t>
    <phoneticPr fontId="4"/>
  </si>
  <si>
    <t>ＢＰ-２５Ｄ１-
６１２１８２</t>
    <phoneticPr fontId="4"/>
  </si>
  <si>
    <t>ＢＰ-２５Ｄ１-
６１２１８３</t>
    <phoneticPr fontId="4"/>
  </si>
  <si>
    <t>ＢＰ-２５Ｄ１-
６８２１９３</t>
    <phoneticPr fontId="4"/>
  </si>
  <si>
    <t>ＢＰ-２５Ｄ１-
７２１１７３</t>
    <phoneticPr fontId="4"/>
  </si>
  <si>
    <t>ＢＰ-２５Ｄ１-
７２１１７４</t>
    <phoneticPr fontId="4"/>
  </si>
  <si>
    <t>ＢＰ-２５Ｄ１-
７２２１９８</t>
    <phoneticPr fontId="4"/>
  </si>
  <si>
    <t>合　計</t>
    <phoneticPr fontId="22"/>
  </si>
  <si>
    <t>参　考　見　積　書</t>
    <rPh sb="0" eb="1">
      <t>サン</t>
    </rPh>
    <rPh sb="2" eb="3">
      <t>コウ</t>
    </rPh>
    <rPh sb="4" eb="5">
      <t>ミ</t>
    </rPh>
    <phoneticPr fontId="4"/>
  </si>
  <si>
    <t>同等品審査申請書</t>
    <rPh sb="0" eb="3">
      <t>ドウトウヒン</t>
    </rPh>
    <rPh sb="3" eb="5">
      <t>シンサ</t>
    </rPh>
    <rPh sb="5" eb="8">
      <t>シンセイショ</t>
    </rPh>
    <phoneticPr fontId="22"/>
  </si>
  <si>
    <t>令和   　年  　 月 　   日</t>
    <rPh sb="0" eb="2">
      <t>レイワ</t>
    </rPh>
    <rPh sb="6" eb="7">
      <t>トシ</t>
    </rPh>
    <phoneticPr fontId="22"/>
  </si>
  <si>
    <t>防衛省情報本部</t>
    <rPh sb="0" eb="3">
      <t>ボウエイショウ</t>
    </rPh>
    <rPh sb="3" eb="5">
      <t>ジョウホウ</t>
    </rPh>
    <rPh sb="5" eb="7">
      <t>ホンブ</t>
    </rPh>
    <phoneticPr fontId="22"/>
  </si>
  <si>
    <t>支出負担行為担当官　殿</t>
    <rPh sb="0" eb="2">
      <t>シシュツ</t>
    </rPh>
    <rPh sb="2" eb="4">
      <t>フタン</t>
    </rPh>
    <rPh sb="4" eb="6">
      <t>コウイ</t>
    </rPh>
    <rPh sb="6" eb="9">
      <t>タントウカン</t>
    </rPh>
    <rPh sb="10" eb="11">
      <t>ドノ</t>
    </rPh>
    <phoneticPr fontId="22"/>
  </si>
  <si>
    <t>　　　　　住所</t>
    <rPh sb="5" eb="7">
      <t>ジュウショ</t>
    </rPh>
    <phoneticPr fontId="22"/>
  </si>
  <si>
    <t>　　　　　社名</t>
    <rPh sb="5" eb="7">
      <t>シャメイ</t>
    </rPh>
    <phoneticPr fontId="22"/>
  </si>
  <si>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22"/>
  </si>
  <si>
    <t>Ｏ      Ｃ:</t>
    <phoneticPr fontId="4"/>
  </si>
  <si>
    <t>件　　　名：</t>
    <rPh sb="0" eb="1">
      <t>ケン</t>
    </rPh>
    <rPh sb="4" eb="5">
      <t>メイ</t>
    </rPh>
    <phoneticPr fontId="22"/>
  </si>
  <si>
    <t>調達要求番号：</t>
    <rPh sb="0" eb="2">
      <t>チョウタツ</t>
    </rPh>
    <rPh sb="2" eb="4">
      <t>ヨウキュウ</t>
    </rPh>
    <rPh sb="4" eb="6">
      <t>バンゴウ</t>
    </rPh>
    <phoneticPr fontId="22"/>
  </si>
  <si>
    <t>ほか</t>
    <phoneticPr fontId="4"/>
  </si>
  <si>
    <t>要求番号</t>
    <rPh sb="0" eb="2">
      <t>ヨウキュウ</t>
    </rPh>
    <rPh sb="2" eb="4">
      <t>バンゴウ</t>
    </rPh>
    <phoneticPr fontId="22"/>
  </si>
  <si>
    <t>要求品名</t>
    <rPh sb="0" eb="2">
      <t>ヨウキュウ</t>
    </rPh>
    <rPh sb="2" eb="4">
      <t>ヒンメイ</t>
    </rPh>
    <phoneticPr fontId="22"/>
  </si>
  <si>
    <t>規格</t>
    <rPh sb="0" eb="2">
      <t>キカク</t>
    </rPh>
    <phoneticPr fontId="22"/>
  </si>
  <si>
    <t>同等品規格</t>
    <rPh sb="0" eb="3">
      <t>ドウトウヒン</t>
    </rPh>
    <rPh sb="3" eb="5">
      <t>キカク</t>
    </rPh>
    <phoneticPr fontId="22"/>
  </si>
  <si>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22"/>
  </si>
  <si>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22"/>
  </si>
  <si>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22"/>
  </si>
  <si>
    <t>同等品審査結果通知書</t>
    <rPh sb="0" eb="3">
      <t>ドウトウヒン</t>
    </rPh>
    <rPh sb="3" eb="5">
      <t>シンサ</t>
    </rPh>
    <rPh sb="5" eb="7">
      <t>ケッカ</t>
    </rPh>
    <rPh sb="7" eb="10">
      <t>ツウチショ</t>
    </rPh>
    <phoneticPr fontId="22"/>
  </si>
  <si>
    <t>令和　　　年　　　月　　　日</t>
    <rPh sb="0" eb="2">
      <t>レイワ</t>
    </rPh>
    <rPh sb="5" eb="6">
      <t>ネン</t>
    </rPh>
    <rPh sb="9" eb="10">
      <t>ツキ</t>
    </rPh>
    <rPh sb="13" eb="14">
      <t>ヒ</t>
    </rPh>
    <phoneticPr fontId="22"/>
  </si>
  <si>
    <t>　殿</t>
    <rPh sb="1" eb="2">
      <t>ドノ</t>
    </rPh>
    <phoneticPr fontId="4"/>
  </si>
  <si>
    <t>防衛省情報本部</t>
    <rPh sb="0" eb="2">
      <t>ボウエイ</t>
    </rPh>
    <rPh sb="2" eb="3">
      <t>ショウ</t>
    </rPh>
    <rPh sb="3" eb="5">
      <t>ジョウホウ</t>
    </rPh>
    <rPh sb="5" eb="7">
      <t>ホンブ</t>
    </rPh>
    <phoneticPr fontId="22"/>
  </si>
  <si>
    <t>支出負担行為担当官</t>
    <rPh sb="0" eb="2">
      <t>シシュツ</t>
    </rPh>
    <rPh sb="2" eb="4">
      <t>フタン</t>
    </rPh>
    <rPh sb="4" eb="6">
      <t>コウイ</t>
    </rPh>
    <rPh sb="6" eb="9">
      <t>タントウカン</t>
    </rPh>
    <phoneticPr fontId="22"/>
  </si>
  <si>
    <t>上記申請について、下記のとおり通知する。</t>
    <rPh sb="0" eb="2">
      <t>ジョウキ</t>
    </rPh>
    <rPh sb="2" eb="4">
      <t>シンセイ</t>
    </rPh>
    <rPh sb="9" eb="11">
      <t>カキ</t>
    </rPh>
    <rPh sb="15" eb="17">
      <t>ツウチ</t>
    </rPh>
    <phoneticPr fontId="22"/>
  </si>
  <si>
    <t>№</t>
    <phoneticPr fontId="22"/>
  </si>
  <si>
    <t>審査結果</t>
    <rPh sb="0" eb="2">
      <t>シンサ</t>
    </rPh>
    <rPh sb="2" eb="4">
      <t>ケッカ</t>
    </rPh>
    <phoneticPr fontId="22"/>
  </si>
  <si>
    <t>不許可の理由等</t>
    <rPh sb="0" eb="3">
      <t>フキョカ</t>
    </rPh>
    <rPh sb="4" eb="7">
      <t>リユウトウ</t>
    </rPh>
    <phoneticPr fontId="22"/>
  </si>
  <si>
    <t>許可</t>
    <rPh sb="0" eb="2">
      <t>キョカ</t>
    </rPh>
    <phoneticPr fontId="22"/>
  </si>
  <si>
    <t>不許可</t>
    <rPh sb="0" eb="3">
      <t>フキョカ</t>
    </rPh>
    <phoneticPr fontId="22"/>
  </si>
  <si>
    <t>　上記商品を同等品と審査した。</t>
    <rPh sb="1" eb="3">
      <t>ジョウキ</t>
    </rPh>
    <rPh sb="3" eb="5">
      <t>ショウヒン</t>
    </rPh>
    <rPh sb="6" eb="9">
      <t>ドウトウヒン</t>
    </rPh>
    <rPh sb="10" eb="12">
      <t>シンサ</t>
    </rPh>
    <phoneticPr fontId="22"/>
  </si>
  <si>
    <t>　上記商品を不許可と審査した。</t>
    <rPh sb="1" eb="3">
      <t>ジョウキ</t>
    </rPh>
    <rPh sb="3" eb="5">
      <t>ショウヒン</t>
    </rPh>
    <rPh sb="6" eb="7">
      <t>フ</t>
    </rPh>
    <rPh sb="7" eb="9">
      <t>キョカ</t>
    </rPh>
    <rPh sb="10" eb="12">
      <t>シンサ</t>
    </rPh>
    <phoneticPr fontId="22"/>
  </si>
  <si>
    <t>分任物品管理官</t>
    <rPh sb="0" eb="1">
      <t>ブン</t>
    </rPh>
    <rPh sb="1" eb="2">
      <t>ニン</t>
    </rPh>
    <rPh sb="2" eb="4">
      <t>ブッピン</t>
    </rPh>
    <rPh sb="4" eb="6">
      <t>カンリ</t>
    </rPh>
    <rPh sb="6" eb="7">
      <t>カン</t>
    </rPh>
    <phoneticPr fontId="22"/>
  </si>
  <si>
    <t>別紙</t>
    <rPh sb="0" eb="2">
      <t>ベッシ</t>
    </rPh>
    <phoneticPr fontId="22"/>
  </si>
  <si>
    <t>OC</t>
    <phoneticPr fontId="4"/>
  </si>
  <si>
    <t>審査結果</t>
    <rPh sb="0" eb="2">
      <t>シンサ</t>
    </rPh>
    <rPh sb="2" eb="4">
      <t>ケッカ</t>
    </rPh>
    <phoneticPr fontId="4"/>
  </si>
  <si>
    <t>不許可理由</t>
    <rPh sb="0" eb="3">
      <t>フキョカ</t>
    </rPh>
    <rPh sb="3" eb="5">
      <t>リユウ</t>
    </rPh>
    <phoneticPr fontId="22"/>
  </si>
  <si>
    <t>許可　・　不許可</t>
    <rPh sb="0" eb="2">
      <t>キョカ</t>
    </rPh>
    <rPh sb="5" eb="8">
      <t>フキョカ</t>
    </rPh>
    <phoneticPr fontId="4"/>
  </si>
  <si>
    <t>ＯＣ</t>
  </si>
  <si>
    <t>デジタルマルチメーターほか５２件</t>
  </si>
  <si>
    <t>情報本部（市ヶ谷）</t>
  </si>
  <si>
    <t>デジタルマルチメーター</t>
  </si>
  <si>
    <t>HIOKI　デジタルマルチメータ
DT4256
又は同等以上のもの(他社の製品を含む)</t>
  </si>
  <si>
    <t>個</t>
  </si>
  <si>
    <t>電子レンジ</t>
  </si>
  <si>
    <t>Panasonic 単機能ﾚﾝｼﾞ ﾊﾟﾅｿﾆｯｸ ﾌﾞﾗｯｸ NE-FB2D-K[26L]</t>
  </si>
  <si>
    <t>台</t>
  </si>
  <si>
    <t>製品指定</t>
  </si>
  <si>
    <t>電動ポット</t>
  </si>
  <si>
    <t>冷蔵庫</t>
  </si>
  <si>
    <t>ﾊﾟﾅｿﾆｯｸ Panasonic 冷蔵庫 ﾊﾟｰｿﾅﾙﾀｲﾌﾟ(180L･幅49.7cm･右開き･2ﾄﾞｱ･ﾏｯﾄﾌﾞﾗｯｸ) NR-B18C3-K</t>
  </si>
  <si>
    <t>ＯＡタップ</t>
  </si>
  <si>
    <t>ｴﾚｺﾑ　一括ｽｲｯﾁ付きﾀｯﾌﾟ&lt;10個口&gt;　5ｍ
ECT-1550BK　
又は同等品以上のもの（他社の製品を含む）</t>
  </si>
  <si>
    <t>JOINTEX2026　P137</t>
  </si>
  <si>
    <t>スイッチングハブ</t>
  </si>
  <si>
    <t>ｴﾚｺﾑ　ｽｲｯﾁﾝｸﾞHUB&lt;5/8/16/24ﾎﾟｰﾄ&gt;　16ポート
EHB-UG2C16-S　
又は同等品以上のもの（他社の製品を含む）</t>
  </si>
  <si>
    <t>JOINTEX2026　P155</t>
  </si>
  <si>
    <t>ＬＡＮケーブル</t>
  </si>
  <si>
    <t>ｴﾚｺﾑ　LANｹｰﾌﾞﾙｶﾃｺﾞﾘｰ6長尺　LD-CT6/BU100/RS　100ｍ
又は同等品以上のもの（他社の製品を含む）</t>
  </si>
  <si>
    <t>JOINTEX2026　P158</t>
  </si>
  <si>
    <t>ＬＡＮコネクタ</t>
  </si>
  <si>
    <t>ｴﾚｺﾑ　RJ45ｺﾈｸﾀ　LD-6RJ45T10 ｶﾃｺﾞﾘｰ6/6A対応 10個
又は同等品以上のもの（他社の製品を含む）</t>
  </si>
  <si>
    <t>ﾊﾟｯｸ</t>
  </si>
  <si>
    <t>ｴﾚｺﾑ　RJ45延長ｺﾈｸﾀ ｶﾃｺﾞﾘｰ6対応　LD-RJ45JJ6Y2　又は同等品以上のもの（他社の製品を含む）</t>
  </si>
  <si>
    <t>ＵＳＢメモリー</t>
  </si>
  <si>
    <t>ｴﾚｺﾑ　ｽﾗｲﾄﾞ式USBﾒﾓﾘ　USB3.2対応32GB　ﾌﾞﾙｰ　MF-SLU3032GBU
又は同等品以上のもの（他社の製品を含む）</t>
  </si>
  <si>
    <t>トナーカートリッジ</t>
  </si>
  <si>
    <t>ﾘｺｰ RICOH P C300H ﾄﾅｰｶｰﾄﾘｯｼﾞ ｶﾗｰ3色/ｼｱﾝ/ﾏｾﾞﾝﾀﾞ/ｲｴﾛｰ 純正PC300H 514230　514231 514232 RICOH P C301 用ﾄﾅｰ　又は同等品以上のもの（他社の製品を含む）</t>
  </si>
  <si>
    <t>ｾｯﾄ</t>
  </si>
  <si>
    <t>ＩＣカードリーダー</t>
  </si>
  <si>
    <t>ﾊﾞｯﾌｧﾛｰ BUFFALO UHS-Ⅱ対応USB3.2(Gen1)Type-Cｶｰﾄﾞﾘｰﾀﾞｰ ｼﾙﾊﾞｰBSCR510U3CSV
又は同等品以上のもの（他社の製品を含む）</t>
  </si>
  <si>
    <t>ｴﾚｺﾑ ELECOM ｶｰﾄﾞﾘｰﾀﾞｰ USB3.2(Gen1) 高速転送 SD microSD ｺﾝﾊﾟｸﾄﾌﾗｯｼｭ 3ｽﾛｯﾄ Windows11/Mac対応 ｹｰﾌﾞﾙ付き ﾒﾓﾘｶｰﾄﾞﾘｰﾀﾞｰ ﾌﾞﾗｯｸ MR3-C30BK
又は同等品以上のもの（他社の製品を含む）</t>
  </si>
  <si>
    <t>ＬＡＮ延長コネクタ</t>
  </si>
  <si>
    <t>エレコム
カテゴリー６対応ＬＡＮケーブル延長コネクタ
LD-RJ45JJ6Y2
又は同等以上のもの（他社の製品を含む）</t>
  </si>
  <si>
    <t>50</t>
  </si>
  <si>
    <t>ＬＡＮ中継アダプタ</t>
  </si>
  <si>
    <t>サンワサプライ
TJ-45中継アダプタ CAT6A対応　STP LANケーブル　延長
ADT-EX-6ASTP
又は同等以上のもの（他社の製品を含む）</t>
  </si>
  <si>
    <t>スリーブ</t>
  </si>
  <si>
    <t>フジクラ
補強スリーブ　1袋（50本）
FP-04(S)
又は同等以上のもの（他社の製品を含む）</t>
  </si>
  <si>
    <t>袋</t>
  </si>
  <si>
    <t>2</t>
  </si>
  <si>
    <t>ALPSystems
融着スリーブ　補強材質：セラミック
ALP-SL40-TAPE-R2
又は同等以上のもの（他社の製品を含む）</t>
  </si>
  <si>
    <t>本</t>
  </si>
  <si>
    <t>100</t>
  </si>
  <si>
    <t>Klein Tools
CONNECTOR CABLE TYPE CAT6A STP 1　プラグモジュラコネクタ8p8c（RJ-45、Ethernet）　極シールド付き Cat6a IDC　1袋100個入り　VDV826-754又は同等以上のもの（他社の製品を含む）</t>
  </si>
  <si>
    <t>1</t>
  </si>
  <si>
    <t>コネクタブーツ</t>
  </si>
  <si>
    <t>Klein Tools
STRAIN RELIEF BOOTS FOR RJ45 DAT　　コネクタブート用　Cat5e、6個のモジュール式RJ45プラグ 1袋100個入り
VDV824-650
又は同等以上のもの（他社の製品を含む）</t>
  </si>
  <si>
    <t>Klein Tools
CONNECTOR CABLE TYPE CAT6A UTP 5　プラグモジュラコネクタ8p8c（RJ-45、Ethernet）極シールドなしCat6a　IDC　 1袋50個入り　VDV826-704
又は同等以上のもの（他社の製品を含む）</t>
  </si>
  <si>
    <t>USBケーブル</t>
  </si>
  <si>
    <t>エレコム
USB2.0ケーブル　ケーブル長2.0m　USB Type-C(TM)to USB Type-C(TM)　
U2C-CC5P20NBK
又は同等以上のもの（他社の製品を含む）</t>
  </si>
  <si>
    <t>エレコム
USB3.1ケーブル　ケーブル長1.0m　　最大転送速度理論値10Gbps
USB3-AC10NBK
又は同等以上のもの（他社の製品を含む）</t>
  </si>
  <si>
    <t>エレコム
フェライト内蔵USBケーブル　ケーブル長1.8m 
USB-FSM518
又は同等以上のもの（他社の製品を含む）</t>
  </si>
  <si>
    <t>HDMIケーブル</t>
  </si>
  <si>
    <t>サンワサプライ
抜け止め光ファイバHDMIケーブル（15m）
KM-HD20-PFB15L
又は同等以上のもの（他社の製品を含む）</t>
  </si>
  <si>
    <t>キーボード</t>
  </si>
  <si>
    <t>サンワサプライ
英語USBキーボード
SKB-E5UBK
又は同等以上のもの（他社の製品を含む）</t>
  </si>
  <si>
    <t>5</t>
  </si>
  <si>
    <t>ノートパソコンスタンド</t>
  </si>
  <si>
    <t>サンワサプライ
スタンド　材質：シリコーンゴム、アルミ合金　幅×奥行×高さ：40×40×28（mm）
PDA-STN42BK
又は同等以上のもの（他社の製品を含む）</t>
  </si>
  <si>
    <t>30</t>
  </si>
  <si>
    <t>プリンストン
フルサイズメカニカルキーボード　赤軸（リニア）　
IK-CD108-G/RD-BK
又は同等以上のもの（他社の製品を含む）</t>
  </si>
  <si>
    <t>モジュラープラグ用成端補助工具</t>
  </si>
  <si>
    <t>PANDUIT
CAT5E/6 AWG28・30UTPモジュラープラグ、CAT6A 
SGPT
又は同等以上のもの（他社の製品を含む）</t>
  </si>
  <si>
    <t>PANDUIT
TX6 PLUS モジュラープラグ成端　カテゴリー６
CSPT
又は同等以上のもの（他社の製品を含む）</t>
  </si>
  <si>
    <t>モジュラープラグ圧着工具</t>
  </si>
  <si>
    <t>KLEIN TOOLS
モジュラープラグPass-Thru(TM）
VDV226-110A
又は同等以上のもの（他社の製品を含む）</t>
  </si>
  <si>
    <t>ケーブルクリップ</t>
  </si>
  <si>
    <t>サンワサプライ
ケーブルクリップ　マグネット　シリコン製　1セット5個入り　ホワイト
CA-517W
又は同等以上のもの（他社の製品を含む）</t>
  </si>
  <si>
    <t>セット</t>
  </si>
  <si>
    <t>ケーブルホルダー</t>
  </si>
  <si>
    <t>ZATTA
マグネット式ケーブルホルダー　6個セット　ブラック
P13191
又は同等以上のもの（他社の製品を含む）</t>
  </si>
  <si>
    <t>10</t>
  </si>
  <si>
    <t>レーザー距離計，簡易型</t>
  </si>
  <si>
    <t>カスタム
レーザー距離計　
測定範囲（m）：0.2～20.0
LR－20
又は同等以上のもの（他社の製品を含む）</t>
  </si>
  <si>
    <t>ヘラ</t>
  </si>
  <si>
    <t>井上工具
プラスチックマルチヘラ　刃幅（mm）：38　
12702
又は同等以上のもの（他社の製品を含む）</t>
  </si>
  <si>
    <t>ノギス</t>
  </si>
  <si>
    <t>シンワ測定
普及ノギス
測定範囲（mm）：0.05～150
19899
又は同等以上のもの（他社の製品を含む）</t>
  </si>
  <si>
    <t>かばん置き</t>
  </si>
  <si>
    <t>キングジム
サイドバッグスタンド
耐荷重：5kg　カラー：黒
BGS100TP-BK
又は同等以上のもの（他社の製品を含む）</t>
  </si>
  <si>
    <t>3</t>
  </si>
  <si>
    <t>コクヨカタログ「キスパ」
p.442</t>
  </si>
  <si>
    <t>収納ケース</t>
  </si>
  <si>
    <t>カウネット
引き出しやすい収納ボックス　Ａ４ヨコ
7062-1457
又は同等以上のもの（他社の製品を含む）</t>
  </si>
  <si>
    <t>コクヨカタログ「キスパ」
p.443</t>
  </si>
  <si>
    <t>カウネット
引き出しやすい収納ボックス　Ａ４ヨコ・ハーフ
7062-1464
又は同等以上のもの（他社の製品を含む）</t>
  </si>
  <si>
    <t>12</t>
  </si>
  <si>
    <t>カウネット
引き出しやすい収納ボックス　Ａ４　コの字ラック
7062-1471
又は同等以上のもの（他社の製品を含む）</t>
  </si>
  <si>
    <t>コクヨ
さっと出し入れできる壁掛けポケット
フ-KPL30-2
又は同等以上のもの（他社の製品を含む）</t>
  </si>
  <si>
    <t>コクヨカタログ「キスパ」
p.445</t>
  </si>
  <si>
    <t>ポリタンク</t>
  </si>
  <si>
    <t>アイリスオーヤマ
ウォータータンク　容量：10Ｌ
WAT-10L
又は同等以上のもの（他社の製品を含む）</t>
  </si>
  <si>
    <t>コクヨカタログ「キスパ」
p.1016</t>
  </si>
  <si>
    <t>メジャー</t>
  </si>
  <si>
    <t>アークランズ
コンベックス19mm×5.5m
ロックボタン
X44407
又は同等以上のもの（他社の製品を含む）</t>
  </si>
  <si>
    <t>コクヨカタログ「キスパ」
p.1141</t>
  </si>
  <si>
    <t>パーテーション，簡易型</t>
  </si>
  <si>
    <t>サンワサプライ
デスクパーテーション　クランプ式　幅100cm　グレー
100-DPT001GY
又は同等以上のもの（他社の製品を含む）</t>
  </si>
  <si>
    <t>枚</t>
  </si>
  <si>
    <t>LED作業灯，簡易型</t>
  </si>
  <si>
    <t>サンワサプライ
ＬＥＤライト　クランプ対応
800-LED089BK
又は同等以上のもの（他社の製品を含む）</t>
  </si>
  <si>
    <t>傘立て</t>
  </si>
  <si>
    <t>山崎実業
マグネットアンブレラスタンドタワー
ホワイト　収納数4本
7641
又は同等以上のもの（他社の製品を含む）</t>
  </si>
  <si>
    <t>4</t>
  </si>
  <si>
    <t>ハンディワイパー取り替えシート</t>
  </si>
  <si>
    <t>花王
クイックルハンディ/伸び縮みタイプ
取替シート　1パック8枚 ブラック</t>
  </si>
  <si>
    <t>パック</t>
  </si>
  <si>
    <t>オフィス向け総合カタログ「たのめーる」vol.55 P929
製品指定</t>
  </si>
  <si>
    <t>ﾌﾟﾘﾝｽﾄﾝ USBﾌﾗｯｼｭﾒﾓﾘ-　
USB3.0対応ｷｬｯﾌﾟﾀｲﾌﾟ8GBﾌﾞﾗｯｸ PFU-XJF/8GBK
又は同等以上のもの（他社の製品を含む）</t>
  </si>
  <si>
    <t>ﾊﾞｯﾌｧﾛ-　USBﾒﾓﾘ-USB3.1(Gen1）/USB3.0対応ｵｰﾄﾘﾀｰﾝ機構搭載 16GB ﾌﾞﾗｯｸRUF3-KS16GA-BK
又は同等以上のもの（他社の製品を含む）</t>
  </si>
  <si>
    <t>ＣＤ－Ｒ</t>
  </si>
  <si>
    <t>Maxell　ﾃﾞｰﾀ用CD-R　ﾎﾜｲﾄCDR700S.SWPS.20E[20枚/700MB/ｲﾝｸｼﾞｪｯﾄﾌﾟﾘﾝﾀｰ対応]　
又は同等以上のもの（他社の製品を含む）</t>
  </si>
  <si>
    <t>箱</t>
  </si>
  <si>
    <t>レーザー距離計</t>
  </si>
  <si>
    <t>Nikon Forestry Pro Ⅱ J
又は同等以上のもの(他社の製品を含む)</t>
  </si>
  <si>
    <t>アルミケース</t>
  </si>
  <si>
    <t>ﾏｽﾐ SC-60
又は同等以上のもの(他社の製品を含む)</t>
  </si>
  <si>
    <t>アタッシュケース</t>
  </si>
  <si>
    <t>ｺｸﾖ ｶﾊ-B4B3D
又は同等以上のもの(他社の製品を含む)</t>
  </si>
  <si>
    <t>Kispa 2026
P110</t>
  </si>
  <si>
    <t>日本製線 26AWG-4P SD10G-WARP(DG)
又は同等以上のもの(他社の製品を含む)</t>
  </si>
  <si>
    <t>ＢＰ-２５Ｄ１-６１１１６８</t>
  </si>
  <si>
    <r>
      <t xml:space="preserve">ﾀｲｶﾞｰ 蒸気ﾚｽVE電気まほうびん 3.0L </t>
    </r>
    <r>
      <rPr>
        <sz val="9"/>
        <color rgb="FFFF0000"/>
        <rFont val="ＭＳ Ｐ明朝"/>
        <family val="1"/>
        <charset val="128"/>
      </rPr>
      <t>PIM-H300KE</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</si>
</sst>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quot;¥&quot;###,###;&quot;¥&quot;\-###,###;;@"/>
    <numFmt numFmtId="178" formatCode="###,###;\-###,###;;@"/>
    <numFmt numFmtId="179" formatCode="[$-411]ggge&quot;年&quot;m&quot;月&quot;d&quot;日&quot;;@"/>
    <numFmt numFmtId="180" formatCode="#,##0_);[Red]\(#,##0\)"/>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2"/>
      <color theme="1"/>
      <name val="ＭＳ Ｐ明朝"/>
      <family val="1"/>
      <charset val="128"/>
    </font>
    <font>
      <sz val="14"/>
      <name val="ＭＳ Ｐ明朝"/>
      <family val="1"/>
      <charset val="128"/>
    </font>
    <font>
      <sz val="11"/>
      <color theme="1"/>
      <name val="ＭＳ Ｐ明朝"/>
      <family val="1"/>
      <charset val="128"/>
    </font>
    <font>
      <sz val="6"/>
      <name val="ＭＳ Ｐゴシック"/>
      <family val="3"/>
      <charset val="128"/>
    </font>
    <font>
      <sz val="9"/>
      <color theme="1"/>
      <name val="ＭＳ Ｐ明朝"/>
      <family val="1"/>
      <charset val="128"/>
    </font>
    <font>
      <sz val="11"/>
      <name val="ＭＳ Ｐ明朝"/>
      <family val="1"/>
      <charset val="128"/>
    </font>
    <font>
      <sz val="10"/>
      <color theme="1"/>
      <name val="ＭＳ Ｐ明朝"/>
      <family val="1"/>
      <charset val="128"/>
    </font>
    <font>
      <sz val="14"/>
      <color theme="1"/>
      <name val="ＭＳ Ｐ明朝"/>
      <family val="1"/>
      <charset val="128"/>
    </font>
    <font>
      <sz val="16"/>
      <name val="ＭＳ 明朝"/>
      <family val="1"/>
      <charset val="128"/>
    </font>
    <font>
      <sz val="12"/>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38" fontId="2" fillId="0" borderId="0" applyFont="0" applyFill="0" applyBorder="0" applyAlignment="0" applyProtection="0">
      <alignment vertical="center"/>
    </xf>
    <xf numFmtId="0" fontId="8" fillId="0" borderId="0"/>
    <xf numFmtId="0" fontId="8" fillId="0" borderId="0"/>
    <xf numFmtId="0" fontId="1" fillId="0" borderId="0">
      <alignment vertical="center"/>
    </xf>
    <xf numFmtId="0" fontId="15" fillId="0" borderId="0">
      <alignment vertical="center"/>
    </xf>
    <xf numFmtId="0" fontId="8" fillId="0" borderId="0"/>
    <xf numFmtId="0" fontId="8" fillId="0" borderId="0"/>
    <xf numFmtId="0" fontId="8" fillId="0" borderId="0">
      <alignment vertical="center"/>
    </xf>
    <xf numFmtId="0" fontId="8" fillId="0" borderId="0">
      <alignment vertical="center"/>
    </xf>
  </cellStyleXfs>
  <cellXfs count="132">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3" fillId="0" borderId="0" xfId="0" applyFont="1"/>
    <xf numFmtId="0" fontId="6" fillId="0" borderId="0" xfId="0" applyFont="1" applyAlignment="1">
      <alignment horizontal="right"/>
    </xf>
    <xf numFmtId="0" fontId="6" fillId="0" borderId="0" xfId="0" applyFont="1" applyAlignment="1">
      <alignment vertical="center"/>
    </xf>
    <xf numFmtId="0" fontId="7" fillId="0" borderId="0" xfId="0" applyFont="1" applyAlignment="1">
      <alignment horizontal="right"/>
    </xf>
    <xf numFmtId="176" fontId="9" fillId="0" borderId="0" xfId="2" applyNumberFormat="1" applyFont="1" applyFill="1" applyAlignment="1">
      <alignment horizontal="center" vertical="center"/>
    </xf>
    <xf numFmtId="0" fontId="3" fillId="0" borderId="0" xfId="0" applyFont="1" applyAlignment="1">
      <alignment horizontal="right" vertical="center"/>
    </xf>
    <xf numFmtId="0" fontId="6" fillId="0" borderId="0" xfId="0" applyFont="1" applyAlignment="1">
      <alignment vertical="center" shrinkToFit="1"/>
    </xf>
    <xf numFmtId="177" fontId="10" fillId="0" borderId="1" xfId="0" applyNumberFormat="1" applyFont="1" applyBorder="1" applyAlignment="1">
      <alignment horizontal="center"/>
    </xf>
    <xf numFmtId="0" fontId="6" fillId="0" borderId="0" xfId="0" applyFont="1" applyAlignment="1">
      <alignment horizontal="center"/>
    </xf>
    <xf numFmtId="0" fontId="11" fillId="0" borderId="0" xfId="0" applyFont="1" applyAlignment="1">
      <alignment horizontal="centerContinuous"/>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12" fillId="0" borderId="3" xfId="0" applyFont="1" applyFill="1" applyBorder="1" applyAlignment="1">
      <alignment horizontal="left" vertical="center" wrapText="1" shrinkToFit="1"/>
    </xf>
    <xf numFmtId="0" fontId="12" fillId="0" borderId="4" xfId="0" applyFont="1" applyFill="1" applyBorder="1" applyAlignment="1">
      <alignment horizontal="left" vertical="center" wrapText="1" shrinkToFit="1"/>
    </xf>
    <xf numFmtId="49" fontId="13" fillId="0" borderId="3" xfId="0" applyNumberFormat="1" applyFont="1" applyFill="1" applyBorder="1" applyAlignment="1">
      <alignment vertical="center" wrapText="1" shrinkToFit="1"/>
    </xf>
    <xf numFmtId="0" fontId="13" fillId="0" borderId="4" xfId="0" applyFont="1" applyFill="1" applyBorder="1" applyAlignment="1">
      <alignment vertical="center" wrapText="1" shrinkToFit="1"/>
    </xf>
    <xf numFmtId="0" fontId="13" fillId="0" borderId="2" xfId="3" applyFont="1" applyFill="1" applyBorder="1" applyAlignment="1">
      <alignment horizontal="center" vertical="center"/>
    </xf>
    <xf numFmtId="0" fontId="14" fillId="0" borderId="2" xfId="0" applyNumberFormat="1" applyFont="1" applyFill="1" applyBorder="1" applyAlignment="1">
      <alignment horizontal="center" vertical="center"/>
    </xf>
    <xf numFmtId="178" fontId="6" fillId="0" borderId="2" xfId="0" applyNumberFormat="1" applyFont="1" applyBorder="1" applyAlignment="1">
      <alignment horizontal="right" vertical="center"/>
    </xf>
    <xf numFmtId="0" fontId="12" fillId="2" borderId="2" xfId="3" applyFont="1" applyFill="1" applyBorder="1" applyAlignment="1">
      <alignment horizontal="left" vertical="center" wrapText="1"/>
    </xf>
    <xf numFmtId="0" fontId="13" fillId="0" borderId="3" xfId="0" applyFont="1" applyFill="1" applyBorder="1" applyAlignment="1">
      <alignment horizontal="left" vertical="center" wrapText="1" shrinkToFit="1"/>
    </xf>
    <xf numFmtId="0" fontId="13" fillId="0" borderId="4" xfId="0" applyFont="1" applyFill="1" applyBorder="1" applyAlignment="1">
      <alignment horizontal="left" vertical="center" wrapText="1" shrinkToFit="1"/>
    </xf>
    <xf numFmtId="0" fontId="13" fillId="0" borderId="3" xfId="0" applyFont="1" applyFill="1" applyBorder="1" applyAlignment="1">
      <alignment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distributed" vertical="center"/>
    </xf>
    <xf numFmtId="179" fontId="6" fillId="0" borderId="2" xfId="0" applyNumberFormat="1" applyFont="1" applyBorder="1" applyAlignment="1">
      <alignment horizontal="center" vertical="center"/>
    </xf>
    <xf numFmtId="0" fontId="6" fillId="0" borderId="2" xfId="0" applyFont="1" applyBorder="1" applyAlignment="1">
      <alignment horizontal="distributed" vertical="center"/>
    </xf>
    <xf numFmtId="0" fontId="6" fillId="0" borderId="2" xfId="0" applyFont="1" applyBorder="1" applyAlignment="1">
      <alignment horizontal="center" vertical="center" wrapText="1"/>
    </xf>
    <xf numFmtId="0" fontId="11" fillId="0" borderId="0" xfId="0" applyFont="1" applyAlignment="1">
      <alignment horizontal="left" indent="1"/>
    </xf>
    <xf numFmtId="0" fontId="17" fillId="0" borderId="0" xfId="0" applyFont="1" applyAlignment="1">
      <alignment horizontal="left" indent="1"/>
    </xf>
    <xf numFmtId="0" fontId="19" fillId="0" borderId="0" xfId="3" applyFont="1" applyFill="1" applyAlignment="1">
      <alignment horizontal="right" vertical="center" shrinkToFit="1"/>
    </xf>
    <xf numFmtId="0" fontId="20" fillId="0" borderId="0" xfId="3" applyFont="1" applyFill="1" applyAlignment="1">
      <alignment vertical="center"/>
    </xf>
    <xf numFmtId="0" fontId="20" fillId="0" borderId="0" xfId="3" applyFont="1" applyFill="1" applyAlignment="1">
      <alignment vertical="center" wrapText="1"/>
    </xf>
    <xf numFmtId="0" fontId="21" fillId="0" borderId="0" xfId="4" applyFont="1" applyAlignment="1">
      <alignment vertical="center" shrinkToFit="1"/>
    </xf>
    <xf numFmtId="0" fontId="19" fillId="0" borderId="0" xfId="3" applyFont="1" applyFill="1" applyAlignment="1">
      <alignment horizontal="right" vertical="top" wrapText="1" shrinkToFit="1"/>
    </xf>
    <xf numFmtId="0" fontId="7" fillId="0" borderId="1" xfId="3" applyFont="1" applyFill="1" applyBorder="1" applyAlignment="1">
      <alignment horizontal="center" vertical="center"/>
    </xf>
    <xf numFmtId="0" fontId="21" fillId="0" borderId="2" xfId="3" applyFont="1" applyFill="1" applyBorder="1" applyAlignment="1">
      <alignment horizontal="center" vertical="center" shrinkToFit="1"/>
    </xf>
    <xf numFmtId="0" fontId="21" fillId="0" borderId="2" xfId="3" applyFont="1" applyFill="1" applyBorder="1" applyAlignment="1">
      <alignment horizontal="center" vertical="center" wrapText="1" shrinkToFit="1"/>
    </xf>
    <xf numFmtId="180" fontId="21" fillId="0" borderId="2" xfId="3" applyNumberFormat="1" applyFont="1" applyFill="1" applyBorder="1" applyAlignment="1">
      <alignment horizontal="center" vertical="center" shrinkToFit="1"/>
    </xf>
    <xf numFmtId="0" fontId="21" fillId="0" borderId="2" xfId="4" applyFont="1" applyBorder="1" applyAlignment="1">
      <alignment horizontal="center" vertical="center" wrapText="1" shrinkToFit="1"/>
    </xf>
    <xf numFmtId="0" fontId="20" fillId="0" borderId="0" xfId="3" applyFont="1" applyFill="1" applyAlignment="1">
      <alignment vertical="center" shrinkToFit="1"/>
    </xf>
    <xf numFmtId="0" fontId="21" fillId="0" borderId="2" xfId="3" applyNumberFormat="1" applyFont="1" applyFill="1" applyBorder="1" applyAlignment="1">
      <alignment horizontal="center" vertical="center" shrinkToFit="1"/>
    </xf>
    <xf numFmtId="0" fontId="23" fillId="0" borderId="2" xfId="3" applyNumberFormat="1" applyFont="1" applyFill="1" applyBorder="1" applyAlignment="1">
      <alignment vertical="center" wrapText="1"/>
    </xf>
    <xf numFmtId="38" fontId="21" fillId="0" borderId="2" xfId="1" applyFont="1" applyBorder="1" applyAlignment="1">
      <alignment vertical="center" wrapText="1" shrinkToFit="1"/>
    </xf>
    <xf numFmtId="38" fontId="21" fillId="0" borderId="2" xfId="1" applyFont="1" applyFill="1" applyBorder="1" applyAlignment="1">
      <alignment vertical="center" shrinkToFit="1"/>
    </xf>
    <xf numFmtId="0" fontId="13" fillId="2" borderId="2" xfId="5" applyNumberFormat="1" applyFont="1" applyFill="1" applyBorder="1" applyAlignment="1">
      <alignment horizontal="left" vertical="center" wrapText="1"/>
    </xf>
    <xf numFmtId="0" fontId="23" fillId="0" borderId="2" xfId="3" applyNumberFormat="1" applyFont="1" applyFill="1" applyBorder="1" applyAlignment="1">
      <alignment horizontal="center" vertical="center" wrapText="1"/>
    </xf>
    <xf numFmtId="0" fontId="21" fillId="0" borderId="2" xfId="3" applyFont="1" applyFill="1" applyBorder="1" applyAlignment="1">
      <alignment horizontal="center" vertical="center" wrapText="1"/>
    </xf>
    <xf numFmtId="0" fontId="24" fillId="0" borderId="2" xfId="3" applyNumberFormat="1" applyFont="1" applyFill="1" applyBorder="1" applyAlignment="1">
      <alignment vertical="center" shrinkToFit="1"/>
    </xf>
    <xf numFmtId="0" fontId="24" fillId="0" borderId="2" xfId="6" applyNumberFormat="1" applyFont="1" applyFill="1" applyBorder="1" applyAlignment="1">
      <alignment horizontal="center" vertical="center" wrapText="1"/>
    </xf>
    <xf numFmtId="0" fontId="24" fillId="0" borderId="2" xfId="6" applyNumberFormat="1" applyFont="1" applyFill="1" applyBorder="1" applyAlignment="1">
      <alignment horizontal="center" vertical="center" shrinkToFit="1"/>
    </xf>
    <xf numFmtId="180" fontId="24" fillId="0" borderId="2" xfId="7" applyNumberFormat="1" applyFont="1" applyFill="1" applyBorder="1" applyAlignment="1">
      <alignment horizontal="right" vertical="center" wrapText="1" shrinkToFit="1"/>
    </xf>
    <xf numFmtId="38" fontId="21" fillId="0" borderId="2" xfId="1" applyFont="1" applyFill="1" applyBorder="1" applyAlignment="1">
      <alignment horizontal="center" vertical="center" shrinkToFit="1"/>
    </xf>
    <xf numFmtId="38" fontId="13" fillId="0" borderId="2" xfId="1" applyFont="1" applyFill="1" applyBorder="1" applyAlignment="1">
      <alignment horizontal="right" vertical="center"/>
    </xf>
    <xf numFmtId="0" fontId="21" fillId="0" borderId="2" xfId="3" applyFont="1" applyFill="1" applyBorder="1" applyAlignment="1">
      <alignment horizontal="left" vertical="center" wrapText="1" shrinkToFit="1"/>
    </xf>
    <xf numFmtId="0" fontId="24" fillId="0" borderId="0" xfId="7" applyFont="1" applyFill="1"/>
    <xf numFmtId="0" fontId="19" fillId="0" borderId="0" xfId="7" applyFont="1" applyFill="1" applyAlignment="1">
      <alignment horizontal="right" vertical="center" shrinkToFit="1"/>
    </xf>
    <xf numFmtId="0" fontId="25" fillId="0" borderId="0" xfId="7" applyFont="1" applyFill="1" applyAlignment="1">
      <alignment horizontal="center" vertical="center" wrapText="1"/>
    </xf>
    <xf numFmtId="0" fontId="19" fillId="0" borderId="0" xfId="7" applyFont="1" applyFill="1" applyAlignment="1">
      <alignment wrapText="1"/>
    </xf>
    <xf numFmtId="0" fontId="19" fillId="0" borderId="0" xfId="7" applyFont="1" applyFill="1" applyAlignment="1">
      <alignment shrinkToFit="1"/>
    </xf>
    <xf numFmtId="180" fontId="26" fillId="0" borderId="0" xfId="7" applyNumberFormat="1" applyFont="1" applyFill="1" applyAlignment="1">
      <alignment horizontal="right" shrinkToFit="1"/>
    </xf>
    <xf numFmtId="38" fontId="21" fillId="0" borderId="0" xfId="1" applyFont="1" applyAlignment="1">
      <alignment vertical="center" shrinkToFit="1"/>
    </xf>
    <xf numFmtId="38" fontId="20" fillId="0" borderId="0" xfId="1" applyFont="1" applyFill="1" applyAlignment="1">
      <alignment wrapText="1" shrinkToFit="1"/>
    </xf>
    <xf numFmtId="0" fontId="20" fillId="0" borderId="0" xfId="7" applyNumberFormat="1" applyFont="1" applyFill="1" applyAlignment="1">
      <alignment wrapText="1" shrinkToFit="1"/>
    </xf>
    <xf numFmtId="0" fontId="27" fillId="0" borderId="0" xfId="8" applyFont="1" applyAlignment="1">
      <alignment horizontal="center" vertical="center"/>
    </xf>
    <xf numFmtId="0" fontId="13" fillId="0" borderId="0" xfId="8" applyFont="1">
      <alignment vertical="center"/>
    </xf>
    <xf numFmtId="0" fontId="15" fillId="0" borderId="0" xfId="8" applyFont="1">
      <alignment vertical="center"/>
    </xf>
    <xf numFmtId="14" fontId="15" fillId="0" borderId="0" xfId="8" quotePrefix="1" applyNumberFormat="1" applyFont="1" applyAlignment="1">
      <alignment horizontal="right" vertical="center"/>
    </xf>
    <xf numFmtId="0" fontId="15" fillId="0" borderId="0" xfId="8" applyFont="1" applyAlignment="1">
      <alignment horizontal="left" vertical="center"/>
    </xf>
    <xf numFmtId="0" fontId="13" fillId="0" borderId="0" xfId="8" applyFont="1" applyAlignment="1">
      <alignment horizontal="left" vertical="center"/>
    </xf>
    <xf numFmtId="58" fontId="15" fillId="0" borderId="0" xfId="8" applyNumberFormat="1" applyFont="1">
      <alignment vertical="center"/>
    </xf>
    <xf numFmtId="0" fontId="15" fillId="0" borderId="0" xfId="8" applyFont="1" applyAlignment="1">
      <alignment horizontal="left" vertical="center"/>
    </xf>
    <xf numFmtId="0" fontId="15" fillId="0" borderId="0" xfId="8" applyFont="1" applyAlignment="1">
      <alignment horizontal="left" vertical="center" shrinkToFit="1"/>
    </xf>
    <xf numFmtId="0" fontId="14" fillId="0" borderId="0" xfId="8" applyFont="1">
      <alignment vertical="center"/>
    </xf>
    <xf numFmtId="176" fontId="20" fillId="0" borderId="0" xfId="2" applyNumberFormat="1" applyFont="1" applyFill="1" applyAlignment="1">
      <alignment horizontal="left" vertical="center"/>
    </xf>
    <xf numFmtId="0" fontId="27" fillId="0" borderId="0" xfId="8" applyFont="1">
      <alignment vertical="center"/>
    </xf>
    <xf numFmtId="176" fontId="9" fillId="0" borderId="0" xfId="2" applyNumberFormat="1" applyFont="1" applyFill="1" applyAlignment="1">
      <alignment horizontal="left" vertical="center"/>
    </xf>
    <xf numFmtId="0" fontId="13" fillId="0" borderId="2" xfId="8" applyFont="1" applyBorder="1" applyAlignment="1">
      <alignment horizontal="center" vertical="center" shrinkToFit="1"/>
    </xf>
    <xf numFmtId="0" fontId="13" fillId="0" borderId="2" xfId="8" applyFont="1" applyBorder="1" applyAlignment="1">
      <alignment horizontal="center" vertical="center"/>
    </xf>
    <xf numFmtId="0" fontId="13" fillId="0" borderId="6" xfId="8" applyFont="1" applyBorder="1" applyAlignment="1">
      <alignment horizontal="center" vertical="center"/>
    </xf>
    <xf numFmtId="56" fontId="15" fillId="0" borderId="2" xfId="8" applyNumberFormat="1" applyFont="1" applyBorder="1" applyAlignment="1">
      <alignment vertical="center" wrapText="1" shrinkToFit="1"/>
    </xf>
    <xf numFmtId="0" fontId="15" fillId="0" borderId="2" xfId="8" applyFont="1" applyBorder="1" applyAlignment="1">
      <alignment vertical="center" wrapText="1"/>
    </xf>
    <xf numFmtId="0" fontId="15" fillId="0" borderId="2" xfId="8" applyFont="1" applyBorder="1" applyAlignment="1">
      <alignment vertical="center" wrapText="1" shrinkToFit="1"/>
    </xf>
    <xf numFmtId="0" fontId="13" fillId="0" borderId="6" xfId="8" applyFont="1" applyBorder="1">
      <alignment vertical="center"/>
    </xf>
    <xf numFmtId="0" fontId="13" fillId="0" borderId="2" xfId="8" applyFont="1" applyBorder="1" applyAlignment="1">
      <alignment horizontal="left" vertical="center" wrapText="1"/>
    </xf>
    <xf numFmtId="0" fontId="13" fillId="0" borderId="2" xfId="8" applyFont="1" applyBorder="1" applyAlignment="1">
      <alignment vertical="center" wrapText="1"/>
    </xf>
    <xf numFmtId="56" fontId="13" fillId="0" borderId="2" xfId="8" applyNumberFormat="1" applyFont="1" applyBorder="1" applyAlignment="1">
      <alignment vertical="center" wrapText="1" shrinkToFit="1"/>
    </xf>
    <xf numFmtId="0" fontId="13" fillId="0" borderId="2" xfId="8" applyFont="1" applyBorder="1" applyAlignment="1">
      <alignment vertical="center" wrapText="1" shrinkToFit="1"/>
    </xf>
    <xf numFmtId="0" fontId="13" fillId="0" borderId="2" xfId="8" applyFont="1" applyBorder="1" applyAlignment="1">
      <alignment horizontal="left" vertical="center"/>
    </xf>
    <xf numFmtId="0" fontId="13" fillId="0" borderId="2" xfId="8" applyFont="1" applyBorder="1" applyAlignment="1">
      <alignment vertical="center" shrinkToFit="1"/>
    </xf>
    <xf numFmtId="0" fontId="13" fillId="0" borderId="2" xfId="8" applyFont="1" applyBorder="1">
      <alignment vertical="center"/>
    </xf>
    <xf numFmtId="0" fontId="13" fillId="0" borderId="0" xfId="8" applyFont="1" applyBorder="1">
      <alignment vertical="center"/>
    </xf>
    <xf numFmtId="0" fontId="15" fillId="0" borderId="7" xfId="8" applyFont="1" applyBorder="1">
      <alignment vertical="center"/>
    </xf>
    <xf numFmtId="0" fontId="15" fillId="0" borderId="0" xfId="8" applyFont="1" applyBorder="1">
      <alignment vertical="center"/>
    </xf>
    <xf numFmtId="0" fontId="15" fillId="0" borderId="0" xfId="8" applyFont="1" applyAlignment="1">
      <alignment horizontal="left" vertical="center" shrinkToFit="1"/>
    </xf>
    <xf numFmtId="0" fontId="13" fillId="0" borderId="0" xfId="8" applyFont="1" applyAlignment="1">
      <alignment horizontal="left" vertical="center" shrinkToFit="1"/>
    </xf>
    <xf numFmtId="0" fontId="15" fillId="0" borderId="3" xfId="8" applyFont="1" applyBorder="1" applyAlignment="1">
      <alignment horizontal="center" vertical="center"/>
    </xf>
    <xf numFmtId="0" fontId="15" fillId="0" borderId="4" xfId="8" applyFont="1" applyBorder="1" applyAlignment="1">
      <alignment horizontal="center" vertical="center"/>
    </xf>
    <xf numFmtId="0" fontId="15" fillId="0" borderId="5" xfId="8" applyFont="1" applyBorder="1" applyAlignment="1">
      <alignment horizontal="center" vertical="center"/>
    </xf>
    <xf numFmtId="0" fontId="13" fillId="0" borderId="0" xfId="8" applyFont="1" applyBorder="1" applyAlignment="1">
      <alignment horizontal="center" vertical="center"/>
    </xf>
    <xf numFmtId="0" fontId="15" fillId="0" borderId="2" xfId="8" applyFont="1" applyBorder="1" applyAlignment="1">
      <alignment horizontal="center" vertical="center"/>
    </xf>
    <xf numFmtId="0" fontId="15" fillId="0" borderId="3" xfId="8" applyFont="1" applyBorder="1" applyAlignment="1">
      <alignment vertical="center"/>
    </xf>
    <xf numFmtId="0" fontId="13" fillId="0" borderId="5" xfId="8" applyFont="1" applyBorder="1" applyAlignment="1">
      <alignment vertical="center"/>
    </xf>
    <xf numFmtId="0" fontId="13" fillId="0" borderId="4" xfId="8" applyFont="1" applyBorder="1" applyAlignment="1">
      <alignment vertical="center"/>
    </xf>
    <xf numFmtId="0" fontId="15" fillId="0" borderId="8" xfId="8" applyFont="1" applyBorder="1" applyAlignment="1">
      <alignment vertical="center" shrinkToFit="1"/>
    </xf>
    <xf numFmtId="0" fontId="15" fillId="0" borderId="8" xfId="8" applyFont="1" applyBorder="1">
      <alignment vertical="center"/>
    </xf>
    <xf numFmtId="0" fontId="13" fillId="0" borderId="9" xfId="8" applyFont="1" applyBorder="1" applyAlignment="1">
      <alignment vertical="center" shrinkToFit="1"/>
    </xf>
    <xf numFmtId="0" fontId="15" fillId="0" borderId="9" xfId="8" applyFont="1" applyBorder="1">
      <alignment vertical="center"/>
    </xf>
    <xf numFmtId="0" fontId="28" fillId="0" borderId="0" xfId="9" applyFont="1">
      <alignment vertical="center"/>
    </xf>
    <xf numFmtId="0" fontId="28" fillId="0" borderId="0" xfId="9" applyFont="1" applyAlignment="1">
      <alignment horizontal="right" vertical="center"/>
    </xf>
    <xf numFmtId="0" fontId="24" fillId="0" borderId="0" xfId="9" applyFont="1">
      <alignment vertical="center"/>
    </xf>
    <xf numFmtId="176" fontId="28" fillId="0" borderId="0" xfId="2" applyNumberFormat="1" applyFont="1" applyFill="1" applyAlignment="1">
      <alignment horizontal="left" vertical="center"/>
    </xf>
    <xf numFmtId="14" fontId="28" fillId="0" borderId="0" xfId="9" quotePrefix="1" applyNumberFormat="1" applyFont="1" applyAlignment="1">
      <alignment horizontal="right" vertical="center"/>
    </xf>
    <xf numFmtId="0" fontId="24" fillId="0" borderId="2" xfId="9" applyFont="1" applyBorder="1" applyAlignment="1">
      <alignment horizontal="center" vertical="center" shrinkToFit="1"/>
    </xf>
    <xf numFmtId="0" fontId="24" fillId="0" borderId="2" xfId="9" applyFont="1" applyBorder="1" applyAlignment="1">
      <alignment horizontal="distributed" vertical="center" justifyLastLine="1"/>
    </xf>
    <xf numFmtId="0" fontId="24" fillId="0" borderId="6" xfId="9" applyFont="1" applyBorder="1" applyAlignment="1">
      <alignment horizontal="distributed" vertical="center" justifyLastLine="1"/>
    </xf>
    <xf numFmtId="56" fontId="24" fillId="0" borderId="2" xfId="9" applyNumberFormat="1" applyFont="1" applyBorder="1" applyAlignment="1">
      <alignment vertical="center" wrapText="1" shrinkToFit="1"/>
    </xf>
    <xf numFmtId="0" fontId="24" fillId="0" borderId="2" xfId="9" applyFont="1" applyBorder="1" applyAlignment="1">
      <alignment vertical="center" wrapText="1"/>
    </xf>
    <xf numFmtId="0" fontId="24" fillId="0" borderId="2" xfId="9" applyFont="1" applyBorder="1" applyAlignment="1">
      <alignment vertical="center" wrapText="1" shrinkToFit="1"/>
    </xf>
    <xf numFmtId="0" fontId="24" fillId="0" borderId="6" xfId="9" applyFont="1" applyBorder="1">
      <alignment vertical="center"/>
    </xf>
    <xf numFmtId="0" fontId="24" fillId="0" borderId="2" xfId="9" applyFont="1" applyBorder="1" applyAlignment="1">
      <alignment horizontal="left" vertical="center"/>
    </xf>
    <xf numFmtId="0" fontId="24" fillId="0" borderId="2" xfId="9" applyFont="1" applyBorder="1" applyAlignment="1">
      <alignment horizontal="center" vertical="center"/>
    </xf>
    <xf numFmtId="0" fontId="24" fillId="0" borderId="2" xfId="9" applyFont="1" applyBorder="1" applyAlignment="1">
      <alignment vertical="center" shrinkToFit="1"/>
    </xf>
    <xf numFmtId="0" fontId="24" fillId="0" borderId="2" xfId="9" applyFont="1" applyBorder="1">
      <alignment vertical="center"/>
    </xf>
  </cellXfs>
  <cellStyles count="10">
    <cellStyle name="桁区切り" xfId="1" builtinId="6"/>
    <cellStyle name="標準" xfId="0" builtinId="0"/>
    <cellStyle name="標準 10" xfId="7" xr:uid="{2103CF37-CBFF-4230-B113-703344ECE22E}"/>
    <cellStyle name="標準 2" xfId="5" xr:uid="{9779B668-31DA-41B8-AFF7-27129C896C43}"/>
    <cellStyle name="標準 21 4 3" xfId="4" xr:uid="{78BFC008-F157-4B86-9948-E944EFCBF234}"/>
    <cellStyle name="標準 25 2" xfId="9" xr:uid="{5EB87B2F-AD92-4855-BE40-DF941B6788FA}"/>
    <cellStyle name="標準 26" xfId="8" xr:uid="{AA24AE13-714A-406B-9BA0-51B9AE5A2035}"/>
    <cellStyle name="標準_17年度1四（消耗品費）2019～2023　" xfId="3" xr:uid="{8F998FC5-86FC-4AF9-AEB4-E5957CCD9520}"/>
    <cellStyle name="標準_2046" xfId="6" xr:uid="{375A83F9-DFA9-4987-BEF3-5687C64C5BD8}"/>
    <cellStyle name="標準_決定済通知書等" xfId="2" xr:uid="{75E3B4D7-4C56-4F98-A911-8E40B30D4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tyles" Target="style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sharedStrings" Target="sharedStrings.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theme" Target="theme/theme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1</xdr:col>
      <xdr:colOff>866775</xdr:colOff>
      <xdr:row>56</xdr:row>
      <xdr:rowOff>285750</xdr:rowOff>
    </xdr:from>
    <xdr:to>
      <xdr:col>7</xdr:col>
      <xdr:colOff>523875</xdr:colOff>
      <xdr:row>56</xdr:row>
      <xdr:rowOff>565896</xdr:rowOff>
    </xdr:to>
    <xdr:grpSp>
      <xdr:nvGrpSpPr>
        <xdr:cNvPr id="2" name="グループ化 1">
          <a:extLst>
            <a:ext uri="{FF2B5EF4-FFF2-40B4-BE49-F238E27FC236}">
              <a16:creationId xmlns:a16="http://schemas.microsoft.com/office/drawing/2014/main" id="{DB823536-9E0B-426E-B6CB-EB1F47D44BC9}"/>
            </a:ext>
          </a:extLst>
        </xdr:cNvPr>
        <xdr:cNvGrpSpPr/>
      </xdr:nvGrpSpPr>
      <xdr:grpSpPr>
        <a:xfrm>
          <a:off x="1304925" y="41738550"/>
          <a:ext cx="6896100" cy="280146"/>
          <a:chOff x="1866900" y="5412443"/>
          <a:chExt cx="6896100" cy="280146"/>
        </a:xfrm>
      </xdr:grpSpPr>
      <xdr:sp macro="" textlink="">
        <xdr:nvSpPr>
          <xdr:cNvPr id="3" name="テキスト ボックス 2">
            <a:extLst>
              <a:ext uri="{FF2B5EF4-FFF2-40B4-BE49-F238E27FC236}">
                <a16:creationId xmlns:a16="http://schemas.microsoft.com/office/drawing/2014/main" id="{8630ECEF-7B00-46A3-9767-6B899C6EFE11}"/>
              </a:ext>
            </a:extLst>
          </xdr:cNvPr>
          <xdr:cNvSpPr txBox="1"/>
        </xdr:nvSpPr>
        <xdr:spPr>
          <a:xfrm>
            <a:off x="4930588" y="5412443"/>
            <a:ext cx="795618" cy="28014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明朝" panose="02020600040205080304" pitchFamily="18" charset="-128"/>
                <a:ea typeface="ＭＳ Ｐ明朝" panose="02020600040205080304" pitchFamily="18" charset="-128"/>
              </a:rPr>
              <a:t>以下余白</a:t>
            </a:r>
          </a:p>
        </xdr:txBody>
      </xdr:sp>
      <xdr:cxnSp macro="">
        <xdr:nvCxnSpPr>
          <xdr:cNvPr id="4" name="直線コネクタ 3">
            <a:extLst>
              <a:ext uri="{FF2B5EF4-FFF2-40B4-BE49-F238E27FC236}">
                <a16:creationId xmlns:a16="http://schemas.microsoft.com/office/drawing/2014/main" id="{E4067742-FF8F-4396-B8FF-4FFF58F3AAAB}"/>
              </a:ext>
            </a:extLst>
          </xdr:cNvPr>
          <xdr:cNvCxnSpPr/>
        </xdr:nvCxnSpPr>
        <xdr:spPr>
          <a:xfrm>
            <a:off x="5759823" y="5546912"/>
            <a:ext cx="300317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BFD0BF77-1559-4AD2-8350-9F92DEE671E6}"/>
              </a:ext>
            </a:extLst>
          </xdr:cNvPr>
          <xdr:cNvCxnSpPr/>
        </xdr:nvCxnSpPr>
        <xdr:spPr>
          <a:xfrm>
            <a:off x="1866900" y="5542429"/>
            <a:ext cx="3003177"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8/07&#65288;54&#65295;68&#65289;&#21916;&#30028;&#23798;/06&#65288;15&#65295;26&#65289;&#29289;&#21697;/01&#65288;12&#65295;12&#65289;1&#22235;/04&#65288;5&#65295;5&#65289;&#21000;&#25173;&#27231;&#29992;&#12481;&#12483;&#12503;&#12477;&#12540;&#12411;&#12363;75&#20214;/&#12304;R8.4&#65374;&#12305;&#65288;OC&#65289;&#23455;&#35336;&#3156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455;&#35336;&#31561;&#65288;&#26032;&#6528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ile.dii.mod.go.jp\dih_oa\Users\a1214261\Desktop\&#30000;&#27836;&#36039;&#26009;\&#35036;&#32102;\1&#22235;&#23450;&#26399;&#35519;&#36948;\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見積書（内訳）"/>
      <sheetName val="参考見積書（内訳）"/>
      <sheetName val="見積内訳"/>
      <sheetName val="参考見積書"/>
      <sheetName val="参考内訳"/>
      <sheetName val="同等品申請"/>
      <sheetName val="同等品申請（内訳）"/>
      <sheetName val="内訳"/>
      <sheetName val="予調"/>
      <sheetName val="済通"/>
      <sheetName val="012015"/>
      <sheetName val="012019"/>
      <sheetName val="済通作成用"/>
      <sheetName val="納品書"/>
      <sheetName val="納品書内訳1"/>
      <sheetName val="納品書内訳2"/>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訂正公告"/>
      <sheetName val="見積依頼"/>
      <sheetName val="見積書"/>
      <sheetName val="参考見積書（内訳）"/>
      <sheetName val="見積書内訳書"/>
      <sheetName val="見積内訳"/>
      <sheetName val="参考見積書"/>
      <sheetName val="参考見積書内訳書"/>
      <sheetName val="参考内訳"/>
      <sheetName val="同等品申請"/>
      <sheetName val="同等品申請（内訳）"/>
      <sheetName val="見積書作成要領"/>
      <sheetName val="同等品申請作成要領"/>
      <sheetName val="同等品申請（内訳）作成要領"/>
      <sheetName val="内訳"/>
      <sheetName val="予調"/>
      <sheetName val="済通"/>
      <sheetName val="済通作成用"/>
      <sheetName val="納品書（内訳）"/>
      <sheetName val="612179"/>
      <sheetName val="612182"/>
      <sheetName val="612183"/>
      <sheetName val="請求書"/>
      <sheetName val="納品書"/>
      <sheetName val="請求書（内訳）"/>
      <sheetName val="請書"/>
      <sheetName val="請書内訳"/>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333C-E14B-4414-B39E-4E533B1C6E3E}">
  <sheetPr>
    <tabColor rgb="FF0070C0"/>
    <pageSetUpPr fitToPage="1"/>
  </sheetPr>
  <dimension ref="A1:K30"/>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91</v>
      </c>
      <c r="J4" s="7">
        <v>187</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92</v>
      </c>
      <c r="C16" s="16"/>
      <c r="D16" s="17" t="s">
        <v>22</v>
      </c>
      <c r="E16" s="18"/>
      <c r="F16" s="19"/>
      <c r="G16" s="20"/>
      <c r="H16" s="21"/>
      <c r="I16" s="21">
        <v>0</v>
      </c>
      <c r="J16" s="22"/>
    </row>
    <row r="17" spans="2:10" ht="50.1" customHeight="1" x14ac:dyDescent="0.15">
      <c r="B17" s="23"/>
      <c r="C17" s="24"/>
      <c r="D17" s="25" t="s">
        <v>23</v>
      </c>
      <c r="E17" s="18"/>
      <c r="F17" s="19"/>
      <c r="G17" s="20"/>
      <c r="H17" s="21"/>
      <c r="I17" s="21"/>
      <c r="J17" s="22"/>
    </row>
    <row r="18" spans="2:10" ht="63" customHeight="1" x14ac:dyDescent="0.15">
      <c r="B18" s="23"/>
      <c r="C18" s="24"/>
      <c r="D18" s="25"/>
      <c r="E18" s="18"/>
      <c r="F18" s="19"/>
      <c r="G18" s="20"/>
      <c r="H18" s="21"/>
      <c r="I18" s="21"/>
      <c r="J18" s="22"/>
    </row>
    <row r="19" spans="2:10" ht="50.1" customHeight="1" x14ac:dyDescent="0.15">
      <c r="B19" s="23"/>
      <c r="C19" s="24"/>
      <c r="D19" s="26"/>
      <c r="E19" s="27"/>
      <c r="F19" s="19"/>
      <c r="G19" s="20"/>
      <c r="H19" s="21"/>
      <c r="I19" s="21"/>
      <c r="J19" s="22"/>
    </row>
    <row r="20" spans="2:10" ht="50.1" customHeight="1" x14ac:dyDescent="0.15">
      <c r="B20" s="23"/>
      <c r="C20" s="24"/>
      <c r="D20" s="23"/>
      <c r="E20" s="24"/>
      <c r="F20" s="19"/>
      <c r="G20" s="20"/>
      <c r="H20" s="21"/>
      <c r="I20" s="21"/>
      <c r="J20" s="22"/>
    </row>
    <row r="21" spans="2:10" ht="50.1" customHeight="1" x14ac:dyDescent="0.15">
      <c r="B21" s="23"/>
      <c r="C21" s="24"/>
      <c r="D21" s="23"/>
      <c r="E21" s="24"/>
      <c r="F21" s="19"/>
      <c r="G21" s="20"/>
      <c r="H21" s="21"/>
      <c r="I21" s="21"/>
      <c r="J21" s="22"/>
    </row>
    <row r="22" spans="2:10" ht="50.1" customHeight="1" x14ac:dyDescent="0.15">
      <c r="B22" s="23"/>
      <c r="C22" s="24"/>
      <c r="D22" s="23"/>
      <c r="E22" s="24"/>
      <c r="F22" s="19"/>
      <c r="G22" s="20"/>
      <c r="H22" s="21"/>
      <c r="I22" s="21"/>
      <c r="J22" s="22"/>
    </row>
    <row r="23" spans="2:10" ht="35.1" customHeight="1" x14ac:dyDescent="0.15">
      <c r="B23" s="28" t="s">
        <v>24</v>
      </c>
      <c r="C23" s="29"/>
      <c r="D23" s="29"/>
      <c r="E23" s="29"/>
      <c r="F23" s="29"/>
      <c r="G23" s="29"/>
      <c r="H23" s="30"/>
      <c r="I23" s="21">
        <f>SUM($I$16:$I$21)</f>
        <v>0</v>
      </c>
      <c r="J23" s="31"/>
    </row>
    <row r="24" spans="2:10" ht="35.1" customHeight="1" x14ac:dyDescent="0.15">
      <c r="B24" s="32" t="s">
        <v>25</v>
      </c>
      <c r="C24" s="33">
        <v>46295</v>
      </c>
      <c r="D24" s="33"/>
      <c r="E24" s="33"/>
      <c r="F24" s="34" t="s">
        <v>26</v>
      </c>
      <c r="G24" s="34"/>
      <c r="H24" s="35" t="s">
        <v>93</v>
      </c>
      <c r="I24" s="35"/>
      <c r="J24" s="35"/>
    </row>
    <row r="25" spans="2:10" ht="24.6" customHeight="1" x14ac:dyDescent="0.2">
      <c r="B25" s="36" t="s">
        <v>27</v>
      </c>
    </row>
    <row r="26" spans="2:10" ht="24.6" customHeight="1" x14ac:dyDescent="0.2">
      <c r="B26" s="36" t="s">
        <v>28</v>
      </c>
    </row>
    <row r="27" spans="2:10" ht="24.6" customHeight="1" x14ac:dyDescent="0.2">
      <c r="B27" s="37" t="s">
        <v>29</v>
      </c>
    </row>
    <row r="28" spans="2:10" ht="24.6" customHeight="1" x14ac:dyDescent="0.2">
      <c r="B28" s="37" t="s">
        <v>30</v>
      </c>
    </row>
    <row r="29" spans="2:10" ht="24.6" customHeight="1" x14ac:dyDescent="0.2">
      <c r="B29" s="36" t="s">
        <v>31</v>
      </c>
    </row>
    <row r="30" spans="2:10" ht="24.6" customHeight="1" x14ac:dyDescent="0.2">
      <c r="B30" s="36"/>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0CA8-BE7C-429C-B9BC-4C106CFD24AE}">
  <sheetPr>
    <tabColor rgb="FF0070C0"/>
    <pageSetUpPr fitToPage="1"/>
  </sheetPr>
  <dimension ref="A1:I65"/>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4" customWidth="1"/>
    <col min="2" max="2" width="15.375" style="65" customWidth="1"/>
    <col min="3" max="3" width="26" style="66" customWidth="1"/>
    <col min="4" max="4" width="33.25" style="66" customWidth="1"/>
    <col min="5" max="5" width="5.25" style="67" customWidth="1"/>
    <col min="6" max="6" width="5.25" style="68" customWidth="1"/>
    <col min="7" max="7" width="9.875" style="41" customWidth="1"/>
    <col min="8" max="8" width="9.875" style="71" customWidth="1"/>
    <col min="9" max="9" width="32.25" style="71" customWidth="1"/>
    <col min="10" max="16384" width="9" style="63"/>
  </cols>
  <sheetData>
    <row r="1" spans="1:9" s="39" customFormat="1" ht="17.25" x14ac:dyDescent="0.4">
      <c r="A1" s="38"/>
      <c r="D1" s="40"/>
      <c r="G1" s="41"/>
      <c r="H1" s="42"/>
      <c r="I1" s="42" t="s">
        <v>32</v>
      </c>
    </row>
    <row r="2" spans="1:9" s="39" customFormat="1" ht="23.25" customHeight="1" x14ac:dyDescent="0.4">
      <c r="A2" s="43" t="s">
        <v>33</v>
      </c>
      <c r="B2" s="43"/>
      <c r="C2" s="43"/>
      <c r="D2" s="43"/>
      <c r="E2" s="43"/>
      <c r="F2" s="43"/>
      <c r="G2" s="43"/>
      <c r="H2" s="43"/>
      <c r="I2" s="43"/>
    </row>
    <row r="3" spans="1:9" s="48" customFormat="1" ht="35.1" customHeight="1" x14ac:dyDescent="0.4">
      <c r="A3" s="44" t="s">
        <v>34</v>
      </c>
      <c r="B3" s="44" t="s">
        <v>35</v>
      </c>
      <c r="C3" s="44" t="s">
        <v>36</v>
      </c>
      <c r="D3" s="45" t="s">
        <v>37</v>
      </c>
      <c r="E3" s="44" t="s">
        <v>38</v>
      </c>
      <c r="F3" s="46" t="s">
        <v>39</v>
      </c>
      <c r="G3" s="47" t="s">
        <v>40</v>
      </c>
      <c r="H3" s="44" t="s">
        <v>41</v>
      </c>
      <c r="I3" s="44" t="s">
        <v>42</v>
      </c>
    </row>
    <row r="4" spans="1:9" s="48" customFormat="1" ht="60" customHeight="1" x14ac:dyDescent="0.4">
      <c r="A4" s="44">
        <v>1</v>
      </c>
      <c r="B4" s="45" t="s">
        <v>43</v>
      </c>
      <c r="C4" s="49" t="s">
        <v>94</v>
      </c>
      <c r="D4" s="50" t="s">
        <v>95</v>
      </c>
      <c r="E4" s="49" t="s">
        <v>96</v>
      </c>
      <c r="F4" s="49">
        <v>1</v>
      </c>
      <c r="G4" s="51"/>
      <c r="H4" s="52">
        <f>F4*G4</f>
        <v>0</v>
      </c>
      <c r="I4" s="53">
        <v>0</v>
      </c>
    </row>
    <row r="5" spans="1:9" s="48" customFormat="1" ht="60" customHeight="1" x14ac:dyDescent="0.4">
      <c r="A5" s="44">
        <v>2</v>
      </c>
      <c r="B5" s="45" t="s">
        <v>44</v>
      </c>
      <c r="C5" s="49" t="s">
        <v>97</v>
      </c>
      <c r="D5" s="50" t="s">
        <v>98</v>
      </c>
      <c r="E5" s="49" t="s">
        <v>99</v>
      </c>
      <c r="F5" s="49">
        <v>1</v>
      </c>
      <c r="G5" s="51"/>
      <c r="H5" s="52">
        <f t="shared" ref="H5:H63" si="0">F5*G5</f>
        <v>0</v>
      </c>
      <c r="I5" s="53" t="s">
        <v>100</v>
      </c>
    </row>
    <row r="6" spans="1:9" s="48" customFormat="1" ht="60" customHeight="1" x14ac:dyDescent="0.4">
      <c r="A6" s="44">
        <v>3</v>
      </c>
      <c r="B6" s="45" t="s">
        <v>44</v>
      </c>
      <c r="C6" s="49" t="s">
        <v>101</v>
      </c>
      <c r="D6" s="50" t="s">
        <v>216</v>
      </c>
      <c r="E6" s="49" t="s">
        <v>99</v>
      </c>
      <c r="F6" s="49">
        <v>1</v>
      </c>
      <c r="G6" s="51"/>
      <c r="H6" s="52">
        <f t="shared" si="0"/>
        <v>0</v>
      </c>
      <c r="I6" s="53" t="s">
        <v>100</v>
      </c>
    </row>
    <row r="7" spans="1:9" s="48" customFormat="1" ht="60" customHeight="1" x14ac:dyDescent="0.4">
      <c r="A7" s="44">
        <v>4</v>
      </c>
      <c r="B7" s="45" t="s">
        <v>44</v>
      </c>
      <c r="C7" s="49" t="s">
        <v>102</v>
      </c>
      <c r="D7" s="50" t="s">
        <v>103</v>
      </c>
      <c r="E7" s="49" t="s">
        <v>99</v>
      </c>
      <c r="F7" s="49">
        <v>1</v>
      </c>
      <c r="G7" s="51"/>
      <c r="H7" s="52">
        <f t="shared" si="0"/>
        <v>0</v>
      </c>
      <c r="I7" s="53" t="s">
        <v>100</v>
      </c>
    </row>
    <row r="8" spans="1:9" s="48" customFormat="1" ht="60" customHeight="1" x14ac:dyDescent="0.4">
      <c r="A8" s="44">
        <v>5</v>
      </c>
      <c r="B8" s="45" t="s">
        <v>45</v>
      </c>
      <c r="C8" s="49" t="s">
        <v>104</v>
      </c>
      <c r="D8" s="50" t="s">
        <v>105</v>
      </c>
      <c r="E8" s="49" t="s">
        <v>96</v>
      </c>
      <c r="F8" s="49">
        <v>7</v>
      </c>
      <c r="G8" s="51"/>
      <c r="H8" s="52">
        <f t="shared" si="0"/>
        <v>0</v>
      </c>
      <c r="I8" s="53" t="s">
        <v>106</v>
      </c>
    </row>
    <row r="9" spans="1:9" s="48" customFormat="1" ht="60" customHeight="1" x14ac:dyDescent="0.4">
      <c r="A9" s="44">
        <v>6</v>
      </c>
      <c r="B9" s="45" t="s">
        <v>45</v>
      </c>
      <c r="C9" s="49" t="s">
        <v>107</v>
      </c>
      <c r="D9" s="50" t="s">
        <v>108</v>
      </c>
      <c r="E9" s="49" t="s">
        <v>96</v>
      </c>
      <c r="F9" s="49">
        <v>1</v>
      </c>
      <c r="G9" s="51"/>
      <c r="H9" s="52">
        <f t="shared" si="0"/>
        <v>0</v>
      </c>
      <c r="I9" s="53" t="s">
        <v>109</v>
      </c>
    </row>
    <row r="10" spans="1:9" s="48" customFormat="1" ht="60" customHeight="1" x14ac:dyDescent="0.4">
      <c r="A10" s="44">
        <v>7</v>
      </c>
      <c r="B10" s="45" t="s">
        <v>45</v>
      </c>
      <c r="C10" s="49" t="s">
        <v>110</v>
      </c>
      <c r="D10" s="50" t="s">
        <v>111</v>
      </c>
      <c r="E10" s="49" t="s">
        <v>96</v>
      </c>
      <c r="F10" s="49">
        <v>1</v>
      </c>
      <c r="G10" s="51"/>
      <c r="H10" s="52">
        <f t="shared" si="0"/>
        <v>0</v>
      </c>
      <c r="I10" s="53" t="s">
        <v>112</v>
      </c>
    </row>
    <row r="11" spans="1:9" s="48" customFormat="1" ht="60" customHeight="1" x14ac:dyDescent="0.4">
      <c r="A11" s="44">
        <v>8</v>
      </c>
      <c r="B11" s="45" t="s">
        <v>45</v>
      </c>
      <c r="C11" s="49" t="s">
        <v>113</v>
      </c>
      <c r="D11" s="50" t="s">
        <v>114</v>
      </c>
      <c r="E11" s="49" t="s">
        <v>115</v>
      </c>
      <c r="F11" s="49">
        <v>5</v>
      </c>
      <c r="G11" s="51"/>
      <c r="H11" s="52">
        <f t="shared" si="0"/>
        <v>0</v>
      </c>
      <c r="I11" s="53" t="s">
        <v>112</v>
      </c>
    </row>
    <row r="12" spans="1:9" s="48" customFormat="1" ht="60" customHeight="1" x14ac:dyDescent="0.4">
      <c r="A12" s="44">
        <v>9</v>
      </c>
      <c r="B12" s="45" t="s">
        <v>45</v>
      </c>
      <c r="C12" s="49" t="s">
        <v>113</v>
      </c>
      <c r="D12" s="50" t="s">
        <v>116</v>
      </c>
      <c r="E12" s="49" t="s">
        <v>96</v>
      </c>
      <c r="F12" s="49">
        <v>3</v>
      </c>
      <c r="G12" s="51"/>
      <c r="H12" s="52">
        <f t="shared" si="0"/>
        <v>0</v>
      </c>
      <c r="I12" s="53" t="s">
        <v>112</v>
      </c>
    </row>
    <row r="13" spans="1:9" s="48" customFormat="1" ht="60" customHeight="1" x14ac:dyDescent="0.4">
      <c r="A13" s="44">
        <v>10</v>
      </c>
      <c r="B13" s="45" t="s">
        <v>45</v>
      </c>
      <c r="C13" s="49" t="s">
        <v>117</v>
      </c>
      <c r="D13" s="50" t="s">
        <v>118</v>
      </c>
      <c r="E13" s="49" t="s">
        <v>96</v>
      </c>
      <c r="F13" s="49">
        <v>20</v>
      </c>
      <c r="G13" s="51"/>
      <c r="H13" s="52">
        <f t="shared" si="0"/>
        <v>0</v>
      </c>
      <c r="I13" s="53">
        <v>0</v>
      </c>
    </row>
    <row r="14" spans="1:9" s="48" customFormat="1" ht="60" customHeight="1" x14ac:dyDescent="0.4">
      <c r="A14" s="44">
        <v>11</v>
      </c>
      <c r="B14" s="45" t="s">
        <v>45</v>
      </c>
      <c r="C14" s="49" t="s">
        <v>119</v>
      </c>
      <c r="D14" s="50" t="s">
        <v>120</v>
      </c>
      <c r="E14" s="49" t="s">
        <v>121</v>
      </c>
      <c r="F14" s="49">
        <v>2</v>
      </c>
      <c r="G14" s="51"/>
      <c r="H14" s="52">
        <f t="shared" si="0"/>
        <v>0</v>
      </c>
      <c r="I14" s="53">
        <v>0</v>
      </c>
    </row>
    <row r="15" spans="1:9" s="48" customFormat="1" ht="60" customHeight="1" x14ac:dyDescent="0.4">
      <c r="A15" s="44">
        <v>12</v>
      </c>
      <c r="B15" s="45" t="s">
        <v>45</v>
      </c>
      <c r="C15" s="49" t="s">
        <v>122</v>
      </c>
      <c r="D15" s="50" t="s">
        <v>123</v>
      </c>
      <c r="E15" s="49" t="s">
        <v>96</v>
      </c>
      <c r="F15" s="49">
        <v>1</v>
      </c>
      <c r="G15" s="51"/>
      <c r="H15" s="52">
        <f t="shared" si="0"/>
        <v>0</v>
      </c>
      <c r="I15" s="53">
        <v>0</v>
      </c>
    </row>
    <row r="16" spans="1:9" s="48" customFormat="1" ht="60" customHeight="1" x14ac:dyDescent="0.4">
      <c r="A16" s="44">
        <v>13</v>
      </c>
      <c r="B16" s="45" t="s">
        <v>45</v>
      </c>
      <c r="C16" s="49" t="s">
        <v>122</v>
      </c>
      <c r="D16" s="50" t="s">
        <v>124</v>
      </c>
      <c r="E16" s="49" t="s">
        <v>96</v>
      </c>
      <c r="F16" s="49">
        <v>1</v>
      </c>
      <c r="G16" s="51"/>
      <c r="H16" s="52">
        <f t="shared" si="0"/>
        <v>0</v>
      </c>
      <c r="I16" s="53">
        <v>0</v>
      </c>
    </row>
    <row r="17" spans="1:9" s="48" customFormat="1" ht="60" customHeight="1" x14ac:dyDescent="0.4">
      <c r="A17" s="44">
        <v>14</v>
      </c>
      <c r="B17" s="45" t="s">
        <v>46</v>
      </c>
      <c r="C17" s="49" t="s">
        <v>125</v>
      </c>
      <c r="D17" s="50" t="s">
        <v>126</v>
      </c>
      <c r="E17" s="49" t="s">
        <v>96</v>
      </c>
      <c r="F17" s="49" t="s">
        <v>127</v>
      </c>
      <c r="G17" s="51"/>
      <c r="H17" s="52">
        <f t="shared" si="0"/>
        <v>0</v>
      </c>
      <c r="I17" s="53">
        <v>0</v>
      </c>
    </row>
    <row r="18" spans="1:9" s="48" customFormat="1" ht="60" customHeight="1" x14ac:dyDescent="0.4">
      <c r="A18" s="44">
        <v>15</v>
      </c>
      <c r="B18" s="45" t="s">
        <v>46</v>
      </c>
      <c r="C18" s="49" t="s">
        <v>128</v>
      </c>
      <c r="D18" s="50" t="s">
        <v>129</v>
      </c>
      <c r="E18" s="49" t="s">
        <v>96</v>
      </c>
      <c r="F18" s="49" t="s">
        <v>127</v>
      </c>
      <c r="G18" s="51"/>
      <c r="H18" s="52">
        <f t="shared" si="0"/>
        <v>0</v>
      </c>
      <c r="I18" s="53">
        <v>0</v>
      </c>
    </row>
    <row r="19" spans="1:9" s="48" customFormat="1" ht="60" customHeight="1" x14ac:dyDescent="0.4">
      <c r="A19" s="44">
        <v>16</v>
      </c>
      <c r="B19" s="45" t="s">
        <v>46</v>
      </c>
      <c r="C19" s="49" t="s">
        <v>130</v>
      </c>
      <c r="D19" s="50" t="s">
        <v>131</v>
      </c>
      <c r="E19" s="49" t="s">
        <v>132</v>
      </c>
      <c r="F19" s="49" t="s">
        <v>133</v>
      </c>
      <c r="G19" s="51"/>
      <c r="H19" s="52">
        <f t="shared" si="0"/>
        <v>0</v>
      </c>
      <c r="I19" s="53">
        <v>0</v>
      </c>
    </row>
    <row r="20" spans="1:9" s="48" customFormat="1" ht="60" customHeight="1" x14ac:dyDescent="0.4">
      <c r="A20" s="44">
        <v>17</v>
      </c>
      <c r="B20" s="45" t="s">
        <v>46</v>
      </c>
      <c r="C20" s="49" t="s">
        <v>130</v>
      </c>
      <c r="D20" s="50" t="s">
        <v>134</v>
      </c>
      <c r="E20" s="49" t="s">
        <v>135</v>
      </c>
      <c r="F20" s="49" t="s">
        <v>136</v>
      </c>
      <c r="G20" s="51"/>
      <c r="H20" s="52">
        <f t="shared" si="0"/>
        <v>0</v>
      </c>
      <c r="I20" s="53">
        <v>0</v>
      </c>
    </row>
    <row r="21" spans="1:9" s="48" customFormat="1" ht="60" customHeight="1" x14ac:dyDescent="0.4">
      <c r="A21" s="44">
        <v>18</v>
      </c>
      <c r="B21" s="45" t="s">
        <v>46</v>
      </c>
      <c r="C21" s="49" t="s">
        <v>113</v>
      </c>
      <c r="D21" s="50" t="s">
        <v>137</v>
      </c>
      <c r="E21" s="49" t="s">
        <v>132</v>
      </c>
      <c r="F21" s="49" t="s">
        <v>138</v>
      </c>
      <c r="G21" s="51"/>
      <c r="H21" s="52">
        <f t="shared" si="0"/>
        <v>0</v>
      </c>
      <c r="I21" s="53">
        <v>0</v>
      </c>
    </row>
    <row r="22" spans="1:9" s="48" customFormat="1" ht="72.75" customHeight="1" x14ac:dyDescent="0.4">
      <c r="A22" s="44">
        <v>19</v>
      </c>
      <c r="B22" s="45" t="s">
        <v>46</v>
      </c>
      <c r="C22" s="49" t="s">
        <v>139</v>
      </c>
      <c r="D22" s="50" t="s">
        <v>140</v>
      </c>
      <c r="E22" s="49" t="s">
        <v>132</v>
      </c>
      <c r="F22" s="49" t="s">
        <v>133</v>
      </c>
      <c r="G22" s="51"/>
      <c r="H22" s="52">
        <f t="shared" si="0"/>
        <v>0</v>
      </c>
      <c r="I22" s="53">
        <v>0</v>
      </c>
    </row>
    <row r="23" spans="1:9" s="48" customFormat="1" ht="60" customHeight="1" x14ac:dyDescent="0.4">
      <c r="A23" s="44">
        <v>20</v>
      </c>
      <c r="B23" s="45" t="s">
        <v>46</v>
      </c>
      <c r="C23" s="49" t="s">
        <v>113</v>
      </c>
      <c r="D23" s="50" t="s">
        <v>141</v>
      </c>
      <c r="E23" s="49" t="s">
        <v>132</v>
      </c>
      <c r="F23" s="49" t="s">
        <v>133</v>
      </c>
      <c r="G23" s="51"/>
      <c r="H23" s="52">
        <f t="shared" si="0"/>
        <v>0</v>
      </c>
      <c r="I23" s="53">
        <v>0</v>
      </c>
    </row>
    <row r="24" spans="1:9" s="48" customFormat="1" ht="60" customHeight="1" x14ac:dyDescent="0.4">
      <c r="A24" s="44">
        <v>21</v>
      </c>
      <c r="B24" s="45" t="s">
        <v>46</v>
      </c>
      <c r="C24" s="49" t="s">
        <v>142</v>
      </c>
      <c r="D24" s="50" t="s">
        <v>143</v>
      </c>
      <c r="E24" s="49" t="s">
        <v>135</v>
      </c>
      <c r="F24" s="49" t="s">
        <v>133</v>
      </c>
      <c r="G24" s="51"/>
      <c r="H24" s="52">
        <f t="shared" si="0"/>
        <v>0</v>
      </c>
      <c r="I24" s="53">
        <v>0</v>
      </c>
    </row>
    <row r="25" spans="1:9" s="48" customFormat="1" ht="60" customHeight="1" x14ac:dyDescent="0.4">
      <c r="A25" s="44">
        <v>22</v>
      </c>
      <c r="B25" s="45" t="s">
        <v>46</v>
      </c>
      <c r="C25" s="49" t="s">
        <v>142</v>
      </c>
      <c r="D25" s="50" t="s">
        <v>144</v>
      </c>
      <c r="E25" s="49" t="s">
        <v>135</v>
      </c>
      <c r="F25" s="49" t="s">
        <v>133</v>
      </c>
      <c r="G25" s="51"/>
      <c r="H25" s="52">
        <f t="shared" si="0"/>
        <v>0</v>
      </c>
      <c r="I25" s="53">
        <v>0</v>
      </c>
    </row>
    <row r="26" spans="1:9" s="48" customFormat="1" ht="60" customHeight="1" x14ac:dyDescent="0.4">
      <c r="A26" s="44">
        <v>23</v>
      </c>
      <c r="B26" s="45" t="s">
        <v>46</v>
      </c>
      <c r="C26" s="49" t="s">
        <v>142</v>
      </c>
      <c r="D26" s="50" t="s">
        <v>145</v>
      </c>
      <c r="E26" s="49" t="s">
        <v>135</v>
      </c>
      <c r="F26" s="49" t="s">
        <v>133</v>
      </c>
      <c r="G26" s="51"/>
      <c r="H26" s="52">
        <f t="shared" si="0"/>
        <v>0</v>
      </c>
      <c r="I26" s="53">
        <v>0</v>
      </c>
    </row>
    <row r="27" spans="1:9" s="48" customFormat="1" ht="60" customHeight="1" x14ac:dyDescent="0.4">
      <c r="A27" s="44">
        <v>24</v>
      </c>
      <c r="B27" s="45" t="s">
        <v>46</v>
      </c>
      <c r="C27" s="49" t="s">
        <v>146</v>
      </c>
      <c r="D27" s="50" t="s">
        <v>147</v>
      </c>
      <c r="E27" s="49" t="s">
        <v>135</v>
      </c>
      <c r="F27" s="49" t="s">
        <v>133</v>
      </c>
      <c r="G27" s="51"/>
      <c r="H27" s="52">
        <f t="shared" si="0"/>
        <v>0</v>
      </c>
      <c r="I27" s="53">
        <v>0</v>
      </c>
    </row>
    <row r="28" spans="1:9" s="48" customFormat="1" ht="60" customHeight="1" x14ac:dyDescent="0.4">
      <c r="A28" s="44">
        <v>25</v>
      </c>
      <c r="B28" s="45" t="s">
        <v>46</v>
      </c>
      <c r="C28" s="49" t="s">
        <v>148</v>
      </c>
      <c r="D28" s="50" t="s">
        <v>149</v>
      </c>
      <c r="E28" s="49" t="s">
        <v>99</v>
      </c>
      <c r="F28" s="49" t="s">
        <v>150</v>
      </c>
      <c r="G28" s="51"/>
      <c r="H28" s="52">
        <f t="shared" si="0"/>
        <v>0</v>
      </c>
      <c r="I28" s="53">
        <v>0</v>
      </c>
    </row>
    <row r="29" spans="1:9" s="48" customFormat="1" ht="56.25" x14ac:dyDescent="0.4">
      <c r="A29" s="44">
        <v>26</v>
      </c>
      <c r="B29" s="45" t="s">
        <v>46</v>
      </c>
      <c r="C29" s="49" t="s">
        <v>151</v>
      </c>
      <c r="D29" s="50" t="s">
        <v>152</v>
      </c>
      <c r="E29" s="49" t="s">
        <v>96</v>
      </c>
      <c r="F29" s="49" t="s">
        <v>153</v>
      </c>
      <c r="G29" s="51"/>
      <c r="H29" s="52">
        <f t="shared" si="0"/>
        <v>0</v>
      </c>
      <c r="I29" s="53">
        <v>0</v>
      </c>
    </row>
    <row r="30" spans="1:9" s="48" customFormat="1" ht="60" customHeight="1" x14ac:dyDescent="0.4">
      <c r="A30" s="44">
        <v>27</v>
      </c>
      <c r="B30" s="45" t="s">
        <v>46</v>
      </c>
      <c r="C30" s="49" t="s">
        <v>148</v>
      </c>
      <c r="D30" s="50" t="s">
        <v>154</v>
      </c>
      <c r="E30" s="49" t="s">
        <v>99</v>
      </c>
      <c r="F30" s="49" t="s">
        <v>150</v>
      </c>
      <c r="G30" s="51"/>
      <c r="H30" s="52">
        <f t="shared" si="0"/>
        <v>0</v>
      </c>
      <c r="I30" s="53">
        <v>0</v>
      </c>
    </row>
    <row r="31" spans="1:9" s="48" customFormat="1" ht="60" customHeight="1" x14ac:dyDescent="0.4">
      <c r="A31" s="44">
        <v>28</v>
      </c>
      <c r="B31" s="45" t="s">
        <v>46</v>
      </c>
      <c r="C31" s="49" t="s">
        <v>155</v>
      </c>
      <c r="D31" s="50" t="s">
        <v>156</v>
      </c>
      <c r="E31" s="49" t="s">
        <v>96</v>
      </c>
      <c r="F31" s="49" t="s">
        <v>150</v>
      </c>
      <c r="G31" s="51"/>
      <c r="H31" s="52">
        <f t="shared" si="0"/>
        <v>0</v>
      </c>
      <c r="I31" s="53">
        <v>0</v>
      </c>
    </row>
    <row r="32" spans="1:9" s="48" customFormat="1" ht="60" customHeight="1" x14ac:dyDescent="0.4">
      <c r="A32" s="44">
        <v>29</v>
      </c>
      <c r="B32" s="45" t="s">
        <v>46</v>
      </c>
      <c r="C32" s="49" t="s">
        <v>155</v>
      </c>
      <c r="D32" s="50" t="s">
        <v>157</v>
      </c>
      <c r="E32" s="49" t="s">
        <v>96</v>
      </c>
      <c r="F32" s="49" t="s">
        <v>150</v>
      </c>
      <c r="G32" s="51"/>
      <c r="H32" s="52">
        <f t="shared" si="0"/>
        <v>0</v>
      </c>
      <c r="I32" s="53">
        <v>0</v>
      </c>
    </row>
    <row r="33" spans="1:9" s="48" customFormat="1" ht="60" customHeight="1" x14ac:dyDescent="0.4">
      <c r="A33" s="44">
        <v>30</v>
      </c>
      <c r="B33" s="45" t="s">
        <v>46</v>
      </c>
      <c r="C33" s="49" t="s">
        <v>158</v>
      </c>
      <c r="D33" s="50" t="s">
        <v>159</v>
      </c>
      <c r="E33" s="49" t="s">
        <v>96</v>
      </c>
      <c r="F33" s="49" t="s">
        <v>133</v>
      </c>
      <c r="G33" s="51"/>
      <c r="H33" s="52">
        <f t="shared" si="0"/>
        <v>0</v>
      </c>
      <c r="I33" s="53">
        <v>0</v>
      </c>
    </row>
    <row r="34" spans="1:9" s="48" customFormat="1" ht="60" customHeight="1" x14ac:dyDescent="0.4">
      <c r="A34" s="44">
        <v>31</v>
      </c>
      <c r="B34" s="45" t="s">
        <v>46</v>
      </c>
      <c r="C34" s="49" t="s">
        <v>160</v>
      </c>
      <c r="D34" s="50" t="s">
        <v>161</v>
      </c>
      <c r="E34" s="49" t="s">
        <v>162</v>
      </c>
      <c r="F34" s="49" t="s">
        <v>150</v>
      </c>
      <c r="G34" s="51"/>
      <c r="H34" s="52">
        <f t="shared" si="0"/>
        <v>0</v>
      </c>
      <c r="I34" s="53">
        <v>0</v>
      </c>
    </row>
    <row r="35" spans="1:9" s="48" customFormat="1" ht="60" customHeight="1" x14ac:dyDescent="0.4">
      <c r="A35" s="44">
        <v>32</v>
      </c>
      <c r="B35" s="45" t="s">
        <v>46</v>
      </c>
      <c r="C35" s="49" t="s">
        <v>163</v>
      </c>
      <c r="D35" s="50" t="s">
        <v>164</v>
      </c>
      <c r="E35" s="49" t="s">
        <v>162</v>
      </c>
      <c r="F35" s="49" t="s">
        <v>165</v>
      </c>
      <c r="G35" s="51"/>
      <c r="H35" s="52">
        <f t="shared" si="0"/>
        <v>0</v>
      </c>
      <c r="I35" s="53">
        <v>0</v>
      </c>
    </row>
    <row r="36" spans="1:9" s="48" customFormat="1" ht="60" customHeight="1" x14ac:dyDescent="0.4">
      <c r="A36" s="44">
        <v>33</v>
      </c>
      <c r="B36" s="45" t="s">
        <v>47</v>
      </c>
      <c r="C36" s="49" t="s">
        <v>166</v>
      </c>
      <c r="D36" s="50" t="s">
        <v>167</v>
      </c>
      <c r="E36" s="49" t="s">
        <v>96</v>
      </c>
      <c r="F36" s="49" t="s">
        <v>138</v>
      </c>
      <c r="G36" s="51"/>
      <c r="H36" s="52">
        <f t="shared" si="0"/>
        <v>0</v>
      </c>
      <c r="I36" s="53">
        <v>0</v>
      </c>
    </row>
    <row r="37" spans="1:9" s="48" customFormat="1" ht="60" customHeight="1" x14ac:dyDescent="0.4">
      <c r="A37" s="44">
        <v>34</v>
      </c>
      <c r="B37" s="45" t="s">
        <v>47</v>
      </c>
      <c r="C37" s="49" t="s">
        <v>168</v>
      </c>
      <c r="D37" s="50" t="s">
        <v>169</v>
      </c>
      <c r="E37" s="49" t="s">
        <v>96</v>
      </c>
      <c r="F37" s="49" t="s">
        <v>133</v>
      </c>
      <c r="G37" s="51"/>
      <c r="H37" s="52">
        <f t="shared" si="0"/>
        <v>0</v>
      </c>
      <c r="I37" s="53">
        <v>0</v>
      </c>
    </row>
    <row r="38" spans="1:9" s="48" customFormat="1" ht="60" customHeight="1" x14ac:dyDescent="0.4">
      <c r="A38" s="44">
        <v>35</v>
      </c>
      <c r="B38" s="45" t="s">
        <v>47</v>
      </c>
      <c r="C38" s="49" t="s">
        <v>170</v>
      </c>
      <c r="D38" s="50" t="s">
        <v>171</v>
      </c>
      <c r="E38" s="49" t="s">
        <v>96</v>
      </c>
      <c r="F38" s="49" t="s">
        <v>138</v>
      </c>
      <c r="G38" s="51"/>
      <c r="H38" s="52">
        <f t="shared" si="0"/>
        <v>0</v>
      </c>
      <c r="I38" s="53">
        <v>0</v>
      </c>
    </row>
    <row r="39" spans="1:9" s="48" customFormat="1" ht="60" customHeight="1" x14ac:dyDescent="0.4">
      <c r="A39" s="44">
        <v>36</v>
      </c>
      <c r="B39" s="45" t="s">
        <v>47</v>
      </c>
      <c r="C39" s="49" t="s">
        <v>172</v>
      </c>
      <c r="D39" s="50" t="s">
        <v>173</v>
      </c>
      <c r="E39" s="49" t="s">
        <v>96</v>
      </c>
      <c r="F39" s="49" t="s">
        <v>174</v>
      </c>
      <c r="G39" s="51"/>
      <c r="H39" s="52">
        <f t="shared" si="0"/>
        <v>0</v>
      </c>
      <c r="I39" s="53" t="s">
        <v>175</v>
      </c>
    </row>
    <row r="40" spans="1:9" s="48" customFormat="1" ht="60" customHeight="1" x14ac:dyDescent="0.4">
      <c r="A40" s="44">
        <v>37</v>
      </c>
      <c r="B40" s="45" t="s">
        <v>47</v>
      </c>
      <c r="C40" s="49" t="s">
        <v>176</v>
      </c>
      <c r="D40" s="50" t="s">
        <v>177</v>
      </c>
      <c r="E40" s="49" t="s">
        <v>96</v>
      </c>
      <c r="F40" s="49" t="s">
        <v>133</v>
      </c>
      <c r="G40" s="51"/>
      <c r="H40" s="52">
        <f t="shared" si="0"/>
        <v>0</v>
      </c>
      <c r="I40" s="53" t="s">
        <v>178</v>
      </c>
    </row>
    <row r="41" spans="1:9" s="48" customFormat="1" ht="60" customHeight="1" x14ac:dyDescent="0.4">
      <c r="A41" s="44">
        <v>38</v>
      </c>
      <c r="B41" s="45" t="s">
        <v>47</v>
      </c>
      <c r="C41" s="49" t="s">
        <v>176</v>
      </c>
      <c r="D41" s="50" t="s">
        <v>179</v>
      </c>
      <c r="E41" s="49" t="s">
        <v>96</v>
      </c>
      <c r="F41" s="49" t="s">
        <v>180</v>
      </c>
      <c r="G41" s="51"/>
      <c r="H41" s="52">
        <f t="shared" si="0"/>
        <v>0</v>
      </c>
      <c r="I41" s="53" t="s">
        <v>178</v>
      </c>
    </row>
    <row r="42" spans="1:9" s="48" customFormat="1" ht="60" customHeight="1" x14ac:dyDescent="0.4">
      <c r="A42" s="44">
        <v>39</v>
      </c>
      <c r="B42" s="45" t="s">
        <v>47</v>
      </c>
      <c r="C42" s="49" t="s">
        <v>176</v>
      </c>
      <c r="D42" s="50" t="s">
        <v>181</v>
      </c>
      <c r="E42" s="49" t="s">
        <v>96</v>
      </c>
      <c r="F42" s="49" t="s">
        <v>133</v>
      </c>
      <c r="G42" s="51"/>
      <c r="H42" s="52">
        <f t="shared" si="0"/>
        <v>0</v>
      </c>
      <c r="I42" s="53" t="s">
        <v>178</v>
      </c>
    </row>
    <row r="43" spans="1:9" s="48" customFormat="1" ht="60" customHeight="1" x14ac:dyDescent="0.4">
      <c r="A43" s="44">
        <v>40</v>
      </c>
      <c r="B43" s="45" t="s">
        <v>47</v>
      </c>
      <c r="C43" s="49" t="s">
        <v>176</v>
      </c>
      <c r="D43" s="50" t="s">
        <v>182</v>
      </c>
      <c r="E43" s="49" t="s">
        <v>96</v>
      </c>
      <c r="F43" s="49" t="s">
        <v>138</v>
      </c>
      <c r="G43" s="51"/>
      <c r="H43" s="52">
        <f t="shared" si="0"/>
        <v>0</v>
      </c>
      <c r="I43" s="53" t="s">
        <v>183</v>
      </c>
    </row>
    <row r="44" spans="1:9" s="48" customFormat="1" ht="60" customHeight="1" x14ac:dyDescent="0.4">
      <c r="A44" s="44">
        <v>41</v>
      </c>
      <c r="B44" s="45" t="s">
        <v>47</v>
      </c>
      <c r="C44" s="49" t="s">
        <v>184</v>
      </c>
      <c r="D44" s="50" t="s">
        <v>185</v>
      </c>
      <c r="E44" s="49" t="s">
        <v>96</v>
      </c>
      <c r="F44" s="49" t="s">
        <v>133</v>
      </c>
      <c r="G44" s="51"/>
      <c r="H44" s="52">
        <f t="shared" si="0"/>
        <v>0</v>
      </c>
      <c r="I44" s="53" t="s">
        <v>186</v>
      </c>
    </row>
    <row r="45" spans="1:9" s="48" customFormat="1" ht="60" customHeight="1" x14ac:dyDescent="0.4">
      <c r="A45" s="44">
        <v>42</v>
      </c>
      <c r="B45" s="45" t="s">
        <v>47</v>
      </c>
      <c r="C45" s="49" t="s">
        <v>187</v>
      </c>
      <c r="D45" s="50" t="s">
        <v>188</v>
      </c>
      <c r="E45" s="49" t="s">
        <v>96</v>
      </c>
      <c r="F45" s="49" t="s">
        <v>174</v>
      </c>
      <c r="G45" s="51"/>
      <c r="H45" s="52">
        <f t="shared" si="0"/>
        <v>0</v>
      </c>
      <c r="I45" s="53" t="s">
        <v>189</v>
      </c>
    </row>
    <row r="46" spans="1:9" s="48" customFormat="1" ht="60" customHeight="1" x14ac:dyDescent="0.4">
      <c r="A46" s="44">
        <v>43</v>
      </c>
      <c r="B46" s="45" t="s">
        <v>47</v>
      </c>
      <c r="C46" s="49" t="s">
        <v>190</v>
      </c>
      <c r="D46" s="50" t="s">
        <v>191</v>
      </c>
      <c r="E46" s="49" t="s">
        <v>192</v>
      </c>
      <c r="F46" s="49" t="s">
        <v>138</v>
      </c>
      <c r="G46" s="51"/>
      <c r="H46" s="52">
        <f t="shared" si="0"/>
        <v>0</v>
      </c>
      <c r="I46" s="53">
        <v>0</v>
      </c>
    </row>
    <row r="47" spans="1:9" s="48" customFormat="1" ht="60" customHeight="1" x14ac:dyDescent="0.4">
      <c r="A47" s="44">
        <v>44</v>
      </c>
      <c r="B47" s="45" t="s">
        <v>47</v>
      </c>
      <c r="C47" s="49" t="s">
        <v>193</v>
      </c>
      <c r="D47" s="50" t="s">
        <v>194</v>
      </c>
      <c r="E47" s="49" t="s">
        <v>99</v>
      </c>
      <c r="F47" s="49" t="s">
        <v>133</v>
      </c>
      <c r="G47" s="51"/>
      <c r="H47" s="52">
        <f t="shared" si="0"/>
        <v>0</v>
      </c>
      <c r="I47" s="53">
        <v>0</v>
      </c>
    </row>
    <row r="48" spans="1:9" s="48" customFormat="1" ht="60" customHeight="1" x14ac:dyDescent="0.4">
      <c r="A48" s="44">
        <v>45</v>
      </c>
      <c r="B48" s="45" t="s">
        <v>47</v>
      </c>
      <c r="C48" s="49" t="s">
        <v>195</v>
      </c>
      <c r="D48" s="50" t="s">
        <v>196</v>
      </c>
      <c r="E48" s="49" t="s">
        <v>96</v>
      </c>
      <c r="F48" s="49" t="s">
        <v>197</v>
      </c>
      <c r="G48" s="51"/>
      <c r="H48" s="52">
        <f t="shared" si="0"/>
        <v>0</v>
      </c>
      <c r="I48" s="53">
        <v>0</v>
      </c>
    </row>
    <row r="49" spans="1:9" s="48" customFormat="1" ht="60" customHeight="1" x14ac:dyDescent="0.4">
      <c r="A49" s="44">
        <v>46</v>
      </c>
      <c r="B49" s="45" t="s">
        <v>47</v>
      </c>
      <c r="C49" s="49" t="s">
        <v>198</v>
      </c>
      <c r="D49" s="50" t="s">
        <v>199</v>
      </c>
      <c r="E49" s="49" t="s">
        <v>200</v>
      </c>
      <c r="F49" s="49" t="s">
        <v>133</v>
      </c>
      <c r="G49" s="51"/>
      <c r="H49" s="52">
        <f t="shared" si="0"/>
        <v>0</v>
      </c>
      <c r="I49" s="53" t="s">
        <v>201</v>
      </c>
    </row>
    <row r="50" spans="1:9" s="48" customFormat="1" ht="60" customHeight="1" x14ac:dyDescent="0.4">
      <c r="A50" s="44">
        <v>47</v>
      </c>
      <c r="B50" s="45" t="s">
        <v>48</v>
      </c>
      <c r="C50" s="49" t="s">
        <v>117</v>
      </c>
      <c r="D50" s="50" t="s">
        <v>202</v>
      </c>
      <c r="E50" s="49" t="s">
        <v>96</v>
      </c>
      <c r="F50" s="49">
        <v>6</v>
      </c>
      <c r="G50" s="51"/>
      <c r="H50" s="52">
        <f t="shared" si="0"/>
        <v>0</v>
      </c>
      <c r="I50" s="53">
        <v>0</v>
      </c>
    </row>
    <row r="51" spans="1:9" s="48" customFormat="1" ht="60" customHeight="1" x14ac:dyDescent="0.4">
      <c r="A51" s="44">
        <v>48</v>
      </c>
      <c r="B51" s="45" t="s">
        <v>48</v>
      </c>
      <c r="C51" s="49" t="s">
        <v>117</v>
      </c>
      <c r="D51" s="50" t="s">
        <v>203</v>
      </c>
      <c r="E51" s="49" t="s">
        <v>96</v>
      </c>
      <c r="F51" s="49">
        <v>6</v>
      </c>
      <c r="G51" s="51"/>
      <c r="H51" s="52">
        <f t="shared" si="0"/>
        <v>0</v>
      </c>
      <c r="I51" s="53">
        <v>0</v>
      </c>
    </row>
    <row r="52" spans="1:9" s="48" customFormat="1" ht="60" customHeight="1" x14ac:dyDescent="0.4">
      <c r="A52" s="44">
        <v>49</v>
      </c>
      <c r="B52" s="45" t="s">
        <v>48</v>
      </c>
      <c r="C52" s="49" t="s">
        <v>204</v>
      </c>
      <c r="D52" s="50" t="s">
        <v>205</v>
      </c>
      <c r="E52" s="49" t="s">
        <v>206</v>
      </c>
      <c r="F52" s="49">
        <v>1</v>
      </c>
      <c r="G52" s="51"/>
      <c r="H52" s="52">
        <f t="shared" si="0"/>
        <v>0</v>
      </c>
      <c r="I52" s="53">
        <v>0</v>
      </c>
    </row>
    <row r="53" spans="1:9" s="48" customFormat="1" ht="60" customHeight="1" x14ac:dyDescent="0.4">
      <c r="A53" s="44">
        <v>50</v>
      </c>
      <c r="B53" s="45" t="s">
        <v>49</v>
      </c>
      <c r="C53" s="49" t="s">
        <v>207</v>
      </c>
      <c r="D53" s="50" t="s">
        <v>208</v>
      </c>
      <c r="E53" s="49" t="s">
        <v>99</v>
      </c>
      <c r="F53" s="49">
        <v>1</v>
      </c>
      <c r="G53" s="51"/>
      <c r="H53" s="52">
        <f t="shared" si="0"/>
        <v>0</v>
      </c>
      <c r="I53" s="53">
        <v>0</v>
      </c>
    </row>
    <row r="54" spans="1:9" s="39" customFormat="1" ht="60" customHeight="1" x14ac:dyDescent="0.4">
      <c r="A54" s="44">
        <v>51</v>
      </c>
      <c r="B54" s="45" t="s">
        <v>50</v>
      </c>
      <c r="C54" s="49" t="s">
        <v>209</v>
      </c>
      <c r="D54" s="50" t="s">
        <v>210</v>
      </c>
      <c r="E54" s="49" t="s">
        <v>135</v>
      </c>
      <c r="F54" s="49">
        <v>3</v>
      </c>
      <c r="G54" s="51"/>
      <c r="H54" s="52">
        <f t="shared" si="0"/>
        <v>0</v>
      </c>
      <c r="I54" s="53">
        <v>0</v>
      </c>
    </row>
    <row r="55" spans="1:9" s="39" customFormat="1" ht="60" customHeight="1" x14ac:dyDescent="0.4">
      <c r="A55" s="44">
        <v>52</v>
      </c>
      <c r="B55" s="45" t="s">
        <v>50</v>
      </c>
      <c r="C55" s="49" t="s">
        <v>211</v>
      </c>
      <c r="D55" s="50" t="s">
        <v>212</v>
      </c>
      <c r="E55" s="49" t="s">
        <v>96</v>
      </c>
      <c r="F55" s="49">
        <v>1</v>
      </c>
      <c r="G55" s="51"/>
      <c r="H55" s="52">
        <f t="shared" si="0"/>
        <v>0</v>
      </c>
      <c r="I55" s="53" t="s">
        <v>213</v>
      </c>
    </row>
    <row r="56" spans="1:9" s="39" customFormat="1" ht="60" customHeight="1" x14ac:dyDescent="0.4">
      <c r="A56" s="44">
        <v>53</v>
      </c>
      <c r="B56" s="45" t="s">
        <v>51</v>
      </c>
      <c r="C56" s="49" t="s">
        <v>110</v>
      </c>
      <c r="D56" s="50" t="s">
        <v>214</v>
      </c>
      <c r="E56" s="49" t="s">
        <v>135</v>
      </c>
      <c r="F56" s="49">
        <v>3</v>
      </c>
      <c r="G56" s="51"/>
      <c r="H56" s="52">
        <f t="shared" si="0"/>
        <v>0</v>
      </c>
      <c r="I56" s="53">
        <v>0</v>
      </c>
    </row>
    <row r="57" spans="1:9" s="39" customFormat="1" ht="60" customHeight="1" x14ac:dyDescent="0.4">
      <c r="A57" s="44">
        <v>54</v>
      </c>
      <c r="B57" s="45"/>
      <c r="C57" s="49">
        <v>0</v>
      </c>
      <c r="D57" s="54"/>
      <c r="E57" s="49">
        <v>0</v>
      </c>
      <c r="F57" s="49">
        <v>0</v>
      </c>
      <c r="G57" s="51"/>
      <c r="H57" s="52">
        <f t="shared" si="0"/>
        <v>0</v>
      </c>
      <c r="I57" s="53">
        <v>0</v>
      </c>
    </row>
    <row r="58" spans="1:9" s="39" customFormat="1" ht="60" customHeight="1" x14ac:dyDescent="0.4">
      <c r="A58" s="44">
        <v>55</v>
      </c>
      <c r="B58" s="45"/>
      <c r="C58" s="49">
        <v>0</v>
      </c>
      <c r="D58" s="50">
        <v>0</v>
      </c>
      <c r="E58" s="49">
        <v>0</v>
      </c>
      <c r="F58" s="49">
        <v>0</v>
      </c>
      <c r="G58" s="51"/>
      <c r="H58" s="52">
        <f t="shared" si="0"/>
        <v>0</v>
      </c>
      <c r="I58" s="53">
        <v>0</v>
      </c>
    </row>
    <row r="59" spans="1:9" s="39" customFormat="1" ht="60" customHeight="1" x14ac:dyDescent="0.4">
      <c r="A59" s="44">
        <v>56</v>
      </c>
      <c r="B59" s="45"/>
      <c r="C59" s="49">
        <v>0</v>
      </c>
      <c r="D59" s="50">
        <v>0</v>
      </c>
      <c r="E59" s="49">
        <v>0</v>
      </c>
      <c r="F59" s="49">
        <v>0</v>
      </c>
      <c r="G59" s="51"/>
      <c r="H59" s="52">
        <f t="shared" si="0"/>
        <v>0</v>
      </c>
      <c r="I59" s="53">
        <v>0</v>
      </c>
    </row>
    <row r="60" spans="1:9" s="39" customFormat="1" ht="60" customHeight="1" x14ac:dyDescent="0.4">
      <c r="A60" s="44">
        <v>57</v>
      </c>
      <c r="B60" s="45"/>
      <c r="C60" s="49">
        <v>0</v>
      </c>
      <c r="D60" s="50">
        <v>0</v>
      </c>
      <c r="E60" s="49">
        <v>0</v>
      </c>
      <c r="F60" s="49">
        <v>0</v>
      </c>
      <c r="G60" s="51"/>
      <c r="H60" s="52">
        <f t="shared" si="0"/>
        <v>0</v>
      </c>
      <c r="I60" s="53">
        <v>0</v>
      </c>
    </row>
    <row r="61" spans="1:9" s="39" customFormat="1" ht="60" customHeight="1" x14ac:dyDescent="0.4">
      <c r="A61" s="44">
        <v>58</v>
      </c>
      <c r="B61" s="45"/>
      <c r="C61" s="49">
        <v>0</v>
      </c>
      <c r="D61" s="50">
        <v>0</v>
      </c>
      <c r="E61" s="49">
        <v>0</v>
      </c>
      <c r="F61" s="49">
        <v>0</v>
      </c>
      <c r="G61" s="51"/>
      <c r="H61" s="52">
        <f t="shared" si="0"/>
        <v>0</v>
      </c>
      <c r="I61" s="53">
        <v>0</v>
      </c>
    </row>
    <row r="62" spans="1:9" s="39" customFormat="1" ht="60" customHeight="1" x14ac:dyDescent="0.4">
      <c r="A62" s="44">
        <v>59</v>
      </c>
      <c r="B62" s="45"/>
      <c r="C62" s="49">
        <v>0</v>
      </c>
      <c r="D62" s="50">
        <v>0</v>
      </c>
      <c r="E62" s="49">
        <v>0</v>
      </c>
      <c r="F62" s="49">
        <v>0</v>
      </c>
      <c r="G62" s="51"/>
      <c r="H62" s="52">
        <f t="shared" si="0"/>
        <v>0</v>
      </c>
      <c r="I62" s="53">
        <v>0</v>
      </c>
    </row>
    <row r="63" spans="1:9" s="39" customFormat="1" ht="60" customHeight="1" x14ac:dyDescent="0.4">
      <c r="A63" s="44">
        <v>60</v>
      </c>
      <c r="B63" s="45"/>
      <c r="C63" s="49">
        <v>0</v>
      </c>
      <c r="D63" s="50">
        <v>0</v>
      </c>
      <c r="E63" s="49">
        <v>0</v>
      </c>
      <c r="F63" s="49">
        <v>0</v>
      </c>
      <c r="G63" s="51"/>
      <c r="H63" s="52">
        <f t="shared" si="0"/>
        <v>0</v>
      </c>
      <c r="I63" s="53">
        <v>0</v>
      </c>
    </row>
    <row r="64" spans="1:9" ht="60" customHeight="1" x14ac:dyDescent="0.15">
      <c r="A64" s="19"/>
      <c r="B64" s="55"/>
      <c r="C64" s="56"/>
      <c r="D64" s="57"/>
      <c r="E64" s="58"/>
      <c r="F64" s="59"/>
      <c r="G64" s="60" t="s">
        <v>52</v>
      </c>
      <c r="H64" s="61">
        <f>SUM(H4:H63)</f>
        <v>0</v>
      </c>
      <c r="I64" s="62"/>
    </row>
    <row r="65" spans="7:8" ht="35.25" customHeight="1" x14ac:dyDescent="0.2">
      <c r="G65" s="69"/>
      <c r="H65" s="70"/>
    </row>
  </sheetData>
  <mergeCells count="1">
    <mergeCell ref="A2:I2"/>
  </mergeCells>
  <phoneticPr fontId="4"/>
  <dataValidations count="1">
    <dataValidation imeMode="on" allowBlank="1" showInputMessage="1" showErrorMessage="1" sqref="H64" xr:uid="{179210D2-4954-49B6-84FF-52E34B65E938}"/>
  </dataValidations>
  <pageMargins left="0.51181102362204722" right="0.51181102362204722" top="0.54" bottom="0" header="0.31496062992125984" footer="0.31496062992125984"/>
  <pageSetup paperSize="9" scale="59" fitToHeight="0" orientation="portrait" r:id="rId1"/>
  <rowBreaks count="2" manualBreakCount="2">
    <brk id="23" max="8" man="1"/>
    <brk id="4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309A-CA4F-4DAE-BB33-BDDD2C29B5B7}">
  <sheetPr>
    <tabColor theme="9" tint="0.59999389629810485"/>
    <pageSetUpPr fitToPage="1"/>
  </sheetPr>
  <dimension ref="A1:K30"/>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3.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53</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91</v>
      </c>
      <c r="J4" s="7">
        <v>187</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I23</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50.1" customHeight="1" x14ac:dyDescent="0.15">
      <c r="B16" s="15" t="s">
        <v>92</v>
      </c>
      <c r="C16" s="16"/>
      <c r="D16" s="25" t="s">
        <v>22</v>
      </c>
      <c r="E16" s="18"/>
      <c r="F16" s="19"/>
      <c r="G16" s="20"/>
      <c r="H16" s="21"/>
      <c r="I16" s="21">
        <f>H16*G16</f>
        <v>0</v>
      </c>
      <c r="J16" s="22"/>
    </row>
    <row r="17" spans="2:10" ht="50.1" customHeight="1" x14ac:dyDescent="0.15">
      <c r="B17" s="23"/>
      <c r="C17" s="24"/>
      <c r="D17" s="25" t="s">
        <v>23</v>
      </c>
      <c r="E17" s="18"/>
      <c r="F17" s="19"/>
      <c r="G17" s="20"/>
      <c r="H17" s="21"/>
      <c r="I17" s="21"/>
      <c r="J17" s="22"/>
    </row>
    <row r="18" spans="2:10" ht="63" customHeight="1" x14ac:dyDescent="0.15">
      <c r="B18" s="23"/>
      <c r="C18" s="24"/>
      <c r="D18" s="25"/>
      <c r="E18" s="18"/>
      <c r="F18" s="19"/>
      <c r="G18" s="20"/>
      <c r="H18" s="21"/>
      <c r="I18" s="21"/>
      <c r="J18" s="22"/>
    </row>
    <row r="19" spans="2:10" ht="50.1" customHeight="1" x14ac:dyDescent="0.15">
      <c r="B19" s="23"/>
      <c r="C19" s="24"/>
      <c r="D19" s="26"/>
      <c r="E19" s="27"/>
      <c r="F19" s="19"/>
      <c r="G19" s="20"/>
      <c r="H19" s="21"/>
      <c r="I19" s="21"/>
      <c r="J19" s="22"/>
    </row>
    <row r="20" spans="2:10" ht="50.1" customHeight="1" x14ac:dyDescent="0.15">
      <c r="B20" s="23"/>
      <c r="C20" s="24"/>
      <c r="D20" s="23"/>
      <c r="E20" s="24"/>
      <c r="F20" s="19"/>
      <c r="G20" s="20"/>
      <c r="H20" s="21"/>
      <c r="I20" s="21"/>
      <c r="J20" s="22"/>
    </row>
    <row r="21" spans="2:10" ht="50.1" customHeight="1" x14ac:dyDescent="0.15">
      <c r="B21" s="23"/>
      <c r="C21" s="24"/>
      <c r="D21" s="23"/>
      <c r="E21" s="24"/>
      <c r="F21" s="19"/>
      <c r="G21" s="20"/>
      <c r="H21" s="21"/>
      <c r="I21" s="21"/>
      <c r="J21" s="22"/>
    </row>
    <row r="22" spans="2:10" ht="50.1" customHeight="1" x14ac:dyDescent="0.15">
      <c r="B22" s="23"/>
      <c r="C22" s="24"/>
      <c r="D22" s="23"/>
      <c r="E22" s="24"/>
      <c r="F22" s="19"/>
      <c r="G22" s="20"/>
      <c r="H22" s="21"/>
      <c r="I22" s="21"/>
      <c r="J22" s="22"/>
    </row>
    <row r="23" spans="2:10" ht="35.1" customHeight="1" x14ac:dyDescent="0.15">
      <c r="B23" s="28" t="s">
        <v>24</v>
      </c>
      <c r="C23" s="29"/>
      <c r="D23" s="29"/>
      <c r="E23" s="29"/>
      <c r="F23" s="29"/>
      <c r="G23" s="29"/>
      <c r="H23" s="30"/>
      <c r="I23" s="21">
        <f>SUM($I$16:$I$21)</f>
        <v>0</v>
      </c>
      <c r="J23" s="31"/>
    </row>
    <row r="24" spans="2:10" ht="35.1" customHeight="1" x14ac:dyDescent="0.15">
      <c r="B24" s="32" t="s">
        <v>25</v>
      </c>
      <c r="C24" s="33">
        <v>46295</v>
      </c>
      <c r="D24" s="33"/>
      <c r="E24" s="33"/>
      <c r="F24" s="34" t="s">
        <v>26</v>
      </c>
      <c r="G24" s="34"/>
      <c r="H24" s="35" t="s">
        <v>93</v>
      </c>
      <c r="I24" s="35"/>
      <c r="J24" s="35"/>
    </row>
    <row r="25" spans="2:10" ht="24.6" customHeight="1" x14ac:dyDescent="0.2">
      <c r="B25" s="36" t="s">
        <v>27</v>
      </c>
    </row>
    <row r="26" spans="2:10" ht="24.6" customHeight="1" x14ac:dyDescent="0.2">
      <c r="B26" s="36" t="s">
        <v>28</v>
      </c>
    </row>
    <row r="27" spans="2:10" ht="24.6" customHeight="1" x14ac:dyDescent="0.2">
      <c r="B27" s="37" t="s">
        <v>29</v>
      </c>
    </row>
    <row r="28" spans="2:10" ht="24.6" customHeight="1" x14ac:dyDescent="0.2">
      <c r="B28" s="37" t="s">
        <v>30</v>
      </c>
    </row>
    <row r="29" spans="2:10" ht="24.6" customHeight="1" x14ac:dyDescent="0.2">
      <c r="B29" s="36" t="s">
        <v>31</v>
      </c>
    </row>
    <row r="30" spans="2:10" ht="24.6" customHeight="1" x14ac:dyDescent="0.2">
      <c r="B30" s="36"/>
    </row>
  </sheetData>
  <mergeCells count="26">
    <mergeCell ref="B21:C21"/>
    <mergeCell ref="D21:E21"/>
    <mergeCell ref="B22:C22"/>
    <mergeCell ref="D22:E22"/>
    <mergeCell ref="B23:H23"/>
    <mergeCell ref="C24:E24"/>
    <mergeCell ref="F24:G24"/>
    <mergeCell ref="H24:J24"/>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4"/>
  <pageMargins left="0.51181102362204722" right="0.51181102362204722" top="0.44" bottom="0" header="0.2" footer="0.2"/>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39D9-D880-40AC-94C7-1E23E6208CE5}">
  <sheetPr>
    <tabColor theme="9" tint="0.59999389629810485"/>
    <pageSetUpPr fitToPage="1"/>
  </sheetPr>
  <dimension ref="A1:I66"/>
  <sheetViews>
    <sheetView showZeros="0" view="pageBreakPreview" zoomScaleNormal="70" zoomScaleSheetLayoutView="100" workbookViewId="0">
      <pane ySplit="3" topLeftCell="A4" activePane="bottomLeft" state="frozen"/>
      <selection pane="bottomLeft"/>
    </sheetView>
  </sheetViews>
  <sheetFormatPr defaultColWidth="9" defaultRowHeight="35.25" customHeight="1" x14ac:dyDescent="0.2"/>
  <cols>
    <col min="1" max="1" width="5.75" style="64" customWidth="1"/>
    <col min="2" max="2" width="15.375" style="65" customWidth="1"/>
    <col min="3" max="3" width="26" style="66" customWidth="1"/>
    <col min="4" max="4" width="33.25" style="66" customWidth="1"/>
    <col min="5" max="5" width="5.25" style="67" customWidth="1"/>
    <col min="6" max="6" width="5.25" style="68" customWidth="1"/>
    <col min="7" max="7" width="9.875" style="41" customWidth="1"/>
    <col min="8" max="8" width="9.875" style="71" customWidth="1"/>
    <col min="9" max="9" width="32.25" style="71" customWidth="1"/>
    <col min="10" max="16384" width="9" style="63"/>
  </cols>
  <sheetData>
    <row r="1" spans="1:9" s="39" customFormat="1" ht="17.25" x14ac:dyDescent="0.4">
      <c r="A1" s="38"/>
      <c r="D1" s="40"/>
      <c r="G1" s="41"/>
      <c r="H1" s="42"/>
      <c r="I1" s="42" t="s">
        <v>32</v>
      </c>
    </row>
    <row r="2" spans="1:9" s="39" customFormat="1" ht="23.25" customHeight="1" x14ac:dyDescent="0.4">
      <c r="A2" s="43" t="s">
        <v>33</v>
      </c>
      <c r="B2" s="43"/>
      <c r="C2" s="43"/>
      <c r="D2" s="43"/>
      <c r="E2" s="43"/>
      <c r="F2" s="43"/>
      <c r="G2" s="43"/>
      <c r="H2" s="43"/>
      <c r="I2" s="43"/>
    </row>
    <row r="3" spans="1:9" s="48" customFormat="1" ht="35.1" customHeight="1" x14ac:dyDescent="0.4">
      <c r="A3" s="44" t="s">
        <v>34</v>
      </c>
      <c r="B3" s="44" t="s">
        <v>35</v>
      </c>
      <c r="C3" s="44" t="s">
        <v>36</v>
      </c>
      <c r="D3" s="45" t="s">
        <v>37</v>
      </c>
      <c r="E3" s="44" t="s">
        <v>38</v>
      </c>
      <c r="F3" s="46" t="s">
        <v>39</v>
      </c>
      <c r="G3" s="47" t="s">
        <v>40</v>
      </c>
      <c r="H3" s="44" t="s">
        <v>41</v>
      </c>
      <c r="I3" s="44" t="s">
        <v>42</v>
      </c>
    </row>
    <row r="4" spans="1:9" s="48" customFormat="1" ht="60" customHeight="1" x14ac:dyDescent="0.4">
      <c r="A4" s="44">
        <v>1</v>
      </c>
      <c r="B4" s="45" t="str">
        <f>見積内訳!B4</f>
        <v>ＢＰ-２５Ｄ１-
６１１１６８</v>
      </c>
      <c r="C4" s="49" t="s">
        <v>94</v>
      </c>
      <c r="D4" s="50" t="s">
        <v>95</v>
      </c>
      <c r="E4" s="49" t="s">
        <v>96</v>
      </c>
      <c r="F4" s="49">
        <v>1</v>
      </c>
      <c r="G4" s="51"/>
      <c r="H4" s="52">
        <f>F4*G4</f>
        <v>0</v>
      </c>
      <c r="I4" s="53">
        <v>0</v>
      </c>
    </row>
    <row r="5" spans="1:9" s="48" customFormat="1" ht="60" customHeight="1" x14ac:dyDescent="0.4">
      <c r="A5" s="44">
        <v>2</v>
      </c>
      <c r="B5" s="45" t="str">
        <f>見積内訳!B5</f>
        <v>ＢＰ-２５Ｄ１-
６１１１６９</v>
      </c>
      <c r="C5" s="49" t="s">
        <v>97</v>
      </c>
      <c r="D5" s="50" t="s">
        <v>98</v>
      </c>
      <c r="E5" s="49" t="s">
        <v>99</v>
      </c>
      <c r="F5" s="49">
        <v>1</v>
      </c>
      <c r="G5" s="51"/>
      <c r="H5" s="52">
        <f t="shared" ref="H5:H64" si="0">F5*G5</f>
        <v>0</v>
      </c>
      <c r="I5" s="53" t="s">
        <v>100</v>
      </c>
    </row>
    <row r="6" spans="1:9" s="48" customFormat="1" ht="60" customHeight="1" x14ac:dyDescent="0.4">
      <c r="A6" s="44">
        <v>3</v>
      </c>
      <c r="B6" s="45" t="str">
        <f>見積内訳!B6</f>
        <v>ＢＰ-２５Ｄ１-
６１１１６９</v>
      </c>
      <c r="C6" s="49" t="s">
        <v>101</v>
      </c>
      <c r="D6" s="50" t="s">
        <v>216</v>
      </c>
      <c r="E6" s="49" t="s">
        <v>99</v>
      </c>
      <c r="F6" s="49">
        <v>1</v>
      </c>
      <c r="G6" s="51"/>
      <c r="H6" s="52">
        <f t="shared" si="0"/>
        <v>0</v>
      </c>
      <c r="I6" s="53" t="s">
        <v>100</v>
      </c>
    </row>
    <row r="7" spans="1:9" s="48" customFormat="1" ht="60" customHeight="1" x14ac:dyDescent="0.4">
      <c r="A7" s="44">
        <v>4</v>
      </c>
      <c r="B7" s="45" t="str">
        <f>見積内訳!B7</f>
        <v>ＢＰ-２５Ｄ１-
６１１１６９</v>
      </c>
      <c r="C7" s="49" t="s">
        <v>102</v>
      </c>
      <c r="D7" s="50" t="s">
        <v>103</v>
      </c>
      <c r="E7" s="49" t="s">
        <v>99</v>
      </c>
      <c r="F7" s="49">
        <v>1</v>
      </c>
      <c r="G7" s="51"/>
      <c r="H7" s="52">
        <f t="shared" si="0"/>
        <v>0</v>
      </c>
      <c r="I7" s="53" t="s">
        <v>100</v>
      </c>
    </row>
    <row r="8" spans="1:9" s="48" customFormat="1" ht="60" customHeight="1" x14ac:dyDescent="0.4">
      <c r="A8" s="44">
        <v>5</v>
      </c>
      <c r="B8" s="45" t="str">
        <f>見積内訳!B8</f>
        <v>ＢＰ-２５Ｄ１-
６１２１７９</v>
      </c>
      <c r="C8" s="49" t="s">
        <v>104</v>
      </c>
      <c r="D8" s="50" t="s">
        <v>105</v>
      </c>
      <c r="E8" s="49" t="s">
        <v>96</v>
      </c>
      <c r="F8" s="49">
        <v>7</v>
      </c>
      <c r="G8" s="51"/>
      <c r="H8" s="52">
        <f t="shared" si="0"/>
        <v>0</v>
      </c>
      <c r="I8" s="53" t="s">
        <v>106</v>
      </c>
    </row>
    <row r="9" spans="1:9" s="48" customFormat="1" ht="60" customHeight="1" x14ac:dyDescent="0.4">
      <c r="A9" s="44">
        <v>6</v>
      </c>
      <c r="B9" s="45" t="str">
        <f>見積内訳!B9</f>
        <v>ＢＰ-２５Ｄ１-
６１２１７９</v>
      </c>
      <c r="C9" s="49" t="s">
        <v>107</v>
      </c>
      <c r="D9" s="50" t="s">
        <v>108</v>
      </c>
      <c r="E9" s="49" t="s">
        <v>96</v>
      </c>
      <c r="F9" s="49">
        <v>1</v>
      </c>
      <c r="G9" s="51"/>
      <c r="H9" s="52">
        <f t="shared" si="0"/>
        <v>0</v>
      </c>
      <c r="I9" s="53" t="s">
        <v>109</v>
      </c>
    </row>
    <row r="10" spans="1:9" s="48" customFormat="1" ht="60" customHeight="1" x14ac:dyDescent="0.4">
      <c r="A10" s="44">
        <v>7</v>
      </c>
      <c r="B10" s="45" t="str">
        <f>見積内訳!B10</f>
        <v>ＢＰ-２５Ｄ１-
６１２１７９</v>
      </c>
      <c r="C10" s="49" t="s">
        <v>110</v>
      </c>
      <c r="D10" s="50" t="s">
        <v>111</v>
      </c>
      <c r="E10" s="49" t="s">
        <v>96</v>
      </c>
      <c r="F10" s="49">
        <v>1</v>
      </c>
      <c r="G10" s="51"/>
      <c r="H10" s="52">
        <f t="shared" si="0"/>
        <v>0</v>
      </c>
      <c r="I10" s="53" t="s">
        <v>112</v>
      </c>
    </row>
    <row r="11" spans="1:9" s="48" customFormat="1" ht="60" customHeight="1" x14ac:dyDescent="0.4">
      <c r="A11" s="44">
        <v>8</v>
      </c>
      <c r="B11" s="45" t="str">
        <f>見積内訳!B11</f>
        <v>ＢＰ-２５Ｄ１-
６１２１７９</v>
      </c>
      <c r="C11" s="49" t="s">
        <v>113</v>
      </c>
      <c r="D11" s="50" t="s">
        <v>114</v>
      </c>
      <c r="E11" s="49" t="s">
        <v>115</v>
      </c>
      <c r="F11" s="49">
        <v>5</v>
      </c>
      <c r="G11" s="51"/>
      <c r="H11" s="52">
        <f t="shared" si="0"/>
        <v>0</v>
      </c>
      <c r="I11" s="53" t="s">
        <v>112</v>
      </c>
    </row>
    <row r="12" spans="1:9" s="48" customFormat="1" ht="60" customHeight="1" x14ac:dyDescent="0.4">
      <c r="A12" s="44">
        <v>9</v>
      </c>
      <c r="B12" s="45" t="str">
        <f>見積内訳!B12</f>
        <v>ＢＰ-２５Ｄ１-
６１２１７９</v>
      </c>
      <c r="C12" s="49" t="s">
        <v>113</v>
      </c>
      <c r="D12" s="50" t="s">
        <v>116</v>
      </c>
      <c r="E12" s="49" t="s">
        <v>96</v>
      </c>
      <c r="F12" s="49">
        <v>3</v>
      </c>
      <c r="G12" s="51"/>
      <c r="H12" s="52">
        <f t="shared" si="0"/>
        <v>0</v>
      </c>
      <c r="I12" s="53" t="s">
        <v>112</v>
      </c>
    </row>
    <row r="13" spans="1:9" s="48" customFormat="1" ht="60" customHeight="1" x14ac:dyDescent="0.4">
      <c r="A13" s="44">
        <v>10</v>
      </c>
      <c r="B13" s="45" t="str">
        <f>見積内訳!B13</f>
        <v>ＢＰ-２５Ｄ１-
６１２１７９</v>
      </c>
      <c r="C13" s="49" t="s">
        <v>117</v>
      </c>
      <c r="D13" s="50" t="s">
        <v>118</v>
      </c>
      <c r="E13" s="49" t="s">
        <v>96</v>
      </c>
      <c r="F13" s="49">
        <v>20</v>
      </c>
      <c r="G13" s="51"/>
      <c r="H13" s="52">
        <f t="shared" si="0"/>
        <v>0</v>
      </c>
      <c r="I13" s="53">
        <v>0</v>
      </c>
    </row>
    <row r="14" spans="1:9" s="48" customFormat="1" ht="60" customHeight="1" x14ac:dyDescent="0.4">
      <c r="A14" s="44">
        <v>11</v>
      </c>
      <c r="B14" s="45" t="str">
        <f>見積内訳!B14</f>
        <v>ＢＰ-２５Ｄ１-
６１２１７９</v>
      </c>
      <c r="C14" s="49" t="s">
        <v>119</v>
      </c>
      <c r="D14" s="50" t="s">
        <v>120</v>
      </c>
      <c r="E14" s="49" t="s">
        <v>121</v>
      </c>
      <c r="F14" s="49">
        <v>2</v>
      </c>
      <c r="G14" s="51"/>
      <c r="H14" s="52">
        <f t="shared" si="0"/>
        <v>0</v>
      </c>
      <c r="I14" s="53">
        <v>0</v>
      </c>
    </row>
    <row r="15" spans="1:9" s="48" customFormat="1" ht="60" customHeight="1" x14ac:dyDescent="0.4">
      <c r="A15" s="44">
        <v>12</v>
      </c>
      <c r="B15" s="45" t="str">
        <f>見積内訳!B15</f>
        <v>ＢＰ-２５Ｄ１-
６１２１７９</v>
      </c>
      <c r="C15" s="49" t="s">
        <v>122</v>
      </c>
      <c r="D15" s="50" t="s">
        <v>123</v>
      </c>
      <c r="E15" s="49" t="s">
        <v>96</v>
      </c>
      <c r="F15" s="49">
        <v>1</v>
      </c>
      <c r="G15" s="51"/>
      <c r="H15" s="52">
        <f t="shared" si="0"/>
        <v>0</v>
      </c>
      <c r="I15" s="53">
        <v>0</v>
      </c>
    </row>
    <row r="16" spans="1:9" s="48" customFormat="1" ht="60" customHeight="1" x14ac:dyDescent="0.4">
      <c r="A16" s="44">
        <v>13</v>
      </c>
      <c r="B16" s="45" t="str">
        <f>見積内訳!B16</f>
        <v>ＢＰ-２５Ｄ１-
６１２１７９</v>
      </c>
      <c r="C16" s="49" t="s">
        <v>122</v>
      </c>
      <c r="D16" s="50" t="s">
        <v>124</v>
      </c>
      <c r="E16" s="49" t="s">
        <v>96</v>
      </c>
      <c r="F16" s="49">
        <v>1</v>
      </c>
      <c r="G16" s="51"/>
      <c r="H16" s="52">
        <f t="shared" si="0"/>
        <v>0</v>
      </c>
      <c r="I16" s="53">
        <v>0</v>
      </c>
    </row>
    <row r="17" spans="1:9" s="48" customFormat="1" ht="60" customHeight="1" x14ac:dyDescent="0.4">
      <c r="A17" s="44">
        <v>14</v>
      </c>
      <c r="B17" s="45" t="str">
        <f>見積内訳!B17</f>
        <v>ＢＰ-２５Ｄ１-
６１２１８２</v>
      </c>
      <c r="C17" s="49" t="s">
        <v>125</v>
      </c>
      <c r="D17" s="50" t="s">
        <v>126</v>
      </c>
      <c r="E17" s="49" t="s">
        <v>96</v>
      </c>
      <c r="F17" s="49" t="s">
        <v>127</v>
      </c>
      <c r="G17" s="51"/>
      <c r="H17" s="52">
        <f t="shared" si="0"/>
        <v>0</v>
      </c>
      <c r="I17" s="53">
        <v>0</v>
      </c>
    </row>
    <row r="18" spans="1:9" s="48" customFormat="1" ht="60" customHeight="1" x14ac:dyDescent="0.4">
      <c r="A18" s="44">
        <v>15</v>
      </c>
      <c r="B18" s="45" t="str">
        <f>見積内訳!B18</f>
        <v>ＢＰ-２５Ｄ１-
６１２１８２</v>
      </c>
      <c r="C18" s="49" t="s">
        <v>128</v>
      </c>
      <c r="D18" s="50" t="s">
        <v>129</v>
      </c>
      <c r="E18" s="49" t="s">
        <v>96</v>
      </c>
      <c r="F18" s="49" t="s">
        <v>127</v>
      </c>
      <c r="G18" s="51"/>
      <c r="H18" s="52">
        <f t="shared" si="0"/>
        <v>0</v>
      </c>
      <c r="I18" s="53">
        <v>0</v>
      </c>
    </row>
    <row r="19" spans="1:9" s="48" customFormat="1" ht="60" customHeight="1" x14ac:dyDescent="0.4">
      <c r="A19" s="44">
        <v>16</v>
      </c>
      <c r="B19" s="45" t="str">
        <f>見積内訳!B19</f>
        <v>ＢＰ-２５Ｄ１-
６１２１８２</v>
      </c>
      <c r="C19" s="49" t="s">
        <v>130</v>
      </c>
      <c r="D19" s="50" t="s">
        <v>131</v>
      </c>
      <c r="E19" s="49" t="s">
        <v>132</v>
      </c>
      <c r="F19" s="49" t="s">
        <v>133</v>
      </c>
      <c r="G19" s="51"/>
      <c r="H19" s="52">
        <f t="shared" si="0"/>
        <v>0</v>
      </c>
      <c r="I19" s="53">
        <v>0</v>
      </c>
    </row>
    <row r="20" spans="1:9" s="48" customFormat="1" ht="60" customHeight="1" x14ac:dyDescent="0.4">
      <c r="A20" s="44">
        <v>17</v>
      </c>
      <c r="B20" s="45" t="str">
        <f>見積内訳!B20</f>
        <v>ＢＰ-２５Ｄ１-
６１２１８２</v>
      </c>
      <c r="C20" s="49" t="s">
        <v>130</v>
      </c>
      <c r="D20" s="50" t="s">
        <v>134</v>
      </c>
      <c r="E20" s="49" t="s">
        <v>135</v>
      </c>
      <c r="F20" s="49" t="s">
        <v>136</v>
      </c>
      <c r="G20" s="51"/>
      <c r="H20" s="52">
        <f t="shared" si="0"/>
        <v>0</v>
      </c>
      <c r="I20" s="53">
        <v>0</v>
      </c>
    </row>
    <row r="21" spans="1:9" s="48" customFormat="1" ht="60" customHeight="1" x14ac:dyDescent="0.4">
      <c r="A21" s="44">
        <v>18</v>
      </c>
      <c r="B21" s="45" t="str">
        <f>見積内訳!B21</f>
        <v>ＢＰ-２５Ｄ１-
６１２１８２</v>
      </c>
      <c r="C21" s="49" t="s">
        <v>113</v>
      </c>
      <c r="D21" s="50" t="s">
        <v>137</v>
      </c>
      <c r="E21" s="49" t="s">
        <v>132</v>
      </c>
      <c r="F21" s="49" t="s">
        <v>138</v>
      </c>
      <c r="G21" s="51"/>
      <c r="H21" s="52">
        <f t="shared" si="0"/>
        <v>0</v>
      </c>
      <c r="I21" s="53">
        <v>0</v>
      </c>
    </row>
    <row r="22" spans="1:9" s="48" customFormat="1" ht="72.75" customHeight="1" x14ac:dyDescent="0.4">
      <c r="A22" s="44">
        <v>19</v>
      </c>
      <c r="B22" s="45" t="str">
        <f>見積内訳!B22</f>
        <v>ＢＰ-２５Ｄ１-
６１２１８２</v>
      </c>
      <c r="C22" s="49" t="s">
        <v>139</v>
      </c>
      <c r="D22" s="50" t="s">
        <v>140</v>
      </c>
      <c r="E22" s="49" t="s">
        <v>132</v>
      </c>
      <c r="F22" s="49" t="s">
        <v>133</v>
      </c>
      <c r="G22" s="51"/>
      <c r="H22" s="52">
        <f t="shared" si="0"/>
        <v>0</v>
      </c>
      <c r="I22" s="53">
        <v>0</v>
      </c>
    </row>
    <row r="23" spans="1:9" s="48" customFormat="1" ht="60" customHeight="1" x14ac:dyDescent="0.4">
      <c r="A23" s="44">
        <v>20</v>
      </c>
      <c r="B23" s="45" t="str">
        <f>見積内訳!B23</f>
        <v>ＢＰ-２５Ｄ１-
６１２１８２</v>
      </c>
      <c r="C23" s="49" t="s">
        <v>113</v>
      </c>
      <c r="D23" s="50" t="s">
        <v>141</v>
      </c>
      <c r="E23" s="49" t="s">
        <v>132</v>
      </c>
      <c r="F23" s="49" t="s">
        <v>133</v>
      </c>
      <c r="G23" s="51"/>
      <c r="H23" s="52">
        <f t="shared" si="0"/>
        <v>0</v>
      </c>
      <c r="I23" s="53">
        <v>0</v>
      </c>
    </row>
    <row r="24" spans="1:9" s="48" customFormat="1" ht="60" customHeight="1" x14ac:dyDescent="0.4">
      <c r="A24" s="44">
        <v>21</v>
      </c>
      <c r="B24" s="45" t="str">
        <f>見積内訳!B24</f>
        <v>ＢＰ-２５Ｄ１-
６１２１８２</v>
      </c>
      <c r="C24" s="49" t="s">
        <v>142</v>
      </c>
      <c r="D24" s="50" t="s">
        <v>143</v>
      </c>
      <c r="E24" s="49" t="s">
        <v>135</v>
      </c>
      <c r="F24" s="49" t="s">
        <v>133</v>
      </c>
      <c r="G24" s="51"/>
      <c r="H24" s="52">
        <f t="shared" si="0"/>
        <v>0</v>
      </c>
      <c r="I24" s="53">
        <v>0</v>
      </c>
    </row>
    <row r="25" spans="1:9" s="48" customFormat="1" ht="60" customHeight="1" x14ac:dyDescent="0.4">
      <c r="A25" s="44">
        <v>22</v>
      </c>
      <c r="B25" s="45" t="str">
        <f>見積内訳!B25</f>
        <v>ＢＰ-２５Ｄ１-
６１２１８２</v>
      </c>
      <c r="C25" s="49" t="s">
        <v>142</v>
      </c>
      <c r="D25" s="50" t="s">
        <v>144</v>
      </c>
      <c r="E25" s="49" t="s">
        <v>135</v>
      </c>
      <c r="F25" s="49" t="s">
        <v>133</v>
      </c>
      <c r="G25" s="51"/>
      <c r="H25" s="52">
        <f t="shared" si="0"/>
        <v>0</v>
      </c>
      <c r="I25" s="53">
        <v>0</v>
      </c>
    </row>
    <row r="26" spans="1:9" s="48" customFormat="1" ht="60" customHeight="1" x14ac:dyDescent="0.4">
      <c r="A26" s="44">
        <v>23</v>
      </c>
      <c r="B26" s="45" t="str">
        <f>見積内訳!B26</f>
        <v>ＢＰ-２５Ｄ１-
６１２１８２</v>
      </c>
      <c r="C26" s="49" t="s">
        <v>142</v>
      </c>
      <c r="D26" s="50" t="s">
        <v>145</v>
      </c>
      <c r="E26" s="49" t="s">
        <v>135</v>
      </c>
      <c r="F26" s="49" t="s">
        <v>133</v>
      </c>
      <c r="G26" s="51"/>
      <c r="H26" s="52">
        <f t="shared" si="0"/>
        <v>0</v>
      </c>
      <c r="I26" s="53">
        <v>0</v>
      </c>
    </row>
    <row r="27" spans="1:9" s="48" customFormat="1" ht="60" customHeight="1" x14ac:dyDescent="0.4">
      <c r="A27" s="44">
        <v>24</v>
      </c>
      <c r="B27" s="45" t="str">
        <f>見積内訳!B27</f>
        <v>ＢＰ-２５Ｄ１-
６１２１８２</v>
      </c>
      <c r="C27" s="49" t="s">
        <v>146</v>
      </c>
      <c r="D27" s="50" t="s">
        <v>147</v>
      </c>
      <c r="E27" s="49" t="s">
        <v>135</v>
      </c>
      <c r="F27" s="49" t="s">
        <v>133</v>
      </c>
      <c r="G27" s="51"/>
      <c r="H27" s="52">
        <f t="shared" si="0"/>
        <v>0</v>
      </c>
      <c r="I27" s="53">
        <v>0</v>
      </c>
    </row>
    <row r="28" spans="1:9" s="48" customFormat="1" ht="60" customHeight="1" x14ac:dyDescent="0.4">
      <c r="A28" s="44">
        <v>25</v>
      </c>
      <c r="B28" s="45" t="str">
        <f>見積内訳!B28</f>
        <v>ＢＰ-２５Ｄ１-
６１２１８２</v>
      </c>
      <c r="C28" s="49" t="s">
        <v>148</v>
      </c>
      <c r="D28" s="50" t="s">
        <v>149</v>
      </c>
      <c r="E28" s="49" t="s">
        <v>99</v>
      </c>
      <c r="F28" s="49" t="s">
        <v>150</v>
      </c>
      <c r="G28" s="51"/>
      <c r="H28" s="52">
        <f t="shared" si="0"/>
        <v>0</v>
      </c>
      <c r="I28" s="53">
        <v>0</v>
      </c>
    </row>
    <row r="29" spans="1:9" s="48" customFormat="1" ht="56.25" x14ac:dyDescent="0.4">
      <c r="A29" s="44">
        <v>26</v>
      </c>
      <c r="B29" s="45" t="str">
        <f>見積内訳!B29</f>
        <v>ＢＰ-２５Ｄ１-
６１２１８２</v>
      </c>
      <c r="C29" s="49" t="s">
        <v>151</v>
      </c>
      <c r="D29" s="50" t="s">
        <v>152</v>
      </c>
      <c r="E29" s="49" t="s">
        <v>96</v>
      </c>
      <c r="F29" s="49" t="s">
        <v>153</v>
      </c>
      <c r="G29" s="51"/>
      <c r="H29" s="52">
        <f t="shared" si="0"/>
        <v>0</v>
      </c>
      <c r="I29" s="53">
        <v>0</v>
      </c>
    </row>
    <row r="30" spans="1:9" s="48" customFormat="1" ht="60" customHeight="1" x14ac:dyDescent="0.4">
      <c r="A30" s="44">
        <v>27</v>
      </c>
      <c r="B30" s="45" t="str">
        <f>見積内訳!B30</f>
        <v>ＢＰ-２５Ｄ１-
６１２１８２</v>
      </c>
      <c r="C30" s="49" t="s">
        <v>148</v>
      </c>
      <c r="D30" s="50" t="s">
        <v>154</v>
      </c>
      <c r="E30" s="49" t="s">
        <v>99</v>
      </c>
      <c r="F30" s="49" t="s">
        <v>150</v>
      </c>
      <c r="G30" s="51"/>
      <c r="H30" s="52">
        <f t="shared" si="0"/>
        <v>0</v>
      </c>
      <c r="I30" s="53">
        <v>0</v>
      </c>
    </row>
    <row r="31" spans="1:9" s="48" customFormat="1" ht="60" customHeight="1" x14ac:dyDescent="0.4">
      <c r="A31" s="44">
        <v>28</v>
      </c>
      <c r="B31" s="45" t="str">
        <f>見積内訳!B31</f>
        <v>ＢＰ-２５Ｄ１-
６１２１８２</v>
      </c>
      <c r="C31" s="49" t="s">
        <v>155</v>
      </c>
      <c r="D31" s="50" t="s">
        <v>156</v>
      </c>
      <c r="E31" s="49" t="s">
        <v>96</v>
      </c>
      <c r="F31" s="49" t="s">
        <v>150</v>
      </c>
      <c r="G31" s="51"/>
      <c r="H31" s="52">
        <f t="shared" si="0"/>
        <v>0</v>
      </c>
      <c r="I31" s="53">
        <v>0</v>
      </c>
    </row>
    <row r="32" spans="1:9" s="48" customFormat="1" ht="60" customHeight="1" x14ac:dyDescent="0.4">
      <c r="A32" s="44">
        <v>29</v>
      </c>
      <c r="B32" s="45" t="str">
        <f>見積内訳!B32</f>
        <v>ＢＰ-２５Ｄ１-
６１２１８２</v>
      </c>
      <c r="C32" s="49" t="s">
        <v>155</v>
      </c>
      <c r="D32" s="50" t="s">
        <v>157</v>
      </c>
      <c r="E32" s="49" t="s">
        <v>96</v>
      </c>
      <c r="F32" s="49" t="s">
        <v>150</v>
      </c>
      <c r="G32" s="51"/>
      <c r="H32" s="52">
        <f t="shared" si="0"/>
        <v>0</v>
      </c>
      <c r="I32" s="53">
        <v>0</v>
      </c>
    </row>
    <row r="33" spans="1:9" s="48" customFormat="1" ht="60" customHeight="1" x14ac:dyDescent="0.4">
      <c r="A33" s="44">
        <v>30</v>
      </c>
      <c r="B33" s="45" t="str">
        <f>見積内訳!B33</f>
        <v>ＢＰ-２５Ｄ１-
６１２１８２</v>
      </c>
      <c r="C33" s="49" t="s">
        <v>158</v>
      </c>
      <c r="D33" s="50" t="s">
        <v>159</v>
      </c>
      <c r="E33" s="49" t="s">
        <v>96</v>
      </c>
      <c r="F33" s="49" t="s">
        <v>133</v>
      </c>
      <c r="G33" s="51"/>
      <c r="H33" s="52">
        <f t="shared" si="0"/>
        <v>0</v>
      </c>
      <c r="I33" s="53">
        <v>0</v>
      </c>
    </row>
    <row r="34" spans="1:9" s="48" customFormat="1" ht="60" customHeight="1" x14ac:dyDescent="0.4">
      <c r="A34" s="44">
        <v>31</v>
      </c>
      <c r="B34" s="45" t="str">
        <f>見積内訳!B34</f>
        <v>ＢＰ-２５Ｄ１-
６１２１８２</v>
      </c>
      <c r="C34" s="49" t="s">
        <v>160</v>
      </c>
      <c r="D34" s="50" t="s">
        <v>161</v>
      </c>
      <c r="E34" s="49" t="s">
        <v>162</v>
      </c>
      <c r="F34" s="49" t="s">
        <v>150</v>
      </c>
      <c r="G34" s="51"/>
      <c r="H34" s="52">
        <f t="shared" si="0"/>
        <v>0</v>
      </c>
      <c r="I34" s="53">
        <v>0</v>
      </c>
    </row>
    <row r="35" spans="1:9" s="48" customFormat="1" ht="60" customHeight="1" x14ac:dyDescent="0.4">
      <c r="A35" s="44">
        <v>32</v>
      </c>
      <c r="B35" s="45" t="str">
        <f>見積内訳!B35</f>
        <v>ＢＰ-２５Ｄ１-
６１２１８２</v>
      </c>
      <c r="C35" s="49" t="s">
        <v>163</v>
      </c>
      <c r="D35" s="50" t="s">
        <v>164</v>
      </c>
      <c r="E35" s="49" t="s">
        <v>162</v>
      </c>
      <c r="F35" s="49" t="s">
        <v>165</v>
      </c>
      <c r="G35" s="51"/>
      <c r="H35" s="52">
        <f t="shared" si="0"/>
        <v>0</v>
      </c>
      <c r="I35" s="53">
        <v>0</v>
      </c>
    </row>
    <row r="36" spans="1:9" s="48" customFormat="1" ht="60" customHeight="1" x14ac:dyDescent="0.4">
      <c r="A36" s="44">
        <v>33</v>
      </c>
      <c r="B36" s="45" t="str">
        <f>見積内訳!B36</f>
        <v>ＢＰ-２５Ｄ１-
６１２１８３</v>
      </c>
      <c r="C36" s="49" t="s">
        <v>166</v>
      </c>
      <c r="D36" s="50" t="s">
        <v>167</v>
      </c>
      <c r="E36" s="49" t="s">
        <v>96</v>
      </c>
      <c r="F36" s="49" t="s">
        <v>138</v>
      </c>
      <c r="G36" s="51"/>
      <c r="H36" s="52">
        <f t="shared" si="0"/>
        <v>0</v>
      </c>
      <c r="I36" s="53">
        <v>0</v>
      </c>
    </row>
    <row r="37" spans="1:9" s="48" customFormat="1" ht="60" customHeight="1" x14ac:dyDescent="0.4">
      <c r="A37" s="44">
        <v>34</v>
      </c>
      <c r="B37" s="45" t="str">
        <f>見積内訳!B37</f>
        <v>ＢＰ-２５Ｄ１-
６１２１８３</v>
      </c>
      <c r="C37" s="49" t="s">
        <v>168</v>
      </c>
      <c r="D37" s="50" t="s">
        <v>169</v>
      </c>
      <c r="E37" s="49" t="s">
        <v>96</v>
      </c>
      <c r="F37" s="49" t="s">
        <v>133</v>
      </c>
      <c r="G37" s="51"/>
      <c r="H37" s="52">
        <f t="shared" si="0"/>
        <v>0</v>
      </c>
      <c r="I37" s="53">
        <v>0</v>
      </c>
    </row>
    <row r="38" spans="1:9" s="48" customFormat="1" ht="60" customHeight="1" x14ac:dyDescent="0.4">
      <c r="A38" s="44">
        <v>35</v>
      </c>
      <c r="B38" s="45" t="str">
        <f>見積内訳!B38</f>
        <v>ＢＰ-２５Ｄ１-
６１２１８３</v>
      </c>
      <c r="C38" s="49" t="s">
        <v>170</v>
      </c>
      <c r="D38" s="50" t="s">
        <v>171</v>
      </c>
      <c r="E38" s="49" t="s">
        <v>96</v>
      </c>
      <c r="F38" s="49" t="s">
        <v>138</v>
      </c>
      <c r="G38" s="51"/>
      <c r="H38" s="52">
        <f t="shared" si="0"/>
        <v>0</v>
      </c>
      <c r="I38" s="53">
        <v>0</v>
      </c>
    </row>
    <row r="39" spans="1:9" s="48" customFormat="1" ht="60" customHeight="1" x14ac:dyDescent="0.4">
      <c r="A39" s="44">
        <v>36</v>
      </c>
      <c r="B39" s="45" t="str">
        <f>見積内訳!B39</f>
        <v>ＢＰ-２５Ｄ１-
６１２１８３</v>
      </c>
      <c r="C39" s="49" t="s">
        <v>172</v>
      </c>
      <c r="D39" s="50" t="s">
        <v>173</v>
      </c>
      <c r="E39" s="49" t="s">
        <v>96</v>
      </c>
      <c r="F39" s="49" t="s">
        <v>174</v>
      </c>
      <c r="G39" s="51"/>
      <c r="H39" s="52">
        <f t="shared" si="0"/>
        <v>0</v>
      </c>
      <c r="I39" s="53" t="s">
        <v>175</v>
      </c>
    </row>
    <row r="40" spans="1:9" s="48" customFormat="1" ht="60" customHeight="1" x14ac:dyDescent="0.4">
      <c r="A40" s="44">
        <v>37</v>
      </c>
      <c r="B40" s="45" t="str">
        <f>見積内訳!B40</f>
        <v>ＢＰ-２５Ｄ１-
６１２１８３</v>
      </c>
      <c r="C40" s="49" t="s">
        <v>176</v>
      </c>
      <c r="D40" s="50" t="s">
        <v>177</v>
      </c>
      <c r="E40" s="49" t="s">
        <v>96</v>
      </c>
      <c r="F40" s="49" t="s">
        <v>133</v>
      </c>
      <c r="G40" s="51"/>
      <c r="H40" s="52">
        <f t="shared" si="0"/>
        <v>0</v>
      </c>
      <c r="I40" s="53" t="s">
        <v>178</v>
      </c>
    </row>
    <row r="41" spans="1:9" s="48" customFormat="1" ht="60" customHeight="1" x14ac:dyDescent="0.4">
      <c r="A41" s="44">
        <v>38</v>
      </c>
      <c r="B41" s="45" t="str">
        <f>見積内訳!B41</f>
        <v>ＢＰ-２５Ｄ１-
６１２１８３</v>
      </c>
      <c r="C41" s="49" t="s">
        <v>176</v>
      </c>
      <c r="D41" s="50" t="s">
        <v>179</v>
      </c>
      <c r="E41" s="49" t="s">
        <v>96</v>
      </c>
      <c r="F41" s="49" t="s">
        <v>180</v>
      </c>
      <c r="G41" s="51"/>
      <c r="H41" s="52">
        <f t="shared" si="0"/>
        <v>0</v>
      </c>
      <c r="I41" s="53" t="s">
        <v>178</v>
      </c>
    </row>
    <row r="42" spans="1:9" s="48" customFormat="1" ht="60" customHeight="1" x14ac:dyDescent="0.4">
      <c r="A42" s="44">
        <v>39</v>
      </c>
      <c r="B42" s="45" t="str">
        <f>見積内訳!B42</f>
        <v>ＢＰ-２５Ｄ１-
６１２１８３</v>
      </c>
      <c r="C42" s="49" t="s">
        <v>176</v>
      </c>
      <c r="D42" s="50" t="s">
        <v>181</v>
      </c>
      <c r="E42" s="49" t="s">
        <v>96</v>
      </c>
      <c r="F42" s="49" t="s">
        <v>133</v>
      </c>
      <c r="G42" s="51"/>
      <c r="H42" s="52">
        <f t="shared" si="0"/>
        <v>0</v>
      </c>
      <c r="I42" s="53" t="s">
        <v>178</v>
      </c>
    </row>
    <row r="43" spans="1:9" s="48" customFormat="1" ht="60" customHeight="1" x14ac:dyDescent="0.4">
      <c r="A43" s="44">
        <v>40</v>
      </c>
      <c r="B43" s="45" t="str">
        <f>見積内訳!B43</f>
        <v>ＢＰ-２５Ｄ１-
６１２１８３</v>
      </c>
      <c r="C43" s="49" t="s">
        <v>176</v>
      </c>
      <c r="D43" s="50" t="s">
        <v>182</v>
      </c>
      <c r="E43" s="49" t="s">
        <v>96</v>
      </c>
      <c r="F43" s="49" t="s">
        <v>138</v>
      </c>
      <c r="G43" s="51"/>
      <c r="H43" s="52">
        <f t="shared" si="0"/>
        <v>0</v>
      </c>
      <c r="I43" s="53" t="s">
        <v>183</v>
      </c>
    </row>
    <row r="44" spans="1:9" s="48" customFormat="1" ht="60" customHeight="1" x14ac:dyDescent="0.4">
      <c r="A44" s="44">
        <v>41</v>
      </c>
      <c r="B44" s="45" t="str">
        <f>見積内訳!B44</f>
        <v>ＢＰ-２５Ｄ１-
６１２１８３</v>
      </c>
      <c r="C44" s="49" t="s">
        <v>184</v>
      </c>
      <c r="D44" s="50" t="s">
        <v>185</v>
      </c>
      <c r="E44" s="49" t="s">
        <v>96</v>
      </c>
      <c r="F44" s="49" t="s">
        <v>133</v>
      </c>
      <c r="G44" s="51"/>
      <c r="H44" s="52">
        <f t="shared" si="0"/>
        <v>0</v>
      </c>
      <c r="I44" s="53" t="s">
        <v>186</v>
      </c>
    </row>
    <row r="45" spans="1:9" s="48" customFormat="1" ht="60" customHeight="1" x14ac:dyDescent="0.4">
      <c r="A45" s="44">
        <v>42</v>
      </c>
      <c r="B45" s="45" t="str">
        <f>見積内訳!B45</f>
        <v>ＢＰ-２５Ｄ１-
６１２１８３</v>
      </c>
      <c r="C45" s="49" t="s">
        <v>187</v>
      </c>
      <c r="D45" s="50" t="s">
        <v>188</v>
      </c>
      <c r="E45" s="49" t="s">
        <v>96</v>
      </c>
      <c r="F45" s="49" t="s">
        <v>174</v>
      </c>
      <c r="G45" s="51"/>
      <c r="H45" s="52">
        <f t="shared" si="0"/>
        <v>0</v>
      </c>
      <c r="I45" s="53" t="s">
        <v>189</v>
      </c>
    </row>
    <row r="46" spans="1:9" s="48" customFormat="1" ht="60" customHeight="1" x14ac:dyDescent="0.4">
      <c r="A46" s="44">
        <v>43</v>
      </c>
      <c r="B46" s="45" t="str">
        <f>見積内訳!B46</f>
        <v>ＢＰ-２５Ｄ１-
６１２１８３</v>
      </c>
      <c r="C46" s="49" t="s">
        <v>190</v>
      </c>
      <c r="D46" s="50" t="s">
        <v>191</v>
      </c>
      <c r="E46" s="49" t="s">
        <v>192</v>
      </c>
      <c r="F46" s="49" t="s">
        <v>138</v>
      </c>
      <c r="G46" s="51"/>
      <c r="H46" s="52">
        <f t="shared" si="0"/>
        <v>0</v>
      </c>
      <c r="I46" s="53">
        <v>0</v>
      </c>
    </row>
    <row r="47" spans="1:9" s="48" customFormat="1" ht="60" customHeight="1" x14ac:dyDescent="0.4">
      <c r="A47" s="44">
        <v>44</v>
      </c>
      <c r="B47" s="45" t="str">
        <f>見積内訳!B47</f>
        <v>ＢＰ-２５Ｄ１-
６１２１８３</v>
      </c>
      <c r="C47" s="49" t="s">
        <v>193</v>
      </c>
      <c r="D47" s="50" t="s">
        <v>194</v>
      </c>
      <c r="E47" s="49" t="s">
        <v>99</v>
      </c>
      <c r="F47" s="49" t="s">
        <v>133</v>
      </c>
      <c r="G47" s="51"/>
      <c r="H47" s="52">
        <f t="shared" si="0"/>
        <v>0</v>
      </c>
      <c r="I47" s="53">
        <v>0</v>
      </c>
    </row>
    <row r="48" spans="1:9" s="48" customFormat="1" ht="60" customHeight="1" x14ac:dyDescent="0.4">
      <c r="A48" s="44">
        <v>45</v>
      </c>
      <c r="B48" s="45" t="str">
        <f>見積内訳!B48</f>
        <v>ＢＰ-２５Ｄ１-
６１２１８３</v>
      </c>
      <c r="C48" s="49" t="s">
        <v>195</v>
      </c>
      <c r="D48" s="50" t="s">
        <v>196</v>
      </c>
      <c r="E48" s="49" t="s">
        <v>96</v>
      </c>
      <c r="F48" s="49" t="s">
        <v>197</v>
      </c>
      <c r="G48" s="51"/>
      <c r="H48" s="52">
        <f t="shared" si="0"/>
        <v>0</v>
      </c>
      <c r="I48" s="53">
        <v>0</v>
      </c>
    </row>
    <row r="49" spans="1:9" s="48" customFormat="1" ht="60" customHeight="1" x14ac:dyDescent="0.4">
      <c r="A49" s="44">
        <v>46</v>
      </c>
      <c r="B49" s="45" t="str">
        <f>見積内訳!B49</f>
        <v>ＢＰ-２５Ｄ１-
６１２１８３</v>
      </c>
      <c r="C49" s="49" t="s">
        <v>198</v>
      </c>
      <c r="D49" s="50" t="s">
        <v>199</v>
      </c>
      <c r="E49" s="49" t="s">
        <v>200</v>
      </c>
      <c r="F49" s="49" t="s">
        <v>133</v>
      </c>
      <c r="G49" s="51"/>
      <c r="H49" s="52">
        <f t="shared" si="0"/>
        <v>0</v>
      </c>
      <c r="I49" s="53" t="s">
        <v>201</v>
      </c>
    </row>
    <row r="50" spans="1:9" s="48" customFormat="1" ht="60" customHeight="1" x14ac:dyDescent="0.4">
      <c r="A50" s="44">
        <v>47</v>
      </c>
      <c r="B50" s="45" t="str">
        <f>見積内訳!B50</f>
        <v>ＢＰ-２５Ｄ１-
６８２１９３</v>
      </c>
      <c r="C50" s="49" t="s">
        <v>117</v>
      </c>
      <c r="D50" s="50" t="s">
        <v>202</v>
      </c>
      <c r="E50" s="49" t="s">
        <v>96</v>
      </c>
      <c r="F50" s="49">
        <v>6</v>
      </c>
      <c r="G50" s="51"/>
      <c r="H50" s="52">
        <f t="shared" si="0"/>
        <v>0</v>
      </c>
      <c r="I50" s="53">
        <v>0</v>
      </c>
    </row>
    <row r="51" spans="1:9" s="48" customFormat="1" ht="60" customHeight="1" x14ac:dyDescent="0.4">
      <c r="A51" s="44">
        <v>48</v>
      </c>
      <c r="B51" s="45" t="str">
        <f>見積内訳!B51</f>
        <v>ＢＰ-２５Ｄ１-
６８２１９３</v>
      </c>
      <c r="C51" s="49" t="s">
        <v>117</v>
      </c>
      <c r="D51" s="50" t="s">
        <v>203</v>
      </c>
      <c r="E51" s="49" t="s">
        <v>96</v>
      </c>
      <c r="F51" s="49">
        <v>6</v>
      </c>
      <c r="G51" s="51"/>
      <c r="H51" s="52">
        <f t="shared" si="0"/>
        <v>0</v>
      </c>
      <c r="I51" s="53">
        <v>0</v>
      </c>
    </row>
    <row r="52" spans="1:9" s="48" customFormat="1" ht="60" customHeight="1" x14ac:dyDescent="0.4">
      <c r="A52" s="44">
        <v>49</v>
      </c>
      <c r="B52" s="45" t="str">
        <f>見積内訳!B52</f>
        <v>ＢＰ-２５Ｄ１-
６８２１９３</v>
      </c>
      <c r="C52" s="49" t="s">
        <v>204</v>
      </c>
      <c r="D52" s="50" t="s">
        <v>205</v>
      </c>
      <c r="E52" s="49" t="s">
        <v>206</v>
      </c>
      <c r="F52" s="49">
        <v>1</v>
      </c>
      <c r="G52" s="51"/>
      <c r="H52" s="52">
        <f t="shared" si="0"/>
        <v>0</v>
      </c>
      <c r="I52" s="53">
        <v>0</v>
      </c>
    </row>
    <row r="53" spans="1:9" s="48" customFormat="1" ht="60" customHeight="1" x14ac:dyDescent="0.4">
      <c r="A53" s="44">
        <v>50</v>
      </c>
      <c r="B53" s="45" t="str">
        <f>見積内訳!B53</f>
        <v>ＢＰ-２５Ｄ１-
７２１１７３</v>
      </c>
      <c r="C53" s="49" t="s">
        <v>207</v>
      </c>
      <c r="D53" s="50" t="s">
        <v>208</v>
      </c>
      <c r="E53" s="49" t="s">
        <v>99</v>
      </c>
      <c r="F53" s="49">
        <v>1</v>
      </c>
      <c r="G53" s="51"/>
      <c r="H53" s="52">
        <f t="shared" si="0"/>
        <v>0</v>
      </c>
      <c r="I53" s="53">
        <v>0</v>
      </c>
    </row>
    <row r="54" spans="1:9" s="39" customFormat="1" ht="60" customHeight="1" x14ac:dyDescent="0.4">
      <c r="A54" s="44">
        <v>51</v>
      </c>
      <c r="B54" s="45" t="str">
        <f>見積内訳!B54</f>
        <v>ＢＰ-２５Ｄ１-
７２１１７４</v>
      </c>
      <c r="C54" s="49" t="s">
        <v>209</v>
      </c>
      <c r="D54" s="50" t="s">
        <v>210</v>
      </c>
      <c r="E54" s="49" t="s">
        <v>135</v>
      </c>
      <c r="F54" s="49">
        <v>3</v>
      </c>
      <c r="G54" s="51"/>
      <c r="H54" s="52">
        <f t="shared" si="0"/>
        <v>0</v>
      </c>
      <c r="I54" s="53">
        <v>0</v>
      </c>
    </row>
    <row r="55" spans="1:9" s="39" customFormat="1" ht="60" customHeight="1" x14ac:dyDescent="0.4">
      <c r="A55" s="44">
        <v>52</v>
      </c>
      <c r="B55" s="45" t="str">
        <f>見積内訳!B55</f>
        <v>ＢＰ-２５Ｄ１-
７２１１７４</v>
      </c>
      <c r="C55" s="49" t="s">
        <v>211</v>
      </c>
      <c r="D55" s="50" t="s">
        <v>212</v>
      </c>
      <c r="E55" s="49" t="s">
        <v>96</v>
      </c>
      <c r="F55" s="49">
        <v>1</v>
      </c>
      <c r="G55" s="51"/>
      <c r="H55" s="52">
        <f t="shared" si="0"/>
        <v>0</v>
      </c>
      <c r="I55" s="53" t="s">
        <v>213</v>
      </c>
    </row>
    <row r="56" spans="1:9" s="39" customFormat="1" ht="60" customHeight="1" x14ac:dyDescent="0.4">
      <c r="A56" s="44">
        <v>53</v>
      </c>
      <c r="B56" s="45" t="str">
        <f>見積内訳!B56</f>
        <v>ＢＰ-２５Ｄ１-
７２２１９８</v>
      </c>
      <c r="C56" s="49" t="s">
        <v>110</v>
      </c>
      <c r="D56" s="50" t="s">
        <v>214</v>
      </c>
      <c r="E56" s="49" t="s">
        <v>135</v>
      </c>
      <c r="F56" s="49">
        <v>3</v>
      </c>
      <c r="G56" s="51"/>
      <c r="H56" s="52">
        <f t="shared" si="0"/>
        <v>0</v>
      </c>
      <c r="I56" s="53">
        <v>0</v>
      </c>
    </row>
    <row r="57" spans="1:9" s="39" customFormat="1" ht="60" customHeight="1" x14ac:dyDescent="0.4">
      <c r="A57" s="44">
        <v>54</v>
      </c>
      <c r="B57" s="45">
        <f>見積内訳!B57</f>
        <v>0</v>
      </c>
      <c r="C57" s="49">
        <v>0</v>
      </c>
      <c r="D57" s="54" t="s">
        <v>23</v>
      </c>
      <c r="E57" s="49">
        <v>0</v>
      </c>
      <c r="F57" s="49">
        <v>0</v>
      </c>
      <c r="G57" s="51"/>
      <c r="H57" s="52">
        <f t="shared" si="0"/>
        <v>0</v>
      </c>
      <c r="I57" s="53">
        <v>0</v>
      </c>
    </row>
    <row r="58" spans="1:9" s="39" customFormat="1" ht="60" customHeight="1" x14ac:dyDescent="0.4">
      <c r="A58" s="44">
        <v>55</v>
      </c>
      <c r="B58" s="45"/>
      <c r="C58" s="49">
        <v>0</v>
      </c>
      <c r="D58" s="50">
        <v>0</v>
      </c>
      <c r="E58" s="49">
        <v>0</v>
      </c>
      <c r="F58" s="49">
        <v>0</v>
      </c>
      <c r="G58" s="51"/>
      <c r="H58" s="52">
        <f t="shared" si="0"/>
        <v>0</v>
      </c>
      <c r="I58" s="53">
        <v>0</v>
      </c>
    </row>
    <row r="59" spans="1:9" s="39" customFormat="1" ht="60" customHeight="1" x14ac:dyDescent="0.4">
      <c r="A59" s="44">
        <v>56</v>
      </c>
      <c r="B59" s="45"/>
      <c r="C59" s="49">
        <v>0</v>
      </c>
      <c r="D59" s="50">
        <v>0</v>
      </c>
      <c r="E59" s="49">
        <v>0</v>
      </c>
      <c r="F59" s="49">
        <v>0</v>
      </c>
      <c r="G59" s="51"/>
      <c r="H59" s="52">
        <f t="shared" si="0"/>
        <v>0</v>
      </c>
      <c r="I59" s="53">
        <v>0</v>
      </c>
    </row>
    <row r="60" spans="1:9" s="39" customFormat="1" ht="60" customHeight="1" x14ac:dyDescent="0.4">
      <c r="A60" s="44">
        <v>57</v>
      </c>
      <c r="B60" s="45"/>
      <c r="C60" s="49">
        <v>0</v>
      </c>
      <c r="D60" s="50">
        <v>0</v>
      </c>
      <c r="E60" s="49">
        <v>0</v>
      </c>
      <c r="F60" s="49">
        <v>0</v>
      </c>
      <c r="G60" s="51"/>
      <c r="H60" s="52">
        <f t="shared" si="0"/>
        <v>0</v>
      </c>
      <c r="I60" s="53">
        <v>0</v>
      </c>
    </row>
    <row r="61" spans="1:9" s="39" customFormat="1" ht="60" customHeight="1" x14ac:dyDescent="0.4">
      <c r="A61" s="44">
        <v>58</v>
      </c>
      <c r="B61" s="45"/>
      <c r="C61" s="49">
        <v>0</v>
      </c>
      <c r="D61" s="50">
        <v>0</v>
      </c>
      <c r="E61" s="49">
        <v>0</v>
      </c>
      <c r="F61" s="49">
        <v>0</v>
      </c>
      <c r="G61" s="51"/>
      <c r="H61" s="52">
        <f t="shared" si="0"/>
        <v>0</v>
      </c>
      <c r="I61" s="53">
        <v>0</v>
      </c>
    </row>
    <row r="62" spans="1:9" s="39" customFormat="1" ht="60" customHeight="1" x14ac:dyDescent="0.4">
      <c r="A62" s="44">
        <v>59</v>
      </c>
      <c r="B62" s="45"/>
      <c r="C62" s="49">
        <v>0</v>
      </c>
      <c r="D62" s="50">
        <v>0</v>
      </c>
      <c r="E62" s="49">
        <v>0</v>
      </c>
      <c r="F62" s="49">
        <v>0</v>
      </c>
      <c r="G62" s="51"/>
      <c r="H62" s="52">
        <f t="shared" si="0"/>
        <v>0</v>
      </c>
      <c r="I62" s="53">
        <v>0</v>
      </c>
    </row>
    <row r="63" spans="1:9" s="39" customFormat="1" ht="60" customHeight="1" x14ac:dyDescent="0.4">
      <c r="A63" s="44">
        <v>60</v>
      </c>
      <c r="B63" s="45"/>
      <c r="C63" s="49">
        <v>0</v>
      </c>
      <c r="D63" s="50">
        <v>0</v>
      </c>
      <c r="E63" s="49">
        <v>0</v>
      </c>
      <c r="F63" s="49">
        <v>0</v>
      </c>
      <c r="G63" s="51"/>
      <c r="H63" s="52">
        <f t="shared" si="0"/>
        <v>0</v>
      </c>
      <c r="I63" s="53">
        <v>0</v>
      </c>
    </row>
    <row r="64" spans="1:9" s="39" customFormat="1" ht="60" customHeight="1" x14ac:dyDescent="0.4">
      <c r="A64" s="44"/>
      <c r="B64" s="45"/>
      <c r="C64" s="49">
        <v>0</v>
      </c>
      <c r="D64" s="50">
        <v>0</v>
      </c>
      <c r="E64" s="49">
        <v>0</v>
      </c>
      <c r="F64" s="49">
        <v>0</v>
      </c>
      <c r="G64" s="51"/>
      <c r="H64" s="52">
        <f t="shared" si="0"/>
        <v>0</v>
      </c>
      <c r="I64" s="53">
        <v>0</v>
      </c>
    </row>
    <row r="65" spans="1:9" ht="60" customHeight="1" x14ac:dyDescent="0.15">
      <c r="A65" s="19"/>
      <c r="B65" s="55"/>
      <c r="C65" s="56"/>
      <c r="D65" s="57"/>
      <c r="E65" s="58"/>
      <c r="F65" s="59"/>
      <c r="G65" s="60" t="s">
        <v>52</v>
      </c>
      <c r="H65" s="61">
        <f>SUM(H4:H64)</f>
        <v>0</v>
      </c>
      <c r="I65" s="62"/>
    </row>
    <row r="66" spans="1:9" ht="35.25" customHeight="1" x14ac:dyDescent="0.2">
      <c r="G66" s="69"/>
      <c r="H66" s="70"/>
    </row>
  </sheetData>
  <mergeCells count="1">
    <mergeCell ref="A2:I2"/>
  </mergeCells>
  <phoneticPr fontId="4"/>
  <dataValidations count="1">
    <dataValidation imeMode="on" allowBlank="1" showInputMessage="1" showErrorMessage="1" sqref="H65" xr:uid="{B55D191B-DB6E-4037-8E1E-C854815F4AC3}"/>
  </dataValidations>
  <pageMargins left="0.51181102362204722" right="0.51181102362204722" top="0.54" bottom="0" header="0.31496062992125984" footer="0.31496062992125984"/>
  <pageSetup paperSize="9" scale="59" fitToHeight="0" orientation="portrait" r:id="rId1"/>
  <rowBreaks count="2" manualBreakCount="2">
    <brk id="23" max="8" man="1"/>
    <brk id="4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FD20-0855-4619-89E6-1DAB0F6EE68F}">
  <sheetPr>
    <tabColor theme="7" tint="0.59999389629810485"/>
    <pageSetUpPr fitToPage="1"/>
  </sheetPr>
  <dimension ref="A1:I51"/>
  <sheetViews>
    <sheetView showZeros="0" view="pageBreakPreview" zoomScale="70" zoomScaleNormal="100" zoomScaleSheetLayoutView="70" workbookViewId="0">
      <selection sqref="A1:H1"/>
    </sheetView>
  </sheetViews>
  <sheetFormatPr defaultColWidth="9" defaultRowHeight="14.25" x14ac:dyDescent="0.4"/>
  <cols>
    <col min="1" max="1" width="4" style="74" customWidth="1"/>
    <col min="2" max="2" width="3.875" style="74" customWidth="1"/>
    <col min="3" max="3" width="11.625" style="74" customWidth="1"/>
    <col min="4" max="4" width="17.625" style="74" customWidth="1"/>
    <col min="5" max="5" width="18.25" style="74" customWidth="1"/>
    <col min="6" max="6" width="2.125" style="74" customWidth="1"/>
    <col min="7" max="7" width="18.875" style="74" customWidth="1"/>
    <col min="8" max="8" width="14.75" style="74" customWidth="1"/>
    <col min="9" max="16384" width="9" style="73"/>
  </cols>
  <sheetData>
    <row r="1" spans="1:9" ht="18.75" x14ac:dyDescent="0.4">
      <c r="A1" s="72" t="s">
        <v>54</v>
      </c>
      <c r="B1" s="72"/>
      <c r="C1" s="72"/>
      <c r="D1" s="72"/>
      <c r="E1" s="72"/>
      <c r="F1" s="72"/>
      <c r="G1" s="72"/>
      <c r="H1" s="72"/>
    </row>
    <row r="3" spans="1:9" x14ac:dyDescent="0.4">
      <c r="H3" s="75" t="s">
        <v>55</v>
      </c>
    </row>
    <row r="4" spans="1:9" x14ac:dyDescent="0.4">
      <c r="B4" s="74" t="s">
        <v>56</v>
      </c>
      <c r="H4" s="75"/>
    </row>
    <row r="5" spans="1:9" x14ac:dyDescent="0.4">
      <c r="B5" s="76" t="s">
        <v>57</v>
      </c>
      <c r="C5" s="77"/>
      <c r="D5" s="77"/>
    </row>
    <row r="6" spans="1:9" x14ac:dyDescent="0.4">
      <c r="F6" s="78"/>
      <c r="H6" s="75"/>
    </row>
    <row r="7" spans="1:9" x14ac:dyDescent="0.4">
      <c r="E7" s="79" t="s">
        <v>58</v>
      </c>
      <c r="G7" s="79"/>
      <c r="H7" s="80"/>
    </row>
    <row r="8" spans="1:9" x14ac:dyDescent="0.4">
      <c r="E8" s="79" t="s">
        <v>59</v>
      </c>
      <c r="G8" s="79"/>
    </row>
    <row r="9" spans="1:9" x14ac:dyDescent="0.4">
      <c r="E9" s="79"/>
      <c r="G9" s="79"/>
    </row>
    <row r="11" spans="1:9" x14ac:dyDescent="0.4">
      <c r="B11" s="74" t="s">
        <v>60</v>
      </c>
    </row>
    <row r="12" spans="1:9" ht="17.25" x14ac:dyDescent="0.4">
      <c r="B12" s="81" t="s">
        <v>61</v>
      </c>
      <c r="C12" s="81"/>
      <c r="D12" s="82">
        <v>187</v>
      </c>
    </row>
    <row r="13" spans="1:9" s="83" customFormat="1" ht="18.75" x14ac:dyDescent="0.2">
      <c r="B13" s="81" t="s">
        <v>62</v>
      </c>
      <c r="C13" s="81"/>
      <c r="D13" s="81" t="s">
        <v>92</v>
      </c>
      <c r="G13" s="6"/>
      <c r="H13" s="84"/>
    </row>
    <row r="14" spans="1:9" ht="17.25" x14ac:dyDescent="0.4">
      <c r="B14" s="74" t="s">
        <v>63</v>
      </c>
      <c r="D14" s="81" t="s">
        <v>215</v>
      </c>
      <c r="F14" s="74" t="s">
        <v>64</v>
      </c>
      <c r="I14" s="81"/>
    </row>
    <row r="15" spans="1:9" ht="27.75" customHeight="1" x14ac:dyDescent="0.4">
      <c r="B15" s="85"/>
      <c r="C15" s="86" t="s">
        <v>65</v>
      </c>
      <c r="D15" s="86" t="s">
        <v>66</v>
      </c>
      <c r="E15" s="86" t="s">
        <v>67</v>
      </c>
      <c r="F15" s="87"/>
      <c r="G15" s="86" t="s">
        <v>68</v>
      </c>
      <c r="H15" s="86" t="s">
        <v>42</v>
      </c>
    </row>
    <row r="16" spans="1:9" ht="33" customHeight="1" x14ac:dyDescent="0.4">
      <c r="B16" s="85">
        <v>1</v>
      </c>
      <c r="C16" s="88"/>
      <c r="D16" s="89"/>
      <c r="E16" s="90"/>
      <c r="F16" s="91"/>
      <c r="G16" s="92"/>
      <c r="H16" s="93"/>
    </row>
    <row r="17" spans="1:8" ht="33" customHeight="1" x14ac:dyDescent="0.4">
      <c r="B17" s="85">
        <v>2</v>
      </c>
      <c r="C17" s="94"/>
      <c r="D17" s="93"/>
      <c r="E17" s="95"/>
      <c r="F17" s="91"/>
      <c r="G17" s="96"/>
      <c r="H17" s="93"/>
    </row>
    <row r="18" spans="1:8" ht="33" customHeight="1" x14ac:dyDescent="0.4">
      <c r="B18" s="85">
        <v>3</v>
      </c>
      <c r="C18" s="94"/>
      <c r="D18" s="93"/>
      <c r="E18" s="95"/>
      <c r="F18" s="91"/>
      <c r="G18" s="96"/>
      <c r="H18" s="93"/>
    </row>
    <row r="19" spans="1:8" ht="33" customHeight="1" x14ac:dyDescent="0.4">
      <c r="B19" s="85">
        <v>4</v>
      </c>
      <c r="C19" s="94"/>
      <c r="D19" s="93"/>
      <c r="E19" s="95"/>
      <c r="F19" s="91"/>
      <c r="G19" s="96"/>
      <c r="H19" s="93"/>
    </row>
    <row r="20" spans="1:8" ht="33" customHeight="1" x14ac:dyDescent="0.4">
      <c r="B20" s="85">
        <v>5</v>
      </c>
      <c r="C20" s="97"/>
      <c r="D20" s="98"/>
      <c r="E20" s="97"/>
      <c r="F20" s="91"/>
      <c r="G20" s="86"/>
      <c r="H20" s="93"/>
    </row>
    <row r="21" spans="1:8" ht="17.25" customHeight="1" x14ac:dyDescent="0.4">
      <c r="C21" s="74" t="s">
        <v>69</v>
      </c>
      <c r="D21" s="99"/>
      <c r="E21" s="99"/>
      <c r="F21" s="99"/>
      <c r="G21" s="99"/>
      <c r="H21" s="99"/>
    </row>
    <row r="22" spans="1:8" ht="17.25" customHeight="1" x14ac:dyDescent="0.4">
      <c r="C22" s="74" t="s">
        <v>70</v>
      </c>
      <c r="D22" s="99"/>
      <c r="E22" s="99"/>
      <c r="F22" s="99"/>
      <c r="G22" s="99"/>
      <c r="H22" s="99"/>
    </row>
    <row r="23" spans="1:8" ht="17.25" customHeight="1" x14ac:dyDescent="0.4">
      <c r="C23" s="74" t="s">
        <v>71</v>
      </c>
    </row>
    <row r="24" spans="1:8" ht="15" thickBot="1" x14ac:dyDescent="0.45">
      <c r="A24" s="100"/>
      <c r="B24" s="100"/>
      <c r="C24" s="100"/>
      <c r="D24" s="100"/>
      <c r="E24" s="100"/>
      <c r="F24" s="100"/>
      <c r="G24" s="100"/>
      <c r="H24" s="100"/>
    </row>
    <row r="25" spans="1:8" ht="5.25" customHeight="1" x14ac:dyDescent="0.4">
      <c r="A25" s="101"/>
      <c r="B25" s="101"/>
      <c r="C25" s="101"/>
      <c r="D25" s="101"/>
      <c r="E25" s="101"/>
      <c r="F25" s="101"/>
      <c r="G25" s="101"/>
      <c r="H25" s="101"/>
    </row>
    <row r="26" spans="1:8" ht="18.75" x14ac:dyDescent="0.4">
      <c r="A26" s="72" t="s">
        <v>72</v>
      </c>
      <c r="B26" s="72"/>
      <c r="C26" s="72"/>
      <c r="D26" s="72"/>
      <c r="E26" s="72"/>
      <c r="F26" s="72"/>
      <c r="G26" s="72"/>
      <c r="H26" s="72"/>
    </row>
    <row r="28" spans="1:8" x14ac:dyDescent="0.4">
      <c r="F28" s="74" t="s">
        <v>73</v>
      </c>
    </row>
    <row r="30" spans="1:8" x14ac:dyDescent="0.4">
      <c r="B30" s="102">
        <f>G8</f>
        <v>0</v>
      </c>
      <c r="C30" s="103"/>
      <c r="D30" s="103"/>
      <c r="E30" s="74" t="s">
        <v>74</v>
      </c>
    </row>
    <row r="31" spans="1:8" x14ac:dyDescent="0.4">
      <c r="B31" s="102">
        <f t="shared" ref="B31:B32" si="0">G9</f>
        <v>0</v>
      </c>
      <c r="C31" s="103"/>
      <c r="D31" s="103"/>
      <c r="F31" s="79" t="s">
        <v>75</v>
      </c>
    </row>
    <row r="32" spans="1:8" x14ac:dyDescent="0.4">
      <c r="B32" s="102">
        <f t="shared" si="0"/>
        <v>0</v>
      </c>
      <c r="C32" s="103"/>
      <c r="D32" s="103"/>
      <c r="F32" s="79" t="s">
        <v>76</v>
      </c>
    </row>
    <row r="34" spans="1:9" x14ac:dyDescent="0.4">
      <c r="C34" s="74" t="s">
        <v>77</v>
      </c>
    </row>
    <row r="36" spans="1:9" ht="21" customHeight="1" x14ac:dyDescent="0.4">
      <c r="B36" s="85" t="s">
        <v>78</v>
      </c>
      <c r="C36" s="104" t="s">
        <v>79</v>
      </c>
      <c r="D36" s="105"/>
      <c r="E36" s="104" t="s">
        <v>80</v>
      </c>
      <c r="F36" s="106"/>
      <c r="G36" s="106"/>
      <c r="H36" s="105"/>
      <c r="I36" s="107"/>
    </row>
    <row r="37" spans="1:9" ht="21.75" customHeight="1" x14ac:dyDescent="0.4">
      <c r="B37" s="108">
        <v>1</v>
      </c>
      <c r="C37" s="108" t="s">
        <v>81</v>
      </c>
      <c r="D37" s="108" t="s">
        <v>82</v>
      </c>
      <c r="E37" s="109"/>
      <c r="F37" s="110"/>
      <c r="G37" s="110"/>
      <c r="H37" s="111"/>
      <c r="I37" s="99"/>
    </row>
    <row r="38" spans="1:9" ht="21.75" customHeight="1" x14ac:dyDescent="0.4">
      <c r="B38" s="108">
        <v>2</v>
      </c>
      <c r="C38" s="108" t="s">
        <v>81</v>
      </c>
      <c r="D38" s="108" t="s">
        <v>82</v>
      </c>
      <c r="E38" s="109"/>
      <c r="F38" s="110"/>
      <c r="G38" s="110"/>
      <c r="H38" s="111"/>
      <c r="I38" s="99"/>
    </row>
    <row r="39" spans="1:9" ht="21.75" customHeight="1" x14ac:dyDescent="0.4">
      <c r="B39" s="108">
        <v>3</v>
      </c>
      <c r="C39" s="108" t="s">
        <v>81</v>
      </c>
      <c r="D39" s="108" t="s">
        <v>82</v>
      </c>
      <c r="E39" s="109"/>
      <c r="F39" s="110"/>
      <c r="G39" s="110"/>
      <c r="H39" s="111"/>
      <c r="I39" s="99"/>
    </row>
    <row r="40" spans="1:9" ht="21.75" customHeight="1" x14ac:dyDescent="0.4">
      <c r="B40" s="108">
        <v>4</v>
      </c>
      <c r="C40" s="108" t="s">
        <v>81</v>
      </c>
      <c r="D40" s="108" t="s">
        <v>82</v>
      </c>
      <c r="E40" s="109"/>
      <c r="F40" s="110"/>
      <c r="G40" s="110"/>
      <c r="H40" s="111"/>
      <c r="I40" s="99"/>
    </row>
    <row r="41" spans="1:9" ht="21.75" customHeight="1" x14ac:dyDescent="0.4">
      <c r="B41" s="108">
        <v>5</v>
      </c>
      <c r="C41" s="108" t="s">
        <v>81</v>
      </c>
      <c r="D41" s="108" t="s">
        <v>82</v>
      </c>
      <c r="E41" s="109"/>
      <c r="F41" s="110"/>
      <c r="G41" s="110"/>
      <c r="H41" s="111"/>
      <c r="I41" s="99"/>
    </row>
    <row r="43" spans="1:9" ht="15" thickBot="1" x14ac:dyDescent="0.45">
      <c r="A43" s="100"/>
      <c r="B43" s="100"/>
      <c r="C43" s="100"/>
      <c r="D43" s="100"/>
      <c r="E43" s="100"/>
      <c r="F43" s="100"/>
      <c r="G43" s="100"/>
      <c r="H43" s="100"/>
    </row>
    <row r="45" spans="1:9" x14ac:dyDescent="0.4">
      <c r="C45" s="112" t="s">
        <v>35</v>
      </c>
      <c r="D45" s="113"/>
    </row>
    <row r="46" spans="1:9" x14ac:dyDescent="0.4">
      <c r="C46" s="114"/>
      <c r="D46" s="115"/>
    </row>
    <row r="47" spans="1:9" x14ac:dyDescent="0.4">
      <c r="E47" s="74" t="s">
        <v>83</v>
      </c>
    </row>
    <row r="49" spans="5:6" s="74" customFormat="1" x14ac:dyDescent="0.4">
      <c r="E49" s="74" t="s">
        <v>84</v>
      </c>
    </row>
    <row r="50" spans="5:6" s="74" customFormat="1" x14ac:dyDescent="0.4"/>
    <row r="51" spans="5:6" s="74" customFormat="1" x14ac:dyDescent="0.4">
      <c r="F51" s="74" t="s">
        <v>85</v>
      </c>
    </row>
  </sheetData>
  <mergeCells count="14">
    <mergeCell ref="E41:H41"/>
    <mergeCell ref="C45:C46"/>
    <mergeCell ref="C36:D36"/>
    <mergeCell ref="E36:H36"/>
    <mergeCell ref="E37:H37"/>
    <mergeCell ref="E38:H38"/>
    <mergeCell ref="E39:H39"/>
    <mergeCell ref="E40:H40"/>
    <mergeCell ref="A1:H1"/>
    <mergeCell ref="B5:D5"/>
    <mergeCell ref="A26:H26"/>
    <mergeCell ref="B30:D30"/>
    <mergeCell ref="B31:D31"/>
    <mergeCell ref="B32:D32"/>
  </mergeCells>
  <phoneticPr fontId="4"/>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466A-912C-49EE-BED4-A58AE91671A2}">
  <sheetPr>
    <tabColor theme="7" tint="0.59999389629810485"/>
    <pageSetUpPr fitToPage="1"/>
  </sheetPr>
  <dimension ref="A1:H23"/>
  <sheetViews>
    <sheetView view="pageBreakPreview" zoomScale="70" zoomScaleNormal="100" zoomScaleSheetLayoutView="70" workbookViewId="0"/>
  </sheetViews>
  <sheetFormatPr defaultColWidth="9" defaultRowHeight="14.25" x14ac:dyDescent="0.4"/>
  <cols>
    <col min="1" max="1" width="4.5" style="116" customWidth="1"/>
    <col min="2" max="2" width="13.25" style="116" customWidth="1"/>
    <col min="3" max="3" width="18.75" style="116" customWidth="1"/>
    <col min="4" max="4" width="19" style="116" customWidth="1"/>
    <col min="5" max="5" width="2.125" style="116" customWidth="1"/>
    <col min="6" max="7" width="19.5" style="116" customWidth="1"/>
    <col min="8" max="8" width="22.625" style="116" customWidth="1"/>
    <col min="9" max="16384" width="9" style="118"/>
  </cols>
  <sheetData>
    <row r="1" spans="1:8" x14ac:dyDescent="0.4">
      <c r="H1" s="117" t="s">
        <v>86</v>
      </c>
    </row>
    <row r="2" spans="1:8" x14ac:dyDescent="0.4">
      <c r="A2" s="116" t="s">
        <v>87</v>
      </c>
      <c r="B2" s="119">
        <f>同等品申請!D12</f>
        <v>187</v>
      </c>
      <c r="H2" s="120"/>
    </row>
    <row r="3" spans="1:8" ht="32.25" customHeight="1" x14ac:dyDescent="0.4">
      <c r="A3" s="121" t="s">
        <v>78</v>
      </c>
      <c r="B3" s="122" t="s">
        <v>65</v>
      </c>
      <c r="C3" s="122" t="s">
        <v>66</v>
      </c>
      <c r="D3" s="122" t="s">
        <v>67</v>
      </c>
      <c r="E3" s="123"/>
      <c r="F3" s="122" t="s">
        <v>68</v>
      </c>
      <c r="G3" s="122" t="s">
        <v>88</v>
      </c>
      <c r="H3" s="122" t="s">
        <v>89</v>
      </c>
    </row>
    <row r="4" spans="1:8" ht="40.5" customHeight="1" x14ac:dyDescent="0.4">
      <c r="A4" s="121">
        <v>1</v>
      </c>
      <c r="B4" s="124"/>
      <c r="C4" s="125"/>
      <c r="D4" s="126"/>
      <c r="E4" s="127"/>
      <c r="F4" s="128"/>
      <c r="G4" s="129" t="s">
        <v>90</v>
      </c>
      <c r="H4" s="125"/>
    </row>
    <row r="5" spans="1:8" ht="40.5" customHeight="1" x14ac:dyDescent="0.4">
      <c r="A5" s="121">
        <v>2</v>
      </c>
      <c r="B5" s="124"/>
      <c r="C5" s="125"/>
      <c r="D5" s="126"/>
      <c r="E5" s="127"/>
      <c r="F5" s="128"/>
      <c r="G5" s="129" t="s">
        <v>90</v>
      </c>
      <c r="H5" s="125"/>
    </row>
    <row r="6" spans="1:8" ht="40.5" customHeight="1" x14ac:dyDescent="0.4">
      <c r="A6" s="121">
        <v>3</v>
      </c>
      <c r="B6" s="124"/>
      <c r="C6" s="125"/>
      <c r="D6" s="126"/>
      <c r="E6" s="127"/>
      <c r="F6" s="128"/>
      <c r="G6" s="129" t="s">
        <v>90</v>
      </c>
      <c r="H6" s="125"/>
    </row>
    <row r="7" spans="1:8" ht="40.5" customHeight="1" x14ac:dyDescent="0.4">
      <c r="A7" s="121">
        <v>4</v>
      </c>
      <c r="B7" s="124"/>
      <c r="C7" s="125"/>
      <c r="D7" s="126"/>
      <c r="E7" s="127"/>
      <c r="F7" s="128"/>
      <c r="G7" s="129" t="s">
        <v>90</v>
      </c>
      <c r="H7" s="125"/>
    </row>
    <row r="8" spans="1:8" ht="40.5" customHeight="1" x14ac:dyDescent="0.4">
      <c r="A8" s="121">
        <v>5</v>
      </c>
      <c r="B8" s="130"/>
      <c r="C8" s="131"/>
      <c r="D8" s="130"/>
      <c r="E8" s="127"/>
      <c r="F8" s="129"/>
      <c r="G8" s="129" t="s">
        <v>90</v>
      </c>
      <c r="H8" s="125"/>
    </row>
    <row r="9" spans="1:8" ht="40.5" customHeight="1" x14ac:dyDescent="0.4">
      <c r="A9" s="121">
        <v>6</v>
      </c>
      <c r="B9" s="124"/>
      <c r="C9" s="125"/>
      <c r="D9" s="126"/>
      <c r="E9" s="127"/>
      <c r="F9" s="128"/>
      <c r="G9" s="129" t="s">
        <v>90</v>
      </c>
      <c r="H9" s="125"/>
    </row>
    <row r="10" spans="1:8" ht="40.5" customHeight="1" x14ac:dyDescent="0.4">
      <c r="A10" s="121">
        <v>7</v>
      </c>
      <c r="B10" s="124"/>
      <c r="C10" s="125"/>
      <c r="D10" s="126"/>
      <c r="E10" s="127"/>
      <c r="F10" s="128"/>
      <c r="G10" s="129" t="s">
        <v>90</v>
      </c>
      <c r="H10" s="125"/>
    </row>
    <row r="11" spans="1:8" ht="40.5" customHeight="1" x14ac:dyDescent="0.4">
      <c r="A11" s="121">
        <v>8</v>
      </c>
      <c r="B11" s="124"/>
      <c r="C11" s="125"/>
      <c r="D11" s="126"/>
      <c r="E11" s="127"/>
      <c r="F11" s="128"/>
      <c r="G11" s="129" t="s">
        <v>90</v>
      </c>
      <c r="H11" s="125"/>
    </row>
    <row r="12" spans="1:8" ht="40.5" customHeight="1" x14ac:dyDescent="0.4">
      <c r="A12" s="121">
        <v>9</v>
      </c>
      <c r="B12" s="124"/>
      <c r="C12" s="125"/>
      <c r="D12" s="126"/>
      <c r="E12" s="127"/>
      <c r="F12" s="128"/>
      <c r="G12" s="129" t="s">
        <v>90</v>
      </c>
      <c r="H12" s="125"/>
    </row>
    <row r="13" spans="1:8" ht="40.5" customHeight="1" x14ac:dyDescent="0.4">
      <c r="A13" s="121">
        <v>10</v>
      </c>
      <c r="B13" s="130"/>
      <c r="C13" s="131"/>
      <c r="D13" s="130"/>
      <c r="E13" s="127"/>
      <c r="F13" s="129"/>
      <c r="G13" s="129" t="s">
        <v>90</v>
      </c>
      <c r="H13" s="125"/>
    </row>
    <row r="14" spans="1:8" ht="40.5" customHeight="1" x14ac:dyDescent="0.4">
      <c r="A14" s="121">
        <v>11</v>
      </c>
      <c r="B14" s="124"/>
      <c r="C14" s="125"/>
      <c r="D14" s="126"/>
      <c r="E14" s="127"/>
      <c r="F14" s="128"/>
      <c r="G14" s="129" t="s">
        <v>90</v>
      </c>
      <c r="H14" s="125"/>
    </row>
    <row r="15" spans="1:8" ht="40.5" customHeight="1" x14ac:dyDescent="0.4">
      <c r="A15" s="121">
        <v>12</v>
      </c>
      <c r="B15" s="124"/>
      <c r="C15" s="125"/>
      <c r="D15" s="126"/>
      <c r="E15" s="127"/>
      <c r="F15" s="128"/>
      <c r="G15" s="129" t="s">
        <v>90</v>
      </c>
      <c r="H15" s="125"/>
    </row>
    <row r="16" spans="1:8" ht="40.5" customHeight="1" x14ac:dyDescent="0.4">
      <c r="A16" s="121">
        <v>13</v>
      </c>
      <c r="B16" s="124"/>
      <c r="C16" s="125"/>
      <c r="D16" s="126"/>
      <c r="E16" s="127"/>
      <c r="F16" s="128"/>
      <c r="G16" s="129" t="s">
        <v>90</v>
      </c>
      <c r="H16" s="125"/>
    </row>
    <row r="17" spans="1:8" ht="40.5" customHeight="1" x14ac:dyDescent="0.4">
      <c r="A17" s="121">
        <v>14</v>
      </c>
      <c r="B17" s="124"/>
      <c r="C17" s="125"/>
      <c r="D17" s="126"/>
      <c r="E17" s="127"/>
      <c r="F17" s="128"/>
      <c r="G17" s="129" t="s">
        <v>90</v>
      </c>
      <c r="H17" s="125"/>
    </row>
    <row r="18" spans="1:8" ht="40.5" customHeight="1" x14ac:dyDescent="0.4">
      <c r="A18" s="121">
        <v>15</v>
      </c>
      <c r="B18" s="130"/>
      <c r="C18" s="131"/>
      <c r="D18" s="130"/>
      <c r="E18" s="127"/>
      <c r="F18" s="129"/>
      <c r="G18" s="129" t="s">
        <v>90</v>
      </c>
      <c r="H18" s="125"/>
    </row>
    <row r="19" spans="1:8" ht="40.5" customHeight="1" x14ac:dyDescent="0.4">
      <c r="A19" s="121">
        <v>16</v>
      </c>
      <c r="B19" s="124"/>
      <c r="C19" s="125"/>
      <c r="D19" s="126"/>
      <c r="E19" s="127"/>
      <c r="F19" s="128"/>
      <c r="G19" s="129" t="s">
        <v>90</v>
      </c>
      <c r="H19" s="125"/>
    </row>
    <row r="20" spans="1:8" ht="40.5" customHeight="1" x14ac:dyDescent="0.4">
      <c r="A20" s="121">
        <v>17</v>
      </c>
      <c r="B20" s="124"/>
      <c r="C20" s="125"/>
      <c r="D20" s="126"/>
      <c r="E20" s="127"/>
      <c r="F20" s="128"/>
      <c r="G20" s="129" t="s">
        <v>90</v>
      </c>
      <c r="H20" s="125"/>
    </row>
    <row r="21" spans="1:8" ht="40.5" customHeight="1" x14ac:dyDescent="0.4">
      <c r="A21" s="121">
        <v>18</v>
      </c>
      <c r="B21" s="124"/>
      <c r="C21" s="125"/>
      <c r="D21" s="126"/>
      <c r="E21" s="127"/>
      <c r="F21" s="128"/>
      <c r="G21" s="129" t="s">
        <v>90</v>
      </c>
      <c r="H21" s="125"/>
    </row>
    <row r="22" spans="1:8" ht="40.5" customHeight="1" x14ac:dyDescent="0.4">
      <c r="A22" s="121">
        <v>19</v>
      </c>
      <c r="B22" s="124"/>
      <c r="C22" s="125"/>
      <c r="D22" s="126"/>
      <c r="E22" s="127"/>
      <c r="F22" s="128"/>
      <c r="G22" s="129" t="s">
        <v>90</v>
      </c>
      <c r="H22" s="125"/>
    </row>
    <row r="23" spans="1:8" ht="40.5" customHeight="1" x14ac:dyDescent="0.4">
      <c r="A23" s="121">
        <v>20</v>
      </c>
      <c r="B23" s="130"/>
      <c r="C23" s="131"/>
      <c r="D23" s="130"/>
      <c r="E23" s="127"/>
      <c r="F23" s="129"/>
      <c r="G23" s="129" t="s">
        <v>90</v>
      </c>
      <c r="H23" s="125"/>
    </row>
  </sheetData>
  <phoneticPr fontId="4"/>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見積書</vt:lpstr>
      <vt:lpstr>見積内訳</vt:lpstr>
      <vt:lpstr>参考見積書</vt:lpstr>
      <vt:lpstr>参考内訳</vt:lpstr>
      <vt:lpstr>同等品申請</vt:lpstr>
      <vt:lpstr>同等品申請（内訳）</vt:lpstr>
      <vt:lpstr>見積書!Print_Area</vt:lpstr>
      <vt:lpstr>見積内訳!Print_Area</vt:lpstr>
      <vt:lpstr>参考見積書!Print_Area</vt:lpstr>
      <vt:lpstr>参考内訳!Print_Area</vt:lpstr>
      <vt:lpstr>同等品申請!Print_Area</vt:lpstr>
      <vt:lpstr>'同等品申請（内訳）'!Print_Area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2026-07-07T07:52:44Z</dcterms:created>
  <dcterms:modified xsi:type="dcterms:W3CDTF">2026-07-07T07:54:21Z</dcterms:modified>
</cp:coreProperties>
</file>