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731F766E-8574-4813-8690-BDA7FB88A4A4}" xr6:coauthVersionLast="36" xr6:coauthVersionMax="36" xr10:uidLastSave="{00000000-0000-0000-0000-000000000000}"/>
  <bookViews>
    <workbookView xWindow="0" yWindow="0" windowWidth="22260" windowHeight="12645" tabRatio="888" xr2:uid="{00000000-000D-0000-FFFF-FFFF00000000}"/>
  </bookViews>
  <sheets>
    <sheet name="見積依頼" sheetId="2" r:id="rId1"/>
    <sheet name="見積書" sheetId="1" r:id="rId2"/>
    <sheet name="見積書（内訳）" sheetId="4" state="hidden" r:id="rId3"/>
    <sheet name="内訳書" sheetId="40" r:id="rId4"/>
    <sheet name="参考見積書" sheetId="5" r:id="rId5"/>
    <sheet name="参考見積書（内訳）" sheetId="6" state="hidden" r:id="rId6"/>
    <sheet name="内訳書 (2)" sheetId="41" r:id="rId7"/>
    <sheet name="同等品申請" sheetId="7" r:id="rId8"/>
    <sheet name="同等品申請（内訳）" sheetId="8" r:id="rId9"/>
    <sheet name="内訳" sheetId="10" r:id="rId10"/>
    <sheet name="公示取消" sheetId="54" r:id="rId11"/>
    <sheet name="予調" sheetId="9" r:id="rId12"/>
    <sheet name="済通" sheetId="14" r:id="rId13"/>
    <sheet name="請書" sheetId="18" r:id="rId14"/>
    <sheet name="請書（内訳）" sheetId="19" r:id="rId15"/>
    <sheet name="請求書" sheetId="22" r:id="rId16"/>
    <sheet name="請求書（内訳）" sheetId="34" r:id="rId17"/>
    <sheet name="納品書" sheetId="20" r:id="rId18"/>
    <sheet name="済通内訳(622963)" sheetId="53" r:id="rId19"/>
    <sheet name="売買（算定内訳)" sheetId="11" r:id="rId20"/>
    <sheet name="予調別紙（見積）" sheetId="12" r:id="rId21"/>
    <sheet name="予調別紙（参考見積）" sheetId="13" r:id="rId22"/>
    <sheet name="役務完了届" sheetId="2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1215" localSheetId="18">#REF!</definedName>
    <definedName name="_1215" localSheetId="4">#REF!</definedName>
    <definedName name="_1215" localSheetId="5">#REF!</definedName>
    <definedName name="_1215" localSheetId="15">#REF!</definedName>
    <definedName name="_1215" localSheetId="16">#REF!</definedName>
    <definedName name="_1215" localSheetId="13">#REF!</definedName>
    <definedName name="_1215" localSheetId="14">#REF!</definedName>
    <definedName name="_1215" localSheetId="6">#REF!</definedName>
    <definedName name="_1215" localSheetId="19">#REF!</definedName>
    <definedName name="_1215" localSheetId="22">#REF!</definedName>
    <definedName name="_1215" localSheetId="20">#REF!</definedName>
    <definedName name="_1215" localSheetId="21">#REF!</definedName>
    <definedName name="_1215">#REF!</definedName>
    <definedName name="_1列" localSheetId="18">#REF!</definedName>
    <definedName name="_1列" localSheetId="4">#REF!</definedName>
    <definedName name="_1列" localSheetId="5">#REF!</definedName>
    <definedName name="_1列" localSheetId="15">#REF!</definedName>
    <definedName name="_1列" localSheetId="16">#REF!</definedName>
    <definedName name="_1列" localSheetId="14">#REF!</definedName>
    <definedName name="_1列" localSheetId="6">#REF!</definedName>
    <definedName name="_1列" localSheetId="19">#REF!</definedName>
    <definedName name="_1列" localSheetId="20">#REF!</definedName>
    <definedName name="_1列" localSheetId="21">#REF!</definedName>
    <definedName name="_1列">#REF!</definedName>
    <definedName name="_2_08_2007_010B_E__0102" localSheetId="18">#REF!</definedName>
    <definedName name="_2_08_2007_010B_E__0102" localSheetId="4">#REF!</definedName>
    <definedName name="_2_08_2007_010B_E__0102" localSheetId="5">#REF!</definedName>
    <definedName name="_2_08_2007_010B_E__0102" localSheetId="15">#REF!</definedName>
    <definedName name="_2_08_2007_010B_E__0102" localSheetId="16">#REF!</definedName>
    <definedName name="_2_08_2007_010B_E__0102" localSheetId="6">#REF!</definedName>
    <definedName name="_2_08_2007_010B_E__0102" localSheetId="20">#REF!</definedName>
    <definedName name="_2_08_2007_010B_E__0102" localSheetId="21">#REF!</definedName>
    <definedName name="_2_08_2007_010B_E__0102">#REF!</definedName>
    <definedName name="_Fill" localSheetId="0" hidden="1">#REF!</definedName>
    <definedName name="_Fill" localSheetId="10" hidden="1">#REF!</definedName>
    <definedName name="_Fill" localSheetId="18" hidden="1">#REF!</definedName>
    <definedName name="_Fill" localSheetId="4" hidden="1">#REF!</definedName>
    <definedName name="_Fill" localSheetId="5" hidden="1">#REF!</definedName>
    <definedName name="_Fill" localSheetId="16" hidden="1">#REF!</definedName>
    <definedName name="_Fill" localSheetId="14" hidden="1">#REF!</definedName>
    <definedName name="_Fill" localSheetId="7" hidden="1">#REF!</definedName>
    <definedName name="_Fill" localSheetId="9" hidden="1">#REF!</definedName>
    <definedName name="_Fill" localSheetId="6" hidden="1">#REF!</definedName>
    <definedName name="_Fill" localSheetId="19" hidden="1">#REF!</definedName>
    <definedName name="_Fill" localSheetId="21" hidden="1">#REF!</definedName>
    <definedName name="_Fill" hidden="1">#REF!</definedName>
    <definedName name="_xlnm._FilterDatabase" localSheetId="18" hidden="1">'済通内訳(622963)'!$A$4:$I$4</definedName>
    <definedName name="_xlnm._FilterDatabase" localSheetId="16" hidden="1">'請求書（内訳）'!$A$3:$F$41</definedName>
    <definedName name="_xlnm._FilterDatabase" localSheetId="14" hidden="1">'請書（内訳）'!$A$3:$F$8</definedName>
    <definedName name="_xlnm._FilterDatabase" localSheetId="9" hidden="1">内訳!$A$3:$F$33</definedName>
    <definedName name="_xlnm._FilterDatabase" localSheetId="3" hidden="1">内訳書!$A$4:$I$4</definedName>
    <definedName name="_xlnm._FilterDatabase" localSheetId="6" hidden="1">'内訳書 (2)'!$A$4:$I$4</definedName>
    <definedName name="_I1">'[1]ソ2-3'!$O$4</definedName>
    <definedName name="_I2">'[1]ソ2-3'!$O$5</definedName>
    <definedName name="_I3">'[1]ソ2-3'!$O$6</definedName>
    <definedName name="_KEI1" localSheetId="18">#REF!</definedName>
    <definedName name="_KEI1" localSheetId="4">#REF!</definedName>
    <definedName name="_KEI1" localSheetId="5">#REF!</definedName>
    <definedName name="_KEI1" localSheetId="15">#REF!</definedName>
    <definedName name="_KEI1" localSheetId="16">#REF!</definedName>
    <definedName name="_KEI1" localSheetId="13">#REF!</definedName>
    <definedName name="_KEI1" localSheetId="14">#REF!</definedName>
    <definedName name="_KEI1" localSheetId="6">#REF!</definedName>
    <definedName name="_KEI1" localSheetId="22">#REF!</definedName>
    <definedName name="_KEI1" localSheetId="20">#REF!</definedName>
    <definedName name="_KEI1" localSheetId="21">#REF!</definedName>
    <definedName name="_KEI1">#REF!</definedName>
    <definedName name="_KEI10" localSheetId="18">#REF!</definedName>
    <definedName name="_KEI10" localSheetId="4">#REF!</definedName>
    <definedName name="_KEI10" localSheetId="5">#REF!</definedName>
    <definedName name="_KEI10" localSheetId="15">#REF!</definedName>
    <definedName name="_KEI10" localSheetId="16">#REF!</definedName>
    <definedName name="_KEI10" localSheetId="13">#REF!</definedName>
    <definedName name="_KEI10" localSheetId="14">#REF!</definedName>
    <definedName name="_KEI10" localSheetId="6">#REF!</definedName>
    <definedName name="_KEI10" localSheetId="22">#REF!</definedName>
    <definedName name="_KEI10" localSheetId="20">#REF!</definedName>
    <definedName name="_KEI10" localSheetId="21">#REF!</definedName>
    <definedName name="_KEI10">#REF!</definedName>
    <definedName name="_KEI11" localSheetId="18">#REF!</definedName>
    <definedName name="_KEI11" localSheetId="4">#REF!</definedName>
    <definedName name="_KEI11" localSheetId="5">#REF!</definedName>
    <definedName name="_KEI11" localSheetId="15">#REF!</definedName>
    <definedName name="_KEI11" localSheetId="16">#REF!</definedName>
    <definedName name="_KEI11" localSheetId="13">#REF!</definedName>
    <definedName name="_KEI11" localSheetId="14">#REF!</definedName>
    <definedName name="_KEI11" localSheetId="6">#REF!</definedName>
    <definedName name="_KEI11" localSheetId="22">#REF!</definedName>
    <definedName name="_KEI11" localSheetId="20">#REF!</definedName>
    <definedName name="_KEI11" localSheetId="21">#REF!</definedName>
    <definedName name="_KEI11">#REF!</definedName>
    <definedName name="_KEI12" localSheetId="18">#REF!</definedName>
    <definedName name="_KEI12" localSheetId="4">#REF!</definedName>
    <definedName name="_KEI12" localSheetId="5">#REF!</definedName>
    <definedName name="_KEI12" localSheetId="16">#REF!</definedName>
    <definedName name="_KEI12" localSheetId="6">#REF!</definedName>
    <definedName name="_KEI12" localSheetId="21">#REF!</definedName>
    <definedName name="_KEI12">#REF!</definedName>
    <definedName name="_KEI13" localSheetId="18">#REF!</definedName>
    <definedName name="_KEI13" localSheetId="4">#REF!</definedName>
    <definedName name="_KEI13" localSheetId="5">#REF!</definedName>
    <definedName name="_KEI13" localSheetId="16">#REF!</definedName>
    <definedName name="_KEI13" localSheetId="6">#REF!</definedName>
    <definedName name="_KEI13" localSheetId="21">#REF!</definedName>
    <definedName name="_KEI13">#REF!</definedName>
    <definedName name="_KEI14" localSheetId="18">#REF!</definedName>
    <definedName name="_KEI14" localSheetId="4">#REF!</definedName>
    <definedName name="_KEI14" localSheetId="5">#REF!</definedName>
    <definedName name="_KEI14" localSheetId="16">#REF!</definedName>
    <definedName name="_KEI14" localSheetId="6">#REF!</definedName>
    <definedName name="_KEI14" localSheetId="21">#REF!</definedName>
    <definedName name="_KEI14">#REF!</definedName>
    <definedName name="_KEI2" localSheetId="18">#REF!</definedName>
    <definedName name="_KEI2" localSheetId="4">#REF!</definedName>
    <definedName name="_KEI2" localSheetId="5">#REF!</definedName>
    <definedName name="_KEI2" localSheetId="16">#REF!</definedName>
    <definedName name="_KEI2" localSheetId="6">#REF!</definedName>
    <definedName name="_KEI2" localSheetId="21">#REF!</definedName>
    <definedName name="_KEI2">#REF!</definedName>
    <definedName name="_KEI3" localSheetId="18">#REF!</definedName>
    <definedName name="_KEI3" localSheetId="4">#REF!</definedName>
    <definedName name="_KEI3" localSheetId="5">#REF!</definedName>
    <definedName name="_KEI3" localSheetId="16">#REF!</definedName>
    <definedName name="_KEI3" localSheetId="6">#REF!</definedName>
    <definedName name="_KEI3" localSheetId="21">#REF!</definedName>
    <definedName name="_KEI3">#REF!</definedName>
    <definedName name="_KEI4" localSheetId="18">#REF!</definedName>
    <definedName name="_KEI4" localSheetId="4">#REF!</definedName>
    <definedName name="_KEI4" localSheetId="5">#REF!</definedName>
    <definedName name="_KEI4" localSheetId="16">#REF!</definedName>
    <definedName name="_KEI4" localSheetId="6">#REF!</definedName>
    <definedName name="_KEI4" localSheetId="21">#REF!</definedName>
    <definedName name="_KEI4">#REF!</definedName>
    <definedName name="_KEI5" localSheetId="18">#REF!</definedName>
    <definedName name="_KEI5" localSheetId="4">#REF!</definedName>
    <definedName name="_KEI5" localSheetId="5">#REF!</definedName>
    <definedName name="_KEI5" localSheetId="16">#REF!</definedName>
    <definedName name="_KEI5" localSheetId="6">#REF!</definedName>
    <definedName name="_KEI5" localSheetId="21">#REF!</definedName>
    <definedName name="_KEI5">#REF!</definedName>
    <definedName name="_KEI6" localSheetId="18">#REF!</definedName>
    <definedName name="_KEI6" localSheetId="4">#REF!</definedName>
    <definedName name="_KEI6" localSheetId="5">#REF!</definedName>
    <definedName name="_KEI6" localSheetId="16">#REF!</definedName>
    <definedName name="_KEI6" localSheetId="6">#REF!</definedName>
    <definedName name="_KEI6" localSheetId="21">#REF!</definedName>
    <definedName name="_KEI6">#REF!</definedName>
    <definedName name="_KEI7" localSheetId="18">#REF!</definedName>
    <definedName name="_KEI7" localSheetId="4">#REF!</definedName>
    <definedName name="_KEI7" localSheetId="5">#REF!</definedName>
    <definedName name="_KEI7" localSheetId="16">#REF!</definedName>
    <definedName name="_KEI7" localSheetId="6">#REF!</definedName>
    <definedName name="_KEI7" localSheetId="21">#REF!</definedName>
    <definedName name="_KEI7">#REF!</definedName>
    <definedName name="_KEI8" localSheetId="18">#REF!</definedName>
    <definedName name="_KEI8" localSheetId="4">#REF!</definedName>
    <definedName name="_KEI8" localSheetId="5">#REF!</definedName>
    <definedName name="_KEI8" localSheetId="16">#REF!</definedName>
    <definedName name="_KEI8" localSheetId="6">#REF!</definedName>
    <definedName name="_KEI8" localSheetId="21">#REF!</definedName>
    <definedName name="_KEI8">#REF!</definedName>
    <definedName name="_KEI9" localSheetId="18">#REF!</definedName>
    <definedName name="_KEI9" localSheetId="4">#REF!</definedName>
    <definedName name="_KEI9" localSheetId="5">#REF!</definedName>
    <definedName name="_KEI9" localSheetId="16">#REF!</definedName>
    <definedName name="_KEI9" localSheetId="6">#REF!</definedName>
    <definedName name="_KEI9" localSheetId="21">#REF!</definedName>
    <definedName name="_KEI9">#REF!</definedName>
    <definedName name="_Key1" localSheetId="0" hidden="1">[2]T!#REF!</definedName>
    <definedName name="_Key1" localSheetId="10" hidden="1">[2]T!#REF!</definedName>
    <definedName name="_Key1" localSheetId="18" hidden="1">[2]T!#REF!</definedName>
    <definedName name="_Key1" localSheetId="4" hidden="1">[2]T!#REF!</definedName>
    <definedName name="_Key1" localSheetId="5" hidden="1">[2]T!#REF!</definedName>
    <definedName name="_Key1" localSheetId="16" hidden="1">[2]T!#REF!</definedName>
    <definedName name="_Key1" localSheetId="14" hidden="1">[2]T!#REF!</definedName>
    <definedName name="_Key1" localSheetId="7" hidden="1">[2]T!#REF!</definedName>
    <definedName name="_Key1" localSheetId="9" hidden="1">[2]T!#REF!</definedName>
    <definedName name="_Key1" localSheetId="6" hidden="1">[2]T!#REF!</definedName>
    <definedName name="_Key1" localSheetId="19" hidden="1">[2]T!#REF!</definedName>
    <definedName name="_Key1" localSheetId="21" hidden="1">[2]T!#REF!</definedName>
    <definedName name="_Key1" hidden="1">[2]T!#REF!</definedName>
    <definedName name="_Key2" localSheetId="0" hidden="1">#REF!</definedName>
    <definedName name="_Key2" localSheetId="10" hidden="1">#REF!</definedName>
    <definedName name="_Key2" localSheetId="18" hidden="1">#REF!</definedName>
    <definedName name="_Key2" localSheetId="4" hidden="1">#REF!</definedName>
    <definedName name="_Key2" localSheetId="5" hidden="1">#REF!</definedName>
    <definedName name="_Key2" localSheetId="15" hidden="1">#REF!</definedName>
    <definedName name="_Key2" localSheetId="16" hidden="1">#REF!</definedName>
    <definedName name="_Key2" localSheetId="13" hidden="1">#REF!</definedName>
    <definedName name="_Key2" localSheetId="14" hidden="1">#REF!</definedName>
    <definedName name="_Key2" localSheetId="7" hidden="1">#REF!</definedName>
    <definedName name="_Key2" localSheetId="9" hidden="1">#REF!</definedName>
    <definedName name="_Key2" localSheetId="6" hidden="1">#REF!</definedName>
    <definedName name="_Key2" localSheetId="19" hidden="1">#REF!</definedName>
    <definedName name="_Key2" localSheetId="21" hidden="1">#REF!</definedName>
    <definedName name="_Key2" hidden="1">#REF!</definedName>
    <definedName name="_KRI7" localSheetId="18">#REF!</definedName>
    <definedName name="_KRI7" localSheetId="4">#REF!</definedName>
    <definedName name="_KRI7" localSheetId="5">#REF!</definedName>
    <definedName name="_KRI7" localSheetId="15">#REF!</definedName>
    <definedName name="_KRI7" localSheetId="16">#REF!</definedName>
    <definedName name="_KRI7" localSheetId="6">#REF!</definedName>
    <definedName name="_KRI7" localSheetId="21">#REF!</definedName>
    <definedName name="_KRI7">#REF!</definedName>
    <definedName name="_ML12" localSheetId="18">[3]製造原価合計!#REF!</definedName>
    <definedName name="_ML12" localSheetId="4">[3]製造原価合計!#REF!</definedName>
    <definedName name="_ML12" localSheetId="5">[3]製造原価合計!#REF!</definedName>
    <definedName name="_ML12" localSheetId="15">[3]製造原価合計!#REF!</definedName>
    <definedName name="_ML12" localSheetId="16">[3]製造原価合計!#REF!</definedName>
    <definedName name="_ML12" localSheetId="6">[3]製造原価合計!#REF!</definedName>
    <definedName name="_ML12" localSheetId="21">[3]製造原価合計!#REF!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localSheetId="0" hidden="1">1</definedName>
    <definedName name="_Order1" localSheetId="10" hidden="1">1</definedName>
    <definedName name="_Order1" localSheetId="18" hidden="1">1</definedName>
    <definedName name="_Order1" localSheetId="3" hidden="1">1</definedName>
    <definedName name="_Order1" localSheetId="6" hidden="1">1</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0">#REF!</definedName>
    <definedName name="\a" localSheetId="18">#REF!</definedName>
    <definedName name="\a" localSheetId="4">#REF!</definedName>
    <definedName name="\a" localSheetId="5">#REF!</definedName>
    <definedName name="\a" localSheetId="15">#REF!</definedName>
    <definedName name="\a" localSheetId="16">#REF!</definedName>
    <definedName name="\a" localSheetId="13">#REF!</definedName>
    <definedName name="\a" localSheetId="14">#REF!</definedName>
    <definedName name="\a" localSheetId="6">#REF!</definedName>
    <definedName name="\a" localSheetId="19">#REF!</definedName>
    <definedName name="\a" localSheetId="22">[4]火工品燃焼!#REF!</definedName>
    <definedName name="\a" localSheetId="20">#REF!</definedName>
    <definedName name="\a" localSheetId="21">#REF!</definedName>
    <definedName name="\a">#REF!</definedName>
    <definedName name="\b" localSheetId="10">#REF!</definedName>
    <definedName name="\b" localSheetId="18">#REF!</definedName>
    <definedName name="\b" localSheetId="4">#REF!</definedName>
    <definedName name="\b" localSheetId="5">#REF!</definedName>
    <definedName name="\b" localSheetId="15">#REF!</definedName>
    <definedName name="\b" localSheetId="16">#REF!</definedName>
    <definedName name="\b" localSheetId="13">#REF!</definedName>
    <definedName name="\b" localSheetId="14">#REF!</definedName>
    <definedName name="\b" localSheetId="6">#REF!</definedName>
    <definedName name="\b" localSheetId="19">#REF!</definedName>
    <definedName name="\b" localSheetId="22">[5]集計!#REF!</definedName>
    <definedName name="\b" localSheetId="20">#REF!</definedName>
    <definedName name="\b" localSheetId="21">#REF!</definedName>
    <definedName name="\b">#REF!</definedName>
    <definedName name="\c" localSheetId="18">#REF!</definedName>
    <definedName name="\c" localSheetId="4">#REF!</definedName>
    <definedName name="\c" localSheetId="5">#REF!</definedName>
    <definedName name="\c" localSheetId="15">#REF!</definedName>
    <definedName name="\c" localSheetId="16">#REF!</definedName>
    <definedName name="\c" localSheetId="13">#REF!</definedName>
    <definedName name="\c" localSheetId="14">#REF!</definedName>
    <definedName name="\c" localSheetId="6">#REF!</definedName>
    <definedName name="\c" localSheetId="19">#REF!</definedName>
    <definedName name="\c" localSheetId="22">#REF!</definedName>
    <definedName name="\c" localSheetId="20">#REF!</definedName>
    <definedName name="\c" localSheetId="21">#REF!</definedName>
    <definedName name="\c">#REF!</definedName>
    <definedName name="\d" localSheetId="18">#REF!</definedName>
    <definedName name="\d" localSheetId="4">#REF!</definedName>
    <definedName name="\d" localSheetId="5">#REF!</definedName>
    <definedName name="\d" localSheetId="16">#REF!</definedName>
    <definedName name="\d" localSheetId="14">#REF!</definedName>
    <definedName name="\d" localSheetId="6">#REF!</definedName>
    <definedName name="\d" localSheetId="19">#REF!</definedName>
    <definedName name="\d" localSheetId="21">#REF!</definedName>
    <definedName name="\d">#REF!</definedName>
    <definedName name="\e" localSheetId="18">#REF!</definedName>
    <definedName name="\e" localSheetId="4">#REF!</definedName>
    <definedName name="\e" localSheetId="5">#REF!</definedName>
    <definedName name="\e" localSheetId="16">#REF!</definedName>
    <definedName name="\e" localSheetId="14">#REF!</definedName>
    <definedName name="\e" localSheetId="6">#REF!</definedName>
    <definedName name="\e" localSheetId="19">#REF!</definedName>
    <definedName name="\e" localSheetId="21">#REF!</definedName>
    <definedName name="\e">#REF!</definedName>
    <definedName name="\f" localSheetId="18">#REF!</definedName>
    <definedName name="\f" localSheetId="4">#REF!</definedName>
    <definedName name="\f" localSheetId="5">#REF!</definedName>
    <definedName name="\f" localSheetId="16">#REF!</definedName>
    <definedName name="\f" localSheetId="14">#REF!</definedName>
    <definedName name="\f" localSheetId="6">#REF!</definedName>
    <definedName name="\f" localSheetId="19">#REF!</definedName>
    <definedName name="\f" localSheetId="21">#REF!</definedName>
    <definedName name="\f">#REF!</definedName>
    <definedName name="\g" localSheetId="18">#REF!</definedName>
    <definedName name="\g" localSheetId="4">#REF!</definedName>
    <definedName name="\g" localSheetId="5">#REF!</definedName>
    <definedName name="\g" localSheetId="16">#REF!</definedName>
    <definedName name="\g" localSheetId="14">#REF!</definedName>
    <definedName name="\g" localSheetId="6">#REF!</definedName>
    <definedName name="\g" localSheetId="19">#REF!</definedName>
    <definedName name="\g" localSheetId="21">#REF!</definedName>
    <definedName name="\g">#REF!</definedName>
    <definedName name="\k">#N/A</definedName>
    <definedName name="\l">#N/A</definedName>
    <definedName name="\p">#N/A</definedName>
    <definedName name="\q" localSheetId="18">[6]見積条件!#REF!</definedName>
    <definedName name="\q" localSheetId="4">[6]見積条件!#REF!</definedName>
    <definedName name="\q" localSheetId="5">[6]見積条件!#REF!</definedName>
    <definedName name="\q" localSheetId="16">[6]見積条件!#REF!</definedName>
    <definedName name="\q" localSheetId="6">[6]見積条件!#REF!</definedName>
    <definedName name="\q" localSheetId="21">[6]見積条件!#REF!</definedName>
    <definedName name="\q">[6]見積条件!#REF!</definedName>
    <definedName name="\r" localSheetId="18">[6]見積条件!#REF!</definedName>
    <definedName name="\r" localSheetId="4">[6]見積条件!#REF!</definedName>
    <definedName name="\r" localSheetId="5">[6]見積条件!#REF!</definedName>
    <definedName name="\r" localSheetId="16">[6]見積条件!#REF!</definedName>
    <definedName name="\r" localSheetId="6">[6]見積条件!#REF!</definedName>
    <definedName name="\r" localSheetId="21">[6]見積条件!#REF!</definedName>
    <definedName name="\r">[6]見積条件!#REF!</definedName>
    <definedName name="\s" localSheetId="18">[6]見積条件!#REF!</definedName>
    <definedName name="\s" localSheetId="4">[6]見積条件!#REF!</definedName>
    <definedName name="\s" localSheetId="5">[6]見積条件!#REF!</definedName>
    <definedName name="\s" localSheetId="16">[6]見積条件!#REF!</definedName>
    <definedName name="\s" localSheetId="6">[6]見積条件!#REF!</definedName>
    <definedName name="\s" localSheetId="21">[6]見積条件!#REF!</definedName>
    <definedName name="\s">[6]見積条件!#REF!</definedName>
    <definedName name="\t" localSheetId="18">[6]見積条件!#REF!</definedName>
    <definedName name="\t" localSheetId="4">[6]見積条件!#REF!</definedName>
    <definedName name="\t" localSheetId="5">[6]見積条件!#REF!</definedName>
    <definedName name="\t" localSheetId="16">[6]見積条件!#REF!</definedName>
    <definedName name="\t" localSheetId="6">[6]見積条件!#REF!</definedName>
    <definedName name="\t" localSheetId="21">[6]見積条件!#REF!</definedName>
    <definedName name="\t">[6]見積条件!#REF!</definedName>
    <definedName name="\u" localSheetId="18">[6]見積条件!#REF!</definedName>
    <definedName name="\u" localSheetId="4">[6]見積条件!#REF!</definedName>
    <definedName name="\u" localSheetId="5">[6]見積条件!#REF!</definedName>
    <definedName name="\u" localSheetId="16">[6]見積条件!#REF!</definedName>
    <definedName name="\u" localSheetId="6">[6]見積条件!#REF!</definedName>
    <definedName name="\u" localSheetId="21">[6]見積条件!#REF!</definedName>
    <definedName name="\u">[6]見積条件!#REF!</definedName>
    <definedName name="\v" localSheetId="18">[6]見積条件!#REF!</definedName>
    <definedName name="\v" localSheetId="4">[6]見積条件!#REF!</definedName>
    <definedName name="\v" localSheetId="5">[6]見積条件!#REF!</definedName>
    <definedName name="\v" localSheetId="16">[6]見積条件!#REF!</definedName>
    <definedName name="\v" localSheetId="6">[6]見積条件!#REF!</definedName>
    <definedName name="\v" localSheetId="21">[6]見積条件!#REF!</definedName>
    <definedName name="\v">[6]見積条件!#REF!</definedName>
    <definedName name="\w" localSheetId="18">'[7]#REF'!#REF!</definedName>
    <definedName name="\w" localSheetId="4">'[7]#REF'!#REF!</definedName>
    <definedName name="\w" localSheetId="5">'[7]#REF'!#REF!</definedName>
    <definedName name="\w" localSheetId="16">'[7]#REF'!#REF!</definedName>
    <definedName name="\w" localSheetId="6">'[7]#REF'!#REF!</definedName>
    <definedName name="\w" localSheetId="21">'[7]#REF'!#REF!</definedName>
    <definedName name="\w">'[7]#REF'!#REF!</definedName>
    <definedName name="・・" localSheetId="18">#REF!</definedName>
    <definedName name="・・" localSheetId="3">#REF!</definedName>
    <definedName name="・・" localSheetId="6">#REF!</definedName>
    <definedName name="・・">#REF!</definedName>
    <definedName name="①" localSheetId="18">#REF!</definedName>
    <definedName name="①" localSheetId="3">#REF!</definedName>
    <definedName name="①" localSheetId="6">#REF!</definedName>
    <definedName name="①">#REF!</definedName>
    <definedName name="③テレビ等その２" localSheetId="18">#REF!</definedName>
    <definedName name="③テレビ等その２" localSheetId="3">#REF!</definedName>
    <definedName name="③テレビ等その２" localSheetId="6">#REF!</definedName>
    <definedName name="③テレビ等その２">#REF!</definedName>
    <definedName name="⑤取付金具等" localSheetId="18">#REF!</definedName>
    <definedName name="⑤取付金具等" localSheetId="3">#REF!</definedName>
    <definedName name="⑤取付金具等" localSheetId="6">#REF!</definedName>
    <definedName name="⑤取付金具等">#REF!</definedName>
    <definedName name="A" localSheetId="0" hidden="1">{#N/A,#N/A,FALSE,"加工";#N/A,#N/A,FALSE,"見積概算中確";#N/A,#N/A,FALSE,"設計"}</definedName>
    <definedName name="A" localSheetId="10" hidden="1">{#N/A,#N/A,FALSE,"加工";#N/A,#N/A,FALSE,"見積概算中確";#N/A,#N/A,FALSE,"設計"}</definedName>
    <definedName name="A" localSheetId="18">#REF!</definedName>
    <definedName name="A" localSheetId="15" hidden="1">{#N/A,#N/A,FALSE,"加工";#N/A,#N/A,FALSE,"見積概算中確";#N/A,#N/A,FALSE,"設計"}</definedName>
    <definedName name="A" localSheetId="16" hidden="1">{#N/A,#N/A,FALSE,"加工";#N/A,#N/A,FALSE,"見積概算中確";#N/A,#N/A,FALSE,"設計"}</definedName>
    <definedName name="A" localSheetId="13" hidden="1">{#N/A,#N/A,FALSE,"加工";#N/A,#N/A,FALSE,"見積概算中確";#N/A,#N/A,FALSE,"設計"}</definedName>
    <definedName name="A" localSheetId="14" hidden="1">{#N/A,#N/A,FALSE,"加工";#N/A,#N/A,FALSE,"見積概算中確";#N/A,#N/A,FALSE,"設計"}</definedName>
    <definedName name="A" localSheetId="7" hidden="1">{#N/A,#N/A,FALSE,"加工";#N/A,#N/A,FALSE,"見積概算中確";#N/A,#N/A,FALSE,"設計"}</definedName>
    <definedName name="A" localSheetId="8" hidden="1">{#N/A,#N/A,FALSE,"加工";#N/A,#N/A,FALSE,"見積概算中確";#N/A,#N/A,FALSE,"設計"}</definedName>
    <definedName name="A" localSheetId="9" hidden="1">{#N/A,#N/A,FALSE,"加工";#N/A,#N/A,FALSE,"見積概算中確";#N/A,#N/A,FALSE,"設計"}</definedName>
    <definedName name="A" localSheetId="3">#REF!</definedName>
    <definedName name="A" localSheetId="6">#REF!</definedName>
    <definedName name="A" localSheetId="19" hidden="1">{#N/A,#N/A,FALSE,"加工";#N/A,#N/A,FALSE,"見積概算中確";#N/A,#N/A,FALSE,"設計"}</definedName>
    <definedName name="A" localSheetId="22">#REF!</definedName>
    <definedName name="A" localSheetId="11" hidden="1">{#N/A,#N/A,FALSE,"加工";#N/A,#N/A,FALSE,"見積概算中確";#N/A,#N/A,FALSE,"設計"}</definedName>
    <definedName name="A" localSheetId="20" hidden="1">{#N/A,#N/A,FALSE,"加工";#N/A,#N/A,FALSE,"見積概算中確";#N/A,#N/A,FALSE,"設計"}</definedName>
    <definedName name="A" localSheetId="21" hidden="1">{#N/A,#N/A,FALSE,"加工";#N/A,#N/A,FALSE,"見積概算中確";#N/A,#N/A,FALSE,"設計"}</definedName>
    <definedName name="A" hidden="1">{#N/A,#N/A,FALSE,"加工";#N/A,#N/A,FALSE,"見積概算中確";#N/A,#N/A,FALSE,"設計"}</definedName>
    <definedName name="AA" localSheetId="0" hidden="1">{#N/A,#N/A,FALSE,"監査報告額";#N/A,#N/A,FALSE,"計算価格";#N/A,#N/A,FALSE,"見積概算中確";#N/A,#N/A,FALSE,"予調書";#N/A,#N/A,FALSE,"内訳"}</definedName>
    <definedName name="AA" localSheetId="10" hidden="1">{#N/A,#N/A,FALSE,"監査報告額";#N/A,#N/A,FALSE,"計算価格";#N/A,#N/A,FALSE,"見積概算中確";#N/A,#N/A,FALSE,"予調書";#N/A,#N/A,FALSE,"内訳"}</definedName>
    <definedName name="AA" localSheetId="18">#REF!</definedName>
    <definedName name="AA" localSheetId="15" hidden="1">{#N/A,#N/A,FALSE,"監査報告額";#N/A,#N/A,FALSE,"計算価格";#N/A,#N/A,FALSE,"見積概算中確";#N/A,#N/A,FALSE,"予調書";#N/A,#N/A,FALSE,"内訳"}</definedName>
    <definedName name="AA" localSheetId="16" hidden="1">{#N/A,#N/A,FALSE,"監査報告額";#N/A,#N/A,FALSE,"計算価格";#N/A,#N/A,FALSE,"見積概算中確";#N/A,#N/A,FALSE,"予調書";#N/A,#N/A,FALSE,"内訳"}</definedName>
    <definedName name="AA" localSheetId="13" hidden="1">{#N/A,#N/A,FALSE,"監査報告額";#N/A,#N/A,FALSE,"計算価格";#N/A,#N/A,FALSE,"見積概算中確";#N/A,#N/A,FALSE,"予調書";#N/A,#N/A,FALSE,"内訳"}</definedName>
    <definedName name="AA" localSheetId="14" hidden="1">{#N/A,#N/A,FALSE,"監査報告額";#N/A,#N/A,FALSE,"計算価格";#N/A,#N/A,FALSE,"見積概算中確";#N/A,#N/A,FALSE,"予調書";#N/A,#N/A,FALSE,"内訳"}</definedName>
    <definedName name="AA" localSheetId="7" hidden="1">{#N/A,#N/A,FALSE,"監査報告額";#N/A,#N/A,FALSE,"計算価格";#N/A,#N/A,FALSE,"見積概算中確";#N/A,#N/A,FALSE,"予調書";#N/A,#N/A,FALSE,"内訳"}</definedName>
    <definedName name="AA" localSheetId="8" hidden="1">{#N/A,#N/A,FALSE,"監査報告額";#N/A,#N/A,FALSE,"計算価格";#N/A,#N/A,FALSE,"見積概算中確";#N/A,#N/A,FALSE,"予調書";#N/A,#N/A,FALSE,"内訳"}</definedName>
    <definedName name="AA" localSheetId="9" hidden="1">{#N/A,#N/A,FALSE,"監査報告額";#N/A,#N/A,FALSE,"計算価格";#N/A,#N/A,FALSE,"見積概算中確";#N/A,#N/A,FALSE,"予調書";#N/A,#N/A,FALSE,"内訳"}</definedName>
    <definedName name="AA" localSheetId="3">#REF!</definedName>
    <definedName name="AA" localSheetId="6">#REF!</definedName>
    <definedName name="AA" localSheetId="19" hidden="1">{#N/A,#N/A,FALSE,"監査報告額";#N/A,#N/A,FALSE,"計算価格";#N/A,#N/A,FALSE,"見積概算中確";#N/A,#N/A,FALSE,"予調書";#N/A,#N/A,FALSE,"内訳"}</definedName>
    <definedName name="AA" localSheetId="22" hidden="1">{#N/A,#N/A,FALSE,"監査報告額";#N/A,#N/A,FALSE,"計算価格";#N/A,#N/A,FALSE,"見積概算中確";#N/A,#N/A,FALSE,"予調書";#N/A,#N/A,FALSE,"内訳"}</definedName>
    <definedName name="AA" localSheetId="11" hidden="1">{#N/A,#N/A,FALSE,"監査報告額";#N/A,#N/A,FALSE,"計算価格";#N/A,#N/A,FALSE,"見積概算中確";#N/A,#N/A,FALSE,"予調書";#N/A,#N/A,FALSE,"内訳"}</definedName>
    <definedName name="AA" localSheetId="20" hidden="1">{#N/A,#N/A,FALSE,"監査報告額";#N/A,#N/A,FALSE,"計算価格";#N/A,#N/A,FALSE,"見積概算中確";#N/A,#N/A,FALSE,"予調書";#N/A,#N/A,FALSE,"内訳"}</definedName>
    <definedName name="AA" localSheetId="21"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 localSheetId="18">#REF!</definedName>
    <definedName name="AAAA" localSheetId="3">#REF!</definedName>
    <definedName name="AAAA" localSheetId="6">#REF!</definedName>
    <definedName name="AAAA">#REF!</definedName>
    <definedName name="AAAAAAH" localSheetId="18">#REF!</definedName>
    <definedName name="AAAAAAH" localSheetId="4">#REF!</definedName>
    <definedName name="AAAAAAH" localSheetId="5">#REF!</definedName>
    <definedName name="AAAAAAH" localSheetId="15">#REF!</definedName>
    <definedName name="AAAAAAH" localSheetId="16">#REF!</definedName>
    <definedName name="AAAAAAH" localSheetId="13">#REF!</definedName>
    <definedName name="AAAAAAH" localSheetId="14">#REF!</definedName>
    <definedName name="AAAAAAH" localSheetId="3">#REF!</definedName>
    <definedName name="AAAAAAH" localSheetId="6">#REF!</definedName>
    <definedName name="AAAAAAH" localSheetId="22">#REF!</definedName>
    <definedName name="AAAAAAH" localSheetId="21">#REF!</definedName>
    <definedName name="AAAAAAH">#REF!</definedName>
    <definedName name="AAAAAG" localSheetId="18">#REF!</definedName>
    <definedName name="AAAAAG" localSheetId="4">#REF!</definedName>
    <definedName name="AAAAAG" localSheetId="5">#REF!</definedName>
    <definedName name="AAAAAG" localSheetId="15">#REF!</definedName>
    <definedName name="AAAAAG" localSheetId="16">#REF!</definedName>
    <definedName name="AAAAAG" localSheetId="13">#REF!</definedName>
    <definedName name="AAAAAG" localSheetId="14">#REF!</definedName>
    <definedName name="AAAAAG" localSheetId="3">#REF!</definedName>
    <definedName name="AAAAAG" localSheetId="6">#REF!</definedName>
    <definedName name="AAAAAG" localSheetId="22">#REF!</definedName>
    <definedName name="AAAAAG" localSheetId="21">#REF!</definedName>
    <definedName name="AAAAAG">#REF!</definedName>
    <definedName name="AB" localSheetId="18">#REF!</definedName>
    <definedName name="AB" localSheetId="4">#REF!</definedName>
    <definedName name="AB" localSheetId="5">#REF!</definedName>
    <definedName name="AB" localSheetId="15">#REF!</definedName>
    <definedName name="AB" localSheetId="16">#REF!</definedName>
    <definedName name="AB" localSheetId="13">#REF!</definedName>
    <definedName name="AB" localSheetId="14">#REF!</definedName>
    <definedName name="AB" localSheetId="6">#REF!</definedName>
    <definedName name="AB" localSheetId="22">#REF!</definedName>
    <definedName name="AB" localSheetId="21">#REF!</definedName>
    <definedName name="AB">#REF!</definedName>
    <definedName name="ABC" localSheetId="0" hidden="1">{#N/A,#N/A,FALSE,"表紙";#N/A,#N/A,FALSE,"契約概要";#N/A,#N/A,FALSE,"生産状況";#N/A,#N/A,FALSE,"前提";#N/A,#N/A,FALSE,"総括";#N/A,#N/A,FALSE,"費目";#N/A,#N/A,FALSE,"価格推移";#N/A,#N/A,FALSE,"加工";#N/A,#N/A,FALSE,"直経";#N/A,#N/A,FALSE,"その他経費"}</definedName>
    <definedName name="ABC" localSheetId="10" hidden="1">{#N/A,#N/A,FALSE,"表紙";#N/A,#N/A,FALSE,"契約概要";#N/A,#N/A,FALSE,"生産状況";#N/A,#N/A,FALSE,"前提";#N/A,#N/A,FALSE,"総括";#N/A,#N/A,FALSE,"費目";#N/A,#N/A,FALSE,"価格推移";#N/A,#N/A,FALSE,"加工";#N/A,#N/A,FALSE,"直経";#N/A,#N/A,FALSE,"その他経費"}</definedName>
    <definedName name="ABC" localSheetId="15" hidden="1">{#N/A,#N/A,FALSE,"表紙";#N/A,#N/A,FALSE,"契約概要";#N/A,#N/A,FALSE,"生産状況";#N/A,#N/A,FALSE,"前提";#N/A,#N/A,FALSE,"総括";#N/A,#N/A,FALSE,"費目";#N/A,#N/A,FALSE,"価格推移";#N/A,#N/A,FALSE,"加工";#N/A,#N/A,FALSE,"直経";#N/A,#N/A,FALSE,"その他経費"}</definedName>
    <definedName name="ABC" localSheetId="16" hidden="1">{#N/A,#N/A,FALSE,"表紙";#N/A,#N/A,FALSE,"契約概要";#N/A,#N/A,FALSE,"生産状況";#N/A,#N/A,FALSE,"前提";#N/A,#N/A,FALSE,"総括";#N/A,#N/A,FALSE,"費目";#N/A,#N/A,FALSE,"価格推移";#N/A,#N/A,FALSE,"加工";#N/A,#N/A,FALSE,"直経";#N/A,#N/A,FALSE,"その他経費"}</definedName>
    <definedName name="ABC" localSheetId="13" hidden="1">{#N/A,#N/A,FALSE,"表紙";#N/A,#N/A,FALSE,"契約概要";#N/A,#N/A,FALSE,"生産状況";#N/A,#N/A,FALSE,"前提";#N/A,#N/A,FALSE,"総括";#N/A,#N/A,FALSE,"費目";#N/A,#N/A,FALSE,"価格推移";#N/A,#N/A,FALSE,"加工";#N/A,#N/A,FALSE,"直経";#N/A,#N/A,FALSE,"その他経費"}</definedName>
    <definedName name="ABC" localSheetId="14" hidden="1">{#N/A,#N/A,FALSE,"表紙";#N/A,#N/A,FALSE,"契約概要";#N/A,#N/A,FALSE,"生産状況";#N/A,#N/A,FALSE,"前提";#N/A,#N/A,FALSE,"総括";#N/A,#N/A,FALSE,"費目";#N/A,#N/A,FALSE,"価格推移";#N/A,#N/A,FALSE,"加工";#N/A,#N/A,FALSE,"直経";#N/A,#N/A,FALSE,"その他経費"}</definedName>
    <definedName name="ABC" localSheetId="7" hidden="1">{#N/A,#N/A,FALSE,"表紙";#N/A,#N/A,FALSE,"契約概要";#N/A,#N/A,FALSE,"生産状況";#N/A,#N/A,FALSE,"前提";#N/A,#N/A,FALSE,"総括";#N/A,#N/A,FALSE,"費目";#N/A,#N/A,FALSE,"価格推移";#N/A,#N/A,FALSE,"加工";#N/A,#N/A,FALSE,"直経";#N/A,#N/A,FALSE,"その他経費"}</definedName>
    <definedName name="ABC" localSheetId="8" hidden="1">{#N/A,#N/A,FALSE,"表紙";#N/A,#N/A,FALSE,"契約概要";#N/A,#N/A,FALSE,"生産状況";#N/A,#N/A,FALSE,"前提";#N/A,#N/A,FALSE,"総括";#N/A,#N/A,FALSE,"費目";#N/A,#N/A,FALSE,"価格推移";#N/A,#N/A,FALSE,"加工";#N/A,#N/A,FALSE,"直経";#N/A,#N/A,FALSE,"その他経費"}</definedName>
    <definedName name="ABC" localSheetId="9" hidden="1">{#N/A,#N/A,FALSE,"表紙";#N/A,#N/A,FALSE,"契約概要";#N/A,#N/A,FALSE,"生産状況";#N/A,#N/A,FALSE,"前提";#N/A,#N/A,FALSE,"総括";#N/A,#N/A,FALSE,"費目";#N/A,#N/A,FALSE,"価格推移";#N/A,#N/A,FALSE,"加工";#N/A,#N/A,FALSE,"直経";#N/A,#N/A,FALSE,"その他経費"}</definedName>
    <definedName name="ABC" localSheetId="19" hidden="1">{#N/A,#N/A,FALSE,"表紙";#N/A,#N/A,FALSE,"契約概要";#N/A,#N/A,FALSE,"生産状況";#N/A,#N/A,FALSE,"前提";#N/A,#N/A,FALSE,"総括";#N/A,#N/A,FALSE,"費目";#N/A,#N/A,FALSE,"価格推移";#N/A,#N/A,FALSE,"加工";#N/A,#N/A,FALSE,"直経";#N/A,#N/A,FALSE,"その他経費"}</definedName>
    <definedName name="ABC" localSheetId="22" hidden="1">{#N/A,#N/A,FALSE,"表紙";#N/A,#N/A,FALSE,"契約概要";#N/A,#N/A,FALSE,"生産状況";#N/A,#N/A,FALSE,"前提";#N/A,#N/A,FALSE,"総括";#N/A,#N/A,FALSE,"費目";#N/A,#N/A,FALSE,"価格推移";#N/A,#N/A,FALSE,"加工";#N/A,#N/A,FALSE,"直経";#N/A,#N/A,FALSE,"その他経費"}</definedName>
    <definedName name="ABC" localSheetId="11" hidden="1">{#N/A,#N/A,FALSE,"表紙";#N/A,#N/A,FALSE,"契約概要";#N/A,#N/A,FALSE,"生産状況";#N/A,#N/A,FALSE,"前提";#N/A,#N/A,FALSE,"総括";#N/A,#N/A,FALSE,"費目";#N/A,#N/A,FALSE,"価格推移";#N/A,#N/A,FALSE,"加工";#N/A,#N/A,FALSE,"直経";#N/A,#N/A,FALSE,"その他経費"}</definedName>
    <definedName name="ABC" localSheetId="20" hidden="1">{#N/A,#N/A,FALSE,"表紙";#N/A,#N/A,FALSE,"契約概要";#N/A,#N/A,FALSE,"生産状況";#N/A,#N/A,FALSE,"前提";#N/A,#N/A,FALSE,"総括";#N/A,#N/A,FALSE,"費目";#N/A,#N/A,FALSE,"価格推移";#N/A,#N/A,FALSE,"加工";#N/A,#N/A,FALSE,"直経";#N/A,#N/A,FALSE,"その他経費"}</definedName>
    <definedName name="ABC" localSheetId="21"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8">#REF!</definedName>
    <definedName name="ABD" localSheetId="4">#REF!</definedName>
    <definedName name="ABD" localSheetId="5">#REF!</definedName>
    <definedName name="ABD" localSheetId="15">#REF!</definedName>
    <definedName name="ABD" localSheetId="16">#REF!</definedName>
    <definedName name="ABD" localSheetId="13">#REF!</definedName>
    <definedName name="ABD" localSheetId="14">#REF!</definedName>
    <definedName name="ABD" localSheetId="6">#REF!</definedName>
    <definedName name="ABD" localSheetId="22">#REF!</definedName>
    <definedName name="ABD" localSheetId="21">#REF!</definedName>
    <definedName name="ABD">#REF!</definedName>
    <definedName name="AC" localSheetId="18">#REF!</definedName>
    <definedName name="AC" localSheetId="4">#REF!</definedName>
    <definedName name="AC" localSheetId="5">#REF!</definedName>
    <definedName name="AC" localSheetId="15">#REF!</definedName>
    <definedName name="AC" localSheetId="16">#REF!</definedName>
    <definedName name="AC" localSheetId="13">#REF!</definedName>
    <definedName name="AC" localSheetId="14">#REF!</definedName>
    <definedName name="AC" localSheetId="6">#REF!</definedName>
    <definedName name="AC" localSheetId="22">#REF!</definedName>
    <definedName name="AC" localSheetId="21">#REF!</definedName>
    <definedName name="AC">#REF!</definedName>
    <definedName name="AD" localSheetId="18">#REF!</definedName>
    <definedName name="AD" localSheetId="4">#REF!</definedName>
    <definedName name="AD" localSheetId="5">#REF!</definedName>
    <definedName name="AD" localSheetId="15">#REF!</definedName>
    <definedName name="AD" localSheetId="16">#REF!</definedName>
    <definedName name="AD" localSheetId="13">#REF!</definedName>
    <definedName name="AD" localSheetId="14">#REF!</definedName>
    <definedName name="AD" localSheetId="6">#REF!</definedName>
    <definedName name="AD" localSheetId="22">#REF!</definedName>
    <definedName name="AD" localSheetId="21">#REF!</definedName>
    <definedName name="AD">#REF!</definedName>
    <definedName name="ADTYUIEFGHJK" localSheetId="18">#REF!</definedName>
    <definedName name="ADTYUIEFGHJK" localSheetId="4">#REF!</definedName>
    <definedName name="ADTYUIEFGHJK" localSheetId="5">#REF!</definedName>
    <definedName name="ADTYUIEFGHJK" localSheetId="16">#REF!</definedName>
    <definedName name="ADTYUIEFGHJK" localSheetId="3">#REF!</definedName>
    <definedName name="ADTYUIEFGHJK" localSheetId="6">#REF!</definedName>
    <definedName name="ADTYUIEFGHJK" localSheetId="21">#REF!</definedName>
    <definedName name="ADTYUIEFGHJK">#REF!</definedName>
    <definedName name="AE" localSheetId="18">#REF!</definedName>
    <definedName name="AE" localSheetId="4">#REF!</definedName>
    <definedName name="AE" localSheetId="5">#REF!</definedName>
    <definedName name="AE" localSheetId="16">#REF!</definedName>
    <definedName name="AE" localSheetId="6">#REF!</definedName>
    <definedName name="AE" localSheetId="21">#REF!</definedName>
    <definedName name="AE">#REF!</definedName>
    <definedName name="AF" localSheetId="18">#REF!</definedName>
    <definedName name="AF" localSheetId="4">#REF!</definedName>
    <definedName name="AF" localSheetId="5">#REF!</definedName>
    <definedName name="AF" localSheetId="16">#REF!</definedName>
    <definedName name="AF" localSheetId="6">#REF!</definedName>
    <definedName name="AF" localSheetId="21">#REF!</definedName>
    <definedName name="AF">#REF!</definedName>
    <definedName name="AG" localSheetId="18">#REF!</definedName>
    <definedName name="AG" localSheetId="4">#REF!</definedName>
    <definedName name="AG" localSheetId="5">#REF!</definedName>
    <definedName name="AG" localSheetId="16">#REF!</definedName>
    <definedName name="AG" localSheetId="6">#REF!</definedName>
    <definedName name="AG" localSheetId="21">#REF!</definedName>
    <definedName name="AG">#REF!</definedName>
    <definedName name="AH" localSheetId="18">#REF!</definedName>
    <definedName name="AH" localSheetId="4">#REF!</definedName>
    <definedName name="AH" localSheetId="5">#REF!</definedName>
    <definedName name="AH" localSheetId="16">#REF!</definedName>
    <definedName name="AH" localSheetId="6">#REF!</definedName>
    <definedName name="AH" localSheetId="21">#REF!</definedName>
    <definedName name="AH">#REF!</definedName>
    <definedName name="AI" localSheetId="18">#REF!</definedName>
    <definedName name="AI" localSheetId="4">#REF!</definedName>
    <definedName name="AI" localSheetId="5">#REF!</definedName>
    <definedName name="AI" localSheetId="16">#REF!</definedName>
    <definedName name="AI" localSheetId="6">#REF!</definedName>
    <definedName name="AI" localSheetId="21">#REF!</definedName>
    <definedName name="AI">#REF!</definedName>
    <definedName name="AJ" localSheetId="18">#REF!</definedName>
    <definedName name="AJ" localSheetId="4">#REF!</definedName>
    <definedName name="AJ" localSheetId="5">#REF!</definedName>
    <definedName name="AJ" localSheetId="16">#REF!</definedName>
    <definedName name="AJ" localSheetId="6">#REF!</definedName>
    <definedName name="AJ" localSheetId="21">#REF!</definedName>
    <definedName name="AJ">#REF!</definedName>
    <definedName name="AK" localSheetId="18">#REF!</definedName>
    <definedName name="AK" localSheetId="4">#REF!</definedName>
    <definedName name="AK" localSheetId="5">#REF!</definedName>
    <definedName name="AK" localSheetId="16">#REF!</definedName>
    <definedName name="AK" localSheetId="6">#REF!</definedName>
    <definedName name="AK" localSheetId="21">#REF!</definedName>
    <definedName name="AK">#REF!</definedName>
    <definedName name="AKKKKKKKK" localSheetId="18">#REF!</definedName>
    <definedName name="AKKKKKKKK" localSheetId="4">#REF!</definedName>
    <definedName name="AKKKKKKKK" localSheetId="5">#REF!</definedName>
    <definedName name="AKKKKKKKK" localSheetId="16">#REF!</definedName>
    <definedName name="AKKKKKKKK" localSheetId="3">#REF!</definedName>
    <definedName name="AKKKKKKKK" localSheetId="6">#REF!</definedName>
    <definedName name="AKKKKKKKK" localSheetId="21">#REF!</definedName>
    <definedName name="AKKKKKKKK">#REF!</definedName>
    <definedName name="AKYRBVCDHTGRFEI" localSheetId="18">#REF!</definedName>
    <definedName name="AKYRBVCDHTGRFEI" localSheetId="4">#REF!</definedName>
    <definedName name="AKYRBVCDHTGRFEI" localSheetId="5">#REF!</definedName>
    <definedName name="AKYRBVCDHTGRFEI" localSheetId="16">#REF!</definedName>
    <definedName name="AKYRBVCDHTGRFEI" localSheetId="3">#REF!</definedName>
    <definedName name="AKYRBVCDHTGRFEI" localSheetId="6">#REF!</definedName>
    <definedName name="AKYRBVCDHTGRFEI" localSheetId="21">#REF!</definedName>
    <definedName name="AKYRBVCDHTGRFEI">#REF!</definedName>
    <definedName name="AL" localSheetId="18">#REF!</definedName>
    <definedName name="AL" localSheetId="4">#REF!</definedName>
    <definedName name="AL" localSheetId="5">#REF!</definedName>
    <definedName name="AL" localSheetId="16">#REF!</definedName>
    <definedName name="AL" localSheetId="6">#REF!</definedName>
    <definedName name="AL" localSheetId="21">#REF!</definedName>
    <definedName name="AL">#REF!</definedName>
    <definedName name="ALIUYTRFGHJKIUY" localSheetId="18">#REF!</definedName>
    <definedName name="ALIUYTRFGHJKIUY" localSheetId="4">#REF!</definedName>
    <definedName name="ALIUYTRFGHJKIUY" localSheetId="5">#REF!</definedName>
    <definedName name="ALIUYTRFGHJKIUY" localSheetId="16">#REF!</definedName>
    <definedName name="ALIUYTRFGHJKIUY" localSheetId="3">#REF!</definedName>
    <definedName name="ALIUYTRFGHJKIUY" localSheetId="6">#REF!</definedName>
    <definedName name="ALIUYTRFGHJKIUY" localSheetId="21">#REF!</definedName>
    <definedName name="ALIUYTRFGHJKIUY">#REF!</definedName>
    <definedName name="AM" localSheetId="18">#REF!</definedName>
    <definedName name="AM" localSheetId="4">#REF!</definedName>
    <definedName name="AM" localSheetId="5">#REF!</definedName>
    <definedName name="AM" localSheetId="16">#REF!</definedName>
    <definedName name="AM" localSheetId="6">#REF!</definedName>
    <definedName name="AM" localSheetId="21">#REF!</definedName>
    <definedName name="AM">#REF!</definedName>
    <definedName name="AN" localSheetId="18">#REF!</definedName>
    <definedName name="AN" localSheetId="4">#REF!</definedName>
    <definedName name="AN" localSheetId="5">#REF!</definedName>
    <definedName name="AN" localSheetId="16">#REF!</definedName>
    <definedName name="AN" localSheetId="6">#REF!</definedName>
    <definedName name="AN" localSheetId="21">#REF!</definedName>
    <definedName name="AN">#REF!</definedName>
    <definedName name="AO" localSheetId="18">#REF!</definedName>
    <definedName name="AO" localSheetId="4">#REF!</definedName>
    <definedName name="AO" localSheetId="5">#REF!</definedName>
    <definedName name="AO" localSheetId="16">#REF!</definedName>
    <definedName name="AO" localSheetId="6">#REF!</definedName>
    <definedName name="AO" localSheetId="21">#REF!</definedName>
    <definedName name="AO">#REF!</definedName>
    <definedName name="AP" localSheetId="18">#REF!</definedName>
    <definedName name="AP" localSheetId="4">#REF!</definedName>
    <definedName name="AP" localSheetId="5">#REF!</definedName>
    <definedName name="AP" localSheetId="16">#REF!</definedName>
    <definedName name="AP" localSheetId="6">#REF!</definedName>
    <definedName name="AP" localSheetId="21">#REF!</definedName>
    <definedName name="AP">#REF!</definedName>
    <definedName name="APP" localSheetId="18">#REF!</definedName>
    <definedName name="APP" localSheetId="3">#REF!</definedName>
    <definedName name="APP" localSheetId="6">#REF!</definedName>
    <definedName name="APP">#REF!</definedName>
    <definedName name="APPR1" localSheetId="18">#REF!</definedName>
    <definedName name="APPR1" localSheetId="4">#REF!</definedName>
    <definedName name="APPR1" localSheetId="5">#REF!</definedName>
    <definedName name="APPR1" localSheetId="16">#REF!</definedName>
    <definedName name="APPR1" localSheetId="13">#REF!</definedName>
    <definedName name="APPR1" localSheetId="14">#REF!</definedName>
    <definedName name="APPR1" localSheetId="6">#REF!</definedName>
    <definedName name="APPR1" localSheetId="19">#REF!</definedName>
    <definedName name="APPR1" localSheetId="21">#REF!</definedName>
    <definedName name="APPR1">#REF!</definedName>
    <definedName name="APPR10" localSheetId="18">#REF!</definedName>
    <definedName name="APPR10" localSheetId="4">#REF!</definedName>
    <definedName name="APPR10" localSheetId="5">#REF!</definedName>
    <definedName name="APPR10" localSheetId="16">#REF!</definedName>
    <definedName name="APPR10" localSheetId="14">#REF!</definedName>
    <definedName name="APPR10" localSheetId="6">#REF!</definedName>
    <definedName name="APPR10" localSheetId="19">#REF!</definedName>
    <definedName name="APPR10" localSheetId="21">#REF!</definedName>
    <definedName name="APPR10">#REF!</definedName>
    <definedName name="APPR2" localSheetId="18">#REF!</definedName>
    <definedName name="APPR2" localSheetId="4">#REF!</definedName>
    <definedName name="APPR2" localSheetId="5">#REF!</definedName>
    <definedName name="APPR2" localSheetId="16">#REF!</definedName>
    <definedName name="APPR2" localSheetId="14">#REF!</definedName>
    <definedName name="APPR2" localSheetId="6">#REF!</definedName>
    <definedName name="APPR2" localSheetId="19">#REF!</definedName>
    <definedName name="APPR2" localSheetId="21">#REF!</definedName>
    <definedName name="APPR2">#REF!</definedName>
    <definedName name="APPR3" localSheetId="18">#REF!</definedName>
    <definedName name="APPR3" localSheetId="4">#REF!</definedName>
    <definedName name="APPR3" localSheetId="5">#REF!</definedName>
    <definedName name="APPR3" localSheetId="16">#REF!</definedName>
    <definedName name="APPR3" localSheetId="14">#REF!</definedName>
    <definedName name="APPR3" localSheetId="6">#REF!</definedName>
    <definedName name="APPR3" localSheetId="19">#REF!</definedName>
    <definedName name="APPR3" localSheetId="21">#REF!</definedName>
    <definedName name="APPR3">#REF!</definedName>
    <definedName name="APPR4" localSheetId="18">#REF!</definedName>
    <definedName name="APPR4" localSheetId="4">#REF!</definedName>
    <definedName name="APPR4" localSheetId="5">#REF!</definedName>
    <definedName name="APPR4" localSheetId="16">#REF!</definedName>
    <definedName name="APPR4" localSheetId="14">#REF!</definedName>
    <definedName name="APPR4" localSheetId="6">#REF!</definedName>
    <definedName name="APPR4" localSheetId="19">#REF!</definedName>
    <definedName name="APPR4" localSheetId="21">#REF!</definedName>
    <definedName name="APPR4">#REF!</definedName>
    <definedName name="ＡＰ工数・経費試算" localSheetId="18">#REF!</definedName>
    <definedName name="ＡＰ工数・経費試算" localSheetId="4">#REF!</definedName>
    <definedName name="ＡＰ工数・経費試算" localSheetId="5">#REF!</definedName>
    <definedName name="ＡＰ工数・経費試算" localSheetId="16">#REF!</definedName>
    <definedName name="ＡＰ工数・経費試算" localSheetId="6">#REF!</definedName>
    <definedName name="ＡＰ工数・経費試算" localSheetId="21">#REF!</definedName>
    <definedName name="ＡＰ工数・経費試算">#REF!</definedName>
    <definedName name="AQ" localSheetId="18">#REF!</definedName>
    <definedName name="AQ" localSheetId="4">#REF!</definedName>
    <definedName name="AQ" localSheetId="5">#REF!</definedName>
    <definedName name="AQ" localSheetId="16">#REF!</definedName>
    <definedName name="AQ" localSheetId="6">#REF!</definedName>
    <definedName name="AQ" localSheetId="21">#REF!</definedName>
    <definedName name="AQ">#REF!</definedName>
    <definedName name="AR" localSheetId="18">#REF!</definedName>
    <definedName name="AR" localSheetId="4">#REF!</definedName>
    <definedName name="AR" localSheetId="5">#REF!</definedName>
    <definedName name="AR" localSheetId="16">#REF!</definedName>
    <definedName name="AR" localSheetId="6">#REF!</definedName>
    <definedName name="AR" localSheetId="21">#REF!</definedName>
    <definedName name="AR">#REF!</definedName>
    <definedName name="ARATE" localSheetId="18">#REF!</definedName>
    <definedName name="ARATE" localSheetId="4">#REF!</definedName>
    <definedName name="ARATE" localSheetId="5">#REF!</definedName>
    <definedName name="ARATE" localSheetId="16">#REF!</definedName>
    <definedName name="ARATE" localSheetId="6">#REF!</definedName>
    <definedName name="ARATE" localSheetId="21">#REF!</definedName>
    <definedName name="ARATE">#REF!</definedName>
    <definedName name="AREA1">#N/A</definedName>
    <definedName name="AREA3">#N/A</definedName>
    <definedName name="AS" localSheetId="18">#REF!</definedName>
    <definedName name="AS" localSheetId="4">#REF!</definedName>
    <definedName name="AS" localSheetId="5">#REF!</definedName>
    <definedName name="AS" localSheetId="15">#REF!</definedName>
    <definedName name="AS" localSheetId="16">#REF!</definedName>
    <definedName name="AS" localSheetId="13">#REF!</definedName>
    <definedName name="AS" localSheetId="14">#REF!</definedName>
    <definedName name="AS" localSheetId="6">#REF!</definedName>
    <definedName name="AS" localSheetId="22">#REF!</definedName>
    <definedName name="AS" localSheetId="21">#REF!</definedName>
    <definedName name="AS">#REF!</definedName>
    <definedName name="AT" localSheetId="18">#REF!</definedName>
    <definedName name="AT" localSheetId="4">#REF!</definedName>
    <definedName name="AT" localSheetId="5">#REF!</definedName>
    <definedName name="AT" localSheetId="15">#REF!</definedName>
    <definedName name="AT" localSheetId="16">#REF!</definedName>
    <definedName name="AT" localSheetId="13">#REF!</definedName>
    <definedName name="AT" localSheetId="14">#REF!</definedName>
    <definedName name="AT" localSheetId="6">#REF!</definedName>
    <definedName name="AT" localSheetId="22">#REF!</definedName>
    <definedName name="AT" localSheetId="21">#REF!</definedName>
    <definedName name="AT">#REF!</definedName>
    <definedName name="AU" localSheetId="18">#REF!</definedName>
    <definedName name="AU" localSheetId="4">#REF!</definedName>
    <definedName name="AU" localSheetId="5">#REF!</definedName>
    <definedName name="AU" localSheetId="15">#REF!</definedName>
    <definedName name="AU" localSheetId="16">#REF!</definedName>
    <definedName name="AU" localSheetId="13">#REF!</definedName>
    <definedName name="AU" localSheetId="14">#REF!</definedName>
    <definedName name="AU" localSheetId="6">#REF!</definedName>
    <definedName name="AU" localSheetId="22">#REF!</definedName>
    <definedName name="AU" localSheetId="21">#REF!</definedName>
    <definedName name="AU">#REF!</definedName>
    <definedName name="AV" localSheetId="18">#REF!</definedName>
    <definedName name="AV" localSheetId="4">#REF!</definedName>
    <definedName name="AV" localSheetId="5">#REF!</definedName>
    <definedName name="AV" localSheetId="16">#REF!</definedName>
    <definedName name="AV" localSheetId="6">#REF!</definedName>
    <definedName name="AV" localSheetId="21">#REF!</definedName>
    <definedName name="AV">#REF!</definedName>
    <definedName name="AW" localSheetId="18">#REF!</definedName>
    <definedName name="AW" localSheetId="4">#REF!</definedName>
    <definedName name="AW" localSheetId="5">#REF!</definedName>
    <definedName name="AW" localSheetId="16">#REF!</definedName>
    <definedName name="AW" localSheetId="6">#REF!</definedName>
    <definedName name="AW" localSheetId="21">#REF!</definedName>
    <definedName name="AW">#REF!</definedName>
    <definedName name="AX" localSheetId="18">#REF!</definedName>
    <definedName name="AX" localSheetId="4">#REF!</definedName>
    <definedName name="AX" localSheetId="5">#REF!</definedName>
    <definedName name="AX" localSheetId="16">#REF!</definedName>
    <definedName name="AX" localSheetId="6">#REF!</definedName>
    <definedName name="AX" localSheetId="21">#REF!</definedName>
    <definedName name="AX">#REF!</definedName>
    <definedName name="AY" localSheetId="18">#REF!</definedName>
    <definedName name="AY" localSheetId="4">#REF!</definedName>
    <definedName name="AY" localSheetId="5">#REF!</definedName>
    <definedName name="AY" localSheetId="16">#REF!</definedName>
    <definedName name="AY" localSheetId="6">#REF!</definedName>
    <definedName name="AY" localSheetId="21">#REF!</definedName>
    <definedName name="AY">#REF!</definedName>
    <definedName name="Ｂ" localSheetId="0" hidden="1">{#N/A,#N/A,FALSE,"加工";#N/A,#N/A,FALSE,"見積概算中確";#N/A,#N/A,FALSE,"設計"}</definedName>
    <definedName name="Ｂ" localSheetId="10" hidden="1">{#N/A,#N/A,FALSE,"加工";#N/A,#N/A,FALSE,"見積概算中確";#N/A,#N/A,FALSE,"設計"}</definedName>
    <definedName name="B" localSheetId="18">#REF!</definedName>
    <definedName name="Ｂ" localSheetId="15" hidden="1">{#N/A,#N/A,FALSE,"加工";#N/A,#N/A,FALSE,"見積概算中確";#N/A,#N/A,FALSE,"設計"}</definedName>
    <definedName name="Ｂ" localSheetId="16" hidden="1">{#N/A,#N/A,FALSE,"加工";#N/A,#N/A,FALSE,"見積概算中確";#N/A,#N/A,FALSE,"設計"}</definedName>
    <definedName name="Ｂ" localSheetId="13" hidden="1">{#N/A,#N/A,FALSE,"加工";#N/A,#N/A,FALSE,"見積概算中確";#N/A,#N/A,FALSE,"設計"}</definedName>
    <definedName name="Ｂ" localSheetId="14" hidden="1">{#N/A,#N/A,FALSE,"加工";#N/A,#N/A,FALSE,"見積概算中確";#N/A,#N/A,FALSE,"設計"}</definedName>
    <definedName name="Ｂ" localSheetId="7" hidden="1">{#N/A,#N/A,FALSE,"加工";#N/A,#N/A,FALSE,"見積概算中確";#N/A,#N/A,FALSE,"設計"}</definedName>
    <definedName name="Ｂ" localSheetId="8" hidden="1">{#N/A,#N/A,FALSE,"加工";#N/A,#N/A,FALSE,"見積概算中確";#N/A,#N/A,FALSE,"設計"}</definedName>
    <definedName name="Ｂ" localSheetId="9" hidden="1">{#N/A,#N/A,FALSE,"加工";#N/A,#N/A,FALSE,"見積概算中確";#N/A,#N/A,FALSE,"設計"}</definedName>
    <definedName name="B" localSheetId="3">#REF!</definedName>
    <definedName name="B" localSheetId="6">#REF!</definedName>
    <definedName name="Ｂ" localSheetId="19" hidden="1">{#N/A,#N/A,FALSE,"加工";#N/A,#N/A,FALSE,"見積概算中確";#N/A,#N/A,FALSE,"設計"}</definedName>
    <definedName name="Ｂ" localSheetId="22" hidden="1">{#N/A,#N/A,FALSE,"加工";#N/A,#N/A,FALSE,"見積概算中確";#N/A,#N/A,FALSE,"設計"}</definedName>
    <definedName name="Ｂ" localSheetId="11" hidden="1">{#N/A,#N/A,FALSE,"加工";#N/A,#N/A,FALSE,"見積概算中確";#N/A,#N/A,FALSE,"設計"}</definedName>
    <definedName name="Ｂ" localSheetId="20" hidden="1">{#N/A,#N/A,FALSE,"加工";#N/A,#N/A,FALSE,"見積概算中確";#N/A,#N/A,FALSE,"設計"}</definedName>
    <definedName name="Ｂ" localSheetId="21" hidden="1">{#N/A,#N/A,FALSE,"加工";#N/A,#N/A,FALSE,"見積概算中確";#N/A,#N/A,FALSE,"設計"}</definedName>
    <definedName name="Ｂ" hidden="1">{#N/A,#N/A,FALSE,"加工";#N/A,#N/A,FALSE,"見積概算中確";#N/A,#N/A,FALSE,"設計"}</definedName>
    <definedName name="BB" localSheetId="18">#REF!</definedName>
    <definedName name="BB" localSheetId="4">#REF!</definedName>
    <definedName name="BB" localSheetId="5">#REF!</definedName>
    <definedName name="BB" localSheetId="15">#REF!</definedName>
    <definedName name="BB" localSheetId="16">#REF!</definedName>
    <definedName name="BB" localSheetId="13">#REF!</definedName>
    <definedName name="BB" localSheetId="14">#REF!</definedName>
    <definedName name="BB" localSheetId="3">#REF!</definedName>
    <definedName name="BB" localSheetId="6">#REF!</definedName>
    <definedName name="BB" localSheetId="22">#REF!</definedName>
    <definedName name="BB" localSheetId="21">#REF!</definedName>
    <definedName name="BB">#REF!</definedName>
    <definedName name="BBB">#N/A</definedName>
    <definedName name="C_" localSheetId="18">#REF!</definedName>
    <definedName name="C_" localSheetId="4">#REF!</definedName>
    <definedName name="C_" localSheetId="5">#REF!</definedName>
    <definedName name="C_" localSheetId="15">#REF!</definedName>
    <definedName name="C_" localSheetId="16">#REF!</definedName>
    <definedName name="C_" localSheetId="13">#REF!</definedName>
    <definedName name="C_" localSheetId="14">#REF!</definedName>
    <definedName name="C_" localSheetId="6">#REF!</definedName>
    <definedName name="C_" localSheetId="22">#REF!</definedName>
    <definedName name="C_" localSheetId="21">#REF!</definedName>
    <definedName name="C_">#REF!</definedName>
    <definedName name="CC" localSheetId="18">#REF!</definedName>
    <definedName name="CC" localSheetId="3">#REF!</definedName>
    <definedName name="CC" localSheetId="6">#REF!</definedName>
    <definedName name="CC">#REF!</definedName>
    <definedName name="ＣＣＣ" localSheetId="18">'[8](未使用)ｿﾌﾄｳｪｱ作成作業工数内訳'!#REF!</definedName>
    <definedName name="ＣＣＣ" localSheetId="4">'[8](未使用)ｿﾌﾄｳｪｱ作成作業工数内訳'!#REF!</definedName>
    <definedName name="ＣＣＣ" localSheetId="5">'[8](未使用)ｿﾌﾄｳｪｱ作成作業工数内訳'!#REF!</definedName>
    <definedName name="ＣＣＣ" localSheetId="15">'[8](未使用)ｿﾌﾄｳｪｱ作成作業工数内訳'!#REF!</definedName>
    <definedName name="ＣＣＣ" localSheetId="16">'[8](未使用)ｿﾌﾄｳｪｱ作成作業工数内訳'!#REF!</definedName>
    <definedName name="ＣＣＣ" localSheetId="13">'[8](未使用)ｿﾌﾄｳｪｱ作成作業工数内訳'!#REF!</definedName>
    <definedName name="ＣＣＣ" localSheetId="14">'[8](未使用)ｿﾌﾄｳｪｱ作成作業工数内訳'!#REF!</definedName>
    <definedName name="ＣＣＣ" localSheetId="6">'[8](未使用)ｿﾌﾄｳｪｱ作成作業工数内訳'!#REF!</definedName>
    <definedName name="ＣＣＣ" localSheetId="22">'[8](未使用)ｿﾌﾄｳｪｱ作成作業工数内訳'!#REF!</definedName>
    <definedName name="ＣＣＣ" localSheetId="21">'[8](未使用)ｿﾌﾄｳｪｱ作成作業工数内訳'!#REF!</definedName>
    <definedName name="ＣＣＣ">'[8](未使用)ｿﾌﾄｳｪｱ作成作業工数内訳'!#REF!</definedName>
    <definedName name="CHU" localSheetId="18">[9]特割負担額!#REF!</definedName>
    <definedName name="CHU" localSheetId="4">[9]特割負担額!#REF!</definedName>
    <definedName name="CHU" localSheetId="5">[9]特割負担額!#REF!</definedName>
    <definedName name="CHU" localSheetId="15">[9]特割負担額!#REF!</definedName>
    <definedName name="CHU" localSheetId="16">[9]特割負担額!#REF!</definedName>
    <definedName name="CHU" localSheetId="13">[9]特割負担額!#REF!</definedName>
    <definedName name="CHU" localSheetId="14">[9]特割負担額!#REF!</definedName>
    <definedName name="CHU" localSheetId="6">[9]特割負担額!#REF!</definedName>
    <definedName name="CHU" localSheetId="22">[9]特割負担額!#REF!</definedName>
    <definedName name="CHU" localSheetId="21">[9]特割負担額!#REF!</definedName>
    <definedName name="CHU">[9]特割負担額!#REF!</definedName>
    <definedName name="CNT">#N/A</definedName>
    <definedName name="CR" localSheetId="18">#REF!</definedName>
    <definedName name="CR" localSheetId="4">#REF!</definedName>
    <definedName name="CR" localSheetId="5">#REF!</definedName>
    <definedName name="CR" localSheetId="15">#REF!</definedName>
    <definedName name="CR" localSheetId="16">#REF!</definedName>
    <definedName name="CR" localSheetId="13">#REF!</definedName>
    <definedName name="CR" localSheetId="14">#REF!</definedName>
    <definedName name="CR" localSheetId="6">#REF!</definedName>
    <definedName name="CR" localSheetId="22">#REF!</definedName>
    <definedName name="CR" localSheetId="21">#REF!</definedName>
    <definedName name="CR">#REF!</definedName>
    <definedName name="CROWN" localSheetId="18">#REF!</definedName>
    <definedName name="CROWN" localSheetId="3">#REF!</definedName>
    <definedName name="CROWN" localSheetId="6">#REF!</definedName>
    <definedName name="CROWN">#REF!</definedName>
    <definedName name="ＣＲＯＷＮ１" localSheetId="18">#REF!</definedName>
    <definedName name="ＣＲＯＷＮ１" localSheetId="3">#REF!</definedName>
    <definedName name="ＣＲＯＷＮ１" localSheetId="6">#REF!</definedName>
    <definedName name="ＣＲＯＷＮ１">#REF!</definedName>
    <definedName name="CROWNｵﾌｨｽ図鑑_P078" localSheetId="18">#REF!</definedName>
    <definedName name="CROWNｵﾌｨｽ図鑑_P078" localSheetId="4">#REF!</definedName>
    <definedName name="CROWNｵﾌｨｽ図鑑_P078" localSheetId="5">#REF!</definedName>
    <definedName name="CROWNｵﾌｨｽ図鑑_P078" localSheetId="15">#REF!</definedName>
    <definedName name="CROWNｵﾌｨｽ図鑑_P078" localSheetId="16">#REF!</definedName>
    <definedName name="CROWNｵﾌｨｽ図鑑_P078" localSheetId="13">#REF!</definedName>
    <definedName name="CROWNｵﾌｨｽ図鑑_P078" localSheetId="14">#REF!</definedName>
    <definedName name="CROWNｵﾌｨｽ図鑑_P078" localSheetId="3">#REF!</definedName>
    <definedName name="CROWNｵﾌｨｽ図鑑_P078" localSheetId="6">#REF!</definedName>
    <definedName name="CROWNｵﾌｨｽ図鑑_P078" localSheetId="19">#REF!</definedName>
    <definedName name="CROWNｵﾌｨｽ図鑑_P078" localSheetId="22">#REF!</definedName>
    <definedName name="CROWNｵﾌｨｽ図鑑_P078" localSheetId="20">#REF!</definedName>
    <definedName name="CROWNｵﾌｨｽ図鑑_P078" localSheetId="21">#REF!</definedName>
    <definedName name="CROWNｵﾌｨｽ図鑑_P078">#REF!</definedName>
    <definedName name="ｃｖｂんｍ" localSheetId="18">#REF!</definedName>
    <definedName name="ｃｖｂんｍ" localSheetId="4">#REF!</definedName>
    <definedName name="ｃｖｂんｍ" localSheetId="5">#REF!</definedName>
    <definedName name="ｃｖｂんｍ" localSheetId="15">#REF!</definedName>
    <definedName name="ｃｖｂんｍ" localSheetId="16">#REF!</definedName>
    <definedName name="ｃｖｂんｍ" localSheetId="3">#REF!</definedName>
    <definedName name="ｃｖｂんｍ" localSheetId="6">#REF!</definedName>
    <definedName name="ｃｖｂんｍ" localSheetId="20">#REF!</definedName>
    <definedName name="ｃｖｂんｍ" localSheetId="21">#REF!</definedName>
    <definedName name="ｃｖｂんｍ">#REF!</definedName>
    <definedName name="C価計" localSheetId="18">#REF!</definedName>
    <definedName name="C価計" localSheetId="4">#REF!</definedName>
    <definedName name="C価計" localSheetId="5">#REF!</definedName>
    <definedName name="C価計" localSheetId="16">#REF!</definedName>
    <definedName name="C価計" localSheetId="14">#REF!</definedName>
    <definedName name="C価計" localSheetId="6">#REF!</definedName>
    <definedName name="C価計" localSheetId="19">#REF!</definedName>
    <definedName name="C価計" localSheetId="21">#REF!</definedName>
    <definedName name="C価計">#REF!</definedName>
    <definedName name="C価月計" localSheetId="18">#REF!</definedName>
    <definedName name="C価月計" localSheetId="4">#REF!</definedName>
    <definedName name="C価月計" localSheetId="5">#REF!</definedName>
    <definedName name="C価月計" localSheetId="16">#REF!</definedName>
    <definedName name="C価月計" localSheetId="14">#REF!</definedName>
    <definedName name="C価月計" localSheetId="6">#REF!</definedName>
    <definedName name="C価月計" localSheetId="19">#REF!</definedName>
    <definedName name="C価月計" localSheetId="21">#REF!</definedName>
    <definedName name="C価月計">#REF!</definedName>
    <definedName name="C価月列" localSheetId="18">#REF!</definedName>
    <definedName name="C価月列" localSheetId="4">#REF!</definedName>
    <definedName name="C価月列" localSheetId="5">#REF!</definedName>
    <definedName name="C価月列" localSheetId="16">#REF!</definedName>
    <definedName name="C価月列" localSheetId="14">#REF!</definedName>
    <definedName name="C価月列" localSheetId="6">#REF!</definedName>
    <definedName name="C価月列" localSheetId="19">#REF!</definedName>
    <definedName name="C価月列" localSheetId="21">#REF!</definedName>
    <definedName name="C価月列">#REF!</definedName>
    <definedName name="C価列" localSheetId="18">#REF!</definedName>
    <definedName name="C価列" localSheetId="4">#REF!</definedName>
    <definedName name="C価列" localSheetId="5">#REF!</definedName>
    <definedName name="C価列" localSheetId="16">#REF!</definedName>
    <definedName name="C価列" localSheetId="14">#REF!</definedName>
    <definedName name="C価列" localSheetId="6">#REF!</definedName>
    <definedName name="C価列" localSheetId="19">#REF!</definedName>
    <definedName name="C価列" localSheetId="21">#REF!</definedName>
    <definedName name="C価列">#REF!</definedName>
    <definedName name="ｄ" localSheetId="18">#REF!</definedName>
    <definedName name="d" localSheetId="4">[10]!Record1</definedName>
    <definedName name="d" localSheetId="5">[10]!Record1</definedName>
    <definedName name="d" localSheetId="16">[10]!Record1</definedName>
    <definedName name="ｄ" localSheetId="3">#REF!</definedName>
    <definedName name="ｄ" localSheetId="6">#REF!</definedName>
    <definedName name="d" localSheetId="21">[10]!Record1</definedName>
    <definedName name="d">[10]!Record1</definedName>
    <definedName name="D001061.KEI10" localSheetId="18">#REF!</definedName>
    <definedName name="D001061.KEI10" localSheetId="4">#REF!</definedName>
    <definedName name="D001061.KEI10" localSheetId="5">#REF!</definedName>
    <definedName name="D001061.KEI10" localSheetId="15">#REF!</definedName>
    <definedName name="D001061.KEI10" localSheetId="16">#REF!</definedName>
    <definedName name="D001061.KEI10" localSheetId="13">#REF!</definedName>
    <definedName name="D001061.KEI10" localSheetId="14">#REF!</definedName>
    <definedName name="D001061.KEI10" localSheetId="6">#REF!</definedName>
    <definedName name="D001061.KEI10" localSheetId="22">#REF!</definedName>
    <definedName name="D001061.KEI10" localSheetId="20">#REF!</definedName>
    <definedName name="D001061.KEI10" localSheetId="21">#REF!</definedName>
    <definedName name="D001061.KEI10">#REF!</definedName>
    <definedName name="D001061.KEI5" localSheetId="18">#REF!</definedName>
    <definedName name="D001061.KEI5" localSheetId="4">#REF!</definedName>
    <definedName name="D001061.KEI5" localSheetId="5">#REF!</definedName>
    <definedName name="D001061.KEI5" localSheetId="15">#REF!</definedName>
    <definedName name="D001061.KEI5" localSheetId="16">#REF!</definedName>
    <definedName name="D001061.KEI5" localSheetId="13">#REF!</definedName>
    <definedName name="D001061.KEI5" localSheetId="14">#REF!</definedName>
    <definedName name="D001061.KEI5" localSheetId="6">#REF!</definedName>
    <definedName name="D001061.KEI5" localSheetId="22">#REF!</definedName>
    <definedName name="D001061.KEI5" localSheetId="20">#REF!</definedName>
    <definedName name="D001061.KEI5" localSheetId="21">#REF!</definedName>
    <definedName name="D001061.KEI5">#REF!</definedName>
    <definedName name="Data_List" localSheetId="18">#REF!</definedName>
    <definedName name="Data_List" localSheetId="4">#REF!</definedName>
    <definedName name="Data_List" localSheetId="5">#REF!</definedName>
    <definedName name="Data_List" localSheetId="15">#REF!</definedName>
    <definedName name="Data_List" localSheetId="16">#REF!</definedName>
    <definedName name="Data_List" localSheetId="13">#REF!</definedName>
    <definedName name="Data_List" localSheetId="14">#REF!</definedName>
    <definedName name="Data_List" localSheetId="6">#REF!</definedName>
    <definedName name="Data_List" localSheetId="22">#REF!</definedName>
    <definedName name="Data_List" localSheetId="20">#REF!</definedName>
    <definedName name="Data_List" localSheetId="21">#REF!</definedName>
    <definedName name="Data_List">#REF!</definedName>
    <definedName name="_xlnm.Database" localSheetId="18">#REF!</definedName>
    <definedName name="_xlnm.Database" localSheetId="4">#REF!</definedName>
    <definedName name="_xlnm.Database" localSheetId="5">#REF!</definedName>
    <definedName name="_xlnm.Database" localSheetId="16">#REF!</definedName>
    <definedName name="_xlnm.Database" localSheetId="6">#REF!</definedName>
    <definedName name="_xlnm.Database" localSheetId="21">#REF!</definedName>
    <definedName name="_xlnm.Database">#REF!</definedName>
    <definedName name="ddd">'[11]09直材-1，2'!$BA$39:$BW$89</definedName>
    <definedName name="DDDD" localSheetId="18">#REF!</definedName>
    <definedName name="DDDD" localSheetId="3">#REF!</definedName>
    <definedName name="DDDD" localSheetId="6">#REF!</definedName>
    <definedName name="DDDD">#REF!</definedName>
    <definedName name="DFGTREUIOLKJH" localSheetId="18">#REF!</definedName>
    <definedName name="DFGTREUIOLKJH" localSheetId="4">#REF!</definedName>
    <definedName name="DFGTREUIOLKJH" localSheetId="5">#REF!</definedName>
    <definedName name="DFGTREUIOLKJH" localSheetId="15">#REF!</definedName>
    <definedName name="DFGTREUIOLKJH" localSheetId="16">#REF!</definedName>
    <definedName name="DFGTREUIOLKJH" localSheetId="13">#REF!</definedName>
    <definedName name="DFGTREUIOLKJH" localSheetId="14">#REF!</definedName>
    <definedName name="DFGTREUIOLKJH" localSheetId="3">#REF!</definedName>
    <definedName name="DFGTREUIOLKJH" localSheetId="6">#REF!</definedName>
    <definedName name="DFGTREUIOLKJH" localSheetId="22">#REF!</definedName>
    <definedName name="DFGTREUIOLKJH" localSheetId="20">#REF!</definedName>
    <definedName name="DFGTREUIOLKJH" localSheetId="21">#REF!</definedName>
    <definedName name="DFGTREUIOLKJH">#REF!</definedName>
    <definedName name="DFKJBGYMHUIJM" localSheetId="18">#REF!</definedName>
    <definedName name="DFKJBGYMHUIJM" localSheetId="4">#REF!</definedName>
    <definedName name="DFKJBGYMHUIJM" localSheetId="5">#REF!</definedName>
    <definedName name="DFKJBGYMHUIJM" localSheetId="15">#REF!</definedName>
    <definedName name="DFKJBGYMHUIJM" localSheetId="16">#REF!</definedName>
    <definedName name="DFKJBGYMHUIJM" localSheetId="13">#REF!</definedName>
    <definedName name="DFKJBGYMHUIJM" localSheetId="14">#REF!</definedName>
    <definedName name="DFKJBGYMHUIJM" localSheetId="3">#REF!</definedName>
    <definedName name="DFKJBGYMHUIJM" localSheetId="6">#REF!</definedName>
    <definedName name="DFKJBGYMHUIJM" localSheetId="22">#REF!</definedName>
    <definedName name="DFKJBGYMHUIJM" localSheetId="20">#REF!</definedName>
    <definedName name="DFKJBGYMHUIJM" localSheetId="21">#REF!</definedName>
    <definedName name="DFKJBGYMHUIJM">#REF!</definedName>
    <definedName name="DRATE" localSheetId="18">#REF!</definedName>
    <definedName name="DRATE" localSheetId="4">#REF!</definedName>
    <definedName name="DRATE" localSheetId="5">#REF!</definedName>
    <definedName name="DRATE" localSheetId="15">#REF!</definedName>
    <definedName name="DRATE" localSheetId="16">#REF!</definedName>
    <definedName name="DRATE" localSheetId="13">#REF!</definedName>
    <definedName name="DRATE" localSheetId="14">#REF!</definedName>
    <definedName name="DRATE" localSheetId="6">#REF!</definedName>
    <definedName name="DRATE" localSheetId="22">#REF!</definedName>
    <definedName name="DRATE" localSheetId="20">#REF!</definedName>
    <definedName name="DRATE" localSheetId="21">#REF!</definedName>
    <definedName name="DRATE">#REF!</definedName>
    <definedName name="E" localSheetId="18">#REF!</definedName>
    <definedName name="E" localSheetId="4">#REF!</definedName>
    <definedName name="E" localSheetId="5">#REF!</definedName>
    <definedName name="E" localSheetId="16">#REF!</definedName>
    <definedName name="E" localSheetId="3">#REF!</definedName>
    <definedName name="E" localSheetId="6">#REF!</definedName>
    <definedName name="E" localSheetId="21">#REF!</definedName>
    <definedName name="E">#REF!</definedName>
    <definedName name="EEE" localSheetId="18">#REF!</definedName>
    <definedName name="EEE" localSheetId="3">#REF!</definedName>
    <definedName name="EEE" localSheetId="6">#REF!</definedName>
    <definedName name="EEE">#N/A</definedName>
    <definedName name="EMI試験">#N/A</definedName>
    <definedName name="EN_SB_001_工数明細書_全般事業管理_富士通" localSheetId="18">#REF!</definedName>
    <definedName name="EN_SB_001_工数明細書_全般事業管理_富士通" localSheetId="4">#REF!</definedName>
    <definedName name="EN_SB_001_工数明細書_全般事業管理_富士通" localSheetId="5">#REF!</definedName>
    <definedName name="EN_SB_001_工数明細書_全般事業管理_富士通" localSheetId="15">#REF!</definedName>
    <definedName name="EN_SB_001_工数明細書_全般事業管理_富士通" localSheetId="16">#REF!</definedName>
    <definedName name="EN_SB_001_工数明細書_全般事業管理_富士通" localSheetId="13">#REF!</definedName>
    <definedName name="EN_SB_001_工数明細書_全般事業管理_富士通" localSheetId="14">#REF!</definedName>
    <definedName name="EN_SB_001_工数明細書_全般事業管理_富士通" localSheetId="6">#REF!</definedName>
    <definedName name="EN_SB_001_工数明細書_全般事業管理_富士通" localSheetId="22">#REF!</definedName>
    <definedName name="EN_SB_001_工数明細書_全般事業管理_富士通" localSheetId="21">#REF!</definedName>
    <definedName name="EN_SB_001_工数明細書_全般事業管理_富士通">#REF!</definedName>
    <definedName name="EN_SB_01_事業管理全般" localSheetId="18">#REF!</definedName>
    <definedName name="EN_SB_01_事業管理全般" localSheetId="4">#REF!</definedName>
    <definedName name="EN_SB_01_事業管理全般" localSheetId="5">#REF!</definedName>
    <definedName name="EN_SB_01_事業管理全般" localSheetId="15">#REF!</definedName>
    <definedName name="EN_SB_01_事業管理全般" localSheetId="16">#REF!</definedName>
    <definedName name="EN_SB_01_事業管理全般" localSheetId="13">#REF!</definedName>
    <definedName name="EN_SB_01_事業管理全般" localSheetId="14">#REF!</definedName>
    <definedName name="EN_SB_01_事業管理全般" localSheetId="6">#REF!</definedName>
    <definedName name="EN_SB_01_事業管理全般" localSheetId="22">#REF!</definedName>
    <definedName name="EN_SB_01_事業管理全般" localSheetId="21">#REF!</definedName>
    <definedName name="EN_SB_01_事業管理全般">#REF!</definedName>
    <definedName name="EN_SB_02_進捗管理" localSheetId="18">#REF!</definedName>
    <definedName name="EN_SB_02_進捗管理" localSheetId="4">#REF!</definedName>
    <definedName name="EN_SB_02_進捗管理" localSheetId="5">#REF!</definedName>
    <definedName name="EN_SB_02_進捗管理" localSheetId="15">#REF!</definedName>
    <definedName name="EN_SB_02_進捗管理" localSheetId="16">#REF!</definedName>
    <definedName name="EN_SB_02_進捗管理" localSheetId="13">#REF!</definedName>
    <definedName name="EN_SB_02_進捗管理" localSheetId="14">#REF!</definedName>
    <definedName name="EN_SB_02_進捗管理" localSheetId="6">#REF!</definedName>
    <definedName name="EN_SB_02_進捗管理" localSheetId="22">#REF!</definedName>
    <definedName name="EN_SB_02_進捗管理" localSheetId="21">#REF!</definedName>
    <definedName name="EN_SB_02_進捗管理">#REF!</definedName>
    <definedName name="EN_SB_03_品質管理" localSheetId="18">#REF!</definedName>
    <definedName name="EN_SB_03_品質管理" localSheetId="4">#REF!</definedName>
    <definedName name="EN_SB_03_品質管理" localSheetId="5">#REF!</definedName>
    <definedName name="EN_SB_03_品質管理" localSheetId="16">#REF!</definedName>
    <definedName name="EN_SB_03_品質管理" localSheetId="6">#REF!</definedName>
    <definedName name="EN_SB_03_品質管理" localSheetId="21">#REF!</definedName>
    <definedName name="EN_SB_03_品質管理">#REF!</definedName>
    <definedName name="EN_SB_04_形態管理" localSheetId="18">#REF!</definedName>
    <definedName name="EN_SB_04_形態管理" localSheetId="4">#REF!</definedName>
    <definedName name="EN_SB_04_形態管理" localSheetId="5">#REF!</definedName>
    <definedName name="EN_SB_04_形態管理" localSheetId="16">#REF!</definedName>
    <definedName name="EN_SB_04_形態管理" localSheetId="6">#REF!</definedName>
    <definedName name="EN_SB_04_形態管理" localSheetId="21">#REF!</definedName>
    <definedName name="EN_SB_04_形態管理">#REF!</definedName>
    <definedName name="EN_SB_05_資料管理" localSheetId="18">#REF!</definedName>
    <definedName name="EN_SB_05_資料管理" localSheetId="4">#REF!</definedName>
    <definedName name="EN_SB_05_資料管理" localSheetId="5">#REF!</definedName>
    <definedName name="EN_SB_05_資料管理" localSheetId="16">#REF!</definedName>
    <definedName name="EN_SB_05_資料管理" localSheetId="6">#REF!</definedName>
    <definedName name="EN_SB_05_資料管理" localSheetId="21">#REF!</definedName>
    <definedName name="EN_SB_05_資料管理">#REF!</definedName>
    <definedName name="EN_SB_06_技術統制業務" localSheetId="18">#REF!</definedName>
    <definedName name="EN_SB_06_技術統制業務" localSheetId="4">#REF!</definedName>
    <definedName name="EN_SB_06_技術統制業務" localSheetId="5">#REF!</definedName>
    <definedName name="EN_SB_06_技術統制業務" localSheetId="16">#REF!</definedName>
    <definedName name="EN_SB_06_技術統制業務" localSheetId="6">#REF!</definedName>
    <definedName name="EN_SB_06_技術統制業務" localSheetId="21">#REF!</definedName>
    <definedName name="EN_SB_06_技術統制業務">#REF!</definedName>
    <definedName name="EN_SB_07_技術審査業務" localSheetId="18">#REF!</definedName>
    <definedName name="EN_SB_07_技術審査業務" localSheetId="4">#REF!</definedName>
    <definedName name="EN_SB_07_技術審査業務" localSheetId="5">#REF!</definedName>
    <definedName name="EN_SB_07_技術審査業務" localSheetId="16">#REF!</definedName>
    <definedName name="EN_SB_07_技術審査業務" localSheetId="6">#REF!</definedName>
    <definedName name="EN_SB_07_技術審査業務" localSheetId="21">#REF!</definedName>
    <definedName name="EN_SB_07_技術審査業務">#REF!</definedName>
    <definedName name="EN_SB_08_全体ｼｽﾃﾑ設計" localSheetId="18">#REF!</definedName>
    <definedName name="EN_SB_08_全体ｼｽﾃﾑ設計" localSheetId="4">#REF!</definedName>
    <definedName name="EN_SB_08_全体ｼｽﾃﾑ設計" localSheetId="5">#REF!</definedName>
    <definedName name="EN_SB_08_全体ｼｽﾃﾑ設計" localSheetId="16">#REF!</definedName>
    <definedName name="EN_SB_08_全体ｼｽﾃﾑ設計" localSheetId="6">#REF!</definedName>
    <definedName name="EN_SB_08_全体ｼｽﾃﾑ設計" localSheetId="21">#REF!</definedName>
    <definedName name="EN_SB_08_全体ｼｽﾃﾑ設計">#REF!</definedName>
    <definedName name="EN_SB_09_個別ｼｽﾃﾑ設計" localSheetId="18">#REF!</definedName>
    <definedName name="EN_SB_09_個別ｼｽﾃﾑ設計" localSheetId="4">#REF!</definedName>
    <definedName name="EN_SB_09_個別ｼｽﾃﾑ設計" localSheetId="5">#REF!</definedName>
    <definedName name="EN_SB_09_個別ｼｽﾃﾑ設計" localSheetId="16">#REF!</definedName>
    <definedName name="EN_SB_09_個別ｼｽﾃﾑ設計" localSheetId="6">#REF!</definedName>
    <definedName name="EN_SB_09_個別ｼｽﾃﾑ設計" localSheetId="21">#REF!</definedName>
    <definedName name="EN_SB_09_個別ｼｽﾃﾑ設計">#REF!</definedName>
    <definedName name="EN_SB_10_基本設計" localSheetId="18">#REF!</definedName>
    <definedName name="EN_SB_10_基本設計" localSheetId="4">#REF!</definedName>
    <definedName name="EN_SB_10_基本設計" localSheetId="5">#REF!</definedName>
    <definedName name="EN_SB_10_基本設計" localSheetId="16">#REF!</definedName>
    <definedName name="EN_SB_10_基本設計" localSheetId="6">#REF!</definedName>
    <definedName name="EN_SB_10_基本設計" localSheetId="21">#REF!</definedName>
    <definedName name="EN_SB_10_基本設計">#REF!</definedName>
    <definedName name="EN_SB_11_その他業務関連" localSheetId="18">#REF!</definedName>
    <definedName name="EN_SB_11_その他業務関連" localSheetId="4">#REF!</definedName>
    <definedName name="EN_SB_11_その他業務関連" localSheetId="5">#REF!</definedName>
    <definedName name="EN_SB_11_その他業務関連" localSheetId="16">#REF!</definedName>
    <definedName name="EN_SB_11_その他業務関連" localSheetId="6">#REF!</definedName>
    <definedName name="EN_SB_11_その他業務関連" localSheetId="21">#REF!</definedName>
    <definedName name="EN_SB_11_その他業務関連">#REF!</definedName>
    <definedName name="ESCO" localSheetId="18">#REF!</definedName>
    <definedName name="ESCO" localSheetId="4">#REF!</definedName>
    <definedName name="ESCO" localSheetId="5">#REF!</definedName>
    <definedName name="ESCO" localSheetId="16">#REF!</definedName>
    <definedName name="ESCO" localSheetId="14">#REF!</definedName>
    <definedName name="ESCO" localSheetId="3">#REF!</definedName>
    <definedName name="ESCO" localSheetId="6">#REF!</definedName>
    <definedName name="ESCO" localSheetId="19">#REF!</definedName>
    <definedName name="ESCO" localSheetId="21">#REF!</definedName>
    <definedName name="ESCO">#REF!</definedName>
    <definedName name="EXCESS" localSheetId="18">#REF!</definedName>
    <definedName name="EXCESS" localSheetId="4">#REF!</definedName>
    <definedName name="EXCESS" localSheetId="5">#REF!</definedName>
    <definedName name="EXCESS" localSheetId="16">#REF!</definedName>
    <definedName name="EXCESS" localSheetId="6">#REF!</definedName>
    <definedName name="EXCESS" localSheetId="21">#REF!</definedName>
    <definedName name="EXCESS">#REF!</definedName>
    <definedName name="Ｆ" localSheetId="0" hidden="1">#REF!</definedName>
    <definedName name="Ｆ" localSheetId="10" hidden="1">#REF!</definedName>
    <definedName name="ｆ" localSheetId="18">#REF!</definedName>
    <definedName name="Ｆ" localSheetId="4" hidden="1">#REF!</definedName>
    <definedName name="Ｆ" localSheetId="5" hidden="1">#REF!</definedName>
    <definedName name="Ｆ" localSheetId="16" hidden="1">#REF!</definedName>
    <definedName name="Ｆ" localSheetId="14" hidden="1">#REF!</definedName>
    <definedName name="Ｆ" localSheetId="7" hidden="1">#REF!</definedName>
    <definedName name="Ｆ" localSheetId="9" hidden="1">#REF!</definedName>
    <definedName name="ｆ" localSheetId="3">#REF!</definedName>
    <definedName name="ｆ" localSheetId="6">#REF!</definedName>
    <definedName name="Ｆ" localSheetId="19" hidden="1">#REF!</definedName>
    <definedName name="Ｆ" localSheetId="21" hidden="1">#REF!</definedName>
    <definedName name="Ｆ" hidden="1">#REF!</definedName>
    <definedName name="FA" localSheetId="0" hidden="1">#REF!</definedName>
    <definedName name="FA" localSheetId="10" hidden="1">#REF!</definedName>
    <definedName name="FA" localSheetId="18" hidden="1">#REF!</definedName>
    <definedName name="FA" localSheetId="4" hidden="1">#REF!</definedName>
    <definedName name="FA" localSheetId="5" hidden="1">#REF!</definedName>
    <definedName name="FA" localSheetId="16" hidden="1">#REF!</definedName>
    <definedName name="FA" localSheetId="14" hidden="1">#REF!</definedName>
    <definedName name="FA" localSheetId="7" hidden="1">#REF!</definedName>
    <definedName name="FA" localSheetId="9" hidden="1">#REF!</definedName>
    <definedName name="FA" localSheetId="6" hidden="1">#REF!</definedName>
    <definedName name="FA" localSheetId="19" hidden="1">#REF!</definedName>
    <definedName name="FA" localSheetId="21" hidden="1">#REF!</definedName>
    <definedName name="FA" hidden="1">#REF!</definedName>
    <definedName name="FFF">#N/A</definedName>
    <definedName name="FFFF" localSheetId="18">#REF!</definedName>
    <definedName name="FFFF" localSheetId="3">#REF!</definedName>
    <definedName name="FFFF" localSheetId="6">#REF!</definedName>
    <definedName name="FFFF">#REF!</definedName>
    <definedName name="FRATE" localSheetId="18">#REF!</definedName>
    <definedName name="FRATE" localSheetId="4">#REF!</definedName>
    <definedName name="FRATE" localSheetId="5">#REF!</definedName>
    <definedName name="FRATE" localSheetId="15">#REF!</definedName>
    <definedName name="FRATE" localSheetId="16">#REF!</definedName>
    <definedName name="FRATE" localSheetId="13">#REF!</definedName>
    <definedName name="FRATE" localSheetId="14">#REF!</definedName>
    <definedName name="FRATE" localSheetId="6">#REF!</definedName>
    <definedName name="FRATE" localSheetId="22">#REF!</definedName>
    <definedName name="FRATE" localSheetId="21">#REF!</definedName>
    <definedName name="FRATE">#REF!</definedName>
    <definedName name="Ｇ" localSheetId="0" hidden="1">{#N/A,#N/A,FALSE,"加工";#N/A,#N/A,FALSE,"見積概算中確";#N/A,#N/A,FALSE,"設計"}</definedName>
    <definedName name="Ｇ" localSheetId="10" hidden="1">{#N/A,#N/A,FALSE,"加工";#N/A,#N/A,FALSE,"見積概算中確";#N/A,#N/A,FALSE,"設計"}</definedName>
    <definedName name="ｇ" localSheetId="18">#REF!</definedName>
    <definedName name="Ｇ" localSheetId="15" hidden="1">{#N/A,#N/A,FALSE,"加工";#N/A,#N/A,FALSE,"見積概算中確";#N/A,#N/A,FALSE,"設計"}</definedName>
    <definedName name="Ｇ" localSheetId="16" hidden="1">{#N/A,#N/A,FALSE,"加工";#N/A,#N/A,FALSE,"見積概算中確";#N/A,#N/A,FALSE,"設計"}</definedName>
    <definedName name="Ｇ" localSheetId="13" hidden="1">{#N/A,#N/A,FALSE,"加工";#N/A,#N/A,FALSE,"見積概算中確";#N/A,#N/A,FALSE,"設計"}</definedName>
    <definedName name="Ｇ" localSheetId="14" hidden="1">{#N/A,#N/A,FALSE,"加工";#N/A,#N/A,FALSE,"見積概算中確";#N/A,#N/A,FALSE,"設計"}</definedName>
    <definedName name="Ｇ" localSheetId="7" hidden="1">{#N/A,#N/A,FALSE,"加工";#N/A,#N/A,FALSE,"見積概算中確";#N/A,#N/A,FALSE,"設計"}</definedName>
    <definedName name="Ｇ" localSheetId="8" hidden="1">{#N/A,#N/A,FALSE,"加工";#N/A,#N/A,FALSE,"見積概算中確";#N/A,#N/A,FALSE,"設計"}</definedName>
    <definedName name="Ｇ" localSheetId="9" hidden="1">{#N/A,#N/A,FALSE,"加工";#N/A,#N/A,FALSE,"見積概算中確";#N/A,#N/A,FALSE,"設計"}</definedName>
    <definedName name="ｇ" localSheetId="3">#REF!</definedName>
    <definedName name="ｇ" localSheetId="6">#REF!</definedName>
    <definedName name="Ｇ" localSheetId="19" hidden="1">{#N/A,#N/A,FALSE,"加工";#N/A,#N/A,FALSE,"見積概算中確";#N/A,#N/A,FALSE,"設計"}</definedName>
    <definedName name="Ｇ" localSheetId="22" hidden="1">{#N/A,#N/A,FALSE,"加工";#N/A,#N/A,FALSE,"見積概算中確";#N/A,#N/A,FALSE,"設計"}</definedName>
    <definedName name="Ｇ" localSheetId="11" hidden="1">{#N/A,#N/A,FALSE,"加工";#N/A,#N/A,FALSE,"見積概算中確";#N/A,#N/A,FALSE,"設計"}</definedName>
    <definedName name="Ｇ" localSheetId="20" hidden="1">{#N/A,#N/A,FALSE,"加工";#N/A,#N/A,FALSE,"見積概算中確";#N/A,#N/A,FALSE,"設計"}</definedName>
    <definedName name="Ｇ" localSheetId="21" hidden="1">{#N/A,#N/A,FALSE,"加工";#N/A,#N/A,FALSE,"見積概算中確";#N/A,#N/A,FALSE,"設計"}</definedName>
    <definedName name="Ｇ" hidden="1">{#N/A,#N/A,FALSE,"加工";#N/A,#N/A,FALSE,"見積概算中確";#N/A,#N/A,FALSE,"設計"}</definedName>
    <definedName name="gcii" localSheetId="18">[12]算出内訳!#REF!</definedName>
    <definedName name="gcii" localSheetId="4">[12]算出内訳!#REF!</definedName>
    <definedName name="gcii" localSheetId="5">[12]算出内訳!#REF!</definedName>
    <definedName name="gcii" localSheetId="16">[12]算出内訳!#REF!</definedName>
    <definedName name="gcii" localSheetId="14">[12]算出内訳!#REF!</definedName>
    <definedName name="gcii" localSheetId="6">[12]算出内訳!#REF!</definedName>
    <definedName name="gcii" localSheetId="21">[12]算出内訳!#REF!</definedName>
    <definedName name="gcii">[12]算出内訳!#REF!</definedName>
    <definedName name="GCIP" localSheetId="18">#REF!</definedName>
    <definedName name="GCIP" localSheetId="4">#REF!</definedName>
    <definedName name="GCIP" localSheetId="5">#REF!</definedName>
    <definedName name="GCIP" localSheetId="15">#REF!</definedName>
    <definedName name="GCIP" localSheetId="16">#REF!</definedName>
    <definedName name="GCIP" localSheetId="13">#REF!</definedName>
    <definedName name="GCIP" localSheetId="14">#REF!</definedName>
    <definedName name="GCIP" localSheetId="6">#REF!</definedName>
    <definedName name="GCIP" localSheetId="19">#REF!</definedName>
    <definedName name="GCIP" localSheetId="22">#REF!</definedName>
    <definedName name="GCIP" localSheetId="20">#REF!</definedName>
    <definedName name="GCIP" localSheetId="21">#REF!</definedName>
    <definedName name="GCIP">#REF!</definedName>
    <definedName name="GGG">#N/A</definedName>
    <definedName name="GGGG" localSheetId="18">#REF!</definedName>
    <definedName name="GGGG" localSheetId="3">#REF!</definedName>
    <definedName name="GGGG" localSheetId="6">#REF!</definedName>
    <definedName name="GGGG">#REF!</definedName>
    <definedName name="GHJJHGGHJJHG" localSheetId="18">#REF!</definedName>
    <definedName name="GHJJHGGHJJHG" localSheetId="4">#REF!</definedName>
    <definedName name="GHJJHGGHJJHG" localSheetId="5">#REF!</definedName>
    <definedName name="GHJJHGGHJJHG" localSheetId="15">#REF!</definedName>
    <definedName name="GHJJHGGHJJHG" localSheetId="16">#REF!</definedName>
    <definedName name="GHJJHGGHJJHG" localSheetId="13">#REF!</definedName>
    <definedName name="GHJJHGGHJJHG" localSheetId="14">#REF!</definedName>
    <definedName name="GHJJHGGHJJHG" localSheetId="3">#REF!</definedName>
    <definedName name="GHJJHGGHJJHG" localSheetId="6">#REF!</definedName>
    <definedName name="GHJJHGGHJJHG" localSheetId="22">#REF!</definedName>
    <definedName name="GHJJHGGHJJHG" localSheetId="20">#REF!</definedName>
    <definedName name="GHJJHGGHJJHG" localSheetId="21">#REF!</definedName>
    <definedName name="GHJJHGGHJJHG">#REF!</definedName>
    <definedName name="ｇｈｊｋｌ" localSheetId="18">#REF!</definedName>
    <definedName name="ｇｈｊｋｌ" localSheetId="4">#REF!</definedName>
    <definedName name="ｇｈｊｋｌ" localSheetId="5">#REF!</definedName>
    <definedName name="ｇｈｊｋｌ" localSheetId="15">#REF!</definedName>
    <definedName name="ｇｈｊｋｌ" localSheetId="16">#REF!</definedName>
    <definedName name="ｇｈｊｋｌ" localSheetId="13">#REF!</definedName>
    <definedName name="ｇｈｊｋｌ" localSheetId="14">#REF!</definedName>
    <definedName name="ｇｈｊｋｌ" localSheetId="3">#REF!</definedName>
    <definedName name="ｇｈｊｋｌ" localSheetId="6">#REF!</definedName>
    <definedName name="ｇｈｊｋｌ" localSheetId="22">#REF!</definedName>
    <definedName name="ｇｈｊｋｌ" localSheetId="20">#REF!</definedName>
    <definedName name="ｇｈｊｋｌ" localSheetId="21">#REF!</definedName>
    <definedName name="ｇｈｊｋｌ">#REF!</definedName>
    <definedName name="gou" localSheetId="18">#REF!</definedName>
    <definedName name="gou" localSheetId="4">#REF!</definedName>
    <definedName name="gou" localSheetId="5">#REF!</definedName>
    <definedName name="gou" localSheetId="15">#REF!</definedName>
    <definedName name="gou" localSheetId="16">#REF!</definedName>
    <definedName name="gou" localSheetId="13">#REF!</definedName>
    <definedName name="gou" localSheetId="14">#REF!</definedName>
    <definedName name="gou" localSheetId="6">#REF!</definedName>
    <definedName name="gou" localSheetId="22">#REF!</definedName>
    <definedName name="gou" localSheetId="21">#REF!</definedName>
    <definedName name="gou">#REF!</definedName>
    <definedName name="goukei" localSheetId="18">#REF!</definedName>
    <definedName name="goukei" localSheetId="4">#REF!</definedName>
    <definedName name="goukei" localSheetId="5">#REF!</definedName>
    <definedName name="goukei" localSheetId="16">#REF!</definedName>
    <definedName name="goukei" localSheetId="6">#REF!</definedName>
    <definedName name="goukei" localSheetId="21">#REF!</definedName>
    <definedName name="goukei">#REF!</definedName>
    <definedName name="Ｈ" localSheetId="0" hidden="1">{#N/A,#N/A,FALSE,"加工";#N/A,#N/A,FALSE,"見積概算中確";#N/A,#N/A,FALSE,"設計"}</definedName>
    <definedName name="Ｈ" localSheetId="10" hidden="1">{#N/A,#N/A,FALSE,"加工";#N/A,#N/A,FALSE,"見積概算中確";#N/A,#N/A,FALSE,"設計"}</definedName>
    <definedName name="ｈ" localSheetId="18">#REF!</definedName>
    <definedName name="Ｈ" localSheetId="15" hidden="1">{#N/A,#N/A,FALSE,"加工";#N/A,#N/A,FALSE,"見積概算中確";#N/A,#N/A,FALSE,"設計"}</definedName>
    <definedName name="Ｈ" localSheetId="16" hidden="1">{#N/A,#N/A,FALSE,"加工";#N/A,#N/A,FALSE,"見積概算中確";#N/A,#N/A,FALSE,"設計"}</definedName>
    <definedName name="Ｈ" localSheetId="13" hidden="1">{#N/A,#N/A,FALSE,"加工";#N/A,#N/A,FALSE,"見積概算中確";#N/A,#N/A,FALSE,"設計"}</definedName>
    <definedName name="Ｈ" localSheetId="14" hidden="1">{#N/A,#N/A,FALSE,"加工";#N/A,#N/A,FALSE,"見積概算中確";#N/A,#N/A,FALSE,"設計"}</definedName>
    <definedName name="Ｈ" localSheetId="7" hidden="1">{#N/A,#N/A,FALSE,"加工";#N/A,#N/A,FALSE,"見積概算中確";#N/A,#N/A,FALSE,"設計"}</definedName>
    <definedName name="Ｈ" localSheetId="8" hidden="1">{#N/A,#N/A,FALSE,"加工";#N/A,#N/A,FALSE,"見積概算中確";#N/A,#N/A,FALSE,"設計"}</definedName>
    <definedName name="Ｈ" localSheetId="9" hidden="1">{#N/A,#N/A,FALSE,"加工";#N/A,#N/A,FALSE,"見積概算中確";#N/A,#N/A,FALSE,"設計"}</definedName>
    <definedName name="ｈ" localSheetId="3">#REF!</definedName>
    <definedName name="ｈ" localSheetId="6">#REF!</definedName>
    <definedName name="Ｈ" localSheetId="19" hidden="1">{#N/A,#N/A,FALSE,"加工";#N/A,#N/A,FALSE,"見積概算中確";#N/A,#N/A,FALSE,"設計"}</definedName>
    <definedName name="Ｈ" localSheetId="22" hidden="1">{#N/A,#N/A,FALSE,"加工";#N/A,#N/A,FALSE,"見積概算中確";#N/A,#N/A,FALSE,"設計"}</definedName>
    <definedName name="Ｈ" localSheetId="11" hidden="1">{#N/A,#N/A,FALSE,"加工";#N/A,#N/A,FALSE,"見積概算中確";#N/A,#N/A,FALSE,"設計"}</definedName>
    <definedName name="Ｈ" localSheetId="20" hidden="1">{#N/A,#N/A,FALSE,"加工";#N/A,#N/A,FALSE,"見積概算中確";#N/A,#N/A,FALSE,"設計"}</definedName>
    <definedName name="Ｈ" localSheetId="21" hidden="1">{#N/A,#N/A,FALSE,"加工";#N/A,#N/A,FALSE,"見積概算中確";#N/A,#N/A,FALSE,"設計"}</definedName>
    <definedName name="Ｈ" hidden="1">{#N/A,#N/A,FALSE,"加工";#N/A,#N/A,FALSE,"見積概算中確";#N/A,#N/A,FALSE,"設計"}</definedName>
    <definedName name="hena" localSheetId="18">#REF!</definedName>
    <definedName name="hena" localSheetId="4">#REF!</definedName>
    <definedName name="hena" localSheetId="5">#REF!</definedName>
    <definedName name="hena" localSheetId="15">#REF!</definedName>
    <definedName name="hena" localSheetId="16">#REF!</definedName>
    <definedName name="hena" localSheetId="13">#REF!</definedName>
    <definedName name="hena" localSheetId="14">#REF!</definedName>
    <definedName name="hena" localSheetId="3">#REF!</definedName>
    <definedName name="hena" localSheetId="6">#REF!</definedName>
    <definedName name="hena" localSheetId="22">#REF!</definedName>
    <definedName name="hena" localSheetId="21">#REF!</definedName>
    <definedName name="hena">#REF!</definedName>
    <definedName name="HHH">#N/A</definedName>
    <definedName name="HHHH" localSheetId="18">#REF!</definedName>
    <definedName name="HHHH" localSheetId="3">#REF!</definedName>
    <definedName name="HHHH" localSheetId="6">#REF!</definedName>
    <definedName name="HHHH">#REF!</definedName>
    <definedName name="HRATE" localSheetId="18">#REF!</definedName>
    <definedName name="HRATE" localSheetId="4">#REF!</definedName>
    <definedName name="HRATE" localSheetId="5">#REF!</definedName>
    <definedName name="HRATE" localSheetId="15">#REF!</definedName>
    <definedName name="HRATE" localSheetId="16">#REF!</definedName>
    <definedName name="HRATE" localSheetId="13">#REF!</definedName>
    <definedName name="HRATE" localSheetId="14">#REF!</definedName>
    <definedName name="HRATE" localSheetId="6">#REF!</definedName>
    <definedName name="HRATE" localSheetId="22">#REF!</definedName>
    <definedName name="HRATE" localSheetId="21">#REF!</definedName>
    <definedName name="HRATE">#REF!</definedName>
    <definedName name="HTML_CodePage" localSheetId="0" hidden="1">932</definedName>
    <definedName name="HTML_CodePage" localSheetId="10" hidden="1">932</definedName>
    <definedName name="HTML_CodePage" localSheetId="18" hidden="1">932</definedName>
    <definedName name="HTML_CodePage" localSheetId="13" hidden="1">932</definedName>
    <definedName name="HTML_CodePage" localSheetId="3" hidden="1">932</definedName>
    <definedName name="HTML_CodePage" localSheetId="6" hidden="1">932</definedName>
    <definedName name="HTML_CodePage" hidden="1">1</definedName>
    <definedName name="HTML_Control" localSheetId="0" hidden="1">{"' 仕入見積回答書'!$B$1"}</definedName>
    <definedName name="HTML_Control" localSheetId="10" hidden="1">{"' 仕入見積回答書'!$B$1"}</definedName>
    <definedName name="HTML_Control" localSheetId="18" hidden="1">{"' 仕入見積回答書'!$B$1"}</definedName>
    <definedName name="HTML_Control" localSheetId="15" hidden="1">{"'Starfire構成品一覧'!$A$1:$G$38"}</definedName>
    <definedName name="HTML_Control" localSheetId="16" hidden="1">{"'Starfire構成品一覧'!$A$1:$G$38"}</definedName>
    <definedName name="HTML_Control" localSheetId="13" hidden="1">{"' 仕入見積回答書'!$B$1"}</definedName>
    <definedName name="HTML_Control" localSheetId="14" hidden="1">{"'Starfire構成品一覧'!$A$1:$G$38"}</definedName>
    <definedName name="HTML_Control" localSheetId="7" hidden="1">{"' 仕入見積回答書'!$B$1"}</definedName>
    <definedName name="HTML_Control" localSheetId="8" hidden="1">{"'Starfire構成品一覧'!$A$1:$G$38"}</definedName>
    <definedName name="HTML_Control" localSheetId="9" hidden="1">{"'Starfire構成品一覧'!$A$1:$G$38"}</definedName>
    <definedName name="HTML_Control" localSheetId="3" hidden="1">{"' 仕入見積回答書'!$B$1"}</definedName>
    <definedName name="HTML_Control" localSheetId="6" hidden="1">{"' 仕入見積回答書'!$B$1"}</definedName>
    <definedName name="HTML_Control" localSheetId="19" hidden="1">{"'Starfire構成品一覧'!$A$1:$G$38"}</definedName>
    <definedName name="HTML_Control" localSheetId="22" hidden="1">{"'Starfire構成品一覧'!$A$1:$G$38"}</definedName>
    <definedName name="HTML_Control" localSheetId="11" hidden="1">{"'Starfire構成品一覧'!$A$1:$G$38"}</definedName>
    <definedName name="HTML_Control" localSheetId="20" hidden="1">{"'Starfire構成品一覧'!$A$1:$G$38"}</definedName>
    <definedName name="HTML_Control" localSheetId="21" hidden="1">{"'Starfire構成品一覧'!$A$1:$G$38"}</definedName>
    <definedName name="HTML_Control" hidden="1">{"'Starfire構成品一覧'!$A$1:$G$38"}</definedName>
    <definedName name="HTML_Description" hidden="1">""</definedName>
    <definedName name="HTML_Email" hidden="1">""</definedName>
    <definedName name="HTML_Header" localSheetId="0" hidden="1">"仕入見積回答書"</definedName>
    <definedName name="HTML_Header" localSheetId="10" hidden="1">"仕入見積回答書"</definedName>
    <definedName name="HTML_Header" localSheetId="18" hidden="1">"仕入見積回答書"</definedName>
    <definedName name="HTML_Header" localSheetId="13" hidden="1">"仕入見積回答書"</definedName>
    <definedName name="HTML_Header" localSheetId="3" hidden="1">"仕入見積回答書"</definedName>
    <definedName name="HTML_Header" localSheetId="6" hidden="1">"仕入見積回答書"</definedName>
    <definedName name="HTML_Header" hidden="1">"hardware_list"</definedName>
    <definedName name="HTML_LastUpdate" localSheetId="0" hidden="1">"00/02/23"</definedName>
    <definedName name="HTML_LastUpdate" localSheetId="10" hidden="1">"00/02/23"</definedName>
    <definedName name="HTML_LastUpdate" localSheetId="18" hidden="1">"00/02/23"</definedName>
    <definedName name="HTML_LastUpdate" localSheetId="13" hidden="1">"00/02/23"</definedName>
    <definedName name="HTML_LastUpdate" localSheetId="3" hidden="1">"00/02/23"</definedName>
    <definedName name="HTML_LastUpdate" localSheetId="6" hidden="1">"00/02/23"</definedName>
    <definedName name="HTML_LastUpdate" hidden="1">"99/09/03"</definedName>
    <definedName name="HTML_LineAfter" hidden="1">FALSE</definedName>
    <definedName name="HTML_LineBefore" hidden="1">FALSE</definedName>
    <definedName name="HTML_Name" localSheetId="0" hidden="1">"情報システム部"</definedName>
    <definedName name="HTML_Name" localSheetId="10" hidden="1">"情報システム部"</definedName>
    <definedName name="HTML_Name" localSheetId="18" hidden="1">"情報システム部"</definedName>
    <definedName name="HTML_Name" localSheetId="13" hidden="1">"情報システム部"</definedName>
    <definedName name="HTML_Name" localSheetId="3" hidden="1">"情報システム部"</definedName>
    <definedName name="HTML_Name" localSheetId="6" hidden="1">"情報システム部"</definedName>
    <definedName name="HTML_Name" hidden="1">"近藤"</definedName>
    <definedName name="HTML_OBDlg2" localSheetId="0" hidden="1">TRUE</definedName>
    <definedName name="HTML_OBDlg2" localSheetId="10" hidden="1">TRUE</definedName>
    <definedName name="HTML_OBDlg2" localSheetId="18" hidden="1">TRUE</definedName>
    <definedName name="HTML_OBDlg2" localSheetId="13" hidden="1">TRUE</definedName>
    <definedName name="HTML_OBDlg2" localSheetId="3" hidden="1">TRUE</definedName>
    <definedName name="HTML_OBDlg2" localSheetId="6" hidden="1">TRUE</definedName>
    <definedName name="HTML_OBDlg2" hidden="1">FALSE</definedName>
    <definedName name="HTML_OBDlg3" hidden="1">TRUE</definedName>
    <definedName name="HTML_OBDlg4" hidden="1">TRUE</definedName>
    <definedName name="HTML_OS" hidden="1">0</definedName>
    <definedName name="HTML_PathFile" localSheetId="0" hidden="1">"A:\My Documents\MyHTML.htm"</definedName>
    <definedName name="HTML_PathFile" localSheetId="10" hidden="1">"A:\My Documents\MyHTML.htm"</definedName>
    <definedName name="HTML_PathFile" localSheetId="18" hidden="1">"A:\My Documents\MyHTML.htm"</definedName>
    <definedName name="HTML_PathFile" localSheetId="13" hidden="1">"A:\My Documents\MyHTML.htm"</definedName>
    <definedName name="HTML_PathFile" localSheetId="3" hidden="1">"A:\My Documents\MyHTML.htm"</definedName>
    <definedName name="HTML_PathFile" localSheetId="6" hidden="1">"A:\My Documents\MyHTML.htm"</definedName>
    <definedName name="HTML_PathFile" hidden="1">"K:\unix\sparc\m1000\conf-guide\0-contents\hard-list.html"</definedName>
    <definedName name="HTML_PathTemplate" hidden="1">"K:\unix\sparc\m1000\conf-guide\0-contents\hard-list-hina.html"</definedName>
    <definedName name="HTML_Title" localSheetId="0" hidden="1">"仕入見積回答書"</definedName>
    <definedName name="HTML_Title" localSheetId="10" hidden="1">"仕入見積回答書"</definedName>
    <definedName name="HTML_Title" localSheetId="18" hidden="1">"仕入見積回答書"</definedName>
    <definedName name="HTML_Title" localSheetId="13" hidden="1">"仕入見積回答書"</definedName>
    <definedName name="HTML_Title" localSheetId="3" hidden="1">"仕入見積回答書"</definedName>
    <definedName name="HTML_Title" localSheetId="6" hidden="1">"仕入見積回答書"</definedName>
    <definedName name="HTML_Title" hidden="1">"component_list"</definedName>
    <definedName name="ｈんｊっｍっｋ" localSheetId="18">#REF!</definedName>
    <definedName name="ｈんｊっｍっｋ" localSheetId="3">#REF!</definedName>
    <definedName name="ｈんｊっｍっｋ" localSheetId="6">#REF!</definedName>
    <definedName name="ｈんｊっｍっｋ">#REF!</definedName>
    <definedName name="I" localSheetId="18">#REF!</definedName>
    <definedName name="I" localSheetId="4">#REF!</definedName>
    <definedName name="I" localSheetId="5">#REF!</definedName>
    <definedName name="I" localSheetId="15">#REF!</definedName>
    <definedName name="I" localSheetId="16">#REF!</definedName>
    <definedName name="I" localSheetId="13">#REF!</definedName>
    <definedName name="I" localSheetId="14">#REF!</definedName>
    <definedName name="I" localSheetId="6">#REF!</definedName>
    <definedName name="I" localSheetId="22">#REF!</definedName>
    <definedName name="I" localSheetId="21">#REF!</definedName>
    <definedName name="I">#REF!</definedName>
    <definedName name="II" localSheetId="18">#REF!</definedName>
    <definedName name="II" localSheetId="3">#REF!</definedName>
    <definedName name="II" localSheetId="6">#REF!</definedName>
    <definedName name="II">#REF!</definedName>
    <definedName name="III">#N/A</definedName>
    <definedName name="isao" localSheetId="18">#REF!</definedName>
    <definedName name="isao" localSheetId="3">#REF!</definedName>
    <definedName name="isao" localSheetId="6">#REF!</definedName>
    <definedName name="isao">#REF!</definedName>
    <definedName name="IUYTKJLKMNBXDRE" localSheetId="18">#REF!</definedName>
    <definedName name="IUYTKJLKMNBXDRE" localSheetId="4">#REF!</definedName>
    <definedName name="IUYTKJLKMNBXDRE" localSheetId="5">#REF!</definedName>
    <definedName name="IUYTKJLKMNBXDRE" localSheetId="15">#REF!</definedName>
    <definedName name="IUYTKJLKMNBXDRE" localSheetId="16">#REF!</definedName>
    <definedName name="IUYTKJLKMNBXDRE" localSheetId="13">#REF!</definedName>
    <definedName name="IUYTKJLKMNBXDRE" localSheetId="14">#REF!</definedName>
    <definedName name="IUYTKJLKMNBXDRE" localSheetId="3">#REF!</definedName>
    <definedName name="IUYTKJLKMNBXDRE" localSheetId="6">#REF!</definedName>
    <definedName name="IUYTKJLKMNBXDRE" localSheetId="22">#REF!</definedName>
    <definedName name="IUYTKJLKMNBXDRE" localSheetId="21">#REF!</definedName>
    <definedName name="IUYTKJLKMNBXDRE">#REF!</definedName>
    <definedName name="ｊ" localSheetId="18">#REF!</definedName>
    <definedName name="ｊ" localSheetId="3">#REF!</definedName>
    <definedName name="ｊ" localSheetId="6">#REF!</definedName>
    <definedName name="j">#REF!</definedName>
    <definedName name="JJJ">#N/A</definedName>
    <definedName name="JJJJ" localSheetId="18">#REF!</definedName>
    <definedName name="JJJJ" localSheetId="3">#REF!</definedName>
    <definedName name="JJJJ" localSheetId="6">#REF!</definedName>
    <definedName name="JJJJ">#REF!</definedName>
    <definedName name="JRATE" localSheetId="18">#REF!</definedName>
    <definedName name="JRATE" localSheetId="4">#REF!</definedName>
    <definedName name="JRATE" localSheetId="5">#REF!</definedName>
    <definedName name="JRATE" localSheetId="15">#REF!</definedName>
    <definedName name="JRATE" localSheetId="16">#REF!</definedName>
    <definedName name="JRATE" localSheetId="13">#REF!</definedName>
    <definedName name="JRATE" localSheetId="14">#REF!</definedName>
    <definedName name="JRATE" localSheetId="6">#REF!</definedName>
    <definedName name="JRATE" localSheetId="22">#REF!</definedName>
    <definedName name="JRATE" localSheetId="21">#REF!</definedName>
    <definedName name="JRATE">#REF!</definedName>
    <definedName name="Ｋ" localSheetId="0" hidden="1">{#N/A,#N/A,FALSE,"直材";#N/A,#N/A,FALSE,"加工・直経"}</definedName>
    <definedName name="Ｋ" localSheetId="10" hidden="1">{#N/A,#N/A,FALSE,"直材";#N/A,#N/A,FALSE,"加工・直経"}</definedName>
    <definedName name="ｋ" localSheetId="18">#REF!</definedName>
    <definedName name="Ｋ" localSheetId="15" hidden="1">{#N/A,#N/A,FALSE,"直材";#N/A,#N/A,FALSE,"加工・直経"}</definedName>
    <definedName name="Ｋ" localSheetId="16" hidden="1">{#N/A,#N/A,FALSE,"直材";#N/A,#N/A,FALSE,"加工・直経"}</definedName>
    <definedName name="Ｋ" localSheetId="13" hidden="1">{#N/A,#N/A,FALSE,"直材";#N/A,#N/A,FALSE,"加工・直経"}</definedName>
    <definedName name="Ｋ" localSheetId="14" hidden="1">{#N/A,#N/A,FALSE,"直材";#N/A,#N/A,FALSE,"加工・直経"}</definedName>
    <definedName name="Ｋ" localSheetId="7" hidden="1">{#N/A,#N/A,FALSE,"直材";#N/A,#N/A,FALSE,"加工・直経"}</definedName>
    <definedName name="Ｋ" localSheetId="8" hidden="1">{#N/A,#N/A,FALSE,"直材";#N/A,#N/A,FALSE,"加工・直経"}</definedName>
    <definedName name="Ｋ" localSheetId="9" hidden="1">{#N/A,#N/A,FALSE,"直材";#N/A,#N/A,FALSE,"加工・直経"}</definedName>
    <definedName name="ｋ" localSheetId="3">#REF!</definedName>
    <definedName name="ｋ" localSheetId="6">#REF!</definedName>
    <definedName name="Ｋ" localSheetId="19" hidden="1">{#N/A,#N/A,FALSE,"直材";#N/A,#N/A,FALSE,"加工・直経"}</definedName>
    <definedName name="Ｋ" localSheetId="22" hidden="1">{#N/A,#N/A,FALSE,"直材";#N/A,#N/A,FALSE,"加工・直経"}</definedName>
    <definedName name="Ｋ" localSheetId="11" hidden="1">{#N/A,#N/A,FALSE,"直材";#N/A,#N/A,FALSE,"加工・直経"}</definedName>
    <definedName name="Ｋ" localSheetId="20" hidden="1">{#N/A,#N/A,FALSE,"直材";#N/A,#N/A,FALSE,"加工・直経"}</definedName>
    <definedName name="Ｋ" localSheetId="21"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8">#REF!</definedName>
    <definedName name="KEI" localSheetId="4">#REF!</definedName>
    <definedName name="KEI" localSheetId="5">#REF!</definedName>
    <definedName name="KEI" localSheetId="15">#REF!</definedName>
    <definedName name="KEI" localSheetId="16">#REF!</definedName>
    <definedName name="KEI" localSheetId="13">#REF!</definedName>
    <definedName name="KEI" localSheetId="14">#REF!</definedName>
    <definedName name="KEI" localSheetId="6">#REF!</definedName>
    <definedName name="KEI" localSheetId="22">#REF!</definedName>
    <definedName name="KEI" localSheetId="21">#REF!</definedName>
    <definedName name="KEI">#REF!</definedName>
    <definedName name="KJIOUTEWSADFGHJ" localSheetId="18">#REF!</definedName>
    <definedName name="KJIOUTEWSADFGHJ" localSheetId="4">#REF!</definedName>
    <definedName name="KJIOUTEWSADFGHJ" localSheetId="5">#REF!</definedName>
    <definedName name="KJIOUTEWSADFGHJ" localSheetId="15">#REF!</definedName>
    <definedName name="KJIOUTEWSADFGHJ" localSheetId="16">#REF!</definedName>
    <definedName name="KJIOUTEWSADFGHJ" localSheetId="13">#REF!</definedName>
    <definedName name="KJIOUTEWSADFGHJ" localSheetId="14">#REF!</definedName>
    <definedName name="KJIOUTEWSADFGHJ" localSheetId="3">#REF!</definedName>
    <definedName name="KJIOUTEWSADFGHJ" localSheetId="6">#REF!</definedName>
    <definedName name="KJIOUTEWSADFGHJ" localSheetId="22">#REF!</definedName>
    <definedName name="KJIOUTEWSADFGHJ" localSheetId="21">#REF!</definedName>
    <definedName name="KJIOUTEWSADFGHJ">#REF!</definedName>
    <definedName name="KKK">#N/A</definedName>
    <definedName name="KKKK" localSheetId="18">#REF!</definedName>
    <definedName name="KKKK" localSheetId="3">#REF!</definedName>
    <definedName name="KKKK" localSheetId="6">#REF!</definedName>
    <definedName name="KKKK">#REF!</definedName>
    <definedName name="KNNNNVFFFREDDS" localSheetId="18">#REF!</definedName>
    <definedName name="KNNNNVFFFREDDS" localSheetId="4">#REF!</definedName>
    <definedName name="KNNNNVFFFREDDS" localSheetId="5">#REF!</definedName>
    <definedName name="KNNNNVFFFREDDS" localSheetId="15">#REF!</definedName>
    <definedName name="KNNNNVFFFREDDS" localSheetId="16">#REF!</definedName>
    <definedName name="KNNNNVFFFREDDS" localSheetId="13">#REF!</definedName>
    <definedName name="KNNNNVFFFREDDS" localSheetId="14">#REF!</definedName>
    <definedName name="KNNNNVFFFREDDS" localSheetId="3">#REF!</definedName>
    <definedName name="KNNNNVFFFREDDS" localSheetId="6">#REF!</definedName>
    <definedName name="KNNNNVFFFREDDS" localSheetId="22">#REF!</definedName>
    <definedName name="KNNNNVFFFREDDS" localSheetId="21">#REF!</definedName>
    <definedName name="KNNNNVFFFREDDS">#REF!</definedName>
    <definedName name="KOKUYO" localSheetId="18">#REF!</definedName>
    <definedName name="kokuyo" localSheetId="4">#REF!</definedName>
    <definedName name="kokuyo" localSheetId="5">#REF!</definedName>
    <definedName name="kokuyo" localSheetId="15">#REF!</definedName>
    <definedName name="kokuyo" localSheetId="16">#REF!</definedName>
    <definedName name="kokuyo" localSheetId="14">#REF!</definedName>
    <definedName name="KOKUYO" localSheetId="3">#REF!</definedName>
    <definedName name="KOKUYO" localSheetId="6">#REF!</definedName>
    <definedName name="kokuyo" localSheetId="19">#REF!</definedName>
    <definedName name="kokuyo" localSheetId="22">#REF!</definedName>
    <definedName name="kokuyo" localSheetId="20">#REF!</definedName>
    <definedName name="kokuyo" localSheetId="21">#REF!</definedName>
    <definedName name="kokuyo">#REF!</definedName>
    <definedName name="KOKUYOｶﾀﾛｸﾞ2000_P184" localSheetId="18">#REF!</definedName>
    <definedName name="KOKUYOｶﾀﾛｸﾞ2000_P184" localSheetId="4">#REF!</definedName>
    <definedName name="KOKUYOｶﾀﾛｸﾞ2000_P184" localSheetId="5">#REF!</definedName>
    <definedName name="KOKUYOｶﾀﾛｸﾞ2000_P184" localSheetId="15">#REF!</definedName>
    <definedName name="KOKUYOｶﾀﾛｸﾞ2000_P184" localSheetId="16">#REF!</definedName>
    <definedName name="KOKUYOｶﾀﾛｸﾞ2000_P184" localSheetId="14">#REF!</definedName>
    <definedName name="KOKUYOｶﾀﾛｸﾞ2000_P184" localSheetId="3">#REF!</definedName>
    <definedName name="KOKUYOｶﾀﾛｸﾞ2000_P184" localSheetId="6">#REF!</definedName>
    <definedName name="KOKUYOｶﾀﾛｸﾞ2000_P184" localSheetId="19">#REF!</definedName>
    <definedName name="KOKUYOｶﾀﾛｸﾞ2000_P184" localSheetId="20">#REF!</definedName>
    <definedName name="KOKUYOｶﾀﾛｸﾞ2000_P184" localSheetId="21">#REF!</definedName>
    <definedName name="KOKUYOｶﾀﾛｸﾞ2000_P184">#REF!</definedName>
    <definedName name="KOKUYO総合カタログ2000" localSheetId="18">#REF!</definedName>
    <definedName name="KOKUYO総合カタログ2000" localSheetId="6">#REF!</definedName>
    <definedName name="KOKUYO総合カタログ2000">#REF!</definedName>
    <definedName name="ｌ" localSheetId="18">#REF!</definedName>
    <definedName name="ｌ" localSheetId="3">#REF!</definedName>
    <definedName name="ｌ" localSheetId="6">#REF!</definedName>
    <definedName name="ｌ">#REF!</definedName>
    <definedName name="LC" localSheetId="18">[13]!Record1</definedName>
    <definedName name="LC" localSheetId="4">[13]!Record1</definedName>
    <definedName name="LC" localSheetId="5">[13]!Record1</definedName>
    <definedName name="LC" localSheetId="16">[13]!Record1</definedName>
    <definedName name="LC" localSheetId="6">[13]!Record1</definedName>
    <definedName name="LC" localSheetId="21">[13]!Record1</definedName>
    <definedName name="LC">[13]!Record1</definedName>
    <definedName name="LC計算内訳書" localSheetId="18">[13]!Record5</definedName>
    <definedName name="LC計算内訳書" localSheetId="4">[13]!Record5</definedName>
    <definedName name="LC計算内訳書" localSheetId="5">[13]!Record5</definedName>
    <definedName name="LC計算内訳書" localSheetId="16">[13]!Record5</definedName>
    <definedName name="LC計算内訳書" localSheetId="6">[13]!Record5</definedName>
    <definedName name="LC計算内訳書" localSheetId="21">[13]!Record5</definedName>
    <definedName name="LC計算内訳書">[13]!Record5</definedName>
    <definedName name="LION" localSheetId="18">#REF!</definedName>
    <definedName name="LION" localSheetId="3">#REF!</definedName>
    <definedName name="LION" localSheetId="6">#REF!</definedName>
    <definedName name="LION">#REF!</definedName>
    <definedName name="ＬＩＯＮ１" localSheetId="18">#REF!</definedName>
    <definedName name="ＬＩＯＮ１" localSheetId="3">#REF!</definedName>
    <definedName name="ＬＩＯＮ１" localSheetId="6">#REF!</definedName>
    <definedName name="ＬＩＯＮ１">#REF!</definedName>
    <definedName name="LION総合ｶﾀﾛｸﾞ2000_P849" localSheetId="18">#REF!</definedName>
    <definedName name="LION総合ｶﾀﾛｸﾞ2000_P849" localSheetId="4">#REF!</definedName>
    <definedName name="LION総合ｶﾀﾛｸﾞ2000_P849" localSheetId="5">#REF!</definedName>
    <definedName name="LION総合ｶﾀﾛｸﾞ2000_P849" localSheetId="15">#REF!</definedName>
    <definedName name="LION総合ｶﾀﾛｸﾞ2000_P849" localSheetId="16">#REF!</definedName>
    <definedName name="LION総合ｶﾀﾛｸﾞ2000_P849" localSheetId="13">#REF!</definedName>
    <definedName name="LION総合ｶﾀﾛｸﾞ2000_P849" localSheetId="14">#REF!</definedName>
    <definedName name="LION総合ｶﾀﾛｸﾞ2000_P849" localSheetId="3">#REF!</definedName>
    <definedName name="LION総合ｶﾀﾛｸﾞ2000_P849" localSheetId="6">#REF!</definedName>
    <definedName name="LION総合ｶﾀﾛｸﾞ2000_P849" localSheetId="19">#REF!</definedName>
    <definedName name="LION総合ｶﾀﾛｸﾞ2000_P849" localSheetId="22">#REF!</definedName>
    <definedName name="LION総合ｶﾀﾛｸﾞ2000_P849" localSheetId="20">#REF!</definedName>
    <definedName name="LION総合ｶﾀﾛｸﾞ2000_P849" localSheetId="21">#REF!</definedName>
    <definedName name="LION総合ｶﾀﾛｸﾞ2000_P849">#REF!</definedName>
    <definedName name="ＬＬ" localSheetId="0" hidden="1">{#N/A,#N/A,FALSE,"監査報告額";#N/A,#N/A,FALSE,"計算価格";#N/A,#N/A,FALSE,"見積概算中確";#N/A,#N/A,FALSE,"予調書";#N/A,#N/A,FALSE,"内訳"}</definedName>
    <definedName name="ＬＬ" localSheetId="10" hidden="1">{#N/A,#N/A,FALSE,"監査報告額";#N/A,#N/A,FALSE,"計算価格";#N/A,#N/A,FALSE,"見積概算中確";#N/A,#N/A,FALSE,"予調書";#N/A,#N/A,FALSE,"内訳"}</definedName>
    <definedName name="ＬＬ" localSheetId="15" hidden="1">{#N/A,#N/A,FALSE,"監査報告額";#N/A,#N/A,FALSE,"計算価格";#N/A,#N/A,FALSE,"見積概算中確";#N/A,#N/A,FALSE,"予調書";#N/A,#N/A,FALSE,"内訳"}</definedName>
    <definedName name="ＬＬ" localSheetId="16" hidden="1">{#N/A,#N/A,FALSE,"監査報告額";#N/A,#N/A,FALSE,"計算価格";#N/A,#N/A,FALSE,"見積概算中確";#N/A,#N/A,FALSE,"予調書";#N/A,#N/A,FALSE,"内訳"}</definedName>
    <definedName name="ＬＬ" localSheetId="13" hidden="1">{#N/A,#N/A,FALSE,"監査報告額";#N/A,#N/A,FALSE,"計算価格";#N/A,#N/A,FALSE,"見積概算中確";#N/A,#N/A,FALSE,"予調書";#N/A,#N/A,FALSE,"内訳"}</definedName>
    <definedName name="ＬＬ" localSheetId="14" hidden="1">{#N/A,#N/A,FALSE,"監査報告額";#N/A,#N/A,FALSE,"計算価格";#N/A,#N/A,FALSE,"見積概算中確";#N/A,#N/A,FALSE,"予調書";#N/A,#N/A,FALSE,"内訳"}</definedName>
    <definedName name="ＬＬ" localSheetId="7" hidden="1">{#N/A,#N/A,FALSE,"監査報告額";#N/A,#N/A,FALSE,"計算価格";#N/A,#N/A,FALSE,"見積概算中確";#N/A,#N/A,FALSE,"予調書";#N/A,#N/A,FALSE,"内訳"}</definedName>
    <definedName name="ＬＬ" localSheetId="8" hidden="1">{#N/A,#N/A,FALSE,"監査報告額";#N/A,#N/A,FALSE,"計算価格";#N/A,#N/A,FALSE,"見積概算中確";#N/A,#N/A,FALSE,"予調書";#N/A,#N/A,FALSE,"内訳"}</definedName>
    <definedName name="ＬＬ" localSheetId="9" hidden="1">{#N/A,#N/A,FALSE,"監査報告額";#N/A,#N/A,FALSE,"計算価格";#N/A,#N/A,FALSE,"見積概算中確";#N/A,#N/A,FALSE,"予調書";#N/A,#N/A,FALSE,"内訳"}</definedName>
    <definedName name="ＬＬ" localSheetId="19" hidden="1">{#N/A,#N/A,FALSE,"監査報告額";#N/A,#N/A,FALSE,"計算価格";#N/A,#N/A,FALSE,"見積概算中確";#N/A,#N/A,FALSE,"予調書";#N/A,#N/A,FALSE,"内訳"}</definedName>
    <definedName name="ＬＬ" localSheetId="22" hidden="1">{#N/A,#N/A,FALSE,"監査報告額";#N/A,#N/A,FALSE,"計算価格";#N/A,#N/A,FALSE,"見積概算中確";#N/A,#N/A,FALSE,"予調書";#N/A,#N/A,FALSE,"内訳"}</definedName>
    <definedName name="ＬＬ" localSheetId="11" hidden="1">{#N/A,#N/A,FALSE,"監査報告額";#N/A,#N/A,FALSE,"計算価格";#N/A,#N/A,FALSE,"見積概算中確";#N/A,#N/A,FALSE,"予調書";#N/A,#N/A,FALSE,"内訳"}</definedName>
    <definedName name="ＬＬ" localSheetId="20" hidden="1">{#N/A,#N/A,FALSE,"監査報告額";#N/A,#N/A,FALSE,"計算価格";#N/A,#N/A,FALSE,"見積概算中確";#N/A,#N/A,FALSE,"予調書";#N/A,#N/A,FALSE,"内訳"}</definedName>
    <definedName name="ＬＬ" localSheetId="21"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 localSheetId="18">#REF!</definedName>
    <definedName name="lll" localSheetId="3">#REF!</definedName>
    <definedName name="lll" localSheetId="6">#REF!</definedName>
    <definedName name="LLL">#N/A</definedName>
    <definedName name="LLLL" localSheetId="18">#REF!</definedName>
    <definedName name="LLLL" localSheetId="3">#REF!</definedName>
    <definedName name="LLLL" localSheetId="6">#REF!</definedName>
    <definedName name="LLLL">#REF!</definedName>
    <definedName name="lod" localSheetId="18">#REF!</definedName>
    <definedName name="lod" localSheetId="4">#REF!</definedName>
    <definedName name="lod" localSheetId="5">#REF!</definedName>
    <definedName name="lod" localSheetId="15">#REF!</definedName>
    <definedName name="lod" localSheetId="16">#REF!</definedName>
    <definedName name="lod" localSheetId="13">#REF!</definedName>
    <definedName name="lod" localSheetId="14">#REF!</definedName>
    <definedName name="lod" localSheetId="6">#REF!</definedName>
    <definedName name="lod" localSheetId="22">#REF!</definedName>
    <definedName name="lod" localSheetId="21">#REF!</definedName>
    <definedName name="lod">#REF!</definedName>
    <definedName name="LODL10_技術" localSheetId="18">#REF!</definedName>
    <definedName name="LODL10_技術" localSheetId="4">#REF!</definedName>
    <definedName name="LODL10_技術" localSheetId="5">#REF!</definedName>
    <definedName name="LODL10_技術" localSheetId="15">#REF!</definedName>
    <definedName name="LODL10_技術" localSheetId="16">#REF!</definedName>
    <definedName name="LODL10_技術" localSheetId="13">#REF!</definedName>
    <definedName name="LODL10_技術" localSheetId="14">#REF!</definedName>
    <definedName name="LODL10_技術" localSheetId="6">#REF!</definedName>
    <definedName name="LODL10_技術" localSheetId="22">#REF!</definedName>
    <definedName name="LODL10_技術" localSheetId="21">#REF!</definedName>
    <definedName name="LODL10_技術">#REF!</definedName>
    <definedName name="LODL10_生技" localSheetId="18">#REF!</definedName>
    <definedName name="LODL10_生技" localSheetId="4">#REF!</definedName>
    <definedName name="LODL10_生技" localSheetId="5">#REF!</definedName>
    <definedName name="LODL10_生技" localSheetId="15">#REF!</definedName>
    <definedName name="LODL10_生技" localSheetId="16">#REF!</definedName>
    <definedName name="LODL10_生技" localSheetId="13">#REF!</definedName>
    <definedName name="LODL10_生技" localSheetId="14">#REF!</definedName>
    <definedName name="LODL10_生技" localSheetId="6">#REF!</definedName>
    <definedName name="LODL10_生技" localSheetId="22">#REF!</definedName>
    <definedName name="LODL10_生技" localSheetId="21">#REF!</definedName>
    <definedName name="LODL10_生技">#REF!</definedName>
    <definedName name="LODL11_技術" localSheetId="18">#REF!</definedName>
    <definedName name="LODL11_技術" localSheetId="4">#REF!</definedName>
    <definedName name="LODL11_技術" localSheetId="5">#REF!</definedName>
    <definedName name="LODL11_技術" localSheetId="16">#REF!</definedName>
    <definedName name="LODL11_技術" localSheetId="6">#REF!</definedName>
    <definedName name="LODL11_技術" localSheetId="21">#REF!</definedName>
    <definedName name="LODL11_技術">#REF!</definedName>
    <definedName name="LODL11_生技" localSheetId="18">#REF!</definedName>
    <definedName name="LODL11_生技" localSheetId="4">#REF!</definedName>
    <definedName name="LODL11_生技" localSheetId="5">#REF!</definedName>
    <definedName name="LODL11_生技" localSheetId="16">#REF!</definedName>
    <definedName name="LODL11_生技" localSheetId="6">#REF!</definedName>
    <definedName name="LODL11_生技" localSheetId="21">#REF!</definedName>
    <definedName name="LODL11_生技">#REF!</definedName>
    <definedName name="LOD技H10" localSheetId="18">#REF!</definedName>
    <definedName name="LOD技H10" localSheetId="4">#REF!</definedName>
    <definedName name="LOD技H10" localSheetId="5">#REF!</definedName>
    <definedName name="LOD技H10" localSheetId="16">#REF!</definedName>
    <definedName name="LOD技H10" localSheetId="6">#REF!</definedName>
    <definedName name="LOD技H10" localSheetId="21">#REF!</definedName>
    <definedName name="LOD技H10">#REF!</definedName>
    <definedName name="LOD技H11" localSheetId="18">#REF!</definedName>
    <definedName name="LOD技H11" localSheetId="4">#REF!</definedName>
    <definedName name="LOD技H11" localSheetId="5">#REF!</definedName>
    <definedName name="LOD技H11" localSheetId="16">#REF!</definedName>
    <definedName name="LOD技H11" localSheetId="6">#REF!</definedName>
    <definedName name="LOD技H11" localSheetId="21">#REF!</definedName>
    <definedName name="LOD技H11">#REF!</definedName>
    <definedName name="LOD検H11" localSheetId="18">#REF!</definedName>
    <definedName name="LOD検H11" localSheetId="4">#REF!</definedName>
    <definedName name="LOD検H11" localSheetId="5">#REF!</definedName>
    <definedName name="LOD検H11" localSheetId="16">#REF!</definedName>
    <definedName name="LOD検H11" localSheetId="6">#REF!</definedName>
    <definedName name="LOD検H11" localSheetId="21">#REF!</definedName>
    <definedName name="LOD検H11">#REF!</definedName>
    <definedName name="LOD生H10" localSheetId="18">#REF!</definedName>
    <definedName name="LOD生H10" localSheetId="4">#REF!</definedName>
    <definedName name="LOD生H10" localSheetId="5">#REF!</definedName>
    <definedName name="LOD生H10" localSheetId="16">#REF!</definedName>
    <definedName name="LOD生H10" localSheetId="6">#REF!</definedName>
    <definedName name="LOD生H10" localSheetId="21">#REF!</definedName>
    <definedName name="LOD生H10">#REF!</definedName>
    <definedName name="LOD生H11" localSheetId="18">#REF!</definedName>
    <definedName name="LOD生H11" localSheetId="4">#REF!</definedName>
    <definedName name="LOD生H11" localSheetId="5">#REF!</definedName>
    <definedName name="LOD生H11" localSheetId="16">#REF!</definedName>
    <definedName name="LOD生H11" localSheetId="6">#REF!</definedName>
    <definedName name="LOD生H11" localSheetId="21">#REF!</definedName>
    <definedName name="LOD生H11">#REF!</definedName>
    <definedName name="LOD製H11" localSheetId="18">#REF!</definedName>
    <definedName name="LOD製H11" localSheetId="4">#REF!</definedName>
    <definedName name="LOD製H11" localSheetId="5">#REF!</definedName>
    <definedName name="LOD製H11" localSheetId="16">#REF!</definedName>
    <definedName name="LOD製H11" localSheetId="6">#REF!</definedName>
    <definedName name="LOD製H11" localSheetId="21">#REF!</definedName>
    <definedName name="LOD製H11">#REF!</definedName>
    <definedName name="LOOP1">#N/A</definedName>
    <definedName name="LOOP2">#N/A</definedName>
    <definedName name="LOOP3">#N/A</definedName>
    <definedName name="LRATE" localSheetId="18">#REF!</definedName>
    <definedName name="LRATE" localSheetId="4">#REF!</definedName>
    <definedName name="LRATE" localSheetId="5">#REF!</definedName>
    <definedName name="LRATE" localSheetId="15">#REF!</definedName>
    <definedName name="LRATE" localSheetId="16">#REF!</definedName>
    <definedName name="LRATE" localSheetId="13">#REF!</definedName>
    <definedName name="LRATE" localSheetId="14">#REF!</definedName>
    <definedName name="LRATE" localSheetId="6">#REF!</definedName>
    <definedName name="LRATE" localSheetId="22">#REF!</definedName>
    <definedName name="LRATE" localSheetId="21">#REF!</definedName>
    <definedName name="LRATE">#REF!</definedName>
    <definedName name="Lﾙｰﾌﾟ">#N/A</definedName>
    <definedName name="Lﾙｰﾌﾟ2">#N/A</definedName>
    <definedName name="master_data" localSheetId="18">#REF!</definedName>
    <definedName name="master_data" localSheetId="4">#REF!</definedName>
    <definedName name="master_data" localSheetId="5">#REF!</definedName>
    <definedName name="master_data" localSheetId="15">#REF!</definedName>
    <definedName name="master_data" localSheetId="16">#REF!</definedName>
    <definedName name="master_data" localSheetId="13">#REF!</definedName>
    <definedName name="master_data" localSheetId="14">#REF!</definedName>
    <definedName name="master_data" localSheetId="6">#REF!</definedName>
    <definedName name="master_data" localSheetId="19">#REF!</definedName>
    <definedName name="master_data" localSheetId="22">#REF!</definedName>
    <definedName name="master_data" localSheetId="20">#REF!</definedName>
    <definedName name="master_data" localSheetId="21">#REF!</definedName>
    <definedName name="master_data">#REF!</definedName>
    <definedName name="ＭＪＨＧＦＤ" localSheetId="18">#REF!</definedName>
    <definedName name="ＭＪＨＧＦＤ" localSheetId="4">#REF!</definedName>
    <definedName name="ＭＪＨＧＦＤ" localSheetId="5">#REF!</definedName>
    <definedName name="ＭＪＨＧＦＤ" localSheetId="15">#REF!</definedName>
    <definedName name="ＭＪＨＧＦＤ" localSheetId="16">#REF!</definedName>
    <definedName name="ＭＪＨＧＦＤ" localSheetId="3">#REF!</definedName>
    <definedName name="ＭＪＨＧＦＤ" localSheetId="6">#REF!</definedName>
    <definedName name="ＭＪＨＧＦＤ" localSheetId="20">#REF!</definedName>
    <definedName name="ＭＪＨＧＦＤ" localSheetId="21">#REF!</definedName>
    <definedName name="ＭＪＨＧＦＤ">#REF!</definedName>
    <definedName name="MM" localSheetId="18">#REF!</definedName>
    <definedName name="MM" localSheetId="3">#REF!</definedName>
    <definedName name="MM" localSheetId="6">#REF!</definedName>
    <definedName name="MM">#REF!</definedName>
    <definedName name="MMM">#N/A</definedName>
    <definedName name="MMMMM" localSheetId="18">#REF!</definedName>
    <definedName name="MMMMM" localSheetId="3">#REF!</definedName>
    <definedName name="MMMMM" localSheetId="6">#REF!</definedName>
    <definedName name="MMMMM">#REF!</definedName>
    <definedName name="MRATE" localSheetId="18">#REF!</definedName>
    <definedName name="MRATE" localSheetId="4">#REF!</definedName>
    <definedName name="MRATE" localSheetId="5">#REF!</definedName>
    <definedName name="MRATE" localSheetId="15">#REF!</definedName>
    <definedName name="MRATE" localSheetId="16">#REF!</definedName>
    <definedName name="MRATE" localSheetId="13">#REF!</definedName>
    <definedName name="MRATE" localSheetId="14">#REF!</definedName>
    <definedName name="MRATE" localSheetId="6">#REF!</definedName>
    <definedName name="MRATE" localSheetId="22">#REF!</definedName>
    <definedName name="MRATE" localSheetId="20">#REF!</definedName>
    <definedName name="MRATE" localSheetId="21">#REF!</definedName>
    <definedName name="MRATE">#REF!</definedName>
    <definedName name="NAME01" localSheetId="18">[14]入力!#REF!</definedName>
    <definedName name="NAME01" localSheetId="4">[14]入力!#REF!</definedName>
    <definedName name="NAME01" localSheetId="5">[14]入力!#REF!</definedName>
    <definedName name="NAME01" localSheetId="15">[14]入力!#REF!</definedName>
    <definedName name="NAME01" localSheetId="16">[14]入力!#REF!</definedName>
    <definedName name="NAME01" localSheetId="13">[14]入力!#REF!</definedName>
    <definedName name="NAME01" localSheetId="14">[14]入力!#REF!</definedName>
    <definedName name="NAME01" localSheetId="6">[14]入力!#REF!</definedName>
    <definedName name="NAME01" localSheetId="20">[14]入力!#REF!</definedName>
    <definedName name="NAME01" localSheetId="21">[14]入力!#REF!</definedName>
    <definedName name="NAME01">[14]入力!#REF!</definedName>
    <definedName name="NAME02" localSheetId="18">[15]逓減計算内訳!#REF!</definedName>
    <definedName name="NAME02" localSheetId="4">[15]逓減計算内訳!#REF!</definedName>
    <definedName name="NAME02" localSheetId="5">[15]逓減計算内訳!#REF!</definedName>
    <definedName name="NAME02" localSheetId="15">[15]逓減計算内訳!#REF!</definedName>
    <definedName name="NAME02" localSheetId="16">[15]逓減計算内訳!#REF!</definedName>
    <definedName name="NAME02" localSheetId="6">[15]逓減計算内訳!#REF!</definedName>
    <definedName name="NAME02" localSheetId="20">[15]逓減計算内訳!#REF!</definedName>
    <definedName name="NAME02" localSheetId="21">[15]逓減計算内訳!#REF!</definedName>
    <definedName name="NAME02">[15]逓減計算内訳!#REF!</definedName>
    <definedName name="NAME08" localSheetId="18">[16]逓減計算内訳!#REF!</definedName>
    <definedName name="NAME08" localSheetId="4">[16]逓減計算内訳!#REF!</definedName>
    <definedName name="NAME08" localSheetId="5">[16]逓減計算内訳!#REF!</definedName>
    <definedName name="NAME08" localSheetId="15">[16]逓減計算内訳!#REF!</definedName>
    <definedName name="NAME08" localSheetId="16">[16]逓減計算内訳!#REF!</definedName>
    <definedName name="NAME08" localSheetId="6">[16]逓減計算内訳!#REF!</definedName>
    <definedName name="NAME08" localSheetId="20">[16]逓減計算内訳!#REF!</definedName>
    <definedName name="NAME08" localSheetId="21">[16]逓減計算内訳!#REF!</definedName>
    <definedName name="NAME08">[16]逓減計算内訳!#REF!</definedName>
    <definedName name="NAME09" localSheetId="18">[16]逓減計算内訳!#REF!</definedName>
    <definedName name="NAME09" localSheetId="4">[16]逓減計算内訳!#REF!</definedName>
    <definedName name="NAME09" localSheetId="5">[16]逓減計算内訳!#REF!</definedName>
    <definedName name="NAME09" localSheetId="15">[16]逓減計算内訳!#REF!</definedName>
    <definedName name="NAME09" localSheetId="16">[16]逓減計算内訳!#REF!</definedName>
    <definedName name="NAME09" localSheetId="6">[16]逓減計算内訳!#REF!</definedName>
    <definedName name="NAME09" localSheetId="20">[16]逓減計算内訳!#REF!</definedName>
    <definedName name="NAME09" localSheetId="21">[16]逓減計算内訳!#REF!</definedName>
    <definedName name="NAME09">[16]逓減計算内訳!#REF!</definedName>
    <definedName name="NAME10" localSheetId="18">[16]逓減計算内訳!#REF!</definedName>
    <definedName name="NAME10" localSheetId="4">[16]逓減計算内訳!#REF!</definedName>
    <definedName name="NAME10" localSheetId="5">[16]逓減計算内訳!#REF!</definedName>
    <definedName name="NAME10" localSheetId="16">[16]逓減計算内訳!#REF!</definedName>
    <definedName name="NAME10" localSheetId="6">[16]逓減計算内訳!#REF!</definedName>
    <definedName name="NAME10" localSheetId="21">[16]逓減計算内訳!#REF!</definedName>
    <definedName name="NAME10">[16]逓減計算内訳!#REF!</definedName>
    <definedName name="NECREL_検査11" localSheetId="18">#REF!</definedName>
    <definedName name="NECREL_検査11" localSheetId="4">#REF!</definedName>
    <definedName name="NECREL_検査11" localSheetId="5">#REF!</definedName>
    <definedName name="NECREL_検査11" localSheetId="15">#REF!</definedName>
    <definedName name="NECREL_検査11" localSheetId="16">#REF!</definedName>
    <definedName name="NECREL_検査11" localSheetId="13">#REF!</definedName>
    <definedName name="NECREL_検査11" localSheetId="14">#REF!</definedName>
    <definedName name="NECREL_検査11" localSheetId="6">#REF!</definedName>
    <definedName name="NECREL_検査11" localSheetId="22">#REF!</definedName>
    <definedName name="NECREL_検査11" localSheetId="20">#REF!</definedName>
    <definedName name="NECREL_検査11" localSheetId="21">#REF!</definedName>
    <definedName name="NECREL_検査11">#REF!</definedName>
    <definedName name="NECREL_検査12" localSheetId="18">#REF!</definedName>
    <definedName name="NECREL_検査12" localSheetId="4">#REF!</definedName>
    <definedName name="NECREL_検査12" localSheetId="5">#REF!</definedName>
    <definedName name="NECREL_検査12" localSheetId="15">#REF!</definedName>
    <definedName name="NECREL_検査12" localSheetId="16">#REF!</definedName>
    <definedName name="NECREL_検査12" localSheetId="13">#REF!</definedName>
    <definedName name="NECREL_検査12" localSheetId="14">#REF!</definedName>
    <definedName name="NECREL_検査12" localSheetId="6">#REF!</definedName>
    <definedName name="NECREL_検査12" localSheetId="22">#REF!</definedName>
    <definedName name="NECREL_検査12" localSheetId="20">#REF!</definedName>
    <definedName name="NECREL_検査12" localSheetId="21">#REF!</definedName>
    <definedName name="NECREL_検査12">#REF!</definedName>
    <definedName name="NEEC11" localSheetId="18">#REF!</definedName>
    <definedName name="NEEC11" localSheetId="4">#REF!</definedName>
    <definedName name="NEEC11" localSheetId="5">#REF!</definedName>
    <definedName name="NEEC11" localSheetId="15">#REF!</definedName>
    <definedName name="NEEC11" localSheetId="16">#REF!</definedName>
    <definedName name="NEEC11" localSheetId="13">#REF!</definedName>
    <definedName name="NEEC11" localSheetId="14">#REF!</definedName>
    <definedName name="NEEC11" localSheetId="6">#REF!</definedName>
    <definedName name="NEEC11" localSheetId="22">#REF!</definedName>
    <definedName name="NEEC11" localSheetId="20">#REF!</definedName>
    <definedName name="NEEC11" localSheetId="21">#REF!</definedName>
    <definedName name="NEEC11">#REF!</definedName>
    <definedName name="NN" localSheetId="18">#REF!</definedName>
    <definedName name="NN" localSheetId="3">#REF!</definedName>
    <definedName name="NN" localSheetId="6">#REF!</definedName>
    <definedName name="NN">#REF!</definedName>
    <definedName name="NNN">#N/A</definedName>
    <definedName name="NNNN" localSheetId="18">#REF!</definedName>
    <definedName name="NNNN" localSheetId="3">#REF!</definedName>
    <definedName name="NNNN" localSheetId="6">#REF!</definedName>
    <definedName name="NNNN">#REF!</definedName>
    <definedName name="OCS" localSheetId="18">#REF!</definedName>
    <definedName name="OCS" localSheetId="4">#REF!</definedName>
    <definedName name="OCS" localSheetId="5">#REF!</definedName>
    <definedName name="OCS" localSheetId="15">#REF!</definedName>
    <definedName name="OCS" localSheetId="16">#REF!</definedName>
    <definedName name="OCS" localSheetId="13">#REF!</definedName>
    <definedName name="OCS" localSheetId="14">#REF!</definedName>
    <definedName name="OCS" localSheetId="6">#REF!</definedName>
    <definedName name="OCS" localSheetId="22">#REF!</definedName>
    <definedName name="OCS" localSheetId="21">#REF!</definedName>
    <definedName name="OCS">#REF!</definedName>
    <definedName name="OIUHGFDOIU" localSheetId="18">#REF!</definedName>
    <definedName name="OIUHGFDOIU" localSheetId="4">#REF!</definedName>
    <definedName name="OIUHGFDOIU" localSheetId="5">#REF!</definedName>
    <definedName name="OIUHGFDOIU" localSheetId="15">#REF!</definedName>
    <definedName name="OIUHGFDOIU" localSheetId="16">#REF!</definedName>
    <definedName name="OIUHGFDOIU" localSheetId="13">#REF!</definedName>
    <definedName name="OIUHGFDOIU" localSheetId="14">#REF!</definedName>
    <definedName name="OIUHGFDOIU" localSheetId="3">#REF!</definedName>
    <definedName name="OIUHGFDOIU" localSheetId="6">#REF!</definedName>
    <definedName name="OIUHGFDOIU" localSheetId="22">#REF!</definedName>
    <definedName name="OIUHGFDOIU" localSheetId="21">#REF!</definedName>
    <definedName name="OIUHGFDOIU">#REF!</definedName>
    <definedName name="OJYGRDEA" localSheetId="18">#REF!</definedName>
    <definedName name="OJYGRDEA" localSheetId="4">#REF!</definedName>
    <definedName name="OJYGRDEA" localSheetId="5">#REF!</definedName>
    <definedName name="OJYGRDEA" localSheetId="15">#REF!</definedName>
    <definedName name="OJYGRDEA" localSheetId="16">#REF!</definedName>
    <definedName name="OJYGRDEA" localSheetId="13">#REF!</definedName>
    <definedName name="OJYGRDEA" localSheetId="14">#REF!</definedName>
    <definedName name="OJYGRDEA" localSheetId="3">#REF!</definedName>
    <definedName name="OJYGRDEA" localSheetId="6">#REF!</definedName>
    <definedName name="OJYGRDEA" localSheetId="22">#REF!</definedName>
    <definedName name="OJYGRDEA" localSheetId="21">#REF!</definedName>
    <definedName name="OJYGRDEA">#REF!</definedName>
    <definedName name="OO" localSheetId="18">#REF!</definedName>
    <definedName name="OO" localSheetId="3">#REF!</definedName>
    <definedName name="OO" localSheetId="6">#REF!</definedName>
    <definedName name="OO">#REF!</definedName>
    <definedName name="OOO">#N/A</definedName>
    <definedName name="OR" localSheetId="18">#REF!</definedName>
    <definedName name="OR" localSheetId="4">#REF!</definedName>
    <definedName name="OR" localSheetId="5">#REF!</definedName>
    <definedName name="OR" localSheetId="15">#REF!</definedName>
    <definedName name="OR" localSheetId="16">#REF!</definedName>
    <definedName name="OR" localSheetId="13">#REF!</definedName>
    <definedName name="OR" localSheetId="14">#REF!</definedName>
    <definedName name="OR" localSheetId="6">#REF!</definedName>
    <definedName name="OR" localSheetId="22">#REF!</definedName>
    <definedName name="OR" localSheetId="21">#REF!</definedName>
    <definedName name="OR">#REF!</definedName>
    <definedName name="ORATE" localSheetId="18">#REF!</definedName>
    <definedName name="ORATE" localSheetId="4">#REF!</definedName>
    <definedName name="ORATE" localSheetId="5">#REF!</definedName>
    <definedName name="ORATE" localSheetId="15">#REF!</definedName>
    <definedName name="ORATE" localSheetId="16">#REF!</definedName>
    <definedName name="ORATE" localSheetId="13">#REF!</definedName>
    <definedName name="ORATE" localSheetId="14">#REF!</definedName>
    <definedName name="ORATE" localSheetId="6">#REF!</definedName>
    <definedName name="ORATE" localSheetId="22">#REF!</definedName>
    <definedName name="ORATE" localSheetId="21">#REF!</definedName>
    <definedName name="ORATE">#REF!</definedName>
    <definedName name="Ｐ" localSheetId="18">#REF!</definedName>
    <definedName name="Ｐ" localSheetId="4">#REF!</definedName>
    <definedName name="Ｐ" localSheetId="5">#REF!</definedName>
    <definedName name="Ｐ" localSheetId="15">#REF!</definedName>
    <definedName name="Ｐ" localSheetId="16">#REF!</definedName>
    <definedName name="Ｐ" localSheetId="13">#REF!</definedName>
    <definedName name="Ｐ" localSheetId="14">#REF!</definedName>
    <definedName name="Ｐ" localSheetId="3">#REF!</definedName>
    <definedName name="Ｐ" localSheetId="6">#REF!</definedName>
    <definedName name="Ｐ" localSheetId="22">#REF!</definedName>
    <definedName name="Ｐ" localSheetId="21">#REF!</definedName>
    <definedName name="Ｐ">#REF!</definedName>
    <definedName name="PA" localSheetId="18">#REF!</definedName>
    <definedName name="PA" localSheetId="4">#REF!</definedName>
    <definedName name="PA" localSheetId="5">#REF!</definedName>
    <definedName name="PA" localSheetId="16">#REF!</definedName>
    <definedName name="PA" localSheetId="6">#REF!</definedName>
    <definedName name="PA" localSheetId="21">#REF!</definedName>
    <definedName name="PA">#REF!</definedName>
    <definedName name="PLUS" localSheetId="18">#REF!</definedName>
    <definedName name="PLUS" localSheetId="4">#REF!</definedName>
    <definedName name="PLUS" localSheetId="5">#REF!</definedName>
    <definedName name="PLUS" localSheetId="16">#REF!</definedName>
    <definedName name="PLUS" localSheetId="14">#REF!</definedName>
    <definedName name="PLUS" localSheetId="3">#REF!</definedName>
    <definedName name="PLUS" localSheetId="6">#REF!</definedName>
    <definedName name="PLUS" localSheetId="19">#REF!</definedName>
    <definedName name="PLUS" localSheetId="21">#REF!</definedName>
    <definedName name="PLUS">#REF!</definedName>
    <definedName name="PLUS総合ｶﾀﾛｸﾞ1999_2000_P922" localSheetId="18">#REF!</definedName>
    <definedName name="PLUS総合ｶﾀﾛｸﾞ1999_2000_P922" localSheetId="4">#REF!</definedName>
    <definedName name="PLUS総合ｶﾀﾛｸﾞ1999_2000_P922" localSheetId="5">#REF!</definedName>
    <definedName name="PLUS総合ｶﾀﾛｸﾞ1999_2000_P922" localSheetId="16">#REF!</definedName>
    <definedName name="PLUS総合ｶﾀﾛｸﾞ1999_2000_P922" localSheetId="14">#REF!</definedName>
    <definedName name="PLUS総合ｶﾀﾛｸﾞ1999_2000_P922" localSheetId="3">#REF!</definedName>
    <definedName name="PLUS総合ｶﾀﾛｸﾞ1999_2000_P922" localSheetId="6">#REF!</definedName>
    <definedName name="PLUS総合ｶﾀﾛｸﾞ1999_2000_P922" localSheetId="19">#REF!</definedName>
    <definedName name="PLUS総合ｶﾀﾛｸﾞ1999_2000_P922" localSheetId="21">#REF!</definedName>
    <definedName name="PLUS総合ｶﾀﾛｸﾞ1999_2000_P922">#REF!</definedName>
    <definedName name="PP" localSheetId="18">#REF!</definedName>
    <definedName name="PP" localSheetId="3">#REF!</definedName>
    <definedName name="PP" localSheetId="6">#REF!</definedName>
    <definedName name="PP">#REF!</definedName>
    <definedName name="PPP">#N/A</definedName>
    <definedName name="prent_area" localSheetId="18">#REF!</definedName>
    <definedName name="prent_area" localSheetId="4">#REF!</definedName>
    <definedName name="prent_area" localSheetId="5">#REF!</definedName>
    <definedName name="prent_area" localSheetId="15">#REF!</definedName>
    <definedName name="prent_area" localSheetId="16">#REF!</definedName>
    <definedName name="prent_area" localSheetId="13">#REF!</definedName>
    <definedName name="prent_area" localSheetId="14">#REF!</definedName>
    <definedName name="prent_area" localSheetId="6">#REF!</definedName>
    <definedName name="prent_area" localSheetId="22">#REF!</definedName>
    <definedName name="prent_area" localSheetId="21">#REF!</definedName>
    <definedName name="prent_area">#REF!</definedName>
    <definedName name="PRINT" localSheetId="18">#REF!</definedName>
    <definedName name="PRINT" localSheetId="4">#REF!</definedName>
    <definedName name="PRINT" localSheetId="5">#REF!</definedName>
    <definedName name="PRINT" localSheetId="15">#REF!</definedName>
    <definedName name="PRINT" localSheetId="16">#REF!</definedName>
    <definedName name="PRINT" localSheetId="13">#REF!</definedName>
    <definedName name="PRINT" localSheetId="14">#REF!</definedName>
    <definedName name="PRINT" localSheetId="3">#REF!</definedName>
    <definedName name="PRINT" localSheetId="6">#REF!</definedName>
    <definedName name="PRINT" localSheetId="22">#REF!</definedName>
    <definedName name="PRINT" localSheetId="21">#REF!</definedName>
    <definedName name="PRINT">#REF!</definedName>
    <definedName name="_xlnm.Print_Area" localSheetId="0">見積依頼!$A$1:$E$32</definedName>
    <definedName name="_xlnm.Print_Area" localSheetId="1">見積書!$A$1:$J$25</definedName>
    <definedName name="_xlnm.Print_Area" localSheetId="2">'見積書（内訳）'!$A$1:$I$15</definedName>
    <definedName name="_xlnm.Print_Area" localSheetId="10">公示取消!$A$1:$B$14</definedName>
    <definedName name="_xlnm.Print_Area" localSheetId="12">済通!$A$1:$N$26</definedName>
    <definedName name="_xlnm.Print_Area" localSheetId="18">'済通内訳(622963)'!$A$1:$I$22</definedName>
    <definedName name="_xlnm.Print_Area" localSheetId="4">参考見積書!$A$1:$J$25</definedName>
    <definedName name="_xlnm.Print_Area" localSheetId="5">'参考見積書（内訳）'!$A$1:$I$15</definedName>
    <definedName name="_xlnm.Print_Area" localSheetId="15">請求書!$B$1:$J$27</definedName>
    <definedName name="_xlnm.Print_Area" localSheetId="16">'請求書（内訳）'!$A$1:$I$43</definedName>
    <definedName name="_xlnm.Print_Area" localSheetId="13">請書!$A$1:$I$39</definedName>
    <definedName name="_xlnm.Print_Area" localSheetId="14">'請書（内訳）'!$A$1:$I$9</definedName>
    <definedName name="_xlnm.Print_Area" localSheetId="7">同等品申請!$A$1:$H$52</definedName>
    <definedName name="_xlnm.Print_Area" localSheetId="8">'同等品申請（内訳）'!$A$1:$H$23</definedName>
    <definedName name="_xlnm.Print_Area" localSheetId="9">内訳!$A$1:$I$34</definedName>
    <definedName name="_xlnm.Print_Area" localSheetId="3">内訳書!$A$1:$I$34</definedName>
    <definedName name="_xlnm.Print_Area" localSheetId="6">'内訳書 (2)'!$A$1:$I$34</definedName>
    <definedName name="_xlnm.Print_Area" localSheetId="17">納品書!$B$1:$M$37</definedName>
    <definedName name="_xlnm.Print_Area" localSheetId="19">'売買（算定内訳)'!$A$1:$I$6</definedName>
    <definedName name="_xlnm.Print_Area" localSheetId="11">予調!$A$1:$U$47</definedName>
    <definedName name="_xlnm.Print_Area">#REF!</definedName>
    <definedName name="PRINT_AREA_MI" localSheetId="18">#REF!</definedName>
    <definedName name="PRINT_AREA_MI" localSheetId="4">#REF!</definedName>
    <definedName name="PRINT_AREA_MI" localSheetId="5">#REF!</definedName>
    <definedName name="PRINT_AREA_MI" localSheetId="15">#REF!</definedName>
    <definedName name="PRINT_AREA_MI" localSheetId="16">#REF!</definedName>
    <definedName name="PRINT_AREA_MI" localSheetId="13">#REF!</definedName>
    <definedName name="PRINT_AREA_MI" localSheetId="14">#REF!</definedName>
    <definedName name="PRINT_AREA_MI" localSheetId="6">#REF!</definedName>
    <definedName name="PRINT_AREA_MI" localSheetId="22">#REF!</definedName>
    <definedName name="PRINT_AREA_MI" localSheetId="20">#REF!</definedName>
    <definedName name="PRINT_AREA_MI" localSheetId="21">#REF!</definedName>
    <definedName name="PRINT_AREA_MI">#REF!</definedName>
    <definedName name="Print_Titels" localSheetId="18">#REF!</definedName>
    <definedName name="Print_Titels" localSheetId="4">#REF!</definedName>
    <definedName name="Print_Titels" localSheetId="5">#REF!</definedName>
    <definedName name="Print_Titels" localSheetId="15">#REF!</definedName>
    <definedName name="Print_Titels" localSheetId="16">#REF!</definedName>
    <definedName name="Print_Titels" localSheetId="13">#REF!</definedName>
    <definedName name="Print_Titels" localSheetId="14">#REF!</definedName>
    <definedName name="Print_Titels" localSheetId="6">#REF!</definedName>
    <definedName name="Print_Titels" localSheetId="22">#REF!</definedName>
    <definedName name="Print_Titels" localSheetId="20">#REF!</definedName>
    <definedName name="Print_Titels" localSheetId="21">#REF!</definedName>
    <definedName name="Print_Titels">#REF!</definedName>
    <definedName name="_xlnm.Print_Titles" localSheetId="10">#REF!</definedName>
    <definedName name="_xlnm.Print_Titles" localSheetId="18">'済通内訳(622963)'!$1:$4</definedName>
    <definedName name="_xlnm.Print_Titles" localSheetId="4">#REF!</definedName>
    <definedName name="_xlnm.Print_Titles" localSheetId="5">#REF!</definedName>
    <definedName name="_xlnm.Print_Titles" localSheetId="15">#REF!</definedName>
    <definedName name="_xlnm.Print_Titles" localSheetId="16">'請求書（内訳）'!$1:$3</definedName>
    <definedName name="_xlnm.Print_Titles" localSheetId="14">'請書（内訳）'!$1:$2</definedName>
    <definedName name="_xlnm.Print_Titles" localSheetId="9">内訳!$1:$3</definedName>
    <definedName name="_xlnm.Print_Titles" localSheetId="3">内訳書!$1:$4</definedName>
    <definedName name="_xlnm.Print_Titles" localSheetId="6">'内訳書 (2)'!$1:$4</definedName>
    <definedName name="_xlnm.Print_Titles" localSheetId="19">'売買（算定内訳)'!$3:$5</definedName>
    <definedName name="_xlnm.Print_Titles">#REF!</definedName>
    <definedName name="PRINT_TITLES_MI" localSheetId="18">#REF!</definedName>
    <definedName name="PRINT_TITLES_MI" localSheetId="4">#REF!</definedName>
    <definedName name="PRINT_TITLES_MI" localSheetId="5">#REF!</definedName>
    <definedName name="PRINT_TITLES_MI" localSheetId="16">#REF!</definedName>
    <definedName name="PRINT_TITLES_MI" localSheetId="13">#REF!</definedName>
    <definedName name="PRINT_TITLES_MI" localSheetId="14">#REF!</definedName>
    <definedName name="PRINT_TITLES_MI" localSheetId="6">#REF!</definedName>
    <definedName name="PRINT_TITLES_MI" localSheetId="22">#REF!</definedName>
    <definedName name="PRINT_TITLES_MI" localSheetId="20">#REF!</definedName>
    <definedName name="PRINT_TITLES_MI" localSheetId="21">#REF!</definedName>
    <definedName name="PRINT_TITLES_MI">#REF!</definedName>
    <definedName name="PRINT2" localSheetId="18">#REF!</definedName>
    <definedName name="PRINT2" localSheetId="4">#REF!</definedName>
    <definedName name="PRINT2" localSheetId="5">#REF!</definedName>
    <definedName name="PRINT2" localSheetId="16">#REF!</definedName>
    <definedName name="PRINT2" localSheetId="13">#REF!</definedName>
    <definedName name="PRINT2" localSheetId="14">#REF!</definedName>
    <definedName name="PRINT2" localSheetId="6">#REF!</definedName>
    <definedName name="PRINT2" localSheetId="22">#REF!</definedName>
    <definedName name="PRINT2" localSheetId="20">#REF!</definedName>
    <definedName name="PRINT2" localSheetId="21">#REF!</definedName>
    <definedName name="PRINT2">#REF!</definedName>
    <definedName name="PWRETYUR" localSheetId="18">#REF!</definedName>
    <definedName name="PWRETYUR" localSheetId="4">#REF!</definedName>
    <definedName name="PWRETYUR" localSheetId="5">#REF!</definedName>
    <definedName name="PWRETYUR" localSheetId="16">#REF!</definedName>
    <definedName name="PWRETYUR" localSheetId="3">#REF!</definedName>
    <definedName name="PWRETYUR" localSheetId="6">#REF!</definedName>
    <definedName name="PWRETYUR" localSheetId="21">#REF!</definedName>
    <definedName name="PWRETYUR">#REF!</definedName>
    <definedName name="Q" localSheetId="18">#REF!</definedName>
    <definedName name="q" localSheetId="4">#REF!</definedName>
    <definedName name="q" localSheetId="5">#REF!</definedName>
    <definedName name="q" localSheetId="16">#REF!</definedName>
    <definedName name="q" localSheetId="13">#REF!</definedName>
    <definedName name="q" localSheetId="14">#REF!</definedName>
    <definedName name="Q" localSheetId="3">#REF!</definedName>
    <definedName name="Q" localSheetId="6">#REF!</definedName>
    <definedName name="q" localSheetId="19">#REF!</definedName>
    <definedName name="Q" localSheetId="22">#REF!</definedName>
    <definedName name="q" localSheetId="21">#REF!</definedName>
    <definedName name="q">#REF!</definedName>
    <definedName name="QQQ" localSheetId="18">#REF!</definedName>
    <definedName name="QQQ" localSheetId="3">#REF!</definedName>
    <definedName name="QQQ" localSheetId="6">#REF!</definedName>
    <definedName name="QQQ">#N/A</definedName>
    <definedName name="QR" localSheetId="18">#REF!</definedName>
    <definedName name="QR" localSheetId="4">#REF!</definedName>
    <definedName name="QR" localSheetId="5">#REF!</definedName>
    <definedName name="QR" localSheetId="15">#REF!</definedName>
    <definedName name="QR" localSheetId="16">#REF!</definedName>
    <definedName name="QR" localSheetId="13">#REF!</definedName>
    <definedName name="QR" localSheetId="14">#REF!</definedName>
    <definedName name="QR" localSheetId="6">#REF!</definedName>
    <definedName name="QR" localSheetId="22">#REF!</definedName>
    <definedName name="QR" localSheetId="21">#REF!</definedName>
    <definedName name="QR">#REF!</definedName>
    <definedName name="QWOIUY" localSheetId="18">#REF!</definedName>
    <definedName name="QWOIUY" localSheetId="4">#REF!</definedName>
    <definedName name="QWOIUY" localSheetId="5">#REF!</definedName>
    <definedName name="QWOIUY" localSheetId="15">#REF!</definedName>
    <definedName name="QWOIUY" localSheetId="16">#REF!</definedName>
    <definedName name="QWOIUY" localSheetId="13">#REF!</definedName>
    <definedName name="QWOIUY" localSheetId="14">#REF!</definedName>
    <definedName name="QWOIUY" localSheetId="3">#REF!</definedName>
    <definedName name="QWOIUY" localSheetId="6">#REF!</definedName>
    <definedName name="QWOIUY" localSheetId="22">#REF!</definedName>
    <definedName name="QWOIUY" localSheetId="21">#REF!</definedName>
    <definedName name="QWOIUY">#REF!</definedName>
    <definedName name="ｑｗゆいおｈｆｊｋｌ" localSheetId="18">#REF!</definedName>
    <definedName name="ｑｗゆいおｈｆｊｋｌ" localSheetId="4">#REF!</definedName>
    <definedName name="ｑｗゆいおｈｆｊｋｌ" localSheetId="5">#REF!</definedName>
    <definedName name="ｑｗゆいおｈｆｊｋｌ" localSheetId="15">#REF!</definedName>
    <definedName name="ｑｗゆいおｈｆｊｋｌ" localSheetId="16">#REF!</definedName>
    <definedName name="ｑｗゆいおｈｆｊｋｌ" localSheetId="13">#REF!</definedName>
    <definedName name="ｑｗゆいおｈｆｊｋｌ" localSheetId="14">#REF!</definedName>
    <definedName name="ｑｗゆいおｈｆｊｋｌ" localSheetId="3">#REF!</definedName>
    <definedName name="ｑｗゆいおｈｆｊｋｌ" localSheetId="6">#REF!</definedName>
    <definedName name="ｑｗゆいおｈｆｊｋｌ" localSheetId="22">#REF!</definedName>
    <definedName name="ｑｗゆいおｈｆｊｋｌ" localSheetId="21">#REF!</definedName>
    <definedName name="ｑｗゆいおｈｆｊｋｌ">#REF!</definedName>
    <definedName name="RATE" localSheetId="18">#REF!</definedName>
    <definedName name="RATE" localSheetId="4">#REF!</definedName>
    <definedName name="RATE" localSheetId="5">#REF!</definedName>
    <definedName name="RATE" localSheetId="16">#REF!</definedName>
    <definedName name="RATE" localSheetId="6">#REF!</definedName>
    <definedName name="RATE" localSheetId="21">#REF!</definedName>
    <definedName name="RATE">#REF!</definedName>
    <definedName name="Record4">[17]!Record4</definedName>
    <definedName name="Record5">[17]!Record5</definedName>
    <definedName name="Record6" localSheetId="18">[18]!Record6</definedName>
    <definedName name="Record6" localSheetId="4">[18]!Record6</definedName>
    <definedName name="Record6" localSheetId="5">[18]!Record6</definedName>
    <definedName name="Record6" localSheetId="16">[18]!Record6</definedName>
    <definedName name="Record6" localSheetId="6">[18]!Record6</definedName>
    <definedName name="Record6" localSheetId="21">[18]!Record6</definedName>
    <definedName name="Record6">[18]!Record6</definedName>
    <definedName name="ROYAL" localSheetId="18">[19]ﾛｲﾔﾘﾃｨ!#REF!</definedName>
    <definedName name="ROYAL" localSheetId="4">[19]ﾛｲﾔﾘﾃｨ!#REF!</definedName>
    <definedName name="ROYAL" localSheetId="5">[19]ﾛｲﾔﾘﾃｨ!#REF!</definedName>
    <definedName name="ROYAL" localSheetId="15">[19]ﾛｲﾔﾘﾃｨ!#REF!</definedName>
    <definedName name="ROYAL" localSheetId="16">[19]ﾛｲﾔﾘﾃｨ!#REF!</definedName>
    <definedName name="ROYAL" localSheetId="13">[19]ﾛｲﾔﾘﾃｨ!#REF!</definedName>
    <definedName name="ROYAL" localSheetId="14">[19]ﾛｲﾔﾘﾃｨ!#REF!</definedName>
    <definedName name="ROYAL" localSheetId="6">[19]ﾛｲﾔﾘﾃｨ!#REF!</definedName>
    <definedName name="ROYAL" localSheetId="22">[19]ﾛｲﾔﾘﾃｨ!#REF!</definedName>
    <definedName name="ROYAL" localSheetId="21">[19]ﾛｲﾔﾘﾃｨ!#REF!</definedName>
    <definedName name="ROYAL">[19]ﾛｲﾔﾘﾃｨ!#REF!</definedName>
    <definedName name="RPNT">#N/A</definedName>
    <definedName name="RRR" localSheetId="18">#REF!</definedName>
    <definedName name="RRR" localSheetId="3">#REF!</definedName>
    <definedName name="RRR" localSheetId="6">#REF!</definedName>
    <definedName name="RRR">#REF!</definedName>
    <definedName name="Ｒ内訳表" localSheetId="18">[20]輸入品総括表!#REF!</definedName>
    <definedName name="Ｒ内訳表" localSheetId="4">[20]輸入品総括表!#REF!</definedName>
    <definedName name="Ｒ内訳表" localSheetId="5">[20]輸入品総括表!#REF!</definedName>
    <definedName name="Ｒ内訳表" localSheetId="15">[20]輸入品総括表!#REF!</definedName>
    <definedName name="Ｒ内訳表" localSheetId="16">[20]輸入品総括表!#REF!</definedName>
    <definedName name="Ｒ内訳表" localSheetId="13">[20]輸入品総括表!#REF!</definedName>
    <definedName name="Ｒ内訳表" localSheetId="14">[20]輸入品総括表!#REF!</definedName>
    <definedName name="Ｒ内訳表" localSheetId="6">[20]輸入品総括表!#REF!</definedName>
    <definedName name="Ｒ内訳表" localSheetId="22">[20]輸入品総括表!#REF!</definedName>
    <definedName name="Ｒ内訳表" localSheetId="21">[20]輸入品総括表!#REF!</definedName>
    <definedName name="Ｒ内訳表">[20]輸入品総括表!#REF!</definedName>
    <definedName name="s" localSheetId="0" hidden="1">{#N/A,#N/A,FALSE,"加工";#N/A,#N/A,FALSE,"見積概算中確";#N/A,#N/A,FALSE,"設計"}</definedName>
    <definedName name="s" localSheetId="10" hidden="1">{#N/A,#N/A,FALSE,"加工";#N/A,#N/A,FALSE,"見積概算中確";#N/A,#N/A,FALSE,"設計"}</definedName>
    <definedName name="ｓ" localSheetId="18">#REF!</definedName>
    <definedName name="s" localSheetId="15" hidden="1">{#N/A,#N/A,FALSE,"加工";#N/A,#N/A,FALSE,"見積概算中確";#N/A,#N/A,FALSE,"設計"}</definedName>
    <definedName name="s" localSheetId="16" hidden="1">{#N/A,#N/A,FALSE,"加工";#N/A,#N/A,FALSE,"見積概算中確";#N/A,#N/A,FALSE,"設計"}</definedName>
    <definedName name="s" localSheetId="13" hidden="1">{#N/A,#N/A,FALSE,"加工";#N/A,#N/A,FALSE,"見積概算中確";#N/A,#N/A,FALSE,"設計"}</definedName>
    <definedName name="s" localSheetId="14" hidden="1">{#N/A,#N/A,FALSE,"加工";#N/A,#N/A,FALSE,"見積概算中確";#N/A,#N/A,FALSE,"設計"}</definedName>
    <definedName name="s" localSheetId="7" hidden="1">{#N/A,#N/A,FALSE,"加工";#N/A,#N/A,FALSE,"見積概算中確";#N/A,#N/A,FALSE,"設計"}</definedName>
    <definedName name="s" localSheetId="8" hidden="1">{#N/A,#N/A,FALSE,"加工";#N/A,#N/A,FALSE,"見積概算中確";#N/A,#N/A,FALSE,"設計"}</definedName>
    <definedName name="s" localSheetId="9" hidden="1">{#N/A,#N/A,FALSE,"加工";#N/A,#N/A,FALSE,"見積概算中確";#N/A,#N/A,FALSE,"設計"}</definedName>
    <definedName name="ｓ" localSheetId="3">#REF!</definedName>
    <definedName name="ｓ" localSheetId="6">#REF!</definedName>
    <definedName name="s" localSheetId="19" hidden="1">{#N/A,#N/A,FALSE,"加工";#N/A,#N/A,FALSE,"見積概算中確";#N/A,#N/A,FALSE,"設計"}</definedName>
    <definedName name="s" localSheetId="22" hidden="1">{#N/A,#N/A,FALSE,"加工";#N/A,#N/A,FALSE,"見積概算中確";#N/A,#N/A,FALSE,"設計"}</definedName>
    <definedName name="s" localSheetId="11" hidden="1">{#N/A,#N/A,FALSE,"加工";#N/A,#N/A,FALSE,"見積概算中確";#N/A,#N/A,FALSE,"設計"}</definedName>
    <definedName name="s" localSheetId="20" hidden="1">{#N/A,#N/A,FALSE,"加工";#N/A,#N/A,FALSE,"見積概算中確";#N/A,#N/A,FALSE,"設計"}</definedName>
    <definedName name="s" localSheetId="21" hidden="1">{#N/A,#N/A,FALSE,"加工";#N/A,#N/A,FALSE,"見積概算中確";#N/A,#N/A,FALSE,"設計"}</definedName>
    <definedName name="s" hidden="1">{#N/A,#N/A,FALSE,"加工";#N/A,#N/A,FALSE,"見積概算中確";#N/A,#N/A,FALSE,"設計"}</definedName>
    <definedName name="sada" localSheetId="18">#REF!</definedName>
    <definedName name="sada" localSheetId="6">#REF!</definedName>
    <definedName name="sada">#REF!</definedName>
    <definedName name="ｓｄｆｇｈ" localSheetId="18">#REF!</definedName>
    <definedName name="ｓｄｆｇｈ" localSheetId="4">#REF!</definedName>
    <definedName name="ｓｄｆｇｈ" localSheetId="5">#REF!</definedName>
    <definedName name="ｓｄｆｇｈ" localSheetId="15">#REF!</definedName>
    <definedName name="ｓｄｆｇｈ" localSheetId="16">#REF!</definedName>
    <definedName name="ｓｄｆｇｈ" localSheetId="13">#REF!</definedName>
    <definedName name="ｓｄｆｇｈ" localSheetId="14">#REF!</definedName>
    <definedName name="ｓｄｆｇｈ" localSheetId="3">#REF!</definedName>
    <definedName name="ｓｄｆｇｈ" localSheetId="6">#REF!</definedName>
    <definedName name="ｓｄｆｇｈ" localSheetId="22">#REF!</definedName>
    <definedName name="ｓｄｆｇｈ" localSheetId="21">#REF!</definedName>
    <definedName name="ｓｄｆｇｈ">#REF!</definedName>
    <definedName name="ｓｈｋｄじうっｙｓ" localSheetId="18">#REF!</definedName>
    <definedName name="ｓｈｋｄじうっｙｓ" localSheetId="4">#REF!</definedName>
    <definedName name="ｓｈｋｄじうっｙｓ" localSheetId="5">#REF!</definedName>
    <definedName name="ｓｈｋｄじうっｙｓ" localSheetId="15">#REF!</definedName>
    <definedName name="ｓｈｋｄじうっｙｓ" localSheetId="16">#REF!</definedName>
    <definedName name="ｓｈｋｄじうっｙｓ" localSheetId="13">#REF!</definedName>
    <definedName name="ｓｈｋｄじうっｙｓ" localSheetId="14">#REF!</definedName>
    <definedName name="ｓｈｋｄじうっｙｓ" localSheetId="3">#REF!</definedName>
    <definedName name="ｓｈｋｄじうっｙｓ" localSheetId="6">#REF!</definedName>
    <definedName name="ｓｈｋｄじうっｙｓ" localSheetId="22">#REF!</definedName>
    <definedName name="ｓｈｋｄじうっｙｓ" localSheetId="21">#REF!</definedName>
    <definedName name="ｓｈｋｄじうっｙｓ">#REF!</definedName>
    <definedName name="SKHGTREBVCXZ" localSheetId="18">#REF!</definedName>
    <definedName name="SKHGTREBVCXZ" localSheetId="4">#REF!</definedName>
    <definedName name="SKHGTREBVCXZ" localSheetId="5">#REF!</definedName>
    <definedName name="SKHGTREBVCXZ" localSheetId="15">#REF!</definedName>
    <definedName name="SKHGTREBVCXZ" localSheetId="16">#REF!</definedName>
    <definedName name="SKHGTREBVCXZ" localSheetId="13">#REF!</definedName>
    <definedName name="SKHGTREBVCXZ" localSheetId="14">#REF!</definedName>
    <definedName name="SKHGTREBVCXZ" localSheetId="3">#REF!</definedName>
    <definedName name="SKHGTREBVCXZ" localSheetId="6">#REF!</definedName>
    <definedName name="SKHGTREBVCXZ" localSheetId="22">#REF!</definedName>
    <definedName name="SKHGTREBVCXZ" localSheetId="21">#REF!</definedName>
    <definedName name="SKHGTREBVCXZ">#REF!</definedName>
    <definedName name="SR" localSheetId="18">#REF!</definedName>
    <definedName name="SR" localSheetId="4">#REF!</definedName>
    <definedName name="SR" localSheetId="5">#REF!</definedName>
    <definedName name="SR" localSheetId="16">#REF!</definedName>
    <definedName name="SR" localSheetId="6">#REF!</definedName>
    <definedName name="SR" localSheetId="21">#REF!</definedName>
    <definedName name="SR">#REF!</definedName>
    <definedName name="SSS" localSheetId="18">#REF!</definedName>
    <definedName name="SSS" localSheetId="3">#REF!</definedName>
    <definedName name="SSS" localSheetId="6">#REF!</definedName>
    <definedName name="SSS">#REF!</definedName>
    <definedName name="SSSS" localSheetId="18">#REF!</definedName>
    <definedName name="SSSS" localSheetId="3">#REF!</definedName>
    <definedName name="SSSS" localSheetId="6">#REF!</definedName>
    <definedName name="SSSS">#REF!</definedName>
    <definedName name="SUM" localSheetId="18">#REF!</definedName>
    <definedName name="SUM" localSheetId="4">#REF!</definedName>
    <definedName name="SUM" localSheetId="5">#REF!</definedName>
    <definedName name="SUM" localSheetId="16">#REF!</definedName>
    <definedName name="SUM" localSheetId="6">#REF!</definedName>
    <definedName name="SUM" localSheetId="21">#REF!</definedName>
    <definedName name="SUM">#REF!</definedName>
    <definedName name="SXFGHJYTREWQAS" localSheetId="18">#REF!</definedName>
    <definedName name="SXFGHJYTREWQAS" localSheetId="4">#REF!</definedName>
    <definedName name="SXFGHJYTREWQAS" localSheetId="5">#REF!</definedName>
    <definedName name="SXFGHJYTREWQAS" localSheetId="16">#REF!</definedName>
    <definedName name="SXFGHJYTREWQAS" localSheetId="3">#REF!</definedName>
    <definedName name="SXFGHJYTREWQAS" localSheetId="6">#REF!</definedName>
    <definedName name="SXFGHJYTREWQAS" localSheetId="21">#REF!</definedName>
    <definedName name="SXFGHJYTREWQAS">#REF!</definedName>
    <definedName name="ｓｚｄｘｆｃｇｖ" localSheetId="18">#REF!</definedName>
    <definedName name="ｓｚｄｘｆｃｇｖ" localSheetId="4">#REF!</definedName>
    <definedName name="ｓｚｄｘｆｃｇｖ" localSheetId="5">#REF!</definedName>
    <definedName name="ｓｚｄｘｆｃｇｖ" localSheetId="16">#REF!</definedName>
    <definedName name="ｓｚｄｘｆｃｇｖ" localSheetId="3">#REF!</definedName>
    <definedName name="ｓｚｄｘｆｃｇｖ" localSheetId="6">#REF!</definedName>
    <definedName name="ｓｚｄｘｆｃｇｖ" localSheetId="21">#REF!</definedName>
    <definedName name="ｓｚｄｘｆｃｇｖ">#REF!</definedName>
    <definedName name="T" localSheetId="0" hidden="1">{#N/A,#N/A,FALSE,"加工";#N/A,#N/A,FALSE,"見積概算中確";#N/A,#N/A,FALSE,"設計"}</definedName>
    <definedName name="T" localSheetId="10" hidden="1">{#N/A,#N/A,FALSE,"加工";#N/A,#N/A,FALSE,"見積概算中確";#N/A,#N/A,FALSE,"設計"}</definedName>
    <definedName name="T" localSheetId="15" hidden="1">{#N/A,#N/A,FALSE,"加工";#N/A,#N/A,FALSE,"見積概算中確";#N/A,#N/A,FALSE,"設計"}</definedName>
    <definedName name="T" localSheetId="16" hidden="1">{#N/A,#N/A,FALSE,"加工";#N/A,#N/A,FALSE,"見積概算中確";#N/A,#N/A,FALSE,"設計"}</definedName>
    <definedName name="T" localSheetId="13" hidden="1">{#N/A,#N/A,FALSE,"加工";#N/A,#N/A,FALSE,"見積概算中確";#N/A,#N/A,FALSE,"設計"}</definedName>
    <definedName name="T" localSheetId="14" hidden="1">{#N/A,#N/A,FALSE,"加工";#N/A,#N/A,FALSE,"見積概算中確";#N/A,#N/A,FALSE,"設計"}</definedName>
    <definedName name="T" localSheetId="7" hidden="1">{#N/A,#N/A,FALSE,"加工";#N/A,#N/A,FALSE,"見積概算中確";#N/A,#N/A,FALSE,"設計"}</definedName>
    <definedName name="T" localSheetId="8" hidden="1">{#N/A,#N/A,FALSE,"加工";#N/A,#N/A,FALSE,"見積概算中確";#N/A,#N/A,FALSE,"設計"}</definedName>
    <definedName name="T" localSheetId="9" hidden="1">{#N/A,#N/A,FALSE,"加工";#N/A,#N/A,FALSE,"見積概算中確";#N/A,#N/A,FALSE,"設計"}</definedName>
    <definedName name="T" localSheetId="19" hidden="1">{#N/A,#N/A,FALSE,"加工";#N/A,#N/A,FALSE,"見積概算中確";#N/A,#N/A,FALSE,"設計"}</definedName>
    <definedName name="T" localSheetId="22" hidden="1">{#N/A,#N/A,FALSE,"加工";#N/A,#N/A,FALSE,"見積概算中確";#N/A,#N/A,FALSE,"設計"}</definedName>
    <definedName name="T" localSheetId="11" hidden="1">{#N/A,#N/A,FALSE,"加工";#N/A,#N/A,FALSE,"見積概算中確";#N/A,#N/A,FALSE,"設計"}</definedName>
    <definedName name="T" localSheetId="20" hidden="1">{#N/A,#N/A,FALSE,"加工";#N/A,#N/A,FALSE,"見積概算中確";#N/A,#N/A,FALSE,"設計"}</definedName>
    <definedName name="T" localSheetId="21" hidden="1">{#N/A,#N/A,FALSE,"加工";#N/A,#N/A,FALSE,"見積概算中確";#N/A,#N/A,FALSE,"設計"}</definedName>
    <definedName name="T" hidden="1">{#N/A,#N/A,FALSE,"加工";#N/A,#N/A,FALSE,"見積概算中確";#N/A,#N/A,FALSE,"設計"}</definedName>
    <definedName name="TABLE2" localSheetId="18">[21]出張!#REF!</definedName>
    <definedName name="TABLE2" localSheetId="4">[21]出張!#REF!</definedName>
    <definedName name="TABLE2" localSheetId="5">[21]出張!#REF!</definedName>
    <definedName name="TABLE2" localSheetId="16">[21]出張!#REF!</definedName>
    <definedName name="TABLE2" localSheetId="6">[21]出張!#REF!</definedName>
    <definedName name="TABLE2" localSheetId="21">[21]出張!#REF!</definedName>
    <definedName name="TABLE2">[21]出張!#REF!</definedName>
    <definedName name="ｔａｃｏ" localSheetId="18">#REF!</definedName>
    <definedName name="ｔａｃｏ" localSheetId="4">#REF!</definedName>
    <definedName name="ｔａｃｏ" localSheetId="5">#REF!</definedName>
    <definedName name="ｔａｃｏ" localSheetId="15">#REF!</definedName>
    <definedName name="ｔａｃｏ" localSheetId="16">#REF!</definedName>
    <definedName name="ｔａｃｏ" localSheetId="13">#REF!</definedName>
    <definedName name="ｔａｃｏ" localSheetId="14">#REF!</definedName>
    <definedName name="ｔａｃｏ" localSheetId="3">#REF!</definedName>
    <definedName name="ｔａｃｏ" localSheetId="6">#REF!</definedName>
    <definedName name="ｔａｃｏ" localSheetId="22">#REF!</definedName>
    <definedName name="ｔａｃｏ" localSheetId="20">#REF!</definedName>
    <definedName name="ｔａｃｏ" localSheetId="21">#REF!</definedName>
    <definedName name="ｔａｃｏ">#REF!</definedName>
    <definedName name="test" localSheetId="18">#REF!</definedName>
    <definedName name="test" localSheetId="4">#REF!</definedName>
    <definedName name="test" localSheetId="5">#REF!</definedName>
    <definedName name="test" localSheetId="15">#REF!</definedName>
    <definedName name="test" localSheetId="16">#REF!</definedName>
    <definedName name="test" localSheetId="13">#REF!</definedName>
    <definedName name="test" localSheetId="14">#REF!</definedName>
    <definedName name="test" localSheetId="6">#REF!</definedName>
    <definedName name="test" localSheetId="22">#REF!</definedName>
    <definedName name="test" localSheetId="20">#REF!</definedName>
    <definedName name="test" localSheetId="21">#REF!</definedName>
    <definedName name="test">#REF!</definedName>
    <definedName name="TRATE" localSheetId="18">#REF!</definedName>
    <definedName name="TRATE" localSheetId="4">#REF!</definedName>
    <definedName name="TRATE" localSheetId="5">#REF!</definedName>
    <definedName name="TRATE" localSheetId="15">#REF!</definedName>
    <definedName name="TRATE" localSheetId="16">#REF!</definedName>
    <definedName name="TRATE" localSheetId="13">#REF!</definedName>
    <definedName name="TRATE" localSheetId="14">#REF!</definedName>
    <definedName name="TRATE" localSheetId="6">#REF!</definedName>
    <definedName name="TRATE" localSheetId="22">#REF!</definedName>
    <definedName name="TRATE" localSheetId="20">#REF!</definedName>
    <definedName name="TRATE" localSheetId="21">#REF!</definedName>
    <definedName name="TRATE">#REF!</definedName>
    <definedName name="TT" localSheetId="18">#REF!</definedName>
    <definedName name="TT" localSheetId="3">#REF!</definedName>
    <definedName name="TT" localSheetId="6">#REF!</definedName>
    <definedName name="TT">#REF!</definedName>
    <definedName name="UR" localSheetId="18">#REF!</definedName>
    <definedName name="UR" localSheetId="4">#REF!</definedName>
    <definedName name="UR" localSheetId="5">#REF!</definedName>
    <definedName name="UR" localSheetId="16">#REF!</definedName>
    <definedName name="UR" localSheetId="6">#REF!</definedName>
    <definedName name="UR" localSheetId="21">#REF!</definedName>
    <definedName name="UR">#REF!</definedName>
    <definedName name="ＵＳＢ" localSheetId="18">#REF!</definedName>
    <definedName name="ＵＳＢ" localSheetId="3">#REF!</definedName>
    <definedName name="ＵＳＢ" localSheetId="6">#REF!</definedName>
    <definedName name="ＵＳＢ">#REF!</definedName>
    <definedName name="USBけーぶる" localSheetId="18">#REF!</definedName>
    <definedName name="USBけーぶる" localSheetId="3">#REF!</definedName>
    <definedName name="USBけーぶる" localSheetId="6">#REF!</definedName>
    <definedName name="USBけーぶる">#REF!</definedName>
    <definedName name="UU" localSheetId="18">#REF!</definedName>
    <definedName name="UU" localSheetId="3">#REF!</definedName>
    <definedName name="UU" localSheetId="6">#REF!</definedName>
    <definedName name="UU">#REF!</definedName>
    <definedName name="ＶＢＮＭ" localSheetId="18">#REF!</definedName>
    <definedName name="ＶＢＮＭ" localSheetId="4">#REF!</definedName>
    <definedName name="ＶＢＮＭ" localSheetId="5">#REF!</definedName>
    <definedName name="ＶＢＮＭ" localSheetId="16">#REF!</definedName>
    <definedName name="ＶＢＮＭ" localSheetId="3">#REF!</definedName>
    <definedName name="ＶＢＮＭ" localSheetId="6">#REF!</definedName>
    <definedName name="ＶＢＮＭ" localSheetId="21">#REF!</definedName>
    <definedName name="ＶＢＮＭ">#REF!</definedName>
    <definedName name="VV" localSheetId="18">#REF!</definedName>
    <definedName name="VV" localSheetId="3">#REF!</definedName>
    <definedName name="VV" localSheetId="6">#REF!</definedName>
    <definedName name="VV">#REF!</definedName>
    <definedName name="ｗ" localSheetId="18">#REF!</definedName>
    <definedName name="ｗ" localSheetId="4">#REF!</definedName>
    <definedName name="ｗ" localSheetId="5">#REF!</definedName>
    <definedName name="ｗ" localSheetId="16">#REF!</definedName>
    <definedName name="ｗ" localSheetId="3">#REF!</definedName>
    <definedName name="ｗ" localSheetId="6">#REF!</definedName>
    <definedName name="ｗ" localSheetId="21">#REF!</definedName>
    <definedName name="ｗ">#REF!</definedName>
    <definedName name="ｗｄｖｇｎ" localSheetId="18">#REF!</definedName>
    <definedName name="ｗｄｖｇｎ" localSheetId="4">#REF!</definedName>
    <definedName name="ｗｄｖｇｎ" localSheetId="5">#REF!</definedName>
    <definedName name="ｗｄｖｇｎ" localSheetId="16">#REF!</definedName>
    <definedName name="ｗｄｖｇｎ" localSheetId="3">#REF!</definedName>
    <definedName name="ｗｄｖｇｎ" localSheetId="6">#REF!</definedName>
    <definedName name="ｗｄｖｇｎ" localSheetId="21">#REF!</definedName>
    <definedName name="ｗｄｖｇｎ">#REF!</definedName>
    <definedName name="WPNT">#N/A</definedName>
    <definedName name="wrn.４." localSheetId="0" hidden="1">{#N/A,#N/A,FALSE,"加工";#N/A,#N/A,FALSE,"見積概算中確";#N/A,#N/A,FALSE,"設計"}</definedName>
    <definedName name="wrn.４." localSheetId="10" hidden="1">{#N/A,#N/A,FALSE,"加工";#N/A,#N/A,FALSE,"見積概算中確";#N/A,#N/A,FALSE,"設計"}</definedName>
    <definedName name="wrn.４." localSheetId="15" hidden="1">{#N/A,#N/A,FALSE,"加工";#N/A,#N/A,FALSE,"見積概算中確";#N/A,#N/A,FALSE,"設計"}</definedName>
    <definedName name="wrn.４." localSheetId="16" hidden="1">{#N/A,#N/A,FALSE,"加工";#N/A,#N/A,FALSE,"見積概算中確";#N/A,#N/A,FALSE,"設計"}</definedName>
    <definedName name="wrn.４." localSheetId="13" hidden="1">{#N/A,#N/A,FALSE,"加工";#N/A,#N/A,FALSE,"見積概算中確";#N/A,#N/A,FALSE,"設計"}</definedName>
    <definedName name="wrn.４." localSheetId="14" hidden="1">{#N/A,#N/A,FALSE,"加工";#N/A,#N/A,FALSE,"見積概算中確";#N/A,#N/A,FALSE,"設計"}</definedName>
    <definedName name="wrn.４." localSheetId="7" hidden="1">{#N/A,#N/A,FALSE,"加工";#N/A,#N/A,FALSE,"見積概算中確";#N/A,#N/A,FALSE,"設計"}</definedName>
    <definedName name="wrn.４." localSheetId="8" hidden="1">{#N/A,#N/A,FALSE,"加工";#N/A,#N/A,FALSE,"見積概算中確";#N/A,#N/A,FALSE,"設計"}</definedName>
    <definedName name="wrn.４." localSheetId="9" hidden="1">{#N/A,#N/A,FALSE,"加工";#N/A,#N/A,FALSE,"見積概算中確";#N/A,#N/A,FALSE,"設計"}</definedName>
    <definedName name="wrn.４." localSheetId="19" hidden="1">{#N/A,#N/A,FALSE,"加工";#N/A,#N/A,FALSE,"見積概算中確";#N/A,#N/A,FALSE,"設計"}</definedName>
    <definedName name="wrn.４." localSheetId="22" hidden="1">{#N/A,#N/A,FALSE,"加工";#N/A,#N/A,FALSE,"見積概算中確";#N/A,#N/A,FALSE,"設計"}</definedName>
    <definedName name="wrn.４." localSheetId="11" hidden="1">{#N/A,#N/A,FALSE,"加工";#N/A,#N/A,FALSE,"見積概算中確";#N/A,#N/A,FALSE,"設計"}</definedName>
    <definedName name="wrn.４." localSheetId="20" hidden="1">{#N/A,#N/A,FALSE,"加工";#N/A,#N/A,FALSE,"見積概算中確";#N/A,#N/A,FALSE,"設計"}</definedName>
    <definedName name="wrn.４." localSheetId="21" hidden="1">{#N/A,#N/A,FALSE,"加工";#N/A,#N/A,FALSE,"見積概算中確";#N/A,#N/A,FALSE,"設計"}</definedName>
    <definedName name="wrn.４." hidden="1">{#N/A,#N/A,FALSE,"加工";#N/A,#N/A,FALSE,"見積概算中確";#N/A,#N/A,FALSE,"設計"}</definedName>
    <definedName name="wrn.４４." localSheetId="0" hidden="1">{#N/A,#N/A,FALSE,"監査報告額";#N/A,#N/A,FALSE,"計算価格";#N/A,#N/A,FALSE,"見積概算中確";#N/A,#N/A,FALSE,"予調書";#N/A,#N/A,FALSE,"内訳"}</definedName>
    <definedName name="wrn.４４." localSheetId="10" hidden="1">{#N/A,#N/A,FALSE,"監査報告額";#N/A,#N/A,FALSE,"計算価格";#N/A,#N/A,FALSE,"見積概算中確";#N/A,#N/A,FALSE,"予調書";#N/A,#N/A,FALSE,"内訳"}</definedName>
    <definedName name="wrn.４４." localSheetId="15" hidden="1">{#N/A,#N/A,FALSE,"監査報告額";#N/A,#N/A,FALSE,"計算価格";#N/A,#N/A,FALSE,"見積概算中確";#N/A,#N/A,FALSE,"予調書";#N/A,#N/A,FALSE,"内訳"}</definedName>
    <definedName name="wrn.４４." localSheetId="16" hidden="1">{#N/A,#N/A,FALSE,"監査報告額";#N/A,#N/A,FALSE,"計算価格";#N/A,#N/A,FALSE,"見積概算中確";#N/A,#N/A,FALSE,"予調書";#N/A,#N/A,FALSE,"内訳"}</definedName>
    <definedName name="wrn.４４." localSheetId="13" hidden="1">{#N/A,#N/A,FALSE,"監査報告額";#N/A,#N/A,FALSE,"計算価格";#N/A,#N/A,FALSE,"見積概算中確";#N/A,#N/A,FALSE,"予調書";#N/A,#N/A,FALSE,"内訳"}</definedName>
    <definedName name="wrn.４４." localSheetId="14" hidden="1">{#N/A,#N/A,FALSE,"監査報告額";#N/A,#N/A,FALSE,"計算価格";#N/A,#N/A,FALSE,"見積概算中確";#N/A,#N/A,FALSE,"予調書";#N/A,#N/A,FALSE,"内訳"}</definedName>
    <definedName name="wrn.４４." localSheetId="7" hidden="1">{#N/A,#N/A,FALSE,"監査報告額";#N/A,#N/A,FALSE,"計算価格";#N/A,#N/A,FALSE,"見積概算中確";#N/A,#N/A,FALSE,"予調書";#N/A,#N/A,FALSE,"内訳"}</definedName>
    <definedName name="wrn.４４." localSheetId="8" hidden="1">{#N/A,#N/A,FALSE,"監査報告額";#N/A,#N/A,FALSE,"計算価格";#N/A,#N/A,FALSE,"見積概算中確";#N/A,#N/A,FALSE,"予調書";#N/A,#N/A,FALSE,"内訳"}</definedName>
    <definedName name="wrn.４４." localSheetId="9" hidden="1">{#N/A,#N/A,FALSE,"監査報告額";#N/A,#N/A,FALSE,"計算価格";#N/A,#N/A,FALSE,"見積概算中確";#N/A,#N/A,FALSE,"予調書";#N/A,#N/A,FALSE,"内訳"}</definedName>
    <definedName name="wrn.４４." localSheetId="19" hidden="1">{#N/A,#N/A,FALSE,"監査報告額";#N/A,#N/A,FALSE,"計算価格";#N/A,#N/A,FALSE,"見積概算中確";#N/A,#N/A,FALSE,"予調書";#N/A,#N/A,FALSE,"内訳"}</definedName>
    <definedName name="wrn.４４." localSheetId="22" hidden="1">{#N/A,#N/A,FALSE,"監査報告額";#N/A,#N/A,FALSE,"計算価格";#N/A,#N/A,FALSE,"見積概算中確";#N/A,#N/A,FALSE,"予調書";#N/A,#N/A,FALSE,"内訳"}</definedName>
    <definedName name="wrn.４４." localSheetId="11" hidden="1">{#N/A,#N/A,FALSE,"監査報告額";#N/A,#N/A,FALSE,"計算価格";#N/A,#N/A,FALSE,"見積概算中確";#N/A,#N/A,FALSE,"予調書";#N/A,#N/A,FALSE,"内訳"}</definedName>
    <definedName name="wrn.４４." localSheetId="20" hidden="1">{#N/A,#N/A,FALSE,"監査報告額";#N/A,#N/A,FALSE,"計算価格";#N/A,#N/A,FALSE,"見積概算中確";#N/A,#N/A,FALSE,"予調書";#N/A,#N/A,FALSE,"内訳"}</definedName>
    <definedName name="wrn.４４." localSheetId="21"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0" hidden="1">{#N/A,#N/A,FALSE,"表紙";#N/A,#N/A,FALSE,"契約概要";#N/A,#N/A,FALSE,"生産状況";#N/A,#N/A,FALSE,"前提";#N/A,#N/A,FALSE,"総括";#N/A,#N/A,FALSE,"費目";#N/A,#N/A,FALSE,"価格推移";#N/A,#N/A,FALSE,"加工";#N/A,#N/A,FALSE,"直経";#N/A,#N/A,FALSE,"その他経費"}</definedName>
    <definedName name="wrn.ＡＡ." localSheetId="10" hidden="1">{#N/A,#N/A,FALSE,"表紙";#N/A,#N/A,FALSE,"契約概要";#N/A,#N/A,FALSE,"生産状況";#N/A,#N/A,FALSE,"前提";#N/A,#N/A,FALSE,"総括";#N/A,#N/A,FALSE,"費目";#N/A,#N/A,FALSE,"価格推移";#N/A,#N/A,FALSE,"加工";#N/A,#N/A,FALSE,"直経";#N/A,#N/A,FALSE,"その他経費"}</definedName>
    <definedName name="wrn.ＡＡ." localSheetId="15" hidden="1">{#N/A,#N/A,FALSE,"表紙";#N/A,#N/A,FALSE,"契約概要";#N/A,#N/A,FALSE,"生産状況";#N/A,#N/A,FALSE,"前提";#N/A,#N/A,FALSE,"総括";#N/A,#N/A,FALSE,"費目";#N/A,#N/A,FALSE,"価格推移";#N/A,#N/A,FALSE,"加工";#N/A,#N/A,FALSE,"直経";#N/A,#N/A,FALSE,"その他経費"}</definedName>
    <definedName name="wrn.ＡＡ." localSheetId="16" hidden="1">{#N/A,#N/A,FALSE,"表紙";#N/A,#N/A,FALSE,"契約概要";#N/A,#N/A,FALSE,"生産状況";#N/A,#N/A,FALSE,"前提";#N/A,#N/A,FALSE,"総括";#N/A,#N/A,FALSE,"費目";#N/A,#N/A,FALSE,"価格推移";#N/A,#N/A,FALSE,"加工";#N/A,#N/A,FALSE,"直経";#N/A,#N/A,FALSE,"その他経費"}</definedName>
    <definedName name="wrn.ＡＡ." localSheetId="13" hidden="1">{#N/A,#N/A,FALSE,"表紙";#N/A,#N/A,FALSE,"契約概要";#N/A,#N/A,FALSE,"生産状況";#N/A,#N/A,FALSE,"前提";#N/A,#N/A,FALSE,"総括";#N/A,#N/A,FALSE,"費目";#N/A,#N/A,FALSE,"価格推移";#N/A,#N/A,FALSE,"加工";#N/A,#N/A,FALSE,"直経";#N/A,#N/A,FALSE,"その他経費"}</definedName>
    <definedName name="wrn.ＡＡ." localSheetId="14" hidden="1">{#N/A,#N/A,FALSE,"表紙";#N/A,#N/A,FALSE,"契約概要";#N/A,#N/A,FALSE,"生産状況";#N/A,#N/A,FALSE,"前提";#N/A,#N/A,FALSE,"総括";#N/A,#N/A,FALSE,"費目";#N/A,#N/A,FALSE,"価格推移";#N/A,#N/A,FALSE,"加工";#N/A,#N/A,FALSE,"直経";#N/A,#N/A,FALSE,"その他経費"}</definedName>
    <definedName name="wrn.ＡＡ." localSheetId="7" hidden="1">{#N/A,#N/A,FALSE,"表紙";#N/A,#N/A,FALSE,"契約概要";#N/A,#N/A,FALSE,"生産状況";#N/A,#N/A,FALSE,"前提";#N/A,#N/A,FALSE,"総括";#N/A,#N/A,FALSE,"費目";#N/A,#N/A,FALSE,"価格推移";#N/A,#N/A,FALSE,"加工";#N/A,#N/A,FALSE,"直経";#N/A,#N/A,FALSE,"その他経費"}</definedName>
    <definedName name="wrn.ＡＡ." localSheetId="8" hidden="1">{#N/A,#N/A,FALSE,"表紙";#N/A,#N/A,FALSE,"契約概要";#N/A,#N/A,FALSE,"生産状況";#N/A,#N/A,FALSE,"前提";#N/A,#N/A,FALSE,"総括";#N/A,#N/A,FALSE,"費目";#N/A,#N/A,FALSE,"価格推移";#N/A,#N/A,FALSE,"加工";#N/A,#N/A,FALSE,"直経";#N/A,#N/A,FALSE,"その他経費"}</definedName>
    <definedName name="wrn.ＡＡ." localSheetId="9" hidden="1">{#N/A,#N/A,FALSE,"表紙";#N/A,#N/A,FALSE,"契約概要";#N/A,#N/A,FALSE,"生産状況";#N/A,#N/A,FALSE,"前提";#N/A,#N/A,FALSE,"総括";#N/A,#N/A,FALSE,"費目";#N/A,#N/A,FALSE,"価格推移";#N/A,#N/A,FALSE,"加工";#N/A,#N/A,FALSE,"直経";#N/A,#N/A,FALSE,"その他経費"}</definedName>
    <definedName name="wrn.ＡＡ." localSheetId="19" hidden="1">{#N/A,#N/A,FALSE,"表紙";#N/A,#N/A,FALSE,"契約概要";#N/A,#N/A,FALSE,"生産状況";#N/A,#N/A,FALSE,"前提";#N/A,#N/A,FALSE,"総括";#N/A,#N/A,FALSE,"費目";#N/A,#N/A,FALSE,"価格推移";#N/A,#N/A,FALSE,"加工";#N/A,#N/A,FALSE,"直経";#N/A,#N/A,FALSE,"その他経費"}</definedName>
    <definedName name="wrn.ＡＡ." localSheetId="22" hidden="1">{#N/A,#N/A,FALSE,"表紙";#N/A,#N/A,FALSE,"契約概要";#N/A,#N/A,FALSE,"生産状況";#N/A,#N/A,FALSE,"前提";#N/A,#N/A,FALSE,"総括";#N/A,#N/A,FALSE,"費目";#N/A,#N/A,FALSE,"価格推移";#N/A,#N/A,FALSE,"加工";#N/A,#N/A,FALSE,"直経";#N/A,#N/A,FALSE,"その他経費"}</definedName>
    <definedName name="wrn.ＡＡ." localSheetId="11" hidden="1">{#N/A,#N/A,FALSE,"表紙";#N/A,#N/A,FALSE,"契約概要";#N/A,#N/A,FALSE,"生産状況";#N/A,#N/A,FALSE,"前提";#N/A,#N/A,FALSE,"総括";#N/A,#N/A,FALSE,"費目";#N/A,#N/A,FALSE,"価格推移";#N/A,#N/A,FALSE,"加工";#N/A,#N/A,FALSE,"直経";#N/A,#N/A,FALSE,"その他経費"}</definedName>
    <definedName name="wrn.ＡＡ." localSheetId="20" hidden="1">{#N/A,#N/A,FALSE,"表紙";#N/A,#N/A,FALSE,"契約概要";#N/A,#N/A,FALSE,"生産状況";#N/A,#N/A,FALSE,"前提";#N/A,#N/A,FALSE,"総括";#N/A,#N/A,FALSE,"費目";#N/A,#N/A,FALSE,"価格推移";#N/A,#N/A,FALSE,"加工";#N/A,#N/A,FALSE,"直経";#N/A,#N/A,FALSE,"その他経費"}</definedName>
    <definedName name="wrn.ＡＡ." localSheetId="21"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0" hidden="1">{#N/A,#N/A,FALSE,"契約概要";#N/A,#N/A,FALSE,"総括";#N/A,#N/A,FALSE,"費目";#N/A,#N/A,FALSE,"加工";#N/A,#N/A,FALSE,"ＬＣ"}</definedName>
    <definedName name="wrn.加工." localSheetId="10" hidden="1">{#N/A,#N/A,FALSE,"契約概要";#N/A,#N/A,FALSE,"総括";#N/A,#N/A,FALSE,"費目";#N/A,#N/A,FALSE,"加工";#N/A,#N/A,FALSE,"ＬＣ"}</definedName>
    <definedName name="wrn.加工." localSheetId="15" hidden="1">{#N/A,#N/A,FALSE,"契約概要";#N/A,#N/A,FALSE,"総括";#N/A,#N/A,FALSE,"費目";#N/A,#N/A,FALSE,"加工";#N/A,#N/A,FALSE,"ＬＣ"}</definedName>
    <definedName name="wrn.加工." localSheetId="16" hidden="1">{#N/A,#N/A,FALSE,"契約概要";#N/A,#N/A,FALSE,"総括";#N/A,#N/A,FALSE,"費目";#N/A,#N/A,FALSE,"加工";#N/A,#N/A,FALSE,"ＬＣ"}</definedName>
    <definedName name="wrn.加工." localSheetId="13" hidden="1">{#N/A,#N/A,FALSE,"契約概要";#N/A,#N/A,FALSE,"総括";#N/A,#N/A,FALSE,"費目";#N/A,#N/A,FALSE,"加工";#N/A,#N/A,FALSE,"ＬＣ"}</definedName>
    <definedName name="wrn.加工." localSheetId="14" hidden="1">{#N/A,#N/A,FALSE,"契約概要";#N/A,#N/A,FALSE,"総括";#N/A,#N/A,FALSE,"費目";#N/A,#N/A,FALSE,"加工";#N/A,#N/A,FALSE,"ＬＣ"}</definedName>
    <definedName name="wrn.加工." localSheetId="7" hidden="1">{#N/A,#N/A,FALSE,"契約概要";#N/A,#N/A,FALSE,"総括";#N/A,#N/A,FALSE,"費目";#N/A,#N/A,FALSE,"加工";#N/A,#N/A,FALSE,"ＬＣ"}</definedName>
    <definedName name="wrn.加工." localSheetId="8" hidden="1">{#N/A,#N/A,FALSE,"契約概要";#N/A,#N/A,FALSE,"総括";#N/A,#N/A,FALSE,"費目";#N/A,#N/A,FALSE,"加工";#N/A,#N/A,FALSE,"ＬＣ"}</definedName>
    <definedName name="wrn.加工." localSheetId="9" hidden="1">{#N/A,#N/A,FALSE,"契約概要";#N/A,#N/A,FALSE,"総括";#N/A,#N/A,FALSE,"費目";#N/A,#N/A,FALSE,"加工";#N/A,#N/A,FALSE,"ＬＣ"}</definedName>
    <definedName name="wrn.加工." localSheetId="19" hidden="1">{#N/A,#N/A,FALSE,"契約概要";#N/A,#N/A,FALSE,"総括";#N/A,#N/A,FALSE,"費目";#N/A,#N/A,FALSE,"加工";#N/A,#N/A,FALSE,"ＬＣ"}</definedName>
    <definedName name="wrn.加工." localSheetId="22" hidden="1">{#N/A,#N/A,FALSE,"契約概要";#N/A,#N/A,FALSE,"総括";#N/A,#N/A,FALSE,"費目";#N/A,#N/A,FALSE,"加工";#N/A,#N/A,FALSE,"ＬＣ"}</definedName>
    <definedName name="wrn.加工." localSheetId="11" hidden="1">{#N/A,#N/A,FALSE,"契約概要";#N/A,#N/A,FALSE,"総括";#N/A,#N/A,FALSE,"費目";#N/A,#N/A,FALSE,"加工";#N/A,#N/A,FALSE,"ＬＣ"}</definedName>
    <definedName name="wrn.加工." localSheetId="20" hidden="1">{#N/A,#N/A,FALSE,"契約概要";#N/A,#N/A,FALSE,"総括";#N/A,#N/A,FALSE,"費目";#N/A,#N/A,FALSE,"加工";#N/A,#N/A,FALSE,"ＬＣ"}</definedName>
    <definedName name="wrn.加工." localSheetId="21"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6"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7"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8"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9"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9"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2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20"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2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0" hidden="1">{#N/A,#N/A,FALSE,"加工工数";#N/A,#N/A,FALSE,"設計工数";#N/A,#N/A,FALSE,"検査工数"}</definedName>
    <definedName name="wrn.工数グラフ." localSheetId="10" hidden="1">{#N/A,#N/A,FALSE,"加工工数";#N/A,#N/A,FALSE,"設計工数";#N/A,#N/A,FALSE,"検査工数"}</definedName>
    <definedName name="wrn.工数グラフ." localSheetId="15" hidden="1">{#N/A,#N/A,FALSE,"加工工数";#N/A,#N/A,FALSE,"設計工数";#N/A,#N/A,FALSE,"検査工数"}</definedName>
    <definedName name="wrn.工数グラフ." localSheetId="16" hidden="1">{#N/A,#N/A,FALSE,"加工工数";#N/A,#N/A,FALSE,"設計工数";#N/A,#N/A,FALSE,"検査工数"}</definedName>
    <definedName name="wrn.工数グラフ." localSheetId="13" hidden="1">{#N/A,#N/A,FALSE,"加工工数";#N/A,#N/A,FALSE,"設計工数";#N/A,#N/A,FALSE,"検査工数"}</definedName>
    <definedName name="wrn.工数グラフ." localSheetId="14" hidden="1">{#N/A,#N/A,FALSE,"加工工数";#N/A,#N/A,FALSE,"設計工数";#N/A,#N/A,FALSE,"検査工数"}</definedName>
    <definedName name="wrn.工数グラフ." localSheetId="7" hidden="1">{#N/A,#N/A,FALSE,"加工工数";#N/A,#N/A,FALSE,"設計工数";#N/A,#N/A,FALSE,"検査工数"}</definedName>
    <definedName name="wrn.工数グラフ." localSheetId="8" hidden="1">{#N/A,#N/A,FALSE,"加工工数";#N/A,#N/A,FALSE,"設計工数";#N/A,#N/A,FALSE,"検査工数"}</definedName>
    <definedName name="wrn.工数グラフ." localSheetId="9" hidden="1">{#N/A,#N/A,FALSE,"加工工数";#N/A,#N/A,FALSE,"設計工数";#N/A,#N/A,FALSE,"検査工数"}</definedName>
    <definedName name="wrn.工数グラフ." localSheetId="19" hidden="1">{#N/A,#N/A,FALSE,"加工工数";#N/A,#N/A,FALSE,"設計工数";#N/A,#N/A,FALSE,"検査工数"}</definedName>
    <definedName name="wrn.工数グラフ." localSheetId="22" hidden="1">{#N/A,#N/A,FALSE,"加工工数";#N/A,#N/A,FALSE,"設計工数";#N/A,#N/A,FALSE,"検査工数"}</definedName>
    <definedName name="wrn.工数グラフ." localSheetId="11" hidden="1">{#N/A,#N/A,FALSE,"加工工数";#N/A,#N/A,FALSE,"設計工数";#N/A,#N/A,FALSE,"検査工数"}</definedName>
    <definedName name="wrn.工数グラフ." localSheetId="20" hidden="1">{#N/A,#N/A,FALSE,"加工工数";#N/A,#N/A,FALSE,"設計工数";#N/A,#N/A,FALSE,"検査工数"}</definedName>
    <definedName name="wrn.工数グラフ." localSheetId="21" hidden="1">{#N/A,#N/A,FALSE,"加工工数";#N/A,#N/A,FALSE,"設計工数";#N/A,#N/A,FALSE,"検査工数"}</definedName>
    <definedName name="wrn.工数グラフ." hidden="1">{#N/A,#N/A,FALSE,"加工工数";#N/A,#N/A,FALSE,"設計工数";#N/A,#N/A,FALSE,"検査工数"}</definedName>
    <definedName name="wrn.梱包輸送." localSheetId="0" hidden="1">{#N/A,#N/A,FALSE,"契約概要";#N/A,#N/A,FALSE,"総括";#N/A,#N/A,FALSE,"費目";#N/A,#N/A,FALSE,"梱包輸送"}</definedName>
    <definedName name="wrn.梱包輸送." localSheetId="10" hidden="1">{#N/A,#N/A,FALSE,"契約概要";#N/A,#N/A,FALSE,"総括";#N/A,#N/A,FALSE,"費目";#N/A,#N/A,FALSE,"梱包輸送"}</definedName>
    <definedName name="wrn.梱包輸送." localSheetId="15" hidden="1">{#N/A,#N/A,FALSE,"契約概要";#N/A,#N/A,FALSE,"総括";#N/A,#N/A,FALSE,"費目";#N/A,#N/A,FALSE,"梱包輸送"}</definedName>
    <definedName name="wrn.梱包輸送." localSheetId="16" hidden="1">{#N/A,#N/A,FALSE,"契約概要";#N/A,#N/A,FALSE,"総括";#N/A,#N/A,FALSE,"費目";#N/A,#N/A,FALSE,"梱包輸送"}</definedName>
    <definedName name="wrn.梱包輸送." localSheetId="13" hidden="1">{#N/A,#N/A,FALSE,"契約概要";#N/A,#N/A,FALSE,"総括";#N/A,#N/A,FALSE,"費目";#N/A,#N/A,FALSE,"梱包輸送"}</definedName>
    <definedName name="wrn.梱包輸送." localSheetId="14" hidden="1">{#N/A,#N/A,FALSE,"契約概要";#N/A,#N/A,FALSE,"総括";#N/A,#N/A,FALSE,"費目";#N/A,#N/A,FALSE,"梱包輸送"}</definedName>
    <definedName name="wrn.梱包輸送." localSheetId="7" hidden="1">{#N/A,#N/A,FALSE,"契約概要";#N/A,#N/A,FALSE,"総括";#N/A,#N/A,FALSE,"費目";#N/A,#N/A,FALSE,"梱包輸送"}</definedName>
    <definedName name="wrn.梱包輸送." localSheetId="8" hidden="1">{#N/A,#N/A,FALSE,"契約概要";#N/A,#N/A,FALSE,"総括";#N/A,#N/A,FALSE,"費目";#N/A,#N/A,FALSE,"梱包輸送"}</definedName>
    <definedName name="wrn.梱包輸送." localSheetId="9" hidden="1">{#N/A,#N/A,FALSE,"契約概要";#N/A,#N/A,FALSE,"総括";#N/A,#N/A,FALSE,"費目";#N/A,#N/A,FALSE,"梱包輸送"}</definedName>
    <definedName name="wrn.梱包輸送." localSheetId="19" hidden="1">{#N/A,#N/A,FALSE,"契約概要";#N/A,#N/A,FALSE,"総括";#N/A,#N/A,FALSE,"費目";#N/A,#N/A,FALSE,"梱包輸送"}</definedName>
    <definedName name="wrn.梱包輸送." localSheetId="22" hidden="1">{#N/A,#N/A,FALSE,"契約概要";#N/A,#N/A,FALSE,"総括";#N/A,#N/A,FALSE,"費目";#N/A,#N/A,FALSE,"梱包輸送"}</definedName>
    <definedName name="wrn.梱包輸送." localSheetId="11" hidden="1">{#N/A,#N/A,FALSE,"契約概要";#N/A,#N/A,FALSE,"総括";#N/A,#N/A,FALSE,"費目";#N/A,#N/A,FALSE,"梱包輸送"}</definedName>
    <definedName name="wrn.梱包輸送." localSheetId="20" hidden="1">{#N/A,#N/A,FALSE,"契約概要";#N/A,#N/A,FALSE,"総括";#N/A,#N/A,FALSE,"費目";#N/A,#N/A,FALSE,"梱包輸送"}</definedName>
    <definedName name="wrn.梱包輸送." localSheetId="21" hidden="1">{#N/A,#N/A,FALSE,"契約概要";#N/A,#N/A,FALSE,"総括";#N/A,#N/A,FALSE,"費目";#N/A,#N/A,FALSE,"梱包輸送"}</definedName>
    <definedName name="wrn.梱包輸送." hidden="1">{#N/A,#N/A,FALSE,"契約概要";#N/A,#N/A,FALSE,"総括";#N/A,#N/A,FALSE,"費目";#N/A,#N/A,FALSE,"梱包輸送"}</definedName>
    <definedName name="wrn.単価推移グラフ." localSheetId="0" hidden="1">{#N/A,#N/A,FALSE,"G(操作訓練)";#N/A,#N/A,FALSE,"G(地上操作)";#N/A,#N/A,FALSE,"G(追随・発射)";#N/A,#N/A,FALSE,"G(追随訓練)";#N/A,#N/A,FALSE,"G(簡易型)";#N/A,#N/A,FALSE,"G(MTS)";#N/A,#N/A,FALSE,"G(演習弾)";#N/A,#N/A,FALSE,"G(記録表示器)";#N/A,#N/A,FALSE,"G(充電器)"}</definedName>
    <definedName name="wrn.単価推移グラフ." localSheetId="10" hidden="1">{#N/A,#N/A,FALSE,"G(操作訓練)";#N/A,#N/A,FALSE,"G(地上操作)";#N/A,#N/A,FALSE,"G(追随・発射)";#N/A,#N/A,FALSE,"G(追随訓練)";#N/A,#N/A,FALSE,"G(簡易型)";#N/A,#N/A,FALSE,"G(MTS)";#N/A,#N/A,FALSE,"G(演習弾)";#N/A,#N/A,FALSE,"G(記録表示器)";#N/A,#N/A,FALSE,"G(充電器)"}</definedName>
    <definedName name="wrn.単価推移グラフ." localSheetId="15" hidden="1">{#N/A,#N/A,FALSE,"G(操作訓練)";#N/A,#N/A,FALSE,"G(地上操作)";#N/A,#N/A,FALSE,"G(追随・発射)";#N/A,#N/A,FALSE,"G(追随訓練)";#N/A,#N/A,FALSE,"G(簡易型)";#N/A,#N/A,FALSE,"G(MTS)";#N/A,#N/A,FALSE,"G(演習弾)";#N/A,#N/A,FALSE,"G(記録表示器)";#N/A,#N/A,FALSE,"G(充電器)"}</definedName>
    <definedName name="wrn.単価推移グラフ." localSheetId="16" hidden="1">{#N/A,#N/A,FALSE,"G(操作訓練)";#N/A,#N/A,FALSE,"G(地上操作)";#N/A,#N/A,FALSE,"G(追随・発射)";#N/A,#N/A,FALSE,"G(追随訓練)";#N/A,#N/A,FALSE,"G(簡易型)";#N/A,#N/A,FALSE,"G(MTS)";#N/A,#N/A,FALSE,"G(演習弾)";#N/A,#N/A,FALSE,"G(記録表示器)";#N/A,#N/A,FALSE,"G(充電器)"}</definedName>
    <definedName name="wrn.単価推移グラフ." localSheetId="13" hidden="1">{#N/A,#N/A,FALSE,"G(操作訓練)";#N/A,#N/A,FALSE,"G(地上操作)";#N/A,#N/A,FALSE,"G(追随・発射)";#N/A,#N/A,FALSE,"G(追随訓練)";#N/A,#N/A,FALSE,"G(簡易型)";#N/A,#N/A,FALSE,"G(MTS)";#N/A,#N/A,FALSE,"G(演習弾)";#N/A,#N/A,FALSE,"G(記録表示器)";#N/A,#N/A,FALSE,"G(充電器)"}</definedName>
    <definedName name="wrn.単価推移グラフ." localSheetId="14" hidden="1">{#N/A,#N/A,FALSE,"G(操作訓練)";#N/A,#N/A,FALSE,"G(地上操作)";#N/A,#N/A,FALSE,"G(追随・発射)";#N/A,#N/A,FALSE,"G(追随訓練)";#N/A,#N/A,FALSE,"G(簡易型)";#N/A,#N/A,FALSE,"G(MTS)";#N/A,#N/A,FALSE,"G(演習弾)";#N/A,#N/A,FALSE,"G(記録表示器)";#N/A,#N/A,FALSE,"G(充電器)"}</definedName>
    <definedName name="wrn.単価推移グラフ." localSheetId="7" hidden="1">{#N/A,#N/A,FALSE,"G(操作訓練)";#N/A,#N/A,FALSE,"G(地上操作)";#N/A,#N/A,FALSE,"G(追随・発射)";#N/A,#N/A,FALSE,"G(追随訓練)";#N/A,#N/A,FALSE,"G(簡易型)";#N/A,#N/A,FALSE,"G(MTS)";#N/A,#N/A,FALSE,"G(演習弾)";#N/A,#N/A,FALSE,"G(記録表示器)";#N/A,#N/A,FALSE,"G(充電器)"}</definedName>
    <definedName name="wrn.単価推移グラフ." localSheetId="8" hidden="1">{#N/A,#N/A,FALSE,"G(操作訓練)";#N/A,#N/A,FALSE,"G(地上操作)";#N/A,#N/A,FALSE,"G(追随・発射)";#N/A,#N/A,FALSE,"G(追随訓練)";#N/A,#N/A,FALSE,"G(簡易型)";#N/A,#N/A,FALSE,"G(MTS)";#N/A,#N/A,FALSE,"G(演習弾)";#N/A,#N/A,FALSE,"G(記録表示器)";#N/A,#N/A,FALSE,"G(充電器)"}</definedName>
    <definedName name="wrn.単価推移グラフ." localSheetId="9" hidden="1">{#N/A,#N/A,FALSE,"G(操作訓練)";#N/A,#N/A,FALSE,"G(地上操作)";#N/A,#N/A,FALSE,"G(追随・発射)";#N/A,#N/A,FALSE,"G(追随訓練)";#N/A,#N/A,FALSE,"G(簡易型)";#N/A,#N/A,FALSE,"G(MTS)";#N/A,#N/A,FALSE,"G(演習弾)";#N/A,#N/A,FALSE,"G(記録表示器)";#N/A,#N/A,FALSE,"G(充電器)"}</definedName>
    <definedName name="wrn.単価推移グラフ." localSheetId="19" hidden="1">{#N/A,#N/A,FALSE,"G(操作訓練)";#N/A,#N/A,FALSE,"G(地上操作)";#N/A,#N/A,FALSE,"G(追随・発射)";#N/A,#N/A,FALSE,"G(追随訓練)";#N/A,#N/A,FALSE,"G(簡易型)";#N/A,#N/A,FALSE,"G(MTS)";#N/A,#N/A,FALSE,"G(演習弾)";#N/A,#N/A,FALSE,"G(記録表示器)";#N/A,#N/A,FALSE,"G(充電器)"}</definedName>
    <definedName name="wrn.単価推移グラフ." localSheetId="22" hidden="1">{#N/A,#N/A,FALSE,"G(操作訓練)";#N/A,#N/A,FALSE,"G(地上操作)";#N/A,#N/A,FALSE,"G(追随・発射)";#N/A,#N/A,FALSE,"G(追随訓練)";#N/A,#N/A,FALSE,"G(簡易型)";#N/A,#N/A,FALSE,"G(MTS)";#N/A,#N/A,FALSE,"G(演習弾)";#N/A,#N/A,FALSE,"G(記録表示器)";#N/A,#N/A,FALSE,"G(充電器)"}</definedName>
    <definedName name="wrn.単価推移グラフ." localSheetId="11" hidden="1">{#N/A,#N/A,FALSE,"G(操作訓練)";#N/A,#N/A,FALSE,"G(地上操作)";#N/A,#N/A,FALSE,"G(追随・発射)";#N/A,#N/A,FALSE,"G(追随訓練)";#N/A,#N/A,FALSE,"G(簡易型)";#N/A,#N/A,FALSE,"G(MTS)";#N/A,#N/A,FALSE,"G(演習弾)";#N/A,#N/A,FALSE,"G(記録表示器)";#N/A,#N/A,FALSE,"G(充電器)"}</definedName>
    <definedName name="wrn.単価推移グラフ." localSheetId="20" hidden="1">{#N/A,#N/A,FALSE,"G(操作訓練)";#N/A,#N/A,FALSE,"G(地上操作)";#N/A,#N/A,FALSE,"G(追随・発射)";#N/A,#N/A,FALSE,"G(追随訓練)";#N/A,#N/A,FALSE,"G(簡易型)";#N/A,#N/A,FALSE,"G(MTS)";#N/A,#N/A,FALSE,"G(演習弾)";#N/A,#N/A,FALSE,"G(記録表示器)";#N/A,#N/A,FALSE,"G(充電器)"}</definedName>
    <definedName name="wrn.単価推移グラフ." localSheetId="21"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0" hidden="1">{#N/A,#N/A,FALSE,"契約概要";#N/A,#N/A,FALSE,"総括";#N/A,#N/A,FALSE,"費目";#N/A,#N/A,FALSE,"設計"}</definedName>
    <definedName name="wrn.直経." localSheetId="10" hidden="1">{#N/A,#N/A,FALSE,"契約概要";#N/A,#N/A,FALSE,"総括";#N/A,#N/A,FALSE,"費目";#N/A,#N/A,FALSE,"設計"}</definedName>
    <definedName name="wrn.直経." localSheetId="15" hidden="1">{#N/A,#N/A,FALSE,"契約概要";#N/A,#N/A,FALSE,"総括";#N/A,#N/A,FALSE,"費目";#N/A,#N/A,FALSE,"設計"}</definedName>
    <definedName name="wrn.直経." localSheetId="16" hidden="1">{#N/A,#N/A,FALSE,"契約概要";#N/A,#N/A,FALSE,"総括";#N/A,#N/A,FALSE,"費目";#N/A,#N/A,FALSE,"設計"}</definedName>
    <definedName name="wrn.直経." localSheetId="13" hidden="1">{#N/A,#N/A,FALSE,"契約概要";#N/A,#N/A,FALSE,"総括";#N/A,#N/A,FALSE,"費目";#N/A,#N/A,FALSE,"設計"}</definedName>
    <definedName name="wrn.直経." localSheetId="14" hidden="1">{#N/A,#N/A,FALSE,"契約概要";#N/A,#N/A,FALSE,"総括";#N/A,#N/A,FALSE,"費目";#N/A,#N/A,FALSE,"設計"}</definedName>
    <definedName name="wrn.直経." localSheetId="7" hidden="1">{#N/A,#N/A,FALSE,"契約概要";#N/A,#N/A,FALSE,"総括";#N/A,#N/A,FALSE,"費目";#N/A,#N/A,FALSE,"設計"}</definedName>
    <definedName name="wrn.直経." localSheetId="8" hidden="1">{#N/A,#N/A,FALSE,"契約概要";#N/A,#N/A,FALSE,"総括";#N/A,#N/A,FALSE,"費目";#N/A,#N/A,FALSE,"設計"}</definedName>
    <definedName name="wrn.直経." localSheetId="9" hidden="1">{#N/A,#N/A,FALSE,"契約概要";#N/A,#N/A,FALSE,"総括";#N/A,#N/A,FALSE,"費目";#N/A,#N/A,FALSE,"設計"}</definedName>
    <definedName name="wrn.直経." localSheetId="19" hidden="1">{#N/A,#N/A,FALSE,"契約概要";#N/A,#N/A,FALSE,"総括";#N/A,#N/A,FALSE,"費目";#N/A,#N/A,FALSE,"設計"}</definedName>
    <definedName name="wrn.直経." localSheetId="22" hidden="1">{#N/A,#N/A,FALSE,"契約概要";#N/A,#N/A,FALSE,"総括";#N/A,#N/A,FALSE,"費目";#N/A,#N/A,FALSE,"設計"}</definedName>
    <definedName name="wrn.直経." localSheetId="11" hidden="1">{#N/A,#N/A,FALSE,"契約概要";#N/A,#N/A,FALSE,"総括";#N/A,#N/A,FALSE,"費目";#N/A,#N/A,FALSE,"設計"}</definedName>
    <definedName name="wrn.直経." localSheetId="20" hidden="1">{#N/A,#N/A,FALSE,"契約概要";#N/A,#N/A,FALSE,"総括";#N/A,#N/A,FALSE,"費目";#N/A,#N/A,FALSE,"設計"}</definedName>
    <definedName name="wrn.直経." localSheetId="21" hidden="1">{#N/A,#N/A,FALSE,"契約概要";#N/A,#N/A,FALSE,"総括";#N/A,#N/A,FALSE,"費目";#N/A,#N/A,FALSE,"設計"}</definedName>
    <definedName name="wrn.直経." hidden="1">{#N/A,#N/A,FALSE,"契約概要";#N/A,#N/A,FALSE,"総括";#N/A,#N/A,FALSE,"費目";#N/A,#N/A,FALSE,"設計"}</definedName>
    <definedName name="wrn.直材." localSheetId="0" hidden="1">{#N/A,#N/A,FALSE,"契約概要";#N/A,#N/A,FALSE,"総括";#N/A,#N/A,FALSE,"費目";#N/A,#N/A,FALSE,"直材";#N/A,#N/A,FALSE,"価格推移"}</definedName>
    <definedName name="wrn.直材." localSheetId="10" hidden="1">{#N/A,#N/A,FALSE,"契約概要";#N/A,#N/A,FALSE,"総括";#N/A,#N/A,FALSE,"費目";#N/A,#N/A,FALSE,"直材";#N/A,#N/A,FALSE,"価格推移"}</definedName>
    <definedName name="wrn.直材." localSheetId="15" hidden="1">{#N/A,#N/A,FALSE,"契約概要";#N/A,#N/A,FALSE,"総括";#N/A,#N/A,FALSE,"費目";#N/A,#N/A,FALSE,"直材";#N/A,#N/A,FALSE,"価格推移"}</definedName>
    <definedName name="wrn.直材." localSheetId="16" hidden="1">{#N/A,#N/A,FALSE,"契約概要";#N/A,#N/A,FALSE,"総括";#N/A,#N/A,FALSE,"費目";#N/A,#N/A,FALSE,"直材";#N/A,#N/A,FALSE,"価格推移"}</definedName>
    <definedName name="wrn.直材." localSheetId="13" hidden="1">{#N/A,#N/A,FALSE,"契約概要";#N/A,#N/A,FALSE,"総括";#N/A,#N/A,FALSE,"費目";#N/A,#N/A,FALSE,"直材";#N/A,#N/A,FALSE,"価格推移"}</definedName>
    <definedName name="wrn.直材." localSheetId="14" hidden="1">{#N/A,#N/A,FALSE,"契約概要";#N/A,#N/A,FALSE,"総括";#N/A,#N/A,FALSE,"費目";#N/A,#N/A,FALSE,"直材";#N/A,#N/A,FALSE,"価格推移"}</definedName>
    <definedName name="wrn.直材." localSheetId="7" hidden="1">{#N/A,#N/A,FALSE,"契約概要";#N/A,#N/A,FALSE,"総括";#N/A,#N/A,FALSE,"費目";#N/A,#N/A,FALSE,"直材";#N/A,#N/A,FALSE,"価格推移"}</definedName>
    <definedName name="wrn.直材." localSheetId="8" hidden="1">{#N/A,#N/A,FALSE,"契約概要";#N/A,#N/A,FALSE,"総括";#N/A,#N/A,FALSE,"費目";#N/A,#N/A,FALSE,"直材";#N/A,#N/A,FALSE,"価格推移"}</definedName>
    <definedName name="wrn.直材." localSheetId="9" hidden="1">{#N/A,#N/A,FALSE,"契約概要";#N/A,#N/A,FALSE,"総括";#N/A,#N/A,FALSE,"費目";#N/A,#N/A,FALSE,"直材";#N/A,#N/A,FALSE,"価格推移"}</definedName>
    <definedName name="wrn.直材." localSheetId="19" hidden="1">{#N/A,#N/A,FALSE,"契約概要";#N/A,#N/A,FALSE,"総括";#N/A,#N/A,FALSE,"費目";#N/A,#N/A,FALSE,"直材";#N/A,#N/A,FALSE,"価格推移"}</definedName>
    <definedName name="wrn.直材." localSheetId="22" hidden="1">{#N/A,#N/A,FALSE,"契約概要";#N/A,#N/A,FALSE,"総括";#N/A,#N/A,FALSE,"費目";#N/A,#N/A,FALSE,"直材";#N/A,#N/A,FALSE,"価格推移"}</definedName>
    <definedName name="wrn.直材." localSheetId="11" hidden="1">{#N/A,#N/A,FALSE,"契約概要";#N/A,#N/A,FALSE,"総括";#N/A,#N/A,FALSE,"費目";#N/A,#N/A,FALSE,"直材";#N/A,#N/A,FALSE,"価格推移"}</definedName>
    <definedName name="wrn.直材." localSheetId="20" hidden="1">{#N/A,#N/A,FALSE,"契約概要";#N/A,#N/A,FALSE,"総括";#N/A,#N/A,FALSE,"費目";#N/A,#N/A,FALSE,"直材";#N/A,#N/A,FALSE,"価格推移"}</definedName>
    <definedName name="wrn.直材." localSheetId="21"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0" hidden="1">{#N/A,#N/A,FALSE,"直材";#N/A,#N/A,FALSE,"加工・直経"}</definedName>
    <definedName name="wrn.直材・加工・直経内訳." localSheetId="10" hidden="1">{#N/A,#N/A,FALSE,"直材";#N/A,#N/A,FALSE,"加工・直経"}</definedName>
    <definedName name="wrn.直材・加工・直経内訳." localSheetId="15" hidden="1">{#N/A,#N/A,FALSE,"直材";#N/A,#N/A,FALSE,"加工・直経"}</definedName>
    <definedName name="wrn.直材・加工・直経内訳." localSheetId="16" hidden="1">{#N/A,#N/A,FALSE,"直材";#N/A,#N/A,FALSE,"加工・直経"}</definedName>
    <definedName name="wrn.直材・加工・直経内訳." localSheetId="13" hidden="1">{#N/A,#N/A,FALSE,"直材";#N/A,#N/A,FALSE,"加工・直経"}</definedName>
    <definedName name="wrn.直材・加工・直経内訳." localSheetId="14" hidden="1">{#N/A,#N/A,FALSE,"直材";#N/A,#N/A,FALSE,"加工・直経"}</definedName>
    <definedName name="wrn.直材・加工・直経内訳." localSheetId="7" hidden="1">{#N/A,#N/A,FALSE,"直材";#N/A,#N/A,FALSE,"加工・直経"}</definedName>
    <definedName name="wrn.直材・加工・直経内訳." localSheetId="8" hidden="1">{#N/A,#N/A,FALSE,"直材";#N/A,#N/A,FALSE,"加工・直経"}</definedName>
    <definedName name="wrn.直材・加工・直経内訳." localSheetId="9" hidden="1">{#N/A,#N/A,FALSE,"直材";#N/A,#N/A,FALSE,"加工・直経"}</definedName>
    <definedName name="wrn.直材・加工・直経内訳." localSheetId="19" hidden="1">{#N/A,#N/A,FALSE,"直材";#N/A,#N/A,FALSE,"加工・直経"}</definedName>
    <definedName name="wrn.直材・加工・直経内訳." localSheetId="22" hidden="1">{#N/A,#N/A,FALSE,"直材";#N/A,#N/A,FALSE,"加工・直経"}</definedName>
    <definedName name="wrn.直材・加工・直経内訳." localSheetId="11" hidden="1">{#N/A,#N/A,FALSE,"直材";#N/A,#N/A,FALSE,"加工・直経"}</definedName>
    <definedName name="wrn.直材・加工・直経内訳." localSheetId="20" hidden="1">{#N/A,#N/A,FALSE,"直材";#N/A,#N/A,FALSE,"加工・直経"}</definedName>
    <definedName name="wrn.直材・加工・直経内訳." localSheetId="21" hidden="1">{#N/A,#N/A,FALSE,"直材";#N/A,#N/A,FALSE,"加工・直経"}</definedName>
    <definedName name="wrn.直材・加工・直経内訳." hidden="1">{#N/A,#N/A,FALSE,"直材";#N/A,#N/A,FALSE,"加工・直経"}</definedName>
    <definedName name="wrn.特割." localSheetId="0" hidden="1">{#N/A,#N/A,FALSE,"特割(G)";#N/A,#N/A,FALSE,"特割 (表)"}</definedName>
    <definedName name="wrn.特割." localSheetId="10" hidden="1">{#N/A,#N/A,FALSE,"特割(G)";#N/A,#N/A,FALSE,"特割 (表)"}</definedName>
    <definedName name="wrn.特割." localSheetId="15" hidden="1">{#N/A,#N/A,FALSE,"特割(G)";#N/A,#N/A,FALSE,"特割 (表)"}</definedName>
    <definedName name="wrn.特割." localSheetId="16" hidden="1">{#N/A,#N/A,FALSE,"特割(G)";#N/A,#N/A,FALSE,"特割 (表)"}</definedName>
    <definedName name="wrn.特割." localSheetId="13" hidden="1">{#N/A,#N/A,FALSE,"特割(G)";#N/A,#N/A,FALSE,"特割 (表)"}</definedName>
    <definedName name="wrn.特割." localSheetId="14" hidden="1">{#N/A,#N/A,FALSE,"特割(G)";#N/A,#N/A,FALSE,"特割 (表)"}</definedName>
    <definedName name="wrn.特割." localSheetId="7" hidden="1">{#N/A,#N/A,FALSE,"特割(G)";#N/A,#N/A,FALSE,"特割 (表)"}</definedName>
    <definedName name="wrn.特割." localSheetId="8" hidden="1">{#N/A,#N/A,FALSE,"特割(G)";#N/A,#N/A,FALSE,"特割 (表)"}</definedName>
    <definedName name="wrn.特割." localSheetId="9" hidden="1">{#N/A,#N/A,FALSE,"特割(G)";#N/A,#N/A,FALSE,"特割 (表)"}</definedName>
    <definedName name="wrn.特割." localSheetId="19" hidden="1">{#N/A,#N/A,FALSE,"特割(G)";#N/A,#N/A,FALSE,"特割 (表)"}</definedName>
    <definedName name="wrn.特割." localSheetId="22" hidden="1">{#N/A,#N/A,FALSE,"特割(G)";#N/A,#N/A,FALSE,"特割 (表)"}</definedName>
    <definedName name="wrn.特割." localSheetId="11" hidden="1">{#N/A,#N/A,FALSE,"特割(G)";#N/A,#N/A,FALSE,"特割 (表)"}</definedName>
    <definedName name="wrn.特割." localSheetId="20" hidden="1">{#N/A,#N/A,FALSE,"特割(G)";#N/A,#N/A,FALSE,"特割 (表)"}</definedName>
    <definedName name="wrn.特割." localSheetId="21" hidden="1">{#N/A,#N/A,FALSE,"特割(G)";#N/A,#N/A,FALSE,"特割 (表)"}</definedName>
    <definedName name="wrn.特割." hidden="1">{#N/A,#N/A,FALSE,"特割(G)";#N/A,#N/A,FALSE,"特割 (表)"}</definedName>
    <definedName name="wrn.表." localSheetId="0" hidden="1">{#N/A,#N/A,FALSE,"表紙";#N/A,#N/A,FALSE,"概要";#N/A,#N/A,FALSE,"価格査定調書";#N/A,#N/A,FALSE,"査定内訳書"}</definedName>
    <definedName name="wrn.表." localSheetId="10" hidden="1">{#N/A,#N/A,FALSE,"表紙";#N/A,#N/A,FALSE,"概要";#N/A,#N/A,FALSE,"価格査定調書";#N/A,#N/A,FALSE,"査定内訳書"}</definedName>
    <definedName name="wrn.表." localSheetId="15" hidden="1">{#N/A,#N/A,FALSE,"表紙";#N/A,#N/A,FALSE,"概要";#N/A,#N/A,FALSE,"価格査定調書";#N/A,#N/A,FALSE,"査定内訳書"}</definedName>
    <definedName name="wrn.表." localSheetId="16" hidden="1">{#N/A,#N/A,FALSE,"表紙";#N/A,#N/A,FALSE,"概要";#N/A,#N/A,FALSE,"価格査定調書";#N/A,#N/A,FALSE,"査定内訳書"}</definedName>
    <definedName name="wrn.表." localSheetId="13" hidden="1">{#N/A,#N/A,FALSE,"表紙";#N/A,#N/A,FALSE,"概要";#N/A,#N/A,FALSE,"価格査定調書";#N/A,#N/A,FALSE,"査定内訳書"}</definedName>
    <definedName name="wrn.表." localSheetId="14" hidden="1">{#N/A,#N/A,FALSE,"表紙";#N/A,#N/A,FALSE,"概要";#N/A,#N/A,FALSE,"価格査定調書";#N/A,#N/A,FALSE,"査定内訳書"}</definedName>
    <definedName name="wrn.表." localSheetId="7" hidden="1">{#N/A,#N/A,FALSE,"表紙";#N/A,#N/A,FALSE,"概要";#N/A,#N/A,FALSE,"価格査定調書";#N/A,#N/A,FALSE,"査定内訳書"}</definedName>
    <definedName name="wrn.表." localSheetId="8" hidden="1">{#N/A,#N/A,FALSE,"表紙";#N/A,#N/A,FALSE,"概要";#N/A,#N/A,FALSE,"価格査定調書";#N/A,#N/A,FALSE,"査定内訳書"}</definedName>
    <definedName name="wrn.表." localSheetId="9" hidden="1">{#N/A,#N/A,FALSE,"表紙";#N/A,#N/A,FALSE,"概要";#N/A,#N/A,FALSE,"価格査定調書";#N/A,#N/A,FALSE,"査定内訳書"}</definedName>
    <definedName name="wrn.表." localSheetId="19" hidden="1">{#N/A,#N/A,FALSE,"表紙";#N/A,#N/A,FALSE,"概要";#N/A,#N/A,FALSE,"価格査定調書";#N/A,#N/A,FALSE,"査定内訳書"}</definedName>
    <definedName name="wrn.表." localSheetId="22" hidden="1">{#N/A,#N/A,FALSE,"表紙";#N/A,#N/A,FALSE,"概要";#N/A,#N/A,FALSE,"価格査定調書";#N/A,#N/A,FALSE,"査定内訳書"}</definedName>
    <definedName name="wrn.表." localSheetId="11" hidden="1">{#N/A,#N/A,FALSE,"表紙";#N/A,#N/A,FALSE,"概要";#N/A,#N/A,FALSE,"価格査定調書";#N/A,#N/A,FALSE,"査定内訳書"}</definedName>
    <definedName name="wrn.表." localSheetId="20" hidden="1">{#N/A,#N/A,FALSE,"表紙";#N/A,#N/A,FALSE,"概要";#N/A,#N/A,FALSE,"価格査定調書";#N/A,#N/A,FALSE,"査定内訳書"}</definedName>
    <definedName name="wrn.表." localSheetId="21"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0" hidden="1">{#N/A,#N/A,FALSE,"表紙";#N/A,#N/A,FALSE,"見積一覧";#N/A,#N/A,FALSE,"生産状況";#N/A,#N/A,FALSE,"前提"}</definedName>
    <definedName name="wrn.表紙._.見積._.生産状況._.前提." localSheetId="10" hidden="1">{#N/A,#N/A,FALSE,"表紙";#N/A,#N/A,FALSE,"見積一覧";#N/A,#N/A,FALSE,"生産状況";#N/A,#N/A,FALSE,"前提"}</definedName>
    <definedName name="wrn.表紙._.見積._.生産状況._.前提." localSheetId="15" hidden="1">{#N/A,#N/A,FALSE,"表紙";#N/A,#N/A,FALSE,"見積一覧";#N/A,#N/A,FALSE,"生産状況";#N/A,#N/A,FALSE,"前提"}</definedName>
    <definedName name="wrn.表紙._.見積._.生産状況._.前提." localSheetId="16" hidden="1">{#N/A,#N/A,FALSE,"表紙";#N/A,#N/A,FALSE,"見積一覧";#N/A,#N/A,FALSE,"生産状況";#N/A,#N/A,FALSE,"前提"}</definedName>
    <definedName name="wrn.表紙._.見積._.生産状況._.前提." localSheetId="13" hidden="1">{#N/A,#N/A,FALSE,"表紙";#N/A,#N/A,FALSE,"見積一覧";#N/A,#N/A,FALSE,"生産状況";#N/A,#N/A,FALSE,"前提"}</definedName>
    <definedName name="wrn.表紙._.見積._.生産状況._.前提." localSheetId="14" hidden="1">{#N/A,#N/A,FALSE,"表紙";#N/A,#N/A,FALSE,"見積一覧";#N/A,#N/A,FALSE,"生産状況";#N/A,#N/A,FALSE,"前提"}</definedName>
    <definedName name="wrn.表紙._.見積._.生産状況._.前提." localSheetId="7" hidden="1">{#N/A,#N/A,FALSE,"表紙";#N/A,#N/A,FALSE,"見積一覧";#N/A,#N/A,FALSE,"生産状況";#N/A,#N/A,FALSE,"前提"}</definedName>
    <definedName name="wrn.表紙._.見積._.生産状況._.前提." localSheetId="8" hidden="1">{#N/A,#N/A,FALSE,"表紙";#N/A,#N/A,FALSE,"見積一覧";#N/A,#N/A,FALSE,"生産状況";#N/A,#N/A,FALSE,"前提"}</definedName>
    <definedName name="wrn.表紙._.見積._.生産状況._.前提." localSheetId="9" hidden="1">{#N/A,#N/A,FALSE,"表紙";#N/A,#N/A,FALSE,"見積一覧";#N/A,#N/A,FALSE,"生産状況";#N/A,#N/A,FALSE,"前提"}</definedName>
    <definedName name="wrn.表紙._.見積._.生産状況._.前提." localSheetId="19" hidden="1">{#N/A,#N/A,FALSE,"表紙";#N/A,#N/A,FALSE,"見積一覧";#N/A,#N/A,FALSE,"生産状況";#N/A,#N/A,FALSE,"前提"}</definedName>
    <definedName name="wrn.表紙._.見積._.生産状況._.前提." localSheetId="22" hidden="1">{#N/A,#N/A,FALSE,"表紙";#N/A,#N/A,FALSE,"見積一覧";#N/A,#N/A,FALSE,"生産状況";#N/A,#N/A,FALSE,"前提"}</definedName>
    <definedName name="wrn.表紙._.見積._.生産状況._.前提." localSheetId="11" hidden="1">{#N/A,#N/A,FALSE,"表紙";#N/A,#N/A,FALSE,"見積一覧";#N/A,#N/A,FALSE,"生産状況";#N/A,#N/A,FALSE,"前提"}</definedName>
    <definedName name="wrn.表紙._.見積._.生産状況._.前提." localSheetId="20" hidden="1">{#N/A,#N/A,FALSE,"表紙";#N/A,#N/A,FALSE,"見積一覧";#N/A,#N/A,FALSE,"生産状況";#N/A,#N/A,FALSE,"前提"}</definedName>
    <definedName name="wrn.表紙._.見積._.生産状況._.前提." localSheetId="21" hidden="1">{#N/A,#N/A,FALSE,"表紙";#N/A,#N/A,FALSE,"見積一覧";#N/A,#N/A,FALSE,"生産状況";#N/A,#N/A,FALSE,"前提"}</definedName>
    <definedName name="wrn.表紙._.見積._.生産状況._.前提." hidden="1">{#N/A,#N/A,FALSE,"表紙";#N/A,#N/A,FALSE,"見積一覧";#N/A,#N/A,FALSE,"生産状況";#N/A,#N/A,FALSE,"前提"}</definedName>
    <definedName name="WWW" localSheetId="18">#REF!</definedName>
    <definedName name="WWW" localSheetId="3">#REF!</definedName>
    <definedName name="WWW" localSheetId="6">#REF!</definedName>
    <definedName name="WWW">#REF!</definedName>
    <definedName name="ｗつお" localSheetId="18">#REF!</definedName>
    <definedName name="ｗつお" localSheetId="4">#REF!</definedName>
    <definedName name="ｗつお" localSheetId="5">#REF!</definedName>
    <definedName name="ｗつお" localSheetId="15">#REF!</definedName>
    <definedName name="ｗつお" localSheetId="16">#REF!</definedName>
    <definedName name="ｗつお" localSheetId="13">#REF!</definedName>
    <definedName name="ｗつお" localSheetId="14">#REF!</definedName>
    <definedName name="ｗつお" localSheetId="3">#REF!</definedName>
    <definedName name="ｗつお" localSheetId="6">#REF!</definedName>
    <definedName name="ｗつお" localSheetId="22">#REF!</definedName>
    <definedName name="ｗつお" localSheetId="21">#REF!</definedName>
    <definedName name="ｗつお">#REF!</definedName>
    <definedName name="x" localSheetId="18">#REF!</definedName>
    <definedName name="x" localSheetId="4">#REF!</definedName>
    <definedName name="x" localSheetId="5">#REF!</definedName>
    <definedName name="x" localSheetId="15">#REF!</definedName>
    <definedName name="x" localSheetId="16">#REF!</definedName>
    <definedName name="x" localSheetId="13">#REF!</definedName>
    <definedName name="x" localSheetId="14">#REF!</definedName>
    <definedName name="x" localSheetId="6">#REF!</definedName>
    <definedName name="x" localSheetId="22">#REF!</definedName>
    <definedName name="x" localSheetId="21">#REF!</definedName>
    <definedName name="x">#REF!</definedName>
    <definedName name="ｘｄｃｆｖｇｂｈｎ" localSheetId="18">#REF!</definedName>
    <definedName name="ｘｄｃｆｖｇｂｈｎ" localSheetId="4">#REF!</definedName>
    <definedName name="ｘｄｃｆｖｇｂｈｎ" localSheetId="5">#REF!</definedName>
    <definedName name="ｘｄｃｆｖｇｂｈｎ" localSheetId="15">#REF!</definedName>
    <definedName name="ｘｄｃｆｖｇｂｈｎ" localSheetId="16">#REF!</definedName>
    <definedName name="ｘｄｃｆｖｇｂｈｎ" localSheetId="13">#REF!</definedName>
    <definedName name="ｘｄｃｆｖｇｂｈｎ" localSheetId="14">#REF!</definedName>
    <definedName name="ｘｄｃｆｖｇｂｈｎ" localSheetId="3">#REF!</definedName>
    <definedName name="ｘｄｃｆｖｇｂｈｎ" localSheetId="6">#REF!</definedName>
    <definedName name="ｘｄｃｆｖｇｂｈｎ" localSheetId="22">#REF!</definedName>
    <definedName name="ｘｄｃｆｖｇｂｈｎ" localSheetId="21">#REF!</definedName>
    <definedName name="ｘｄｃｆｖｇｂｈｎ">#REF!</definedName>
    <definedName name="ｘｈｋぢ" localSheetId="18">#REF!</definedName>
    <definedName name="ｘｈｋぢ" localSheetId="4">#REF!</definedName>
    <definedName name="ｘｈｋぢ" localSheetId="5">#REF!</definedName>
    <definedName name="ｘｈｋぢ" localSheetId="16">#REF!</definedName>
    <definedName name="ｘｈｋぢ" localSheetId="3">#REF!</definedName>
    <definedName name="ｘｈｋぢ" localSheetId="6">#REF!</definedName>
    <definedName name="ｘｈｋぢ" localSheetId="21">#REF!</definedName>
    <definedName name="ｘｈｋぢ">#REF!</definedName>
    <definedName name="XX" localSheetId="18">#REF!</definedName>
    <definedName name="XX" localSheetId="3">#REF!</definedName>
    <definedName name="XX" localSheetId="6">#REF!</definedName>
    <definedName name="xx">#REF!</definedName>
    <definedName name="XXX" localSheetId="18">#REF!</definedName>
    <definedName name="XXX" localSheetId="3">#REF!</definedName>
    <definedName name="XXX" localSheetId="6">#REF!</definedName>
    <definedName name="XXX">#REF!</definedName>
    <definedName name="ｙ" localSheetId="18">#REF!</definedName>
    <definedName name="ｙ" localSheetId="4">#REF!</definedName>
    <definedName name="ｙ" localSheetId="5">#REF!</definedName>
    <definedName name="ｙ" localSheetId="16">#REF!</definedName>
    <definedName name="ｙ" localSheetId="3">#REF!</definedName>
    <definedName name="ｙ" localSheetId="6">#REF!</definedName>
    <definedName name="ｙ" localSheetId="21">#REF!</definedName>
    <definedName name="ｙ">#REF!</definedName>
    <definedName name="yamasaki" localSheetId="18">#REF!</definedName>
    <definedName name="yamasaki" localSheetId="6">#REF!</definedName>
    <definedName name="yamasaki">#REF!</definedName>
    <definedName name="YUIOIUYFGHNBDRE" localSheetId="18">#REF!</definedName>
    <definedName name="YUIOIUYFGHNBDRE" localSheetId="4">#REF!</definedName>
    <definedName name="YUIOIUYFGHNBDRE" localSheetId="5">#REF!</definedName>
    <definedName name="YUIOIUYFGHNBDRE" localSheetId="16">#REF!</definedName>
    <definedName name="YUIOIUYFGHNBDRE" localSheetId="3">#REF!</definedName>
    <definedName name="YUIOIUYFGHNBDRE" localSheetId="6">#REF!</definedName>
    <definedName name="YUIOIUYFGHNBDRE" localSheetId="21">#REF!</definedName>
    <definedName name="YUIOIUYFGHNBDRE">#REF!</definedName>
    <definedName name="YUNYU" localSheetId="18">#REF!</definedName>
    <definedName name="YUNYU" localSheetId="4">#REF!</definedName>
    <definedName name="YUNYU" localSheetId="5">#REF!</definedName>
    <definedName name="YUNYU" localSheetId="16">#REF!</definedName>
    <definedName name="YUNYU" localSheetId="6">#REF!</definedName>
    <definedName name="YUNYU" localSheetId="21">#REF!</definedName>
    <definedName name="YUNYU">#REF!</definedName>
    <definedName name="YY" localSheetId="18">#REF!</definedName>
    <definedName name="YY" localSheetId="3">#REF!</definedName>
    <definedName name="YY" localSheetId="6">#REF!</definedName>
    <definedName name="YY">#REF!</definedName>
    <definedName name="Ｚ" localSheetId="0" hidden="1">{#N/A,#N/A,FALSE,"表紙";#N/A,#N/A,FALSE,"概要";#N/A,#N/A,FALSE,"価格査定調書";#N/A,#N/A,FALSE,"査定内訳書"}</definedName>
    <definedName name="Ｚ" localSheetId="10" hidden="1">{#N/A,#N/A,FALSE,"表紙";#N/A,#N/A,FALSE,"概要";#N/A,#N/A,FALSE,"価格査定調書";#N/A,#N/A,FALSE,"査定内訳書"}</definedName>
    <definedName name="ｚ" localSheetId="18">#REF!</definedName>
    <definedName name="Ｚ" localSheetId="15" hidden="1">{#N/A,#N/A,FALSE,"表紙";#N/A,#N/A,FALSE,"概要";#N/A,#N/A,FALSE,"価格査定調書";#N/A,#N/A,FALSE,"査定内訳書"}</definedName>
    <definedName name="Ｚ" localSheetId="16" hidden="1">{#N/A,#N/A,FALSE,"表紙";#N/A,#N/A,FALSE,"概要";#N/A,#N/A,FALSE,"価格査定調書";#N/A,#N/A,FALSE,"査定内訳書"}</definedName>
    <definedName name="Ｚ" localSheetId="13" hidden="1">{#N/A,#N/A,FALSE,"表紙";#N/A,#N/A,FALSE,"概要";#N/A,#N/A,FALSE,"価格査定調書";#N/A,#N/A,FALSE,"査定内訳書"}</definedName>
    <definedName name="Ｚ" localSheetId="14" hidden="1">{#N/A,#N/A,FALSE,"表紙";#N/A,#N/A,FALSE,"概要";#N/A,#N/A,FALSE,"価格査定調書";#N/A,#N/A,FALSE,"査定内訳書"}</definedName>
    <definedName name="Ｚ" localSheetId="7" hidden="1">{#N/A,#N/A,FALSE,"表紙";#N/A,#N/A,FALSE,"概要";#N/A,#N/A,FALSE,"価格査定調書";#N/A,#N/A,FALSE,"査定内訳書"}</definedName>
    <definedName name="Ｚ" localSheetId="8" hidden="1">{#N/A,#N/A,FALSE,"表紙";#N/A,#N/A,FALSE,"概要";#N/A,#N/A,FALSE,"価格査定調書";#N/A,#N/A,FALSE,"査定内訳書"}</definedName>
    <definedName name="Ｚ" localSheetId="9" hidden="1">{#N/A,#N/A,FALSE,"表紙";#N/A,#N/A,FALSE,"概要";#N/A,#N/A,FALSE,"価格査定調書";#N/A,#N/A,FALSE,"査定内訳書"}</definedName>
    <definedName name="ｚ" localSheetId="3">#REF!</definedName>
    <definedName name="ｚ" localSheetId="6">#REF!</definedName>
    <definedName name="Ｚ" localSheetId="19" hidden="1">{#N/A,#N/A,FALSE,"表紙";#N/A,#N/A,FALSE,"概要";#N/A,#N/A,FALSE,"価格査定調書";#N/A,#N/A,FALSE,"査定内訳書"}</definedName>
    <definedName name="ｚ" localSheetId="22">#REF!</definedName>
    <definedName name="Ｚ" localSheetId="11" hidden="1">{#N/A,#N/A,FALSE,"表紙";#N/A,#N/A,FALSE,"概要";#N/A,#N/A,FALSE,"価格査定調書";#N/A,#N/A,FALSE,"査定内訳書"}</definedName>
    <definedName name="Ｚ" localSheetId="20" hidden="1">{#N/A,#N/A,FALSE,"表紙";#N/A,#N/A,FALSE,"概要";#N/A,#N/A,FALSE,"価格査定調書";#N/A,#N/A,FALSE,"査定内訳書"}</definedName>
    <definedName name="Ｚ" localSheetId="21" hidden="1">{#N/A,#N/A,FALSE,"表紙";#N/A,#N/A,FALSE,"概要";#N/A,#N/A,FALSE,"価格査定調書";#N/A,#N/A,FALSE,"査定内訳書"}</definedName>
    <definedName name="Ｚ" hidden="1">{#N/A,#N/A,FALSE,"表紙";#N/A,#N/A,FALSE,"概要";#N/A,#N/A,FALSE,"価格査定調書";#N/A,#N/A,FALSE,"査定内訳書"}</definedName>
    <definedName name="ZDCGGBHJMNYUI" localSheetId="18">#REF!</definedName>
    <definedName name="ZDCGGBHJMNYUI" localSheetId="4">#REF!</definedName>
    <definedName name="ZDCGGBHJMNYUI" localSheetId="5">#REF!</definedName>
    <definedName name="ZDCGGBHJMNYUI" localSheetId="15">#REF!</definedName>
    <definedName name="ZDCGGBHJMNYUI" localSheetId="16">#REF!</definedName>
    <definedName name="ZDCGGBHJMNYUI" localSheetId="13">#REF!</definedName>
    <definedName name="ZDCGGBHJMNYUI" localSheetId="14">#REF!</definedName>
    <definedName name="ZDCGGBHJMNYUI" localSheetId="3">#REF!</definedName>
    <definedName name="ZDCGGBHJMNYUI" localSheetId="6">#REF!</definedName>
    <definedName name="ZDCGGBHJMNYUI" localSheetId="22">#REF!</definedName>
    <definedName name="ZDCGGBHJMNYUI" localSheetId="21">#REF!</definedName>
    <definedName name="ZDCGGBHJMNYUI">#REF!</definedName>
    <definedName name="ｚｄｖｈんんんんんん" localSheetId="18">#REF!</definedName>
    <definedName name="ｚｄｖｈんんんんんん" localSheetId="4">#REF!</definedName>
    <definedName name="ｚｄｖｈんんんんんん" localSheetId="5">#REF!</definedName>
    <definedName name="ｚｄｖｈんんんんんん" localSheetId="15">#REF!</definedName>
    <definedName name="ｚｄｖｈんんんんんん" localSheetId="16">#REF!</definedName>
    <definedName name="ｚｄｖｈんんんんんん" localSheetId="13">#REF!</definedName>
    <definedName name="ｚｄｖｈんんんんんん" localSheetId="14">#REF!</definedName>
    <definedName name="ｚｄｖｈんんんんんん" localSheetId="3">#REF!</definedName>
    <definedName name="ｚｄｖｈんんんんんん" localSheetId="6">#REF!</definedName>
    <definedName name="ｚｄｖｈんんんんんん" localSheetId="22">#REF!</definedName>
    <definedName name="ｚｄｖｈんんんんんん" localSheetId="21">#REF!</definedName>
    <definedName name="ｚｄｖｈんんんんんん">#REF!</definedName>
    <definedName name="ZH" localSheetId="18">#REF!</definedName>
    <definedName name="ZH" localSheetId="4">#REF!</definedName>
    <definedName name="ZH" localSheetId="5">#REF!</definedName>
    <definedName name="ZH" localSheetId="15">#REF!</definedName>
    <definedName name="ZH" localSheetId="16">#REF!</definedName>
    <definedName name="ZH" localSheetId="13">#REF!</definedName>
    <definedName name="ZH" localSheetId="14">#REF!</definedName>
    <definedName name="ZH" localSheetId="6">#REF!</definedName>
    <definedName name="ZH" localSheetId="22">#REF!</definedName>
    <definedName name="ZH" localSheetId="21">#REF!</definedName>
    <definedName name="ZH">#REF!</definedName>
    <definedName name="ZI" localSheetId="18">#REF!</definedName>
    <definedName name="ZI" localSheetId="4">#REF!</definedName>
    <definedName name="ZI" localSheetId="5">#REF!</definedName>
    <definedName name="ZI" localSheetId="16">#REF!</definedName>
    <definedName name="ZI" localSheetId="6">#REF!</definedName>
    <definedName name="ZI" localSheetId="21">#REF!</definedName>
    <definedName name="ZI">#REF!</definedName>
    <definedName name="ZJ" localSheetId="18">#REF!</definedName>
    <definedName name="ZJ" localSheetId="4">#REF!</definedName>
    <definedName name="ZJ" localSheetId="5">#REF!</definedName>
    <definedName name="ZJ" localSheetId="16">#REF!</definedName>
    <definedName name="ZJ" localSheetId="6">#REF!</definedName>
    <definedName name="ZJ" localSheetId="21">#REF!</definedName>
    <definedName name="ZJ">#REF!</definedName>
    <definedName name="ZK" localSheetId="18">#REF!</definedName>
    <definedName name="ZK" localSheetId="4">#REF!</definedName>
    <definedName name="ZK" localSheetId="5">#REF!</definedName>
    <definedName name="ZK" localSheetId="16">#REF!</definedName>
    <definedName name="ZK" localSheetId="6">#REF!</definedName>
    <definedName name="ZK" localSheetId="21">#REF!</definedName>
    <definedName name="ZK">#REF!</definedName>
    <definedName name="ｚｘｃｖｂｎ" localSheetId="18">#REF!</definedName>
    <definedName name="ｚｘｃｖｂｎ" localSheetId="4">#REF!</definedName>
    <definedName name="ｚｘｃｖｂｎ" localSheetId="5">#REF!</definedName>
    <definedName name="ｚｘｃｖｂｎ" localSheetId="16">#REF!</definedName>
    <definedName name="ｚｘｃｖｂｎ" localSheetId="3">#REF!</definedName>
    <definedName name="ｚｘｃｖｂｎ" localSheetId="6">#REF!</definedName>
    <definedName name="ｚｘｃｖｂｎ" localSheetId="21">#REF!</definedName>
    <definedName name="ｚｘｃｖｂｎ">#REF!</definedName>
    <definedName name="ZZ" localSheetId="18">#REF!</definedName>
    <definedName name="ZZ" localSheetId="3">#REF!</definedName>
    <definedName name="ZZ" localSheetId="6">#REF!</definedName>
    <definedName name="ZZ">#REF!</definedName>
    <definedName name="zzz" localSheetId="18">#REF!</definedName>
    <definedName name="zzz" localSheetId="3">#REF!</definedName>
    <definedName name="zzz" localSheetId="6">#REF!</definedName>
    <definedName name="zzz">#REF!</definedName>
    <definedName name="ア" localSheetId="18">#REF!</definedName>
    <definedName name="ア" localSheetId="3">#REF!</definedName>
    <definedName name="ア" localSheetId="6">#REF!</definedName>
    <definedName name="ア">#REF!</definedName>
    <definedName name="あ" localSheetId="18">#REF!</definedName>
    <definedName name="あ" localSheetId="4">#REF!</definedName>
    <definedName name="あ" localSheetId="5">#REF!</definedName>
    <definedName name="あ" localSheetId="16">#REF!</definedName>
    <definedName name="あ" localSheetId="13">#REF!</definedName>
    <definedName name="あ" localSheetId="14">#REF!</definedName>
    <definedName name="あ" localSheetId="3">#REF!</definedName>
    <definedName name="あ" localSheetId="6">#REF!</definedName>
    <definedName name="あ" localSheetId="19">#REF!</definedName>
    <definedName name="あ" localSheetId="22">#REF!</definedName>
    <definedName name="あ" localSheetId="21">#REF!</definedName>
    <definedName name="あ">#REF!</definedName>
    <definedName name="あｓ" localSheetId="18">#REF!</definedName>
    <definedName name="あｓ" localSheetId="4">#REF!</definedName>
    <definedName name="あｓ" localSheetId="5">#REF!</definedName>
    <definedName name="あｓ" localSheetId="16">#REF!</definedName>
    <definedName name="あｓ" localSheetId="3">#REF!</definedName>
    <definedName name="あｓ" localSheetId="6">#REF!</definedName>
    <definedName name="あｓ" localSheetId="21">#REF!</definedName>
    <definedName name="あｓ">#REF!</definedName>
    <definedName name="ああああ" localSheetId="18">#REF!</definedName>
    <definedName name="ああああ" localSheetId="3">#REF!</definedName>
    <definedName name="ああああ" localSheetId="6">#REF!</definedName>
    <definedName name="ああああ">#REF!</definedName>
    <definedName name="ああああああ" localSheetId="18">#REF!</definedName>
    <definedName name="ああああああ" localSheetId="4">#REF!</definedName>
    <definedName name="ああああああ" localSheetId="5">#REF!</definedName>
    <definedName name="ああああああ" localSheetId="16">#REF!</definedName>
    <definedName name="ああああああ" localSheetId="14">#REF!</definedName>
    <definedName name="ああああああ" localSheetId="6">#REF!</definedName>
    <definedName name="ああああああ" localSheetId="19">#REF!</definedName>
    <definedName name="ああああああ" localSheetId="21">#REF!</definedName>
    <definedName name="ああああああ">#REF!</definedName>
    <definedName name="あいあいあいあいあいあいあいあいあいあいあいあい" localSheetId="18">#REF!</definedName>
    <definedName name="あいあいあいあいあいあいあいあいあいあいあいあい" localSheetId="4">#REF!</definedName>
    <definedName name="あいあいあいあいあいあいあいあいあいあいあいあい" localSheetId="5">#REF!</definedName>
    <definedName name="あいあいあいあいあいあいあいあいあいあいあいあい" localSheetId="16">#REF!</definedName>
    <definedName name="あいあいあいあいあいあいあいあいあいあいあいあい" localSheetId="3">#REF!</definedName>
    <definedName name="あいあいあいあいあいあいあいあいあいあいあいあい" localSheetId="6">#REF!</definedName>
    <definedName name="あいあいあいあいあいあいあいあいあいあいあいあい" localSheetId="21">#REF!</definedName>
    <definedName name="あいあいあいあいあいあいあいあいあいあいあいあい">#REF!</definedName>
    <definedName name="あいあいあいあいあいあいあいいあ" localSheetId="18">#REF!</definedName>
    <definedName name="あいあいあいあいあいあいあいいあ" localSheetId="4">#REF!</definedName>
    <definedName name="あいあいあいあいあいあいあいいあ" localSheetId="5">#REF!</definedName>
    <definedName name="あいあいあいあいあいあいあいいあ" localSheetId="16">#REF!</definedName>
    <definedName name="あいあいあいあいあいあいあいいあ" localSheetId="3">#REF!</definedName>
    <definedName name="あいあいあいあいあいあいあいいあ" localSheetId="6">#REF!</definedName>
    <definedName name="あいあいあいあいあいあいあいいあ" localSheetId="21">#REF!</definedName>
    <definedName name="あいあいあいあいあいあいあいいあ">#REF!</definedName>
    <definedName name="あおき" localSheetId="18">#REF!</definedName>
    <definedName name="あおき" localSheetId="6">#REF!</definedName>
    <definedName name="あおき">#REF!</definedName>
    <definedName name="ｱﾄｼｮﾘ">#N/A</definedName>
    <definedName name="あほ" localSheetId="18">[22]雑費内訳!#REF!</definedName>
    <definedName name="あほ" localSheetId="4">[22]雑費内訳!#REF!</definedName>
    <definedName name="あほ" localSheetId="5">[22]雑費内訳!#REF!</definedName>
    <definedName name="あほ" localSheetId="16">[22]雑費内訳!#REF!</definedName>
    <definedName name="あほ" localSheetId="6">[22]雑費内訳!#REF!</definedName>
    <definedName name="あほ" localSheetId="21">[22]雑費内訳!#REF!</definedName>
    <definedName name="あほ">[22]雑費内訳!#REF!</definedName>
    <definedName name="い" localSheetId="18">#REF!</definedName>
    <definedName name="い" localSheetId="4">#REF!</definedName>
    <definedName name="い" localSheetId="5">#REF!</definedName>
    <definedName name="い" localSheetId="15">#REF!</definedName>
    <definedName name="い" localSheetId="16">#REF!</definedName>
    <definedName name="い" localSheetId="13">#REF!</definedName>
    <definedName name="い" localSheetId="14">#REF!</definedName>
    <definedName name="い" localSheetId="3">#REF!</definedName>
    <definedName name="い" localSheetId="6">#REF!</definedName>
    <definedName name="い" localSheetId="19">#REF!</definedName>
    <definedName name="い" localSheetId="22">#REF!</definedName>
    <definedName name="い" localSheetId="20">#REF!</definedName>
    <definedName name="い" localSheetId="21">#REF!</definedName>
    <definedName name="い">#REF!</definedName>
    <definedName name="いｊｇっｆｄ" localSheetId="18">#REF!</definedName>
    <definedName name="いｊｇっｆｄ" localSheetId="3">#REF!</definedName>
    <definedName name="いｊｇっｆｄ" localSheetId="6">#REF!</definedName>
    <definedName name="いｊｇっｆｄ">#REF!</definedName>
    <definedName name="いいい" localSheetId="18">#REF!</definedName>
    <definedName name="いいい" localSheetId="3">#REF!</definedName>
    <definedName name="いいい" localSheetId="6">#REF!</definedName>
    <definedName name="いいい">#REF!</definedName>
    <definedName name="いさお" localSheetId="18">#REF!</definedName>
    <definedName name="いさお" localSheetId="3">#REF!</definedName>
    <definedName name="いさお" localSheetId="6">#REF!</definedName>
    <definedName name="いさお">#REF!</definedName>
    <definedName name="いっきｋ" localSheetId="18">#REF!</definedName>
    <definedName name="いっきｋ" localSheetId="3">#REF!</definedName>
    <definedName name="いっきｋ" localSheetId="6">#REF!</definedName>
    <definedName name="いっきｋ">#REF!</definedName>
    <definedName name="ｲﾄﾞｳ">#N/A</definedName>
    <definedName name="ｲﾄﾞｳ1">#N/A</definedName>
    <definedName name="う" localSheetId="18">#REF!</definedName>
    <definedName name="う" localSheetId="4">#REF!</definedName>
    <definedName name="う" localSheetId="5">#REF!</definedName>
    <definedName name="う" localSheetId="15">#REF!</definedName>
    <definedName name="う" localSheetId="16">#REF!</definedName>
    <definedName name="う" localSheetId="13">#REF!</definedName>
    <definedName name="う" localSheetId="14">#REF!</definedName>
    <definedName name="う" localSheetId="3">#REF!</definedName>
    <definedName name="う" localSheetId="6">#REF!</definedName>
    <definedName name="う" localSheetId="22">#REF!</definedName>
    <definedName name="う" localSheetId="20">#REF!</definedName>
    <definedName name="う" localSheetId="21">#REF!</definedName>
    <definedName name="う">#REF!</definedName>
    <definedName name="うｙｔれｒ" localSheetId="18">#REF!</definedName>
    <definedName name="うｙｔれｒ" localSheetId="3">#REF!</definedName>
    <definedName name="うｙｔれｒ" localSheetId="6">#REF!</definedName>
    <definedName name="うｙｔれｒ">#REF!</definedName>
    <definedName name="うぃおｐ" localSheetId="18">#REF!</definedName>
    <definedName name="うぃおｐ" localSheetId="4">#REF!</definedName>
    <definedName name="うぃおｐ" localSheetId="5">#REF!</definedName>
    <definedName name="うぃおｐ" localSheetId="15">#REF!</definedName>
    <definedName name="うぃおｐ" localSheetId="16">#REF!</definedName>
    <definedName name="うぃおｐ" localSheetId="13">#REF!</definedName>
    <definedName name="うぃおｐ" localSheetId="14">#REF!</definedName>
    <definedName name="うぃおｐ" localSheetId="3">#REF!</definedName>
    <definedName name="うぃおｐ" localSheetId="6">#REF!</definedName>
    <definedName name="うぃおｐ" localSheetId="22">#REF!</definedName>
    <definedName name="うぃおｐ" localSheetId="20">#REF!</definedName>
    <definedName name="うぃおｐ" localSheetId="21">#REF!</definedName>
    <definedName name="うぃおｐ">#REF!</definedName>
    <definedName name="ういこお" localSheetId="18">#REF!</definedName>
    <definedName name="ういこお" localSheetId="3">#REF!</definedName>
    <definedName name="ういこお" localSheetId="6">#REF!</definedName>
    <definedName name="ういこお">#REF!</definedName>
    <definedName name="うぇ" localSheetId="18">#REF!</definedName>
    <definedName name="うぇ" localSheetId="4">#REF!</definedName>
    <definedName name="うぇ" localSheetId="5">#REF!</definedName>
    <definedName name="うぇ" localSheetId="15">#REF!</definedName>
    <definedName name="うぇ" localSheetId="16">#REF!</definedName>
    <definedName name="うぇ" localSheetId="13">#REF!</definedName>
    <definedName name="うぇ" localSheetId="14">#REF!</definedName>
    <definedName name="うぇ" localSheetId="6">#REF!</definedName>
    <definedName name="うぇ" localSheetId="22">#REF!</definedName>
    <definedName name="うぇ" localSheetId="21">#REF!</definedName>
    <definedName name="うぇ">#REF!</definedName>
    <definedName name="うぇえっｒｔ" localSheetId="18">#REF!</definedName>
    <definedName name="うぇえっｒｔ" localSheetId="3">#REF!</definedName>
    <definedName name="うぇえっｒｔ" localSheetId="6">#REF!</definedName>
    <definedName name="うぇえっｒｔ">#REF!</definedName>
    <definedName name="ウエス" localSheetId="18">#REF!</definedName>
    <definedName name="ウエス" localSheetId="4">#REF!</definedName>
    <definedName name="ウエス" localSheetId="5">#REF!</definedName>
    <definedName name="ウエス" localSheetId="16">#REF!</definedName>
    <definedName name="ウエス" localSheetId="3">#REF!</definedName>
    <definedName name="ウエス" localSheetId="6">#REF!</definedName>
    <definedName name="ウエス" localSheetId="21">#REF!</definedName>
    <definedName name="ウエス">#REF!</definedName>
    <definedName name="うゆう" localSheetId="18">#REF!</definedName>
    <definedName name="うゆう" localSheetId="3">#REF!</definedName>
    <definedName name="うゆう" localSheetId="6">#REF!</definedName>
    <definedName name="うゆう">#REF!</definedName>
    <definedName name="え" localSheetId="18">#REF!</definedName>
    <definedName name="え" localSheetId="4">#REF!</definedName>
    <definedName name="え" localSheetId="5">#REF!</definedName>
    <definedName name="え" localSheetId="16">#REF!</definedName>
    <definedName name="え" localSheetId="14">#REF!</definedName>
    <definedName name="え" localSheetId="3">#REF!</definedName>
    <definedName name="え" localSheetId="6">#REF!</definedName>
    <definedName name="え" localSheetId="19">#REF!</definedName>
    <definedName name="え" localSheetId="21">#REF!</definedName>
    <definedName name="え">#REF!</definedName>
    <definedName name="えｄｆｇｔ" localSheetId="18">#REF!</definedName>
    <definedName name="えｄｆｇｔ" localSheetId="4">#REF!</definedName>
    <definedName name="えｄｆｇｔ" localSheetId="5">#REF!</definedName>
    <definedName name="えｄｆｇｔ" localSheetId="16">#REF!</definedName>
    <definedName name="えｄｆｇｔ" localSheetId="3">#REF!</definedName>
    <definedName name="えｄｆｇｔ" localSheetId="6">#REF!</definedName>
    <definedName name="えｄｆｇｔ" localSheetId="21">#REF!</definedName>
    <definedName name="えｄｆｇｔ">#REF!</definedName>
    <definedName name="えええええええええええ" localSheetId="18">#REF!</definedName>
    <definedName name="えええええええええええ" localSheetId="4">#REF!</definedName>
    <definedName name="えええええええええええ" localSheetId="5">#REF!</definedName>
    <definedName name="えええええええええええ" localSheetId="16">#REF!</definedName>
    <definedName name="えええええええええええ" localSheetId="3">#REF!</definedName>
    <definedName name="えええええええええええ" localSheetId="6">#REF!</definedName>
    <definedName name="えええええええええええ" localSheetId="21">#REF!</definedName>
    <definedName name="えええええええええええ">#REF!</definedName>
    <definedName name="えとえとえとえと" localSheetId="18">#REF!</definedName>
    <definedName name="えとえとえとえと" localSheetId="4">#REF!</definedName>
    <definedName name="えとえとえとえと" localSheetId="5">#REF!</definedName>
    <definedName name="えとえとえとえと" localSheetId="16">#REF!</definedName>
    <definedName name="えとえとえとえと" localSheetId="3">#REF!</definedName>
    <definedName name="えとえとえとえと" localSheetId="6">#REF!</definedName>
    <definedName name="えとえとえとえと" localSheetId="21">#REF!</definedName>
    <definedName name="えとえとえとえと">#REF!</definedName>
    <definedName name="お" localSheetId="18">#REF!</definedName>
    <definedName name="お" localSheetId="4">#REF!</definedName>
    <definedName name="お" localSheetId="5">#REF!</definedName>
    <definedName name="お" localSheetId="16">#REF!</definedName>
    <definedName name="お" localSheetId="14">#REF!</definedName>
    <definedName name="お" localSheetId="3">#REF!</definedName>
    <definedName name="お" localSheetId="6">#REF!</definedName>
    <definedName name="お" localSheetId="19">#REF!</definedName>
    <definedName name="お" localSheetId="21">#REF!</definedName>
    <definedName name="お">#REF!</definedName>
    <definedName name="おおおお" localSheetId="18">#REF!</definedName>
    <definedName name="おおおお" localSheetId="3">#REF!</definedName>
    <definedName name="おおおお" localSheetId="6">#REF!</definedName>
    <definedName name="おおおお">#REF!</definedName>
    <definedName name="おおおおおお" localSheetId="18">#REF!</definedName>
    <definedName name="おおおおおお" localSheetId="3">#REF!</definedName>
    <definedName name="おおおおおお" localSheetId="6">#REF!</definedName>
    <definedName name="おおおおおお">#REF!</definedName>
    <definedName name="オフィス" localSheetId="18">#REF!</definedName>
    <definedName name="オフィス" localSheetId="3">#REF!</definedName>
    <definedName name="オフィス" localSheetId="6">#REF!</definedName>
    <definedName name="オフィス">#REF!</definedName>
    <definedName name="オフィス１" localSheetId="18">#REF!</definedName>
    <definedName name="オフィス１" localSheetId="3">#REF!</definedName>
    <definedName name="オフィス１" localSheetId="6">#REF!</definedName>
    <definedName name="オフィス１">#REF!</definedName>
    <definedName name="オフィス２０１８" localSheetId="18">#REF!</definedName>
    <definedName name="オフィス２０１８" localSheetId="3">#REF!</definedName>
    <definedName name="オフィス２０１８" localSheetId="6">#REF!</definedName>
    <definedName name="オフィス２０１８">#REF!</definedName>
    <definedName name="か" localSheetId="18">#REF!</definedName>
    <definedName name="か" localSheetId="3">#REF!</definedName>
    <definedName name="か" localSheetId="6">#REF!</definedName>
    <definedName name="か">#REF!</definedName>
    <definedName name="が" localSheetId="18">#REF!</definedName>
    <definedName name="が" localSheetId="3">#REF!</definedName>
    <definedName name="が" localSheetId="6">#REF!</definedName>
    <definedName name="が">#REF!</definedName>
    <definedName name="がががががが" localSheetId="18">#REF!</definedName>
    <definedName name="がががががが" localSheetId="4">#REF!</definedName>
    <definedName name="がががががが" localSheetId="5">#REF!</definedName>
    <definedName name="がががががが" localSheetId="16">#REF!</definedName>
    <definedName name="がががががが" localSheetId="3">#REF!</definedName>
    <definedName name="がががががが" localSheetId="6">#REF!</definedName>
    <definedName name="がががががが" localSheetId="21">#REF!</definedName>
    <definedName name="がががががが">#REF!</definedName>
    <definedName name="かがみ" localSheetId="18">#REF!</definedName>
    <definedName name="かがみ" localSheetId="4">#REF!</definedName>
    <definedName name="かがみ" localSheetId="5">#REF!</definedName>
    <definedName name="かがみ" localSheetId="16">#REF!</definedName>
    <definedName name="かがみ" localSheetId="14">#REF!</definedName>
    <definedName name="かがみ" localSheetId="6">#REF!</definedName>
    <definedName name="かがみ" localSheetId="19">#REF!</definedName>
    <definedName name="かがみ" localSheetId="21">#REF!</definedName>
    <definedName name="かがみ">#REF!</definedName>
    <definedName name="カタログ" localSheetId="18">#REF!</definedName>
    <definedName name="カタログ" localSheetId="4">#REF!</definedName>
    <definedName name="カタログ" localSheetId="5">#REF!</definedName>
    <definedName name="カタログ" localSheetId="16">#REF!</definedName>
    <definedName name="カタログ" localSheetId="3">#REF!</definedName>
    <definedName name="カタログ" localSheetId="6">#REF!</definedName>
    <definedName name="カタログ" localSheetId="21">#REF!</definedName>
    <definedName name="カタログ">#REF!</definedName>
    <definedName name="き" localSheetId="18">#REF!</definedName>
    <definedName name="き" localSheetId="4">#REF!</definedName>
    <definedName name="き" localSheetId="5">#REF!</definedName>
    <definedName name="き" localSheetId="16">#REF!</definedName>
    <definedName name="き" localSheetId="14">#REF!</definedName>
    <definedName name="き" localSheetId="6">#REF!</definedName>
    <definedName name="き" localSheetId="19">#REF!</definedName>
    <definedName name="き" localSheetId="21">#REF!</definedName>
    <definedName name="き">#REF!</definedName>
    <definedName name="くぇｒｔ" localSheetId="18">#REF!</definedName>
    <definedName name="くぇｒｔ" localSheetId="4">#REF!</definedName>
    <definedName name="くぇｒｔ" localSheetId="5">#REF!</definedName>
    <definedName name="くぇｒｔ" localSheetId="16">#REF!</definedName>
    <definedName name="くぇｒｔ" localSheetId="3">#REF!</definedName>
    <definedName name="くぇｒｔ" localSheetId="6">#REF!</definedName>
    <definedName name="くぇｒｔ" localSheetId="21">#REF!</definedName>
    <definedName name="くぇｒｔ">#REF!</definedName>
    <definedName name="くぇｔｈｙ" localSheetId="18">#REF!</definedName>
    <definedName name="くぇｔｈｙ" localSheetId="3">#REF!</definedName>
    <definedName name="くぇｔｈｙ" localSheetId="6">#REF!</definedName>
    <definedName name="くぇｔｈｙ">#REF!</definedName>
    <definedName name="ぐぐぐじじぐこじ" localSheetId="18">#REF!</definedName>
    <definedName name="ぐぐぐじじぐこじ" localSheetId="4">#REF!</definedName>
    <definedName name="ぐぐぐじじぐこじ" localSheetId="5">#REF!</definedName>
    <definedName name="ぐぐぐじじぐこじ" localSheetId="16">#REF!</definedName>
    <definedName name="ぐぐぐじじぐこじ" localSheetId="3">#REF!</definedName>
    <definedName name="ぐぐぐじじぐこじ" localSheetId="6">#REF!</definedName>
    <definedName name="ぐぐぐじじぐこじ" localSheetId="21">#REF!</definedName>
    <definedName name="ぐぐぐじじぐこじ">#REF!</definedName>
    <definedName name="ｸﾗｳﾝ" localSheetId="18">#REF!</definedName>
    <definedName name="クラウン" localSheetId="4">#REF!</definedName>
    <definedName name="クラウン" localSheetId="5">#REF!</definedName>
    <definedName name="クラウン" localSheetId="16">#REF!</definedName>
    <definedName name="クラウン" localSheetId="14">#REF!</definedName>
    <definedName name="ｸﾗｳﾝ" localSheetId="3">#REF!</definedName>
    <definedName name="ｸﾗｳﾝ" localSheetId="6">#REF!</definedName>
    <definedName name="クラウン" localSheetId="19">#REF!</definedName>
    <definedName name="クラウン" localSheetId="21">#REF!</definedName>
    <definedName name="クラウン">#REF!</definedName>
    <definedName name="くらうん" localSheetId="18">#REF!</definedName>
    <definedName name="くらうん" localSheetId="3">#REF!</definedName>
    <definedName name="くらうん" localSheetId="6">#REF!</definedName>
    <definedName name="くらうん">#REF!</definedName>
    <definedName name="け" localSheetId="18">[23]!Record1</definedName>
    <definedName name="け" localSheetId="4">[23]!Record1</definedName>
    <definedName name="け" localSheetId="5">[23]!Record1</definedName>
    <definedName name="け" localSheetId="16">[23]!Record1</definedName>
    <definedName name="け" localSheetId="6">[23]!Record1</definedName>
    <definedName name="け" localSheetId="21">[23]!Record1</definedName>
    <definedName name="け">[23]!Record1</definedName>
    <definedName name="ｹｲﾛ">#N/A</definedName>
    <definedName name="ｹｲﾛ1">#N/A</definedName>
    <definedName name="ｹｲﾛ2">#N/A</definedName>
    <definedName name="ケーブル" localSheetId="18">#REF!</definedName>
    <definedName name="ケーブル" localSheetId="3">#REF!</definedName>
    <definedName name="ケーブル" localSheetId="6">#REF!</definedName>
    <definedName name="ケーブル">#REF!</definedName>
    <definedName name="けーぶる２０" localSheetId="18">#REF!</definedName>
    <definedName name="けーぶる２０" localSheetId="3">#REF!</definedName>
    <definedName name="けーぶる２０" localSheetId="6">#REF!</definedName>
    <definedName name="けーぶる２０">#REF!</definedName>
    <definedName name="ケーブルUSB" localSheetId="18">#REF!</definedName>
    <definedName name="ケーブルUSB" localSheetId="3">#REF!</definedName>
    <definedName name="ケーブルUSB" localSheetId="6">#REF!</definedName>
    <definedName name="ケーブルUSB">#REF!</definedName>
    <definedName name="こうじえん" localSheetId="18">#REF!</definedName>
    <definedName name="こうじえん" localSheetId="3">#REF!</definedName>
    <definedName name="こうじえん" localSheetId="6">#REF!</definedName>
    <definedName name="こうじえん">#REF!</definedName>
    <definedName name="コクヨ" localSheetId="18">#REF!</definedName>
    <definedName name="コクヨ" localSheetId="4">#REF!</definedName>
    <definedName name="コクヨ" localSheetId="5">#REF!</definedName>
    <definedName name="コクヨ" localSheetId="15">#REF!</definedName>
    <definedName name="コクヨ" localSheetId="16">#REF!</definedName>
    <definedName name="コクヨ" localSheetId="13">#REF!</definedName>
    <definedName name="コクヨ" localSheetId="14">#REF!</definedName>
    <definedName name="コクヨ" localSheetId="3">#REF!</definedName>
    <definedName name="コクヨ" localSheetId="6">#REF!</definedName>
    <definedName name="コクヨ" localSheetId="22">#REF!</definedName>
    <definedName name="コクヨ" localSheetId="21">#REF!</definedName>
    <definedName name="コクヨ">#REF!</definedName>
    <definedName name="ここいじここ" localSheetId="18">#REF!</definedName>
    <definedName name="ここいじここ" localSheetId="4">#REF!</definedName>
    <definedName name="ここいじここ" localSheetId="5">#REF!</definedName>
    <definedName name="ここいじここ" localSheetId="15">#REF!</definedName>
    <definedName name="ここいじここ" localSheetId="16">#REF!</definedName>
    <definedName name="ここいじここ" localSheetId="13">#REF!</definedName>
    <definedName name="ここいじここ" localSheetId="14">#REF!</definedName>
    <definedName name="ここいじここ" localSheetId="3">#REF!</definedName>
    <definedName name="ここいじここ" localSheetId="6">#REF!</definedName>
    <definedName name="ここいじここ" localSheetId="22">#REF!</definedName>
    <definedName name="ここいじここ" localSheetId="21">#REF!</definedName>
    <definedName name="ここいじここ">#REF!</definedName>
    <definedName name="ここここおこお" localSheetId="18">#REF!</definedName>
    <definedName name="ここここおこお" localSheetId="4">#REF!</definedName>
    <definedName name="ここここおこお" localSheetId="5">#REF!</definedName>
    <definedName name="ここここおこお" localSheetId="15">#REF!</definedName>
    <definedName name="ここここおこお" localSheetId="16">#REF!</definedName>
    <definedName name="ここここおこお" localSheetId="13">#REF!</definedName>
    <definedName name="ここここおこお" localSheetId="14">#REF!</definedName>
    <definedName name="ここここおこお" localSheetId="3">#REF!</definedName>
    <definedName name="ここここおこお" localSheetId="6">#REF!</definedName>
    <definedName name="ここここおこお" localSheetId="22">#REF!</definedName>
    <definedName name="ここここおこお" localSheetId="21">#REF!</definedName>
    <definedName name="ここここおこお">#REF!</definedName>
    <definedName name="ここここここ" localSheetId="18">#REF!</definedName>
    <definedName name="ここここここ" localSheetId="4">#REF!</definedName>
    <definedName name="ここここここ" localSheetId="5">#REF!</definedName>
    <definedName name="ここここここ" localSheetId="16">#REF!</definedName>
    <definedName name="ここここここ" localSheetId="3">#REF!</definedName>
    <definedName name="ここここここ" localSheetId="6">#REF!</definedName>
    <definedName name="ここここここ" localSheetId="21">#REF!</definedName>
    <definedName name="ここここここ">#REF!</definedName>
    <definedName name="こじこじこじ" localSheetId="18">#REF!</definedName>
    <definedName name="こじこじこじ" localSheetId="4">#REF!</definedName>
    <definedName name="こじこじこじ" localSheetId="5">#REF!</definedName>
    <definedName name="こじこじこじ" localSheetId="16">#REF!</definedName>
    <definedName name="こじこじこじ" localSheetId="3">#REF!</definedName>
    <definedName name="こじこじこじ" localSheetId="6">#REF!</definedName>
    <definedName name="こじこじこじ" localSheetId="21">#REF!</definedName>
    <definedName name="こじこじこじ">#REF!</definedName>
    <definedName name="さ" localSheetId="18">#REF!</definedName>
    <definedName name="さ" localSheetId="4">#REF!</definedName>
    <definedName name="さ" localSheetId="5">#REF!</definedName>
    <definedName name="さ" localSheetId="16">#REF!</definedName>
    <definedName name="さ" localSheetId="14">#REF!</definedName>
    <definedName name="さ" localSheetId="6">#REF!</definedName>
    <definedName name="さ" localSheetId="19">#REF!</definedName>
    <definedName name="さ" localSheetId="21">#REF!</definedName>
    <definedName name="さ">#REF!</definedName>
    <definedName name="ｻｸﾋｮｳ1">#N/A</definedName>
    <definedName name="ｻｸﾋｮｳ2">#N/A</definedName>
    <definedName name="ｻｸﾋｮｳ3">#N/A</definedName>
    <definedName name="し">'[24]09直材-1，2'!$A$1:$AX$36</definedName>
    <definedName name="シート１" localSheetId="18">#REF!</definedName>
    <definedName name="シート１" localSheetId="3">#REF!</definedName>
    <definedName name="シート１" localSheetId="6">#REF!</definedName>
    <definedName name="シート１">#REF!</definedName>
    <definedName name="しし">'[24]09直材-1，2'!$AZ$39:$BV$76</definedName>
    <definedName name="ししいししっししい" localSheetId="18">#REF!</definedName>
    <definedName name="ししいししっししい" localSheetId="4">#REF!</definedName>
    <definedName name="ししいししっししい" localSheetId="5">#REF!</definedName>
    <definedName name="ししいししっししい" localSheetId="15">#REF!</definedName>
    <definedName name="ししいししっししい" localSheetId="16">#REF!</definedName>
    <definedName name="ししいししっししい" localSheetId="13">#REF!</definedName>
    <definedName name="ししいししっししい" localSheetId="14">#REF!</definedName>
    <definedName name="ししいししっししい" localSheetId="3">#REF!</definedName>
    <definedName name="ししいししっししい" localSheetId="6">#REF!</definedName>
    <definedName name="ししいししっししい" localSheetId="22">#REF!</definedName>
    <definedName name="ししいししっししい" localSheetId="20">#REF!</definedName>
    <definedName name="ししいししっししい" localSheetId="21">#REF!</definedName>
    <definedName name="ししいししっししい">#REF!</definedName>
    <definedName name="じじづづづづ" localSheetId="18">#REF!</definedName>
    <definedName name="じじづづづづ" localSheetId="4">#REF!</definedName>
    <definedName name="じじづづづづ" localSheetId="5">#REF!</definedName>
    <definedName name="じじづづづづ" localSheetId="15">#REF!</definedName>
    <definedName name="じじづづづづ" localSheetId="16">#REF!</definedName>
    <definedName name="じじづづづづ" localSheetId="13">#REF!</definedName>
    <definedName name="じじづづづづ" localSheetId="14">#REF!</definedName>
    <definedName name="じじづづづづ" localSheetId="3">#REF!</definedName>
    <definedName name="じじづづづづ" localSheetId="6">#REF!</definedName>
    <definedName name="じじづづづづ" localSheetId="22">#REF!</definedName>
    <definedName name="じじづづづづ" localSheetId="20">#REF!</definedName>
    <definedName name="じじづづづづ" localSheetId="21">#REF!</definedName>
    <definedName name="じじづづづづ">#REF!</definedName>
    <definedName name="システム開発・管理作業_ＥＮ_ＳＢ工数" localSheetId="18">#REF!</definedName>
    <definedName name="システム開発・管理作業_ＥＮ_ＳＢ工数" localSheetId="4">#REF!</definedName>
    <definedName name="システム開発・管理作業_ＥＮ_ＳＢ工数" localSheetId="5">#REF!</definedName>
    <definedName name="システム開発・管理作業_ＥＮ_ＳＢ工数" localSheetId="15">#REF!</definedName>
    <definedName name="システム開発・管理作業_ＥＮ_ＳＢ工数" localSheetId="16">#REF!</definedName>
    <definedName name="システム開発・管理作業_ＥＮ_ＳＢ工数" localSheetId="13">#REF!</definedName>
    <definedName name="システム開発・管理作業_ＥＮ_ＳＢ工数" localSheetId="14">#REF!</definedName>
    <definedName name="システム開発・管理作業_ＥＮ_ＳＢ工数" localSheetId="6">#REF!</definedName>
    <definedName name="システム開発・管理作業_ＥＮ_ＳＢ工数" localSheetId="22">#REF!</definedName>
    <definedName name="システム開発・管理作業_ＥＮ_ＳＢ工数" localSheetId="20">#REF!</definedName>
    <definedName name="システム開発・管理作業_ＥＮ_ＳＢ工数" localSheetId="21">#REF!</definedName>
    <definedName name="システム開発・管理作業_ＥＮ_ＳＢ工数">#REF!</definedName>
    <definedName name="ジャーナル" localSheetId="18">[25]通信!#REF!</definedName>
    <definedName name="ジャーナル" localSheetId="4">[25]通信!#REF!</definedName>
    <definedName name="ジャーナル" localSheetId="5">[25]通信!#REF!</definedName>
    <definedName name="ジャーナル" localSheetId="15">[25]通信!#REF!</definedName>
    <definedName name="ジャーナル" localSheetId="16">[25]通信!#REF!</definedName>
    <definedName name="ジャーナル" localSheetId="13">[25]通信!#REF!</definedName>
    <definedName name="ジャーナル" localSheetId="14">[25]通信!#REF!</definedName>
    <definedName name="ジャーナル" localSheetId="6">[25]通信!#REF!</definedName>
    <definedName name="ジャーナル" localSheetId="22">[25]通信!#REF!</definedName>
    <definedName name="ジャーナル" localSheetId="20">[25]通信!#REF!</definedName>
    <definedName name="ジャーナル" localSheetId="21">[25]通信!#REF!</definedName>
    <definedName name="ジャーナル">[25]通信!#REF!</definedName>
    <definedName name="す" localSheetId="18">#REF!</definedName>
    <definedName name="す" localSheetId="4">#REF!</definedName>
    <definedName name="す" localSheetId="5">#REF!</definedName>
    <definedName name="す" localSheetId="15">#REF!</definedName>
    <definedName name="す" localSheetId="16">#REF!</definedName>
    <definedName name="す" localSheetId="13">#REF!</definedName>
    <definedName name="す" localSheetId="14">#REF!</definedName>
    <definedName name="す" localSheetId="6">#REF!</definedName>
    <definedName name="す" localSheetId="22">#REF!</definedName>
    <definedName name="す" localSheetId="20">#REF!</definedName>
    <definedName name="す" localSheetId="21">#REF!</definedName>
    <definedName name="す">#REF!</definedName>
    <definedName name="スクラップ" localSheetId="18">#REF!</definedName>
    <definedName name="スクラップ" localSheetId="4">#REF!</definedName>
    <definedName name="スクラップ" localSheetId="5">#REF!</definedName>
    <definedName name="スクラップ" localSheetId="15">#REF!</definedName>
    <definedName name="スクラップ" localSheetId="16">#REF!</definedName>
    <definedName name="スクラップ" localSheetId="13">#REF!</definedName>
    <definedName name="スクラップ" localSheetId="14">#REF!</definedName>
    <definedName name="スクラップ" localSheetId="6">#REF!</definedName>
    <definedName name="スクラップ" localSheetId="19">#REF!</definedName>
    <definedName name="スクラップ" localSheetId="22">#REF!</definedName>
    <definedName name="スクラップ" localSheetId="20">#REF!</definedName>
    <definedName name="スクラップ" localSheetId="21">#REF!</definedName>
    <definedName name="スクラップ">#REF!</definedName>
    <definedName name="スリッパ" localSheetId="18">#REF!</definedName>
    <definedName name="スリッパ" localSheetId="4">#REF!</definedName>
    <definedName name="スリッパ" localSheetId="5">#REF!</definedName>
    <definedName name="スリッパ" localSheetId="15">#REF!</definedName>
    <definedName name="スリッパ" localSheetId="16">#REF!</definedName>
    <definedName name="スリッパ" localSheetId="3">#REF!</definedName>
    <definedName name="スリッパ" localSheetId="6">#REF!</definedName>
    <definedName name="スリッパ" localSheetId="20">#REF!</definedName>
    <definedName name="スリッパ" localSheetId="21">#REF!</definedName>
    <definedName name="スリッパ">#REF!</definedName>
    <definedName name="せせせせせせ" localSheetId="18">#REF!</definedName>
    <definedName name="せせせせせせ" localSheetId="4">#REF!</definedName>
    <definedName name="せせせせせせ" localSheetId="5">#REF!</definedName>
    <definedName name="せせせせせせ" localSheetId="16">#REF!</definedName>
    <definedName name="せせせせせせ" localSheetId="3">#REF!</definedName>
    <definedName name="せせせせせせ" localSheetId="6">#REF!</definedName>
    <definedName name="せせせせせせ" localSheetId="21">#REF!</definedName>
    <definedName name="せせせせせせ">#REF!</definedName>
    <definedName name="せつめい２０" localSheetId="18">#REF!</definedName>
    <definedName name="せつめい２０" localSheetId="3">#REF!</definedName>
    <definedName name="せつめい２０" localSheetId="6">#REF!</definedName>
    <definedName name="せつめい２０">#REF!</definedName>
    <definedName name="せつめい７" localSheetId="18">#REF!</definedName>
    <definedName name="せつめい７" localSheetId="3">#REF!</definedName>
    <definedName name="せつめい７" localSheetId="6">#REF!</definedName>
    <definedName name="せつめい７">#REF!</definedName>
    <definedName name="せつめい９" localSheetId="18">#REF!</definedName>
    <definedName name="せつめい９" localSheetId="3">#REF!</definedName>
    <definedName name="せつめい９" localSheetId="6">#REF!</definedName>
    <definedName name="せつめい９">#REF!</definedName>
    <definedName name="せつめいしょ５" localSheetId="18">#REF!</definedName>
    <definedName name="せつめいしょ５" localSheetId="3">#REF!</definedName>
    <definedName name="せつめいしょ５" localSheetId="6">#REF!</definedName>
    <definedName name="せつめいしょ５">#REF!</definedName>
    <definedName name="せつめいしょ９" localSheetId="18">#REF!</definedName>
    <definedName name="せつめいしょ９" localSheetId="3">#REF!</definedName>
    <definedName name="せつめいしょ９" localSheetId="6">#REF!</definedName>
    <definedName name="せつめいしょ９">#REF!</definedName>
    <definedName name="ぜんたい" localSheetId="18">#REF!</definedName>
    <definedName name="ぜんたい" localSheetId="4">#REF!</definedName>
    <definedName name="ぜんたい" localSheetId="5">#REF!</definedName>
    <definedName name="ぜんたい" localSheetId="16">#REF!</definedName>
    <definedName name="ぜんたい" localSheetId="14">#REF!</definedName>
    <definedName name="ぜんたい" localSheetId="6">#REF!</definedName>
    <definedName name="ぜんたい" localSheetId="19">#REF!</definedName>
    <definedName name="ぜんたい" localSheetId="21">#REF!</definedName>
    <definedName name="ぜんたい">#REF!</definedName>
    <definedName name="そ" localSheetId="18">#REF!</definedName>
    <definedName name="そ" localSheetId="4">#REF!</definedName>
    <definedName name="そ" localSheetId="5">#REF!</definedName>
    <definedName name="そ" localSheetId="16">#REF!</definedName>
    <definedName name="そ" localSheetId="6">#REF!</definedName>
    <definedName name="そ" localSheetId="21">#REF!</definedName>
    <definedName name="そ">#REF!</definedName>
    <definedName name="ソ１０" localSheetId="18">[22]雑費内訳!#REF!</definedName>
    <definedName name="ソ１０" localSheetId="4">[22]雑費内訳!#REF!</definedName>
    <definedName name="ソ１０" localSheetId="5">[22]雑費内訳!#REF!</definedName>
    <definedName name="ソ１０" localSheetId="16">[22]雑費内訳!#REF!</definedName>
    <definedName name="ソ１０" localSheetId="6">[22]雑費内訳!#REF!</definedName>
    <definedName name="ソ１０" localSheetId="21">[22]雑費内訳!#REF!</definedName>
    <definedName name="ソ１０">[22]雑費内訳!#REF!</definedName>
    <definedName name="ソ８" localSheetId="18">[22]雑費内訳!#REF!</definedName>
    <definedName name="ソ８" localSheetId="4">[22]雑費内訳!#REF!</definedName>
    <definedName name="ソ８" localSheetId="5">[22]雑費内訳!#REF!</definedName>
    <definedName name="ソ８" localSheetId="16">[22]雑費内訳!#REF!</definedName>
    <definedName name="ソ８" localSheetId="6">[22]雑費内訳!#REF!</definedName>
    <definedName name="ソ８" localSheetId="21">[22]雑費内訳!#REF!</definedName>
    <definedName name="ソ８">[22]雑費内訳!#REF!</definedName>
    <definedName name="ソ９" localSheetId="18">[22]雑費内訳!#REF!</definedName>
    <definedName name="ソ９" localSheetId="4">[22]雑費内訳!#REF!</definedName>
    <definedName name="ソ９" localSheetId="5">[22]雑費内訳!#REF!</definedName>
    <definedName name="ソ９" localSheetId="16">[22]雑費内訳!#REF!</definedName>
    <definedName name="ソ９" localSheetId="6">[22]雑費内訳!#REF!</definedName>
    <definedName name="ソ９" localSheetId="21">[22]雑費内訳!#REF!</definedName>
    <definedName name="ソ９">[22]雑費内訳!#REF!</definedName>
    <definedName name="ぞうきん" localSheetId="18">#REF!</definedName>
    <definedName name="ぞうきん" localSheetId="4">#REF!</definedName>
    <definedName name="ぞうきん" localSheetId="5">#REF!</definedName>
    <definedName name="ぞうきん" localSheetId="15">#REF!</definedName>
    <definedName name="ぞうきん" localSheetId="16">#REF!</definedName>
    <definedName name="ぞうきん" localSheetId="13">#REF!</definedName>
    <definedName name="ぞうきん" localSheetId="14">#REF!</definedName>
    <definedName name="ぞうきん" localSheetId="6">#REF!</definedName>
    <definedName name="ぞうきん" localSheetId="22">#REF!</definedName>
    <definedName name="ぞうきん" localSheetId="20">#REF!</definedName>
    <definedName name="ぞうきん" localSheetId="21">#REF!</definedName>
    <definedName name="ぞうきん">#REF!</definedName>
    <definedName name="ソフトウェア作成作業_ＡＰ工数" localSheetId="18">#REF!</definedName>
    <definedName name="ソフトウェア作成作業_ＡＰ工数" localSheetId="4">#REF!</definedName>
    <definedName name="ソフトウェア作成作業_ＡＰ工数" localSheetId="5">#REF!</definedName>
    <definedName name="ソフトウェア作成作業_ＡＰ工数" localSheetId="15">#REF!</definedName>
    <definedName name="ソフトウェア作成作業_ＡＰ工数" localSheetId="16">#REF!</definedName>
    <definedName name="ソフトウェア作成作業_ＡＰ工数" localSheetId="13">#REF!</definedName>
    <definedName name="ソフトウェア作成作業_ＡＰ工数" localSheetId="14">#REF!</definedName>
    <definedName name="ソフトウェア作成作業_ＡＰ工数" localSheetId="6">#REF!</definedName>
    <definedName name="ソフトウェア作成作業_ＡＰ工数" localSheetId="22">#REF!</definedName>
    <definedName name="ソフトウェア作成作業_ＡＰ工数" localSheetId="20">#REF!</definedName>
    <definedName name="ソフトウェア作成作業_ＡＰ工数" localSheetId="21">#REF!</definedName>
    <definedName name="ソフトウェア作成作業_ＡＰ工数">#REF!</definedName>
    <definedName name="ソフト工数総括">#N/A</definedName>
    <definedName name="ソフト作成作業">#N/A</definedName>
    <definedName name="だ" localSheetId="18">[22]雑費内訳!#REF!</definedName>
    <definedName name="だ" localSheetId="4">[22]雑費内訳!#REF!</definedName>
    <definedName name="だ" localSheetId="5">[22]雑費内訳!#REF!</definedName>
    <definedName name="だ" localSheetId="15">[22]雑費内訳!#REF!</definedName>
    <definedName name="だ" localSheetId="16">[22]雑費内訳!#REF!</definedName>
    <definedName name="だ" localSheetId="13">[22]雑費内訳!#REF!</definedName>
    <definedName name="だ" localSheetId="14">[22]雑費内訳!#REF!</definedName>
    <definedName name="だ" localSheetId="6">[22]雑費内訳!#REF!</definedName>
    <definedName name="だ" localSheetId="22">[22]雑費内訳!#REF!</definedName>
    <definedName name="だ" localSheetId="20">[22]雑費内訳!#REF!</definedName>
    <definedName name="だ" localSheetId="21">[22]雑費内訳!#REF!</definedName>
    <definedName name="だ">[22]雑費内訳!#REF!</definedName>
    <definedName name="タイガー" localSheetId="18">#REF!</definedName>
    <definedName name="タイガー" localSheetId="4">#REF!</definedName>
    <definedName name="タイガー" localSheetId="5">#REF!</definedName>
    <definedName name="タイガー" localSheetId="15">#REF!</definedName>
    <definedName name="タイガー" localSheetId="16">#REF!</definedName>
    <definedName name="タイガー" localSheetId="13">#REF!</definedName>
    <definedName name="タイガー" localSheetId="14">#REF!</definedName>
    <definedName name="タイガー" localSheetId="3">#REF!</definedName>
    <definedName name="タイガー" localSheetId="6">#REF!</definedName>
    <definedName name="タイガー" localSheetId="22">#REF!</definedName>
    <definedName name="タイガー" localSheetId="20">#REF!</definedName>
    <definedName name="タイガー" localSheetId="21">#REF!</definedName>
    <definedName name="タイガー">#REF!</definedName>
    <definedName name="たんしなし" localSheetId="18">#REF!</definedName>
    <definedName name="たんしなし" localSheetId="3">#REF!</definedName>
    <definedName name="たんしなし" localSheetId="6">#REF!</definedName>
    <definedName name="たんしなし">#REF!</definedName>
    <definedName name="ち" localSheetId="18">#REF!</definedName>
    <definedName name="ち" localSheetId="4">#REF!</definedName>
    <definedName name="ち" localSheetId="5">#REF!</definedName>
    <definedName name="ち" localSheetId="15">#REF!</definedName>
    <definedName name="ち" localSheetId="16">#REF!</definedName>
    <definedName name="ち" localSheetId="13">#REF!</definedName>
    <definedName name="ち" localSheetId="14">#REF!</definedName>
    <definedName name="ち" localSheetId="6">#REF!</definedName>
    <definedName name="ち" localSheetId="22">#REF!</definedName>
    <definedName name="ち" localSheetId="20">#REF!</definedName>
    <definedName name="ち" localSheetId="21">#REF!</definedName>
    <definedName name="ち">#REF!</definedName>
    <definedName name="ちちち" localSheetId="0" hidden="1">{#N/A,#N/A,FALSE,"契約概要";#N/A,#N/A,FALSE,"総括";#N/A,#N/A,FALSE,"費目";#N/A,#N/A,FALSE,"梱包輸送"}</definedName>
    <definedName name="ちちち" localSheetId="10" hidden="1">{#N/A,#N/A,FALSE,"契約概要";#N/A,#N/A,FALSE,"総括";#N/A,#N/A,FALSE,"費目";#N/A,#N/A,FALSE,"梱包輸送"}</definedName>
    <definedName name="ちちち" localSheetId="15" hidden="1">{#N/A,#N/A,FALSE,"契約概要";#N/A,#N/A,FALSE,"総括";#N/A,#N/A,FALSE,"費目";#N/A,#N/A,FALSE,"梱包輸送"}</definedName>
    <definedName name="ちちち" localSheetId="16" hidden="1">{#N/A,#N/A,FALSE,"契約概要";#N/A,#N/A,FALSE,"総括";#N/A,#N/A,FALSE,"費目";#N/A,#N/A,FALSE,"梱包輸送"}</definedName>
    <definedName name="ちちち" localSheetId="13" hidden="1">{#N/A,#N/A,FALSE,"契約概要";#N/A,#N/A,FALSE,"総括";#N/A,#N/A,FALSE,"費目";#N/A,#N/A,FALSE,"梱包輸送"}</definedName>
    <definedName name="ちちち" localSheetId="14" hidden="1">{#N/A,#N/A,FALSE,"契約概要";#N/A,#N/A,FALSE,"総括";#N/A,#N/A,FALSE,"費目";#N/A,#N/A,FALSE,"梱包輸送"}</definedName>
    <definedName name="ちちち" localSheetId="7" hidden="1">{#N/A,#N/A,FALSE,"契約概要";#N/A,#N/A,FALSE,"総括";#N/A,#N/A,FALSE,"費目";#N/A,#N/A,FALSE,"梱包輸送"}</definedName>
    <definedName name="ちちち" localSheetId="8" hidden="1">{#N/A,#N/A,FALSE,"契約概要";#N/A,#N/A,FALSE,"総括";#N/A,#N/A,FALSE,"費目";#N/A,#N/A,FALSE,"梱包輸送"}</definedName>
    <definedName name="ちちち" localSheetId="9" hidden="1">{#N/A,#N/A,FALSE,"契約概要";#N/A,#N/A,FALSE,"総括";#N/A,#N/A,FALSE,"費目";#N/A,#N/A,FALSE,"梱包輸送"}</definedName>
    <definedName name="ちちち" localSheetId="19" hidden="1">{#N/A,#N/A,FALSE,"契約概要";#N/A,#N/A,FALSE,"総括";#N/A,#N/A,FALSE,"費目";#N/A,#N/A,FALSE,"梱包輸送"}</definedName>
    <definedName name="ちちち" localSheetId="22" hidden="1">{#N/A,#N/A,FALSE,"契約概要";#N/A,#N/A,FALSE,"総括";#N/A,#N/A,FALSE,"費目";#N/A,#N/A,FALSE,"梱包輸送"}</definedName>
    <definedName name="ちちち" localSheetId="11" hidden="1">{#N/A,#N/A,FALSE,"契約概要";#N/A,#N/A,FALSE,"総括";#N/A,#N/A,FALSE,"費目";#N/A,#N/A,FALSE,"梱包輸送"}</definedName>
    <definedName name="ちちち" localSheetId="20" hidden="1">{#N/A,#N/A,FALSE,"契約概要";#N/A,#N/A,FALSE,"総括";#N/A,#N/A,FALSE,"費目";#N/A,#N/A,FALSE,"梱包輸送"}</definedName>
    <definedName name="ちちち" localSheetId="21" hidden="1">{#N/A,#N/A,FALSE,"契約概要";#N/A,#N/A,FALSE,"総括";#N/A,#N/A,FALSE,"費目";#N/A,#N/A,FALSE,"梱包輸送"}</definedName>
    <definedName name="ちちち" hidden="1">{#N/A,#N/A,FALSE,"契約概要";#N/A,#N/A,FALSE,"総括";#N/A,#N/A,FALSE,"費目";#N/A,#N/A,FALSE,"梱包輸送"}</definedName>
    <definedName name="ちゅいお" localSheetId="18">#REF!</definedName>
    <definedName name="ちゅいお" localSheetId="4">#REF!</definedName>
    <definedName name="ちゅいお" localSheetId="5">#REF!</definedName>
    <definedName name="ちゅいお" localSheetId="15">#REF!</definedName>
    <definedName name="ちゅいお" localSheetId="16">#REF!</definedName>
    <definedName name="ちゅいお" localSheetId="13">#REF!</definedName>
    <definedName name="ちゅいお" localSheetId="14">#REF!</definedName>
    <definedName name="ちゅいお" localSheetId="3">#REF!</definedName>
    <definedName name="ちゅいお" localSheetId="6">#REF!</definedName>
    <definedName name="ちゅいお" localSheetId="22">#REF!</definedName>
    <definedName name="ちゅいお" localSheetId="21">#REF!</definedName>
    <definedName name="ちゅいお">#REF!</definedName>
    <definedName name="チルト金具" localSheetId="18">#REF!</definedName>
    <definedName name="チルト金具" localSheetId="3">#REF!</definedName>
    <definedName name="チルト金具" localSheetId="6">#REF!</definedName>
    <definedName name="チルト金具">#REF!</definedName>
    <definedName name="っｈｋうお" localSheetId="18">#REF!</definedName>
    <definedName name="っｈｋうお" localSheetId="3">#REF!</definedName>
    <definedName name="っｈｋうお" localSheetId="6">#REF!</definedName>
    <definedName name="っｈｋうお">#REF!</definedName>
    <definedName name="っｔっゆ" localSheetId="18">#REF!</definedName>
    <definedName name="っｔっゆ" localSheetId="3">#REF!</definedName>
    <definedName name="っｔっゆ" localSheetId="6">#REF!</definedName>
    <definedName name="っｔっゆ">#REF!</definedName>
    <definedName name="っっっｐ" localSheetId="18">#REF!</definedName>
    <definedName name="っっっｐ" localSheetId="3">#REF!</definedName>
    <definedName name="っっっｐ" localSheetId="6">#REF!</definedName>
    <definedName name="っっっｐ">#REF!</definedName>
    <definedName name="っっっｔ" localSheetId="18">#REF!</definedName>
    <definedName name="っっっｔ" localSheetId="4">#REF!</definedName>
    <definedName name="っっっｔ" localSheetId="5">#REF!</definedName>
    <definedName name="っっっｔ" localSheetId="15">#REF!</definedName>
    <definedName name="っっっｔ" localSheetId="16">#REF!</definedName>
    <definedName name="っっっｔ" localSheetId="13">#REF!</definedName>
    <definedName name="っっっｔ" localSheetId="14">#REF!</definedName>
    <definedName name="っっっｔ" localSheetId="3">#REF!</definedName>
    <definedName name="っっっｔ" localSheetId="6">#REF!</definedName>
    <definedName name="っっっｔ" localSheetId="22">#REF!</definedName>
    <definedName name="っっっｔ" localSheetId="21">#REF!</definedName>
    <definedName name="っっっｔ">#REF!</definedName>
    <definedName name="っっっっｐ" localSheetId="18">#REF!</definedName>
    <definedName name="っっっっｐ" localSheetId="3">#REF!</definedName>
    <definedName name="っっっっｐ" localSheetId="6">#REF!</definedName>
    <definedName name="っっっっｐ">#REF!</definedName>
    <definedName name="っっっっっっっｑ" localSheetId="18">#REF!</definedName>
    <definedName name="っっっっっっっｑ" localSheetId="3">#REF!</definedName>
    <definedName name="っっっっっっっｑ" localSheetId="6">#REF!</definedName>
    <definedName name="っっっっっっっｑ">#REF!</definedName>
    <definedName name="で" localSheetId="18">#REF!</definedName>
    <definedName name="で" localSheetId="4">#REF!</definedName>
    <definedName name="で" localSheetId="5">#REF!</definedName>
    <definedName name="で" localSheetId="15">#REF!</definedName>
    <definedName name="で" localSheetId="16">#REF!</definedName>
    <definedName name="で" localSheetId="13">#REF!</definedName>
    <definedName name="で" localSheetId="14">#REF!</definedName>
    <definedName name="で" localSheetId="6">#REF!</definedName>
    <definedName name="で" localSheetId="22">#REF!</definedName>
    <definedName name="で" localSheetId="21">#REF!</definedName>
    <definedName name="で">#REF!</definedName>
    <definedName name="データ１" localSheetId="18">#REF!</definedName>
    <definedName name="データ１" localSheetId="6">#REF!</definedName>
    <definedName name="データ１">#REF!</definedName>
    <definedName name="データ転送" localSheetId="18">[25]通信!#REF!</definedName>
    <definedName name="データ転送" localSheetId="4">[25]通信!#REF!</definedName>
    <definedName name="データ転送" localSheetId="5">[25]通信!#REF!</definedName>
    <definedName name="データ転送" localSheetId="15">[25]通信!#REF!</definedName>
    <definedName name="データ転送" localSheetId="16">[25]通信!#REF!</definedName>
    <definedName name="データ転送" localSheetId="13">[25]通信!#REF!</definedName>
    <definedName name="データ転送" localSheetId="14">[25]通信!#REF!</definedName>
    <definedName name="データ転送" localSheetId="6">[25]通信!#REF!</definedName>
    <definedName name="データ転送" localSheetId="22">[25]通信!#REF!</definedName>
    <definedName name="データ転送" localSheetId="21">[25]通信!#REF!</definedName>
    <definedName name="データ転送">[25]通信!#REF!</definedName>
    <definedName name="テープのり" localSheetId="18">#REF!</definedName>
    <definedName name="テープのり" localSheetId="4">#REF!</definedName>
    <definedName name="テープのり" localSheetId="5">#REF!</definedName>
    <definedName name="テープのり" localSheetId="15">#REF!</definedName>
    <definedName name="テープのり" localSheetId="16">#REF!</definedName>
    <definedName name="テープのり" localSheetId="13">#REF!</definedName>
    <definedName name="テープのり" localSheetId="14">#REF!</definedName>
    <definedName name="テープのり" localSheetId="3">#REF!</definedName>
    <definedName name="テープのり" localSheetId="6">#REF!</definedName>
    <definedName name="テープのり" localSheetId="22">#REF!</definedName>
    <definedName name="テープのり" localSheetId="20">#REF!</definedName>
    <definedName name="テープのり" localSheetId="21">#REF!</definedName>
    <definedName name="テープのり">#REF!</definedName>
    <definedName name="テプラカートリッジ" localSheetId="18">#REF!</definedName>
    <definedName name="テプラカートリッジ" localSheetId="3">#REF!</definedName>
    <definedName name="テプラカートリッジ" localSheetId="6">#REF!</definedName>
    <definedName name="テプラカートリッジ">#REF!</definedName>
    <definedName name="てれび" localSheetId="18">#REF!</definedName>
    <definedName name="てれび" localSheetId="3">#REF!</definedName>
    <definedName name="てれび" localSheetId="6">#REF!</definedName>
    <definedName name="てれび">#REF!</definedName>
    <definedName name="と" localSheetId="18">#REF!</definedName>
    <definedName name="と" localSheetId="4">#REF!</definedName>
    <definedName name="と" localSheetId="5">#REF!</definedName>
    <definedName name="と" localSheetId="15">#REF!</definedName>
    <definedName name="と" localSheetId="16">#REF!</definedName>
    <definedName name="と" localSheetId="13">#REF!</definedName>
    <definedName name="と" localSheetId="14">#REF!</definedName>
    <definedName name="と" localSheetId="6">#REF!</definedName>
    <definedName name="と" localSheetId="22">#REF!</definedName>
    <definedName name="と" localSheetId="20">#REF!</definedName>
    <definedName name="と" localSheetId="21">#REF!</definedName>
    <definedName name="と">#REF!</definedName>
    <definedName name="とりつけ金具１" localSheetId="18">#REF!</definedName>
    <definedName name="とりつけ金具１" localSheetId="3">#REF!</definedName>
    <definedName name="とりつけ金具１" localSheetId="6">#REF!</definedName>
    <definedName name="とりつけ金具１">#REF!</definedName>
    <definedName name="なし" localSheetId="18">#REF!</definedName>
    <definedName name="なし" localSheetId="4">#REF!</definedName>
    <definedName name="なし" localSheetId="5">#REF!</definedName>
    <definedName name="なし" localSheetId="15">#REF!</definedName>
    <definedName name="なし" localSheetId="16">#REF!</definedName>
    <definedName name="なし" localSheetId="14">#REF!</definedName>
    <definedName name="なし" localSheetId="3">#REF!</definedName>
    <definedName name="なし" localSheetId="6">#REF!</definedName>
    <definedName name="なし" localSheetId="19">#REF!</definedName>
    <definedName name="なし" localSheetId="20">#REF!</definedName>
    <definedName name="なし" localSheetId="21">#REF!</definedName>
    <definedName name="なし">#REF!</definedName>
    <definedName name="ﾆｯｽｳ">#N/A</definedName>
    <definedName name="にににににに" localSheetId="18">#REF!</definedName>
    <definedName name="にににににに" localSheetId="4">#REF!</definedName>
    <definedName name="にににににに" localSheetId="5">#REF!</definedName>
    <definedName name="にににににに" localSheetId="15">#REF!</definedName>
    <definedName name="にににににに" localSheetId="16">#REF!</definedName>
    <definedName name="にににににに" localSheetId="13">#REF!</definedName>
    <definedName name="にににににに" localSheetId="14">#REF!</definedName>
    <definedName name="にににににに" localSheetId="3">#REF!</definedName>
    <definedName name="にににににに" localSheetId="6">#REF!</definedName>
    <definedName name="にににににに" localSheetId="22">#REF!</definedName>
    <definedName name="にににににに" localSheetId="21">#REF!</definedName>
    <definedName name="にににににに">#REF!</definedName>
    <definedName name="ﾆﾝｽﾞｳ">#N/A</definedName>
    <definedName name="ネレック" localSheetId="18">'[26]0265-V'!#REF!</definedName>
    <definedName name="ネレック" localSheetId="4">'[26]0265-V'!#REF!</definedName>
    <definedName name="ネレック" localSheetId="5">'[26]0265-V'!#REF!</definedName>
    <definedName name="ネレック" localSheetId="16">'[26]0265-V'!#REF!</definedName>
    <definedName name="ネレック" localSheetId="13">'[26]0265-V'!#REF!</definedName>
    <definedName name="ネレック" localSheetId="14">'[26]0265-V'!#REF!</definedName>
    <definedName name="ネレック" localSheetId="6">'[26]0265-V'!#REF!</definedName>
    <definedName name="ネレック" localSheetId="21">'[26]0265-V'!#REF!</definedName>
    <definedName name="ネレック">'[26]0265-V'!#REF!</definedName>
    <definedName name="の">'[24]09直材-1，2'!$AZ$39:$BV$76</definedName>
    <definedName name="は" localSheetId="18">#REF!</definedName>
    <definedName name="は" localSheetId="4">#REF!</definedName>
    <definedName name="は" localSheetId="5">#REF!</definedName>
    <definedName name="は" localSheetId="15">#REF!</definedName>
    <definedName name="は" localSheetId="16">#REF!</definedName>
    <definedName name="は" localSheetId="13">#REF!</definedName>
    <definedName name="は" localSheetId="14">#REF!</definedName>
    <definedName name="は" localSheetId="6">#REF!</definedName>
    <definedName name="は" localSheetId="22">#REF!</definedName>
    <definedName name="は" localSheetId="20">#REF!</definedName>
    <definedName name="は" localSheetId="21">#REF!</definedName>
    <definedName name="は">#REF!</definedName>
    <definedName name="ハードディスク" localSheetId="18">#REF!</definedName>
    <definedName name="ハードディスク" localSheetId="3">#REF!</definedName>
    <definedName name="ハードディスク" localSheetId="6">#REF!</definedName>
    <definedName name="ハードディスク">#REF!</definedName>
    <definedName name="ハードディスク用" localSheetId="18">#REF!</definedName>
    <definedName name="ハードディスク用" localSheetId="3">#REF!</definedName>
    <definedName name="ハードディスク用" localSheetId="6">#REF!</definedName>
    <definedName name="ハードディスク用">#REF!</definedName>
    <definedName name="ハードディスク用ケーブル" localSheetId="18">#REF!</definedName>
    <definedName name="ハードディスク用ケーブル" localSheetId="3">#REF!</definedName>
    <definedName name="ハードディスク用ケーブル" localSheetId="6">#REF!</definedName>
    <definedName name="ハードディスク用ケーブル">#REF!</definedName>
    <definedName name="ばか" localSheetId="18">[22]雑費内訳!#REF!</definedName>
    <definedName name="ばか" localSheetId="4">[22]雑費内訳!#REF!</definedName>
    <definedName name="ばか" localSheetId="5">[22]雑費内訳!#REF!</definedName>
    <definedName name="ばか" localSheetId="15">[22]雑費内訳!#REF!</definedName>
    <definedName name="ばか" localSheetId="16">[22]雑費内訳!#REF!</definedName>
    <definedName name="ばか" localSheetId="13">[22]雑費内訳!#REF!</definedName>
    <definedName name="ばか" localSheetId="14">[22]雑費内訳!#REF!</definedName>
    <definedName name="ばか" localSheetId="6">[22]雑費内訳!#REF!</definedName>
    <definedName name="ばか" localSheetId="22">[22]雑費内訳!#REF!</definedName>
    <definedName name="ばか" localSheetId="21">[22]雑費内訳!#REF!</definedName>
    <definedName name="ばか">[22]雑費内訳!#REF!</definedName>
    <definedName name="バッファロー" localSheetId="18">#REF!</definedName>
    <definedName name="バッファロー" localSheetId="3">#REF!</definedName>
    <definedName name="バッファロー" localSheetId="6">#REF!</definedName>
    <definedName name="バッファロー">#REF!</definedName>
    <definedName name="はは" localSheetId="18">#REF!</definedName>
    <definedName name="はは" localSheetId="4">#REF!</definedName>
    <definedName name="はは" localSheetId="5">#REF!</definedName>
    <definedName name="はは" localSheetId="15">#REF!</definedName>
    <definedName name="はは" localSheetId="16">#REF!</definedName>
    <definedName name="はは" localSheetId="13">#REF!</definedName>
    <definedName name="はは" localSheetId="14">#REF!</definedName>
    <definedName name="はは" localSheetId="6">#REF!</definedName>
    <definedName name="はは" localSheetId="22">#REF!</definedName>
    <definedName name="はは" localSheetId="20">#REF!</definedName>
    <definedName name="はは" localSheetId="21">#REF!</definedName>
    <definedName name="はは">#REF!</definedName>
    <definedName name="ひ">'[27]09直材-1，2'!$BA$39:$BW$89</definedName>
    <definedName name="ビデオカメラ" localSheetId="18">#REF!</definedName>
    <definedName name="ビデオカメラ" localSheetId="4">#REF!</definedName>
    <definedName name="ビデオカメラ" localSheetId="5">#REF!</definedName>
    <definedName name="ビデオカメラ" localSheetId="15">#REF!</definedName>
    <definedName name="ビデオカメラ" localSheetId="16">#REF!</definedName>
    <definedName name="ビデオカメラ" localSheetId="13">#REF!</definedName>
    <definedName name="ビデオカメラ" localSheetId="14">#REF!</definedName>
    <definedName name="ビデオカメラ" localSheetId="3">#REF!</definedName>
    <definedName name="ビデオカメラ" localSheetId="6">#REF!</definedName>
    <definedName name="ビデオカメラ" localSheetId="22">#REF!</definedName>
    <definedName name="ビデオカメラ" localSheetId="20">#REF!</definedName>
    <definedName name="ビデオカメラ" localSheetId="21">#REF!</definedName>
    <definedName name="ビデオカメラ">#REF!</definedName>
    <definedName name="ひひひひひひ" localSheetId="18">#REF!</definedName>
    <definedName name="ひひひひひひ" localSheetId="4">#REF!</definedName>
    <definedName name="ひひひひひひ" localSheetId="5">#REF!</definedName>
    <definedName name="ひひひひひひ" localSheetId="15">#REF!</definedName>
    <definedName name="ひひひひひひ" localSheetId="16">#REF!</definedName>
    <definedName name="ひひひひひひ" localSheetId="13">#REF!</definedName>
    <definedName name="ひひひひひひ" localSheetId="14">#REF!</definedName>
    <definedName name="ひひひひひひ" localSheetId="3">#REF!</definedName>
    <definedName name="ひひひひひひ" localSheetId="6">#REF!</definedName>
    <definedName name="ひひひひひひ" localSheetId="22">#REF!</definedName>
    <definedName name="ひひひひひひ" localSheetId="20">#REF!</definedName>
    <definedName name="ひひひひひひ" localSheetId="21">#REF!</definedName>
    <definedName name="ひひひひひひ">#REF!</definedName>
    <definedName name="ふせん４" localSheetId="18">#REF!</definedName>
    <definedName name="ふせん４" localSheetId="3">#REF!</definedName>
    <definedName name="ふせん４" localSheetId="6">#REF!</definedName>
    <definedName name="ふせん４">#REF!</definedName>
    <definedName name="ブック" localSheetId="18">#REF!</definedName>
    <definedName name="ブック" localSheetId="4">#REF!</definedName>
    <definedName name="ブック" localSheetId="5">#REF!</definedName>
    <definedName name="ブック" localSheetId="15">#REF!</definedName>
    <definedName name="ブック" localSheetId="16">#REF!</definedName>
    <definedName name="ブック" localSheetId="13">#REF!</definedName>
    <definedName name="ブック" localSheetId="14">#REF!</definedName>
    <definedName name="ブック" localSheetId="3">#REF!</definedName>
    <definedName name="ブック" localSheetId="6">#REF!</definedName>
    <definedName name="ブック" localSheetId="22">#REF!</definedName>
    <definedName name="ブック" localSheetId="20">#REF!</definedName>
    <definedName name="ブック" localSheetId="21">#REF!</definedName>
    <definedName name="ブック">#REF!</definedName>
    <definedName name="ふふくくくふふ" localSheetId="18">#REF!</definedName>
    <definedName name="ふふくくくふふ" localSheetId="4">#REF!</definedName>
    <definedName name="ふふくくくふふ" localSheetId="5">#REF!</definedName>
    <definedName name="ふふくくくふふ" localSheetId="16">#REF!</definedName>
    <definedName name="ふふくくくふふ" localSheetId="3">#REF!</definedName>
    <definedName name="ふふくくくふふ" localSheetId="6">#REF!</definedName>
    <definedName name="ふふくくくふふ" localSheetId="21">#REF!</definedName>
    <definedName name="ふふくくくふふ">#REF!</definedName>
    <definedName name="ﾌﾞﾓﾝ">#N/A</definedName>
    <definedName name="ﾌﾞﾓﾝ1">#N/A</definedName>
    <definedName name="プリンタ見積もり" localSheetId="18">#REF!</definedName>
    <definedName name="プリンタ見積もり" localSheetId="3">#REF!</definedName>
    <definedName name="プリンタ見積もり" localSheetId="6">#REF!</definedName>
    <definedName name="プリンタ見積もり">#REF!</definedName>
    <definedName name="プリンタ見積もり１" localSheetId="18">#REF!</definedName>
    <definedName name="プリンタ見積もり１" localSheetId="3">#REF!</definedName>
    <definedName name="プリンタ見積もり１" localSheetId="6">#REF!</definedName>
    <definedName name="プリンタ見積もり１">#REF!</definedName>
    <definedName name="フロアモップ本体" localSheetId="18">#REF!</definedName>
    <definedName name="フロアモップ本体" localSheetId="3">#REF!</definedName>
    <definedName name="フロアモップ本体" localSheetId="6">#REF!</definedName>
    <definedName name="フロアモップ本体">#REF!</definedName>
    <definedName name="ﾌﾟﾛｾｽ" localSheetId="18">[25]通信!#REF!</definedName>
    <definedName name="ﾌﾟﾛｾｽ" localSheetId="4">[25]通信!#REF!</definedName>
    <definedName name="ﾌﾟﾛｾｽ" localSheetId="5">[25]通信!#REF!</definedName>
    <definedName name="ﾌﾟﾛｾｽ" localSheetId="16">[25]通信!#REF!</definedName>
    <definedName name="ﾌﾟﾛｾｽ" localSheetId="6">[25]通信!#REF!</definedName>
    <definedName name="ﾌﾟﾛｾｽ" localSheetId="21">[25]通信!#REF!</definedName>
    <definedName name="ﾌﾟﾛｾｽ">[25]通信!#REF!</definedName>
    <definedName name="ブンパイキ" localSheetId="18">#REF!</definedName>
    <definedName name="ブンパイキ" localSheetId="3">#REF!</definedName>
    <definedName name="ブンパイキ" localSheetId="6">#REF!</definedName>
    <definedName name="ブンパイキ">#REF!</definedName>
    <definedName name="ぶんぱいき" localSheetId="18">#REF!</definedName>
    <definedName name="ぶんぱいき" localSheetId="3">#REF!</definedName>
    <definedName name="ぶんぱいき" localSheetId="6">#REF!</definedName>
    <definedName name="ぶんぱいき">#REF!</definedName>
    <definedName name="へ" localSheetId="18">#REF!</definedName>
    <definedName name="へ" localSheetId="4">#REF!</definedName>
    <definedName name="へ" localSheetId="5">#REF!</definedName>
    <definedName name="へ" localSheetId="15">#REF!</definedName>
    <definedName name="へ" localSheetId="16">#REF!</definedName>
    <definedName name="へ" localSheetId="13">#REF!</definedName>
    <definedName name="へ" localSheetId="14">#REF!</definedName>
    <definedName name="へ" localSheetId="6">#REF!</definedName>
    <definedName name="へ" localSheetId="22">#REF!</definedName>
    <definedName name="へ" localSheetId="20">#REF!</definedName>
    <definedName name="へ" localSheetId="21">#REF!</definedName>
    <definedName name="へ">#REF!</definedName>
    <definedName name="ポット" localSheetId="18">#REF!</definedName>
    <definedName name="ポット" localSheetId="4">#REF!</definedName>
    <definedName name="ポット" localSheetId="5">#REF!</definedName>
    <definedName name="ポット" localSheetId="15">#REF!</definedName>
    <definedName name="ポット" localSheetId="16">#REF!</definedName>
    <definedName name="ポット" localSheetId="13">#REF!</definedName>
    <definedName name="ポット" localSheetId="14">#REF!</definedName>
    <definedName name="ポット" localSheetId="3">#REF!</definedName>
    <definedName name="ポット" localSheetId="6">#REF!</definedName>
    <definedName name="ポット" localSheetId="22">#REF!</definedName>
    <definedName name="ポット" localSheetId="20">#REF!</definedName>
    <definedName name="ポット" localSheetId="21">#REF!</definedName>
    <definedName name="ポット">#REF!</definedName>
    <definedName name="ポット１" localSheetId="18">#REF!</definedName>
    <definedName name="ポット１" localSheetId="4">#REF!</definedName>
    <definedName name="ポット１" localSheetId="5">#REF!</definedName>
    <definedName name="ポット１" localSheetId="15">#REF!</definedName>
    <definedName name="ポット１" localSheetId="16">#REF!</definedName>
    <definedName name="ポット１" localSheetId="13">#REF!</definedName>
    <definedName name="ポット１" localSheetId="14">#REF!</definedName>
    <definedName name="ポット１" localSheetId="3">#REF!</definedName>
    <definedName name="ポット１" localSheetId="6">#REF!</definedName>
    <definedName name="ポット１" localSheetId="22">#REF!</definedName>
    <definedName name="ポット１" localSheetId="20">#REF!</definedName>
    <definedName name="ポット１" localSheetId="21">#REF!</definedName>
    <definedName name="ポット１">#REF!</definedName>
    <definedName name="ほな" localSheetId="18">#REF!</definedName>
    <definedName name="ほな" localSheetId="4">#REF!</definedName>
    <definedName name="ほな" localSheetId="5">#REF!</definedName>
    <definedName name="ほな" localSheetId="16">#REF!</definedName>
    <definedName name="ほな" localSheetId="3">#REF!</definedName>
    <definedName name="ほな" localSheetId="6">#REF!</definedName>
    <definedName name="ほな" localSheetId="21">#REF!</definedName>
    <definedName name="ほな">#REF!</definedName>
    <definedName name="ﾏｲｸﾛ" localSheetId="18">[26]納入場所別!#REF!</definedName>
    <definedName name="ﾏｲｸﾛ" localSheetId="4">[26]納入場所別!#REF!</definedName>
    <definedName name="ﾏｲｸﾛ" localSheetId="5">[26]納入場所別!#REF!</definedName>
    <definedName name="ﾏｲｸﾛ" localSheetId="16">[26]納入場所別!#REF!</definedName>
    <definedName name="ﾏｲｸﾛ" localSheetId="6">[26]納入場所別!#REF!</definedName>
    <definedName name="ﾏｲｸﾛ" localSheetId="21">[26]納入場所別!#REF!</definedName>
    <definedName name="ﾏｲｸﾛ">[26]納入場所別!#REF!</definedName>
    <definedName name="マスプロ" localSheetId="18">#REF!</definedName>
    <definedName name="マスプロ" localSheetId="3">#REF!</definedName>
    <definedName name="マスプロ" localSheetId="6">#REF!</definedName>
    <definedName name="マスプロ">#REF!</definedName>
    <definedName name="マスプロ分配機" localSheetId="18">#REF!</definedName>
    <definedName name="マスプロ分配機" localSheetId="3">#REF!</definedName>
    <definedName name="マスプロ分配機" localSheetId="6">#REF!</definedName>
    <definedName name="マスプロ分配機">#REF!</definedName>
    <definedName name="マット" localSheetId="18">#REF!</definedName>
    <definedName name="マット" localSheetId="3">#REF!</definedName>
    <definedName name="マット" localSheetId="6">#REF!</definedName>
    <definedName name="マット">#REF!</definedName>
    <definedName name="み" localSheetId="18">#REF!</definedName>
    <definedName name="み" localSheetId="4">#REF!</definedName>
    <definedName name="み" localSheetId="5">#REF!</definedName>
    <definedName name="み" localSheetId="15">#REF!</definedName>
    <definedName name="み" localSheetId="16">#REF!</definedName>
    <definedName name="み" localSheetId="13">#REF!</definedName>
    <definedName name="み" localSheetId="14">#REF!</definedName>
    <definedName name="み" localSheetId="6">#REF!</definedName>
    <definedName name="み" localSheetId="22">#REF!</definedName>
    <definedName name="み" localSheetId="20">#REF!</definedName>
    <definedName name="み" localSheetId="21">#REF!</definedName>
    <definedName name="み">#REF!</definedName>
    <definedName name="ミツワ" localSheetId="18">#REF!</definedName>
    <definedName name="ミツワ" localSheetId="4">#REF!</definedName>
    <definedName name="ミツワ" localSheetId="5">#REF!</definedName>
    <definedName name="ミツワ" localSheetId="15">#REF!</definedName>
    <definedName name="ミツワ" localSheetId="16">#REF!</definedName>
    <definedName name="ミツワ" localSheetId="13">#REF!</definedName>
    <definedName name="ミツワ" localSheetId="14">#REF!</definedName>
    <definedName name="ミツワ" localSheetId="6">#REF!</definedName>
    <definedName name="ミツワ" localSheetId="19">#REF!</definedName>
    <definedName name="ミツワ" localSheetId="22">#REF!</definedName>
    <definedName name="ミツワ" localSheetId="20">#REF!</definedName>
    <definedName name="ミツワ" localSheetId="21">#REF!</definedName>
    <definedName name="ミツワ">#REF!</definedName>
    <definedName name="むむむむむむむむむむ" localSheetId="0" hidden="1">{#N/A,#N/A,FALSE,"表紙";#N/A,#N/A,FALSE,"見積一覧";#N/A,#N/A,FALSE,"生産状況";#N/A,#N/A,FALSE,"前提"}</definedName>
    <definedName name="むむむむむむむむむむ" localSheetId="10" hidden="1">{#N/A,#N/A,FALSE,"表紙";#N/A,#N/A,FALSE,"見積一覧";#N/A,#N/A,FALSE,"生産状況";#N/A,#N/A,FALSE,"前提"}</definedName>
    <definedName name="むむむむむむむむむむ" localSheetId="15" hidden="1">{#N/A,#N/A,FALSE,"表紙";#N/A,#N/A,FALSE,"見積一覧";#N/A,#N/A,FALSE,"生産状況";#N/A,#N/A,FALSE,"前提"}</definedName>
    <definedName name="むむむむむむむむむむ" localSheetId="16" hidden="1">{#N/A,#N/A,FALSE,"表紙";#N/A,#N/A,FALSE,"見積一覧";#N/A,#N/A,FALSE,"生産状況";#N/A,#N/A,FALSE,"前提"}</definedName>
    <definedName name="むむむむむむむむむむ" localSheetId="13" hidden="1">{#N/A,#N/A,FALSE,"表紙";#N/A,#N/A,FALSE,"見積一覧";#N/A,#N/A,FALSE,"生産状況";#N/A,#N/A,FALSE,"前提"}</definedName>
    <definedName name="むむむむむむむむむむ" localSheetId="14" hidden="1">{#N/A,#N/A,FALSE,"表紙";#N/A,#N/A,FALSE,"見積一覧";#N/A,#N/A,FALSE,"生産状況";#N/A,#N/A,FALSE,"前提"}</definedName>
    <definedName name="むむむむむむむむむむ" localSheetId="7" hidden="1">{#N/A,#N/A,FALSE,"表紙";#N/A,#N/A,FALSE,"見積一覧";#N/A,#N/A,FALSE,"生産状況";#N/A,#N/A,FALSE,"前提"}</definedName>
    <definedName name="むむむむむむむむむむ" localSheetId="8" hidden="1">{#N/A,#N/A,FALSE,"表紙";#N/A,#N/A,FALSE,"見積一覧";#N/A,#N/A,FALSE,"生産状況";#N/A,#N/A,FALSE,"前提"}</definedName>
    <definedName name="むむむむむむむむむむ" localSheetId="9" hidden="1">{#N/A,#N/A,FALSE,"表紙";#N/A,#N/A,FALSE,"見積一覧";#N/A,#N/A,FALSE,"生産状況";#N/A,#N/A,FALSE,"前提"}</definedName>
    <definedName name="むむむむむむむむむむ" localSheetId="19" hidden="1">{#N/A,#N/A,FALSE,"表紙";#N/A,#N/A,FALSE,"見積一覧";#N/A,#N/A,FALSE,"生産状況";#N/A,#N/A,FALSE,"前提"}</definedName>
    <definedName name="むむむむむむむむむむ" localSheetId="22" hidden="1">{#N/A,#N/A,FALSE,"表紙";#N/A,#N/A,FALSE,"見積一覧";#N/A,#N/A,FALSE,"生産状況";#N/A,#N/A,FALSE,"前提"}</definedName>
    <definedName name="むむむむむむむむむむ" localSheetId="11" hidden="1">{#N/A,#N/A,FALSE,"表紙";#N/A,#N/A,FALSE,"見積一覧";#N/A,#N/A,FALSE,"生産状況";#N/A,#N/A,FALSE,"前提"}</definedName>
    <definedName name="むむむむむむむむむむ" localSheetId="20" hidden="1">{#N/A,#N/A,FALSE,"表紙";#N/A,#N/A,FALSE,"見積一覧";#N/A,#N/A,FALSE,"生産状況";#N/A,#N/A,FALSE,"前提"}</definedName>
    <definedName name="むむむむむむむむむむ" localSheetId="21" hidden="1">{#N/A,#N/A,FALSE,"表紙";#N/A,#N/A,FALSE,"見積一覧";#N/A,#N/A,FALSE,"生産状況";#N/A,#N/A,FALSE,"前提"}</definedName>
    <definedName name="むむむむむむむむむむ" hidden="1">{#N/A,#N/A,FALSE,"表紙";#N/A,#N/A,FALSE,"見積一覧";#N/A,#N/A,FALSE,"生産状況";#N/A,#N/A,FALSE,"前提"}</definedName>
    <definedName name="メイン分" localSheetId="18">#REF!</definedName>
    <definedName name="メイン分" localSheetId="4">#REF!</definedName>
    <definedName name="メイン分" localSheetId="5">#REF!</definedName>
    <definedName name="メイン分" localSheetId="15">#REF!</definedName>
    <definedName name="メイン分" localSheetId="16">#REF!</definedName>
    <definedName name="メイン分" localSheetId="13">#REF!</definedName>
    <definedName name="メイン分" localSheetId="14">#REF!</definedName>
    <definedName name="メイン分" localSheetId="6">#REF!</definedName>
    <definedName name="メイン分" localSheetId="19">#REF!</definedName>
    <definedName name="メイン分" localSheetId="22">#REF!</definedName>
    <definedName name="メイン分" localSheetId="20">#REF!</definedName>
    <definedName name="メイン分" localSheetId="21">#REF!</definedName>
    <definedName name="メイン分">#REF!</definedName>
    <definedName name="ﾒﾆｭｰ">#N/A</definedName>
    <definedName name="めるる" localSheetId="0" hidden="1">{#N/A,#N/A,FALSE,"契約概要";#N/A,#N/A,FALSE,"総括";#N/A,#N/A,FALSE,"費目";#N/A,#N/A,FALSE,"梱包輸送"}</definedName>
    <definedName name="めるる" localSheetId="10" hidden="1">{#N/A,#N/A,FALSE,"契約概要";#N/A,#N/A,FALSE,"総括";#N/A,#N/A,FALSE,"費目";#N/A,#N/A,FALSE,"梱包輸送"}</definedName>
    <definedName name="めるる" localSheetId="15" hidden="1">{#N/A,#N/A,FALSE,"契約概要";#N/A,#N/A,FALSE,"総括";#N/A,#N/A,FALSE,"費目";#N/A,#N/A,FALSE,"梱包輸送"}</definedName>
    <definedName name="めるる" localSheetId="16" hidden="1">{#N/A,#N/A,FALSE,"契約概要";#N/A,#N/A,FALSE,"総括";#N/A,#N/A,FALSE,"費目";#N/A,#N/A,FALSE,"梱包輸送"}</definedName>
    <definedName name="めるる" localSheetId="13" hidden="1">{#N/A,#N/A,FALSE,"契約概要";#N/A,#N/A,FALSE,"総括";#N/A,#N/A,FALSE,"費目";#N/A,#N/A,FALSE,"梱包輸送"}</definedName>
    <definedName name="めるる" localSheetId="14" hidden="1">{#N/A,#N/A,FALSE,"契約概要";#N/A,#N/A,FALSE,"総括";#N/A,#N/A,FALSE,"費目";#N/A,#N/A,FALSE,"梱包輸送"}</definedName>
    <definedName name="めるる" localSheetId="7" hidden="1">{#N/A,#N/A,FALSE,"契約概要";#N/A,#N/A,FALSE,"総括";#N/A,#N/A,FALSE,"費目";#N/A,#N/A,FALSE,"梱包輸送"}</definedName>
    <definedName name="めるる" localSheetId="8" hidden="1">{#N/A,#N/A,FALSE,"契約概要";#N/A,#N/A,FALSE,"総括";#N/A,#N/A,FALSE,"費目";#N/A,#N/A,FALSE,"梱包輸送"}</definedName>
    <definedName name="めるる" localSheetId="9" hidden="1">{#N/A,#N/A,FALSE,"契約概要";#N/A,#N/A,FALSE,"総括";#N/A,#N/A,FALSE,"費目";#N/A,#N/A,FALSE,"梱包輸送"}</definedName>
    <definedName name="めるる" localSheetId="19" hidden="1">{#N/A,#N/A,FALSE,"契約概要";#N/A,#N/A,FALSE,"総括";#N/A,#N/A,FALSE,"費目";#N/A,#N/A,FALSE,"梱包輸送"}</definedName>
    <definedName name="めるる" localSheetId="22" hidden="1">{#N/A,#N/A,FALSE,"契約概要";#N/A,#N/A,FALSE,"総括";#N/A,#N/A,FALSE,"費目";#N/A,#N/A,FALSE,"梱包輸送"}</definedName>
    <definedName name="めるる" localSheetId="11" hidden="1">{#N/A,#N/A,FALSE,"契約概要";#N/A,#N/A,FALSE,"総括";#N/A,#N/A,FALSE,"費目";#N/A,#N/A,FALSE,"梱包輸送"}</definedName>
    <definedName name="めるる" localSheetId="20" hidden="1">{#N/A,#N/A,FALSE,"契約概要";#N/A,#N/A,FALSE,"総括";#N/A,#N/A,FALSE,"費目";#N/A,#N/A,FALSE,"梱包輸送"}</definedName>
    <definedName name="めるる" localSheetId="21"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8">#REF!</definedName>
    <definedName name="モニター" localSheetId="4">#REF!</definedName>
    <definedName name="モニター" localSheetId="5">#REF!</definedName>
    <definedName name="モニター" localSheetId="15">#REF!</definedName>
    <definedName name="モニター" localSheetId="16">#REF!</definedName>
    <definedName name="モニター" localSheetId="13">#REF!</definedName>
    <definedName name="モニター" localSheetId="14">#REF!</definedName>
    <definedName name="モニター" localSheetId="3">#REF!</definedName>
    <definedName name="モニター" localSheetId="6">#REF!</definedName>
    <definedName name="モニター" localSheetId="22">#REF!</definedName>
    <definedName name="モニター" localSheetId="21">#REF!</definedName>
    <definedName name="モニター">#REF!</definedName>
    <definedName name="ゆ" localSheetId="18">#REF!</definedName>
    <definedName name="ゆ" localSheetId="4">#REF!</definedName>
    <definedName name="ゆ" localSheetId="5">#REF!</definedName>
    <definedName name="ゆ" localSheetId="15">#REF!</definedName>
    <definedName name="ゆ" localSheetId="16">#REF!</definedName>
    <definedName name="ゆ" localSheetId="13">#REF!</definedName>
    <definedName name="ゆ" localSheetId="14">#REF!</definedName>
    <definedName name="ゆ" localSheetId="6">#REF!</definedName>
    <definedName name="ゆ" localSheetId="22">#REF!</definedName>
    <definedName name="ゆ" localSheetId="21">#REF!</definedName>
    <definedName name="ゆ">#REF!</definedName>
    <definedName name="ゆっｙ" localSheetId="18">#REF!</definedName>
    <definedName name="ゆっｙ" localSheetId="3">#REF!</definedName>
    <definedName name="ゆっｙ" localSheetId="6">#REF!</definedName>
    <definedName name="ゆっｙ">#REF!</definedName>
    <definedName name="ユニットID" localSheetId="18">#REF!</definedName>
    <definedName name="ユニットID" localSheetId="4">#REF!</definedName>
    <definedName name="ユニットID" localSheetId="5">#REF!</definedName>
    <definedName name="ユニットID" localSheetId="15">#REF!</definedName>
    <definedName name="ユニットID" localSheetId="16">#REF!</definedName>
    <definedName name="ユニットID" localSheetId="13">#REF!</definedName>
    <definedName name="ユニットID" localSheetId="14">#REF!</definedName>
    <definedName name="ユニットID" localSheetId="6">#REF!</definedName>
    <definedName name="ユニットID" localSheetId="19">#REF!</definedName>
    <definedName name="ユニットID" localSheetId="20">#REF!</definedName>
    <definedName name="ユニットID" localSheetId="21">#REF!</definedName>
    <definedName name="ユニットID">#REF!</definedName>
    <definedName name="よん" localSheetId="18">#REF!</definedName>
    <definedName name="よん" localSheetId="4">#REF!</definedName>
    <definedName name="よん" localSheetId="5">#REF!</definedName>
    <definedName name="よん" localSheetId="16">#REF!</definedName>
    <definedName name="よん" localSheetId="3">#REF!</definedName>
    <definedName name="よん" localSheetId="6">#REF!</definedName>
    <definedName name="よん" localSheetId="21">#REF!</definedName>
    <definedName name="よん">#REF!</definedName>
    <definedName name="ﾘｽﾄL" localSheetId="18">#REF!</definedName>
    <definedName name="ﾘｽﾄL" localSheetId="4">#REF!</definedName>
    <definedName name="ﾘｽﾄL" localSheetId="5">#REF!</definedName>
    <definedName name="ﾘｽﾄL" localSheetId="16">#REF!</definedName>
    <definedName name="ﾘｽﾄL" localSheetId="6">#REF!</definedName>
    <definedName name="ﾘｽﾄL" localSheetId="21">#REF!</definedName>
    <definedName name="ﾘｽﾄL">#REF!</definedName>
    <definedName name="りまららまけ" localSheetId="0" hidden="1">{#N/A,#N/A,FALSE,"契約概要";#N/A,#N/A,FALSE,"総括";#N/A,#N/A,FALSE,"費目";#N/A,#N/A,FALSE,"設計"}</definedName>
    <definedName name="りまららまけ" localSheetId="10" hidden="1">{#N/A,#N/A,FALSE,"契約概要";#N/A,#N/A,FALSE,"総括";#N/A,#N/A,FALSE,"費目";#N/A,#N/A,FALSE,"設計"}</definedName>
    <definedName name="りまららまけ" localSheetId="15" hidden="1">{#N/A,#N/A,FALSE,"契約概要";#N/A,#N/A,FALSE,"総括";#N/A,#N/A,FALSE,"費目";#N/A,#N/A,FALSE,"設計"}</definedName>
    <definedName name="りまららまけ" localSheetId="16" hidden="1">{#N/A,#N/A,FALSE,"契約概要";#N/A,#N/A,FALSE,"総括";#N/A,#N/A,FALSE,"費目";#N/A,#N/A,FALSE,"設計"}</definedName>
    <definedName name="りまららまけ" localSheetId="13" hidden="1">{#N/A,#N/A,FALSE,"契約概要";#N/A,#N/A,FALSE,"総括";#N/A,#N/A,FALSE,"費目";#N/A,#N/A,FALSE,"設計"}</definedName>
    <definedName name="りまららまけ" localSheetId="14" hidden="1">{#N/A,#N/A,FALSE,"契約概要";#N/A,#N/A,FALSE,"総括";#N/A,#N/A,FALSE,"費目";#N/A,#N/A,FALSE,"設計"}</definedName>
    <definedName name="りまららまけ" localSheetId="7" hidden="1">{#N/A,#N/A,FALSE,"契約概要";#N/A,#N/A,FALSE,"総括";#N/A,#N/A,FALSE,"費目";#N/A,#N/A,FALSE,"設計"}</definedName>
    <definedName name="りまららまけ" localSheetId="8" hidden="1">{#N/A,#N/A,FALSE,"契約概要";#N/A,#N/A,FALSE,"総括";#N/A,#N/A,FALSE,"費目";#N/A,#N/A,FALSE,"設計"}</definedName>
    <definedName name="りまららまけ" localSheetId="9" hidden="1">{#N/A,#N/A,FALSE,"契約概要";#N/A,#N/A,FALSE,"総括";#N/A,#N/A,FALSE,"費目";#N/A,#N/A,FALSE,"設計"}</definedName>
    <definedName name="りまららまけ" localSheetId="19" hidden="1">{#N/A,#N/A,FALSE,"契約概要";#N/A,#N/A,FALSE,"総括";#N/A,#N/A,FALSE,"費目";#N/A,#N/A,FALSE,"設計"}</definedName>
    <definedName name="りまららまけ" localSheetId="22" hidden="1">{#N/A,#N/A,FALSE,"契約概要";#N/A,#N/A,FALSE,"総括";#N/A,#N/A,FALSE,"費目";#N/A,#N/A,FALSE,"設計"}</definedName>
    <definedName name="りまららまけ" localSheetId="11" hidden="1">{#N/A,#N/A,FALSE,"契約概要";#N/A,#N/A,FALSE,"総括";#N/A,#N/A,FALSE,"費目";#N/A,#N/A,FALSE,"設計"}</definedName>
    <definedName name="りまららまけ" localSheetId="20" hidden="1">{#N/A,#N/A,FALSE,"契約概要";#N/A,#N/A,FALSE,"総括";#N/A,#N/A,FALSE,"費目";#N/A,#N/A,FALSE,"設計"}</definedName>
    <definedName name="りまららまけ" localSheetId="21" hidden="1">{#N/A,#N/A,FALSE,"契約概要";#N/A,#N/A,FALSE,"総括";#N/A,#N/A,FALSE,"費目";#N/A,#N/A,FALSE,"設計"}</definedName>
    <definedName name="りまららまけ" hidden="1">{#N/A,#N/A,FALSE,"契約概要";#N/A,#N/A,FALSE,"総括";#N/A,#N/A,FALSE,"費目";#N/A,#N/A,FALSE,"設計"}</definedName>
    <definedName name="レターケース" localSheetId="18">#REF!</definedName>
    <definedName name="レターケース" localSheetId="4">#REF!</definedName>
    <definedName name="レターケース" localSheetId="5">#REF!</definedName>
    <definedName name="レターケース" localSheetId="15">#REF!</definedName>
    <definedName name="レターケース" localSheetId="16">#REF!</definedName>
    <definedName name="レターケース" localSheetId="13">#REF!</definedName>
    <definedName name="レターケース" localSheetId="14">#REF!</definedName>
    <definedName name="レターケース" localSheetId="3">#REF!</definedName>
    <definedName name="レターケース" localSheetId="6">#REF!</definedName>
    <definedName name="レターケース" localSheetId="19">#REF!</definedName>
    <definedName name="レターケース" localSheetId="22">#REF!</definedName>
    <definedName name="レターケース" localSheetId="20">#REF!</definedName>
    <definedName name="レターケース" localSheetId="21">#REF!</definedName>
    <definedName name="レターケース">#REF!</definedName>
    <definedName name="れれれ">'[24]09直材-1，2'!$AZ$39:$BV$76</definedName>
    <definedName name="ﾚﾚﾚﾚﾚ" localSheetId="10">公示取消!ﾚﾚﾚﾚﾚ</definedName>
    <definedName name="ﾚﾚﾚﾚﾚ" localSheetId="15">請求書!ﾚﾚﾚﾚﾚ</definedName>
    <definedName name="ﾚﾚﾚﾚﾚ" localSheetId="16">'請求書（内訳）'!ﾚﾚﾚﾚﾚ</definedName>
    <definedName name="ﾚﾚﾚﾚﾚ" localSheetId="13">請書!ﾚﾚﾚﾚﾚ</definedName>
    <definedName name="ﾚﾚﾚﾚﾚ" localSheetId="14">'請書（内訳）'!ﾚﾚﾚﾚﾚ</definedName>
    <definedName name="ﾚﾚﾚﾚﾚ" localSheetId="7">同等品申請!ﾚﾚﾚﾚﾚ</definedName>
    <definedName name="ﾚﾚﾚﾚﾚ" localSheetId="8">'同等品申請（内訳）'!ﾚﾚﾚﾚﾚ</definedName>
    <definedName name="ﾚﾚﾚﾚﾚ" localSheetId="9">内訳!ﾚﾚﾚﾚﾚ</definedName>
    <definedName name="ﾚﾚﾚﾚﾚ" localSheetId="19">'売買（算定内訳)'!ﾚﾚﾚﾚﾚ</definedName>
    <definedName name="ﾚﾚﾚﾚﾚ" localSheetId="22">役務完了届!ﾚﾚﾚﾚﾚ</definedName>
    <definedName name="ﾚﾚﾚﾚﾚ" localSheetId="11">予調!ﾚﾚﾚﾚﾚ</definedName>
    <definedName name="ﾚﾚﾚﾚﾚ" localSheetId="20">'予調別紙（見積）'!ﾚﾚﾚﾚﾚ</definedName>
    <definedName name="ﾚﾚﾚﾚﾚ" localSheetId="21">'予調別紙（参考見積）'!ﾚﾚﾚﾚﾚ</definedName>
    <definedName name="ﾚﾚﾚﾚﾚ">[0]!ﾚﾚﾚﾚﾚ</definedName>
    <definedName name="レンッジ" localSheetId="18">#REF!</definedName>
    <definedName name="レンッジ" localSheetId="4">#REF!</definedName>
    <definedName name="レンッジ" localSheetId="5">#REF!</definedName>
    <definedName name="レンッジ" localSheetId="15">#REF!</definedName>
    <definedName name="レンッジ" localSheetId="16">#REF!</definedName>
    <definedName name="レンッジ" localSheetId="13">#REF!</definedName>
    <definedName name="レンッジ" localSheetId="14">#REF!</definedName>
    <definedName name="レンッジ" localSheetId="3">#REF!</definedName>
    <definedName name="レンッジ" localSheetId="6">#REF!</definedName>
    <definedName name="レンッジ" localSheetId="22">#REF!</definedName>
    <definedName name="レンッジ" localSheetId="20">#REF!</definedName>
    <definedName name="レンッジ" localSheetId="21">#REF!</definedName>
    <definedName name="レンッジ">#REF!</definedName>
    <definedName name="わ" localSheetId="18">#REF!</definedName>
    <definedName name="わ" localSheetId="4">#REF!</definedName>
    <definedName name="わ" localSheetId="5">#REF!</definedName>
    <definedName name="わ" localSheetId="15">#REF!</definedName>
    <definedName name="わ" localSheetId="16">#REF!</definedName>
    <definedName name="わ" localSheetId="13">#REF!</definedName>
    <definedName name="わ" localSheetId="14">#REF!</definedName>
    <definedName name="わ" localSheetId="6">#REF!</definedName>
    <definedName name="わ" localSheetId="22">#REF!</definedName>
    <definedName name="わ" localSheetId="20">#REF!</definedName>
    <definedName name="わ" localSheetId="21">#REF!</definedName>
    <definedName name="わ">#REF!</definedName>
    <definedName name="わわわわわわわわ" localSheetId="18">#REF!</definedName>
    <definedName name="わわわわわわわわ" localSheetId="4">#REF!</definedName>
    <definedName name="わわわわわわわわ" localSheetId="5">#REF!</definedName>
    <definedName name="わわわわわわわわ" localSheetId="15">#REF!</definedName>
    <definedName name="わわわわわわわわ" localSheetId="16">#REF!</definedName>
    <definedName name="わわわわわわわわ" localSheetId="13">#REF!</definedName>
    <definedName name="わわわわわわわわ" localSheetId="14">#REF!</definedName>
    <definedName name="わわわわわわわわ" localSheetId="3">#REF!</definedName>
    <definedName name="わわわわわわわわ" localSheetId="6">#REF!</definedName>
    <definedName name="わわわわわわわわ" localSheetId="22">#REF!</definedName>
    <definedName name="わわわわわわわわ" localSheetId="20">#REF!</definedName>
    <definedName name="わわわわわわわわ" localSheetId="21">#REF!</definedName>
    <definedName name="わわわわわわわわ">#REF!</definedName>
    <definedName name="んく">'[24]09直材-1，2'!$A$1:$AX$36</definedName>
    <definedName name="維持設計工数">#N/A</definedName>
    <definedName name="一位代価" localSheetId="18">#REF!</definedName>
    <definedName name="一位代価" localSheetId="4">#REF!</definedName>
    <definedName name="一位代価" localSheetId="5">#REF!</definedName>
    <definedName name="一位代価" localSheetId="15">#REF!</definedName>
    <definedName name="一位代価" localSheetId="16">#REF!</definedName>
    <definedName name="一位代価" localSheetId="13">#REF!</definedName>
    <definedName name="一位代価" localSheetId="14">#REF!</definedName>
    <definedName name="一位代価" localSheetId="6">#REF!</definedName>
    <definedName name="一位代価" localSheetId="19">#REF!</definedName>
    <definedName name="一位代価" localSheetId="22">#REF!</definedName>
    <definedName name="一位代価" localSheetId="20">#REF!</definedName>
    <definedName name="一位代価" localSheetId="21">#REF!</definedName>
    <definedName name="一位代価">#REF!</definedName>
    <definedName name="一位代価統計" localSheetId="18">#REF!</definedName>
    <definedName name="一位代価統計" localSheetId="4">#REF!</definedName>
    <definedName name="一位代価統計" localSheetId="5">#REF!</definedName>
    <definedName name="一位代価統計" localSheetId="15">#REF!</definedName>
    <definedName name="一位代価統計" localSheetId="16">#REF!</definedName>
    <definedName name="一位代価統計" localSheetId="14">#REF!</definedName>
    <definedName name="一位代価統計" localSheetId="6">#REF!</definedName>
    <definedName name="一位代価統計" localSheetId="19">#REF!</definedName>
    <definedName name="一位代価統計" localSheetId="20">#REF!</definedName>
    <definedName name="一位代価統計" localSheetId="21">#REF!</definedName>
    <definedName name="一位代価統計">#REF!</definedName>
    <definedName name="一段">#N/A</definedName>
    <definedName name="一覧表">#N/A</definedName>
    <definedName name="茨城県" localSheetId="18">#REF!</definedName>
    <definedName name="茨城県" localSheetId="3">#REF!</definedName>
    <definedName name="茨城県" localSheetId="6">#REF!</definedName>
    <definedName name="茨城県">#REF!</definedName>
    <definedName name="印刷中位置">#N/A</definedName>
    <definedName name="運賃表">[28]運賃表!$A$1:$W$32</definedName>
    <definedName name="運搬費内訳">#N/A</definedName>
    <definedName name="栄子" localSheetId="18">#REF!</definedName>
    <definedName name="栄子" localSheetId="3">#REF!</definedName>
    <definedName name="栄子" localSheetId="6">#REF!</definedName>
    <definedName name="栄子">#REF!</definedName>
    <definedName name="英語" localSheetId="18">#REF!</definedName>
    <definedName name="英語" localSheetId="3">#REF!</definedName>
    <definedName name="英語" localSheetId="6">#REF!</definedName>
    <definedName name="英語">#REF!</definedName>
    <definedName name="加工" localSheetId="0" hidden="1">{#N/A,#N/A,FALSE,"契約概要";#N/A,#N/A,FALSE,"総括";#N/A,#N/A,FALSE,"費目";#N/A,#N/A,FALSE,"加工";#N/A,#N/A,FALSE,"ＬＣ"}</definedName>
    <definedName name="加工" localSheetId="10" hidden="1">{#N/A,#N/A,FALSE,"契約概要";#N/A,#N/A,FALSE,"総括";#N/A,#N/A,FALSE,"費目";#N/A,#N/A,FALSE,"加工";#N/A,#N/A,FALSE,"ＬＣ"}</definedName>
    <definedName name="加工" localSheetId="15" hidden="1">{#N/A,#N/A,FALSE,"契約概要";#N/A,#N/A,FALSE,"総括";#N/A,#N/A,FALSE,"費目";#N/A,#N/A,FALSE,"加工";#N/A,#N/A,FALSE,"ＬＣ"}</definedName>
    <definedName name="加工" localSheetId="16" hidden="1">{#N/A,#N/A,FALSE,"契約概要";#N/A,#N/A,FALSE,"総括";#N/A,#N/A,FALSE,"費目";#N/A,#N/A,FALSE,"加工";#N/A,#N/A,FALSE,"ＬＣ"}</definedName>
    <definedName name="加工" localSheetId="13" hidden="1">{#N/A,#N/A,FALSE,"契約概要";#N/A,#N/A,FALSE,"総括";#N/A,#N/A,FALSE,"費目";#N/A,#N/A,FALSE,"加工";#N/A,#N/A,FALSE,"ＬＣ"}</definedName>
    <definedName name="加工" localSheetId="14" hidden="1">{#N/A,#N/A,FALSE,"契約概要";#N/A,#N/A,FALSE,"総括";#N/A,#N/A,FALSE,"費目";#N/A,#N/A,FALSE,"加工";#N/A,#N/A,FALSE,"ＬＣ"}</definedName>
    <definedName name="加工" localSheetId="7" hidden="1">{#N/A,#N/A,FALSE,"契約概要";#N/A,#N/A,FALSE,"総括";#N/A,#N/A,FALSE,"費目";#N/A,#N/A,FALSE,"加工";#N/A,#N/A,FALSE,"ＬＣ"}</definedName>
    <definedName name="加工" localSheetId="8" hidden="1">{#N/A,#N/A,FALSE,"契約概要";#N/A,#N/A,FALSE,"総括";#N/A,#N/A,FALSE,"費目";#N/A,#N/A,FALSE,"加工";#N/A,#N/A,FALSE,"ＬＣ"}</definedName>
    <definedName name="加工" localSheetId="9" hidden="1">{#N/A,#N/A,FALSE,"契約概要";#N/A,#N/A,FALSE,"総括";#N/A,#N/A,FALSE,"費目";#N/A,#N/A,FALSE,"加工";#N/A,#N/A,FALSE,"ＬＣ"}</definedName>
    <definedName name="加工" localSheetId="19" hidden="1">{#N/A,#N/A,FALSE,"契約概要";#N/A,#N/A,FALSE,"総括";#N/A,#N/A,FALSE,"費目";#N/A,#N/A,FALSE,"加工";#N/A,#N/A,FALSE,"ＬＣ"}</definedName>
    <definedName name="加工" localSheetId="22" hidden="1">{#N/A,#N/A,FALSE,"契約概要";#N/A,#N/A,FALSE,"総括";#N/A,#N/A,FALSE,"費目";#N/A,#N/A,FALSE,"加工";#N/A,#N/A,FALSE,"ＬＣ"}</definedName>
    <definedName name="加工" localSheetId="11" hidden="1">{#N/A,#N/A,FALSE,"契約概要";#N/A,#N/A,FALSE,"総括";#N/A,#N/A,FALSE,"費目";#N/A,#N/A,FALSE,"加工";#N/A,#N/A,FALSE,"ＬＣ"}</definedName>
    <definedName name="加工" localSheetId="20" hidden="1">{#N/A,#N/A,FALSE,"契約概要";#N/A,#N/A,FALSE,"総括";#N/A,#N/A,FALSE,"費目";#N/A,#N/A,FALSE,"加工";#N/A,#N/A,FALSE,"ＬＣ"}</definedName>
    <definedName name="加工" localSheetId="21" hidden="1">{#N/A,#N/A,FALSE,"契約概要";#N/A,#N/A,FALSE,"総括";#N/A,#N/A,FALSE,"費目";#N/A,#N/A,FALSE,"加工";#N/A,#N/A,FALSE,"ＬＣ"}</definedName>
    <definedName name="加工" hidden="1">{#N/A,#N/A,FALSE,"契約概要";#N/A,#N/A,FALSE,"総括";#N/A,#N/A,FALSE,"費目";#N/A,#N/A,FALSE,"加工";#N/A,#N/A,FALSE,"ＬＣ"}</definedName>
    <definedName name="加工１" localSheetId="18">#REF!</definedName>
    <definedName name="加工１" localSheetId="4">#REF!</definedName>
    <definedName name="加工１" localSheetId="5">#REF!</definedName>
    <definedName name="加工１" localSheetId="15">#REF!</definedName>
    <definedName name="加工１" localSheetId="16">#REF!</definedName>
    <definedName name="加工１" localSheetId="13">#REF!</definedName>
    <definedName name="加工１" localSheetId="14">#REF!</definedName>
    <definedName name="加工１" localSheetId="6">#REF!</definedName>
    <definedName name="加工１" localSheetId="22">#REF!</definedName>
    <definedName name="加工１" localSheetId="21">#REF!</definedName>
    <definedName name="加工１">#REF!</definedName>
    <definedName name="加工２" localSheetId="18">[29]加工!#REF!</definedName>
    <definedName name="加工２" localSheetId="4">[29]加工!#REF!</definedName>
    <definedName name="加工２" localSheetId="5">[29]加工!#REF!</definedName>
    <definedName name="加工２" localSheetId="15">[29]加工!#REF!</definedName>
    <definedName name="加工２" localSheetId="16">[29]加工!#REF!</definedName>
    <definedName name="加工２" localSheetId="13">[29]加工!#REF!</definedName>
    <definedName name="加工２" localSheetId="14">[29]加工!#REF!</definedName>
    <definedName name="加工２" localSheetId="6">[29]加工!#REF!</definedName>
    <definedName name="加工２" localSheetId="22">[29]加工!#REF!</definedName>
    <definedName name="加工２" localSheetId="21">[29]加工!#REF!</definedName>
    <definedName name="加工２">[29]加工!#REF!</definedName>
    <definedName name="加工３" localSheetId="18">[30]加工・基本部!#REF!</definedName>
    <definedName name="加工３" localSheetId="4">[30]加工・基本部!#REF!</definedName>
    <definedName name="加工３" localSheetId="5">[30]加工・基本部!#REF!</definedName>
    <definedName name="加工３" localSheetId="15">[30]加工・基本部!#REF!</definedName>
    <definedName name="加工３" localSheetId="16">[30]加工・基本部!#REF!</definedName>
    <definedName name="加工３" localSheetId="6">[30]加工・基本部!#REF!</definedName>
    <definedName name="加工３" localSheetId="22">[30]加工・基本部!#REF!</definedName>
    <definedName name="加工３" localSheetId="21">[30]加工・基本部!#REF!</definedName>
    <definedName name="加工３">[30]加工・基本部!#REF!</definedName>
    <definedName name="加工工数内訳">#N/A</definedName>
    <definedName name="加工費" localSheetId="18">[20]輸入品総括表!#REF!</definedName>
    <definedName name="加工費" localSheetId="4">[20]輸入品総括表!#REF!</definedName>
    <definedName name="加工費" localSheetId="5">[20]輸入品総括表!#REF!</definedName>
    <definedName name="加工費" localSheetId="16">[20]輸入品総括表!#REF!</definedName>
    <definedName name="加工費" localSheetId="6">[20]輸入品総括表!#REF!</definedName>
    <definedName name="加工費" localSheetId="21">[20]輸入品総括表!#REF!</definedName>
    <definedName name="加工費">[20]輸入品総括表!#REF!</definedName>
    <definedName name="画面" localSheetId="18">#REF!</definedName>
    <definedName name="画面" localSheetId="4">#REF!</definedName>
    <definedName name="画面" localSheetId="5">#REF!</definedName>
    <definedName name="画面" localSheetId="15">#REF!</definedName>
    <definedName name="画面" localSheetId="16">#REF!</definedName>
    <definedName name="画面" localSheetId="13">#REF!</definedName>
    <definedName name="画面" localSheetId="14">#REF!</definedName>
    <definedName name="画面" localSheetId="6">#REF!</definedName>
    <definedName name="画面" localSheetId="22">#REF!</definedName>
    <definedName name="画面" localSheetId="20">#REF!</definedName>
    <definedName name="画面" localSheetId="21">#REF!</definedName>
    <definedName name="画面">#REF!</definedName>
    <definedName name="雅一" localSheetId="18">#REF!</definedName>
    <definedName name="雅一" localSheetId="4">#REF!</definedName>
    <definedName name="雅一" localSheetId="5">#REF!</definedName>
    <definedName name="雅一" localSheetId="15">#REF!</definedName>
    <definedName name="雅一" localSheetId="16">#REF!</definedName>
    <definedName name="雅一" localSheetId="13">#REF!</definedName>
    <definedName name="雅一" localSheetId="14">#REF!</definedName>
    <definedName name="雅一" localSheetId="3">#REF!</definedName>
    <definedName name="雅一" localSheetId="6">#REF!</definedName>
    <definedName name="雅一" localSheetId="22">#REF!</definedName>
    <definedName name="雅一" localSheetId="20">#REF!</definedName>
    <definedName name="雅一" localSheetId="21">#REF!</definedName>
    <definedName name="雅一">#REF!</definedName>
    <definedName name="会議用" localSheetId="18">#REF!</definedName>
    <definedName name="会議用" localSheetId="4">#REF!</definedName>
    <definedName name="会議用" localSheetId="5">#REF!</definedName>
    <definedName name="会議用" localSheetId="15">#REF!</definedName>
    <definedName name="会議用" localSheetId="16">#REF!</definedName>
    <definedName name="会議用" localSheetId="13">#REF!</definedName>
    <definedName name="会議用" localSheetId="14">#REF!</definedName>
    <definedName name="会議用" localSheetId="3">#REF!</definedName>
    <definedName name="会議用" localSheetId="6">#REF!</definedName>
    <definedName name="会議用" localSheetId="22">#REF!</definedName>
    <definedName name="会議用" localSheetId="20">#REF!</definedName>
    <definedName name="会議用" localSheetId="21">#REF!</definedName>
    <definedName name="会議用">#REF!</definedName>
    <definedName name="会社" localSheetId="18">#REF!</definedName>
    <definedName name="会社" localSheetId="4">#REF!</definedName>
    <definedName name="会社" localSheetId="5">#REF!</definedName>
    <definedName name="会社" localSheetId="16">#REF!</definedName>
    <definedName name="会社" localSheetId="6">#REF!</definedName>
    <definedName name="会社" localSheetId="21">#REF!</definedName>
    <definedName name="会社">#REF!</definedName>
    <definedName name="会社期" localSheetId="18">#REF!</definedName>
    <definedName name="会社期" localSheetId="4">#REF!</definedName>
    <definedName name="会社期" localSheetId="5">#REF!</definedName>
    <definedName name="会社期" localSheetId="16">#REF!</definedName>
    <definedName name="会社期" localSheetId="6">#REF!</definedName>
    <definedName name="会社期" localSheetId="21">#REF!</definedName>
    <definedName name="会社期">#REF!</definedName>
    <definedName name="会社見積" localSheetId="18">#REF!</definedName>
    <definedName name="会社見積" localSheetId="4">#REF!</definedName>
    <definedName name="会社見積" localSheetId="5">#REF!</definedName>
    <definedName name="会社見積" localSheetId="16">#REF!</definedName>
    <definedName name="会社見積" localSheetId="6">#REF!</definedName>
    <definedName name="会社見積" localSheetId="21">#REF!</definedName>
    <definedName name="会社見積">#REF!</definedName>
    <definedName name="会社見積ほか" localSheetId="18">#REF!</definedName>
    <definedName name="会社見積ほか" localSheetId="4">#REF!</definedName>
    <definedName name="会社見積ほか" localSheetId="5">#REF!</definedName>
    <definedName name="会社見積ほか" localSheetId="16">#REF!</definedName>
    <definedName name="会社見積ほか" localSheetId="6">#REF!</definedName>
    <definedName name="会社見積ほか" localSheetId="21">#REF!</definedName>
    <definedName name="会社見積ほか">#REF!</definedName>
    <definedName name="会社見積ほかＨ" localSheetId="18">#REF!</definedName>
    <definedName name="会社見積ほかＨ" localSheetId="4">#REF!</definedName>
    <definedName name="会社見積ほかＨ" localSheetId="5">#REF!</definedName>
    <definedName name="会社見積ほかＨ" localSheetId="16">#REF!</definedName>
    <definedName name="会社見積ほかＨ" localSheetId="6">#REF!</definedName>
    <definedName name="会社見積ほかＨ" localSheetId="21">#REF!</definedName>
    <definedName name="会社見積ほかＨ">#REF!</definedName>
    <definedName name="会社見積異改H" localSheetId="18">'[31](未使用)ｿﾌﾄｳｪｱ作成作業工数内訳'!#REF!</definedName>
    <definedName name="会社見積異改H" localSheetId="4">'[31](未使用)ｿﾌﾄｳｪｱ作成作業工数内訳'!#REF!</definedName>
    <definedName name="会社見積異改H" localSheetId="5">'[31](未使用)ｿﾌﾄｳｪｱ作成作業工数内訳'!#REF!</definedName>
    <definedName name="会社見積異改H" localSheetId="16">'[31](未使用)ｿﾌﾄｳｪｱ作成作業工数内訳'!#REF!</definedName>
    <definedName name="会社見積異改H" localSheetId="6">'[31](未使用)ｿﾌﾄｳｪｱ作成作業工数内訳'!#REF!</definedName>
    <definedName name="会社見積異改H" localSheetId="21">'[31](未使用)ｿﾌﾄｳｪｱ作成作業工数内訳'!#REF!</definedName>
    <definedName name="会社見積異改H">'[31](未使用)ｿﾌﾄｳｪｱ作成作業工数内訳'!#REF!</definedName>
    <definedName name="会社見積異流H" localSheetId="18">'[31](未使用)ｿﾌﾄｳｪｱ作成作業工数内訳'!#REF!</definedName>
    <definedName name="会社見積異流H" localSheetId="4">'[31](未使用)ｿﾌﾄｳｪｱ作成作業工数内訳'!#REF!</definedName>
    <definedName name="会社見積異流H" localSheetId="5">'[31](未使用)ｿﾌﾄｳｪｱ作成作業工数内訳'!#REF!</definedName>
    <definedName name="会社見積異流H" localSheetId="16">'[31](未使用)ｿﾌﾄｳｪｱ作成作業工数内訳'!#REF!</definedName>
    <definedName name="会社見積異流H" localSheetId="6">'[31](未使用)ｿﾌﾄｳｪｱ作成作業工数内訳'!#REF!</definedName>
    <definedName name="会社見積異流H" localSheetId="21">'[31](未使用)ｿﾌﾄｳｪｱ作成作業工数内訳'!#REF!</definedName>
    <definedName name="会社見積異流H">'[31](未使用)ｿﾌﾄｳｪｱ作成作業工数内訳'!#REF!</definedName>
    <definedName name="会社見積機" localSheetId="18">#REF!</definedName>
    <definedName name="会社見積機" localSheetId="4">#REF!</definedName>
    <definedName name="会社見積機" localSheetId="5">#REF!</definedName>
    <definedName name="会社見積機" localSheetId="15">#REF!</definedName>
    <definedName name="会社見積機" localSheetId="16">#REF!</definedName>
    <definedName name="会社見積機" localSheetId="13">#REF!</definedName>
    <definedName name="会社見積機" localSheetId="14">#REF!</definedName>
    <definedName name="会社見積機" localSheetId="6">#REF!</definedName>
    <definedName name="会社見積機" localSheetId="22">#REF!</definedName>
    <definedName name="会社見積機" localSheetId="20">#REF!</definedName>
    <definedName name="会社見積機" localSheetId="21">#REF!</definedName>
    <definedName name="会社見積機">#REF!</definedName>
    <definedName name="会社見積機改H" localSheetId="18">'[31](未使用)ｿﾌﾄｳｪｱ作成作業工数内訳'!#REF!</definedName>
    <definedName name="会社見積機改H" localSheetId="4">'[31](未使用)ｿﾌﾄｳｪｱ作成作業工数内訳'!#REF!</definedName>
    <definedName name="会社見積機改H" localSheetId="5">'[31](未使用)ｿﾌﾄｳｪｱ作成作業工数内訳'!#REF!</definedName>
    <definedName name="会社見積機改H" localSheetId="16">'[31](未使用)ｿﾌﾄｳｪｱ作成作業工数内訳'!#REF!</definedName>
    <definedName name="会社見積機改H" localSheetId="13">'[31](未使用)ｿﾌﾄｳｪｱ作成作業工数内訳'!#REF!</definedName>
    <definedName name="会社見積機改H" localSheetId="14">'[31](未使用)ｿﾌﾄｳｪｱ作成作業工数内訳'!#REF!</definedName>
    <definedName name="会社見積機改H" localSheetId="6">'[31](未使用)ｿﾌﾄｳｪｱ作成作業工数内訳'!#REF!</definedName>
    <definedName name="会社見積機改H" localSheetId="21">'[31](未使用)ｿﾌﾄｳｪｱ作成作業工数内訳'!#REF!</definedName>
    <definedName name="会社見積機改H">'[31](未使用)ｿﾌﾄｳｪｱ作成作業工数内訳'!#REF!</definedName>
    <definedName name="会社見積機改S" localSheetId="18">'[31](未使用)ｿﾌﾄｳｪｱ作成作業工数内訳'!#REF!</definedName>
    <definedName name="会社見積機改S" localSheetId="4">'[31](未使用)ｿﾌﾄｳｪｱ作成作業工数内訳'!#REF!</definedName>
    <definedName name="会社見積機改S" localSheetId="5">'[31](未使用)ｿﾌﾄｳｪｱ作成作業工数内訳'!#REF!</definedName>
    <definedName name="会社見積機改S" localSheetId="16">'[31](未使用)ｿﾌﾄｳｪｱ作成作業工数内訳'!#REF!</definedName>
    <definedName name="会社見積機改S" localSheetId="13">'[31](未使用)ｿﾌﾄｳｪｱ作成作業工数内訳'!#REF!</definedName>
    <definedName name="会社見積機改S" localSheetId="14">'[31](未使用)ｿﾌﾄｳｪｱ作成作業工数内訳'!#REF!</definedName>
    <definedName name="会社見積機改S" localSheetId="6">'[31](未使用)ｿﾌﾄｳｪｱ作成作業工数内訳'!#REF!</definedName>
    <definedName name="会社見積機改S" localSheetId="21">'[31](未使用)ｿﾌﾄｳｪｱ作成作業工数内訳'!#REF!</definedName>
    <definedName name="会社見積機改S">'[31](未使用)ｿﾌﾄｳｪｱ作成作業工数内訳'!#REF!</definedName>
    <definedName name="会社見積機流2H" localSheetId="18">'[31](未使用)ｿﾌﾄｳｪｱ作成作業工数内訳'!#REF!</definedName>
    <definedName name="会社見積機流2H" localSheetId="4">'[31](未使用)ｿﾌﾄｳｪｱ作成作業工数内訳'!#REF!</definedName>
    <definedName name="会社見積機流2H" localSheetId="5">'[31](未使用)ｿﾌﾄｳｪｱ作成作業工数内訳'!#REF!</definedName>
    <definedName name="会社見積機流2H" localSheetId="16">'[31](未使用)ｿﾌﾄｳｪｱ作成作業工数内訳'!#REF!</definedName>
    <definedName name="会社見積機流2H" localSheetId="6">'[31](未使用)ｿﾌﾄｳｪｱ作成作業工数内訳'!#REF!</definedName>
    <definedName name="会社見積機流2H" localSheetId="21">'[31](未使用)ｿﾌﾄｳｪｱ作成作業工数内訳'!#REF!</definedName>
    <definedName name="会社見積機流2H">'[31](未使用)ｿﾌﾄｳｪｱ作成作業工数内訳'!#REF!</definedName>
    <definedName name="会社見積機流H" localSheetId="18">'[31](未使用)ｿﾌﾄｳｪｱ作成作業工数内訳'!#REF!</definedName>
    <definedName name="会社見積機流H" localSheetId="4">'[31](未使用)ｿﾌﾄｳｪｱ作成作業工数内訳'!#REF!</definedName>
    <definedName name="会社見積機流H" localSheetId="5">'[31](未使用)ｿﾌﾄｳｪｱ作成作業工数内訳'!#REF!</definedName>
    <definedName name="会社見積機流H" localSheetId="16">'[31](未使用)ｿﾌﾄｳｪｱ作成作業工数内訳'!#REF!</definedName>
    <definedName name="会社見積機流H" localSheetId="6">'[31](未使用)ｿﾌﾄｳｪｱ作成作業工数内訳'!#REF!</definedName>
    <definedName name="会社見積機流H" localSheetId="21">'[31](未使用)ｿﾌﾄｳｪｱ作成作業工数内訳'!#REF!</definedName>
    <definedName name="会社見積機流H">'[31](未使用)ｿﾌﾄｳｪｱ作成作業工数内訳'!#REF!</definedName>
    <definedName name="会社見積機流S" localSheetId="18">'[31](未使用)ｿﾌﾄｳｪｱ作成作業工数内訳'!#REF!</definedName>
    <definedName name="会社見積機流S" localSheetId="4">'[31](未使用)ｿﾌﾄｳｪｱ作成作業工数内訳'!#REF!</definedName>
    <definedName name="会社見積機流S" localSheetId="5">'[31](未使用)ｿﾌﾄｳｪｱ作成作業工数内訳'!#REF!</definedName>
    <definedName name="会社見積機流S" localSheetId="16">'[31](未使用)ｿﾌﾄｳｪｱ作成作業工数内訳'!#REF!</definedName>
    <definedName name="会社見積機流S" localSheetId="6">'[31](未使用)ｿﾌﾄｳｪｱ作成作業工数内訳'!#REF!</definedName>
    <definedName name="会社見積機流S" localSheetId="21">'[31](未使用)ｿﾌﾄｳｪｱ作成作業工数内訳'!#REF!</definedName>
    <definedName name="会社見積機流S">'[31](未使用)ｿﾌﾄｳｪｱ作成作業工数内訳'!#REF!</definedName>
    <definedName name="会社見積新" localSheetId="18">#REF!</definedName>
    <definedName name="会社見積新" localSheetId="4">#REF!</definedName>
    <definedName name="会社見積新" localSheetId="5">#REF!</definedName>
    <definedName name="会社見積新" localSheetId="15">#REF!</definedName>
    <definedName name="会社見積新" localSheetId="16">#REF!</definedName>
    <definedName name="会社見積新" localSheetId="13">#REF!</definedName>
    <definedName name="会社見積新" localSheetId="14">#REF!</definedName>
    <definedName name="会社見積新" localSheetId="6">#REF!</definedName>
    <definedName name="会社見積新" localSheetId="22">#REF!</definedName>
    <definedName name="会社見積新" localSheetId="20">#REF!</definedName>
    <definedName name="会社見積新" localSheetId="21">#REF!</definedName>
    <definedName name="会社見積新">#REF!</definedName>
    <definedName name="会社見積新喜" localSheetId="18">#REF!</definedName>
    <definedName name="会社見積新喜" localSheetId="4">#REF!</definedName>
    <definedName name="会社見積新喜" localSheetId="5">#REF!</definedName>
    <definedName name="会社見積新喜" localSheetId="15">#REF!</definedName>
    <definedName name="会社見積新喜" localSheetId="16">#REF!</definedName>
    <definedName name="会社見積新喜" localSheetId="13">#REF!</definedName>
    <definedName name="会社見積新喜" localSheetId="14">#REF!</definedName>
    <definedName name="会社見積新喜" localSheetId="6">#REF!</definedName>
    <definedName name="会社見積新喜" localSheetId="22">#REF!</definedName>
    <definedName name="会社見積新喜" localSheetId="20">#REF!</definedName>
    <definedName name="会社見積新喜" localSheetId="21">#REF!</definedName>
    <definedName name="会社見積新喜">#REF!</definedName>
    <definedName name="会社見積新規H" localSheetId="18">'[31](未使用)ｿﾌﾄｳｪｱ作成作業工数内訳'!#REF!</definedName>
    <definedName name="会社見積新規H" localSheetId="4">'[31](未使用)ｿﾌﾄｳｪｱ作成作業工数内訳'!#REF!</definedName>
    <definedName name="会社見積新規H" localSheetId="5">'[31](未使用)ｿﾌﾄｳｪｱ作成作業工数内訳'!#REF!</definedName>
    <definedName name="会社見積新規H" localSheetId="15">'[31](未使用)ｿﾌﾄｳｪｱ作成作業工数内訳'!#REF!</definedName>
    <definedName name="会社見積新規H" localSheetId="16">'[31](未使用)ｿﾌﾄｳｪｱ作成作業工数内訳'!#REF!</definedName>
    <definedName name="会社見積新規H" localSheetId="13">'[31](未使用)ｿﾌﾄｳｪｱ作成作業工数内訳'!#REF!</definedName>
    <definedName name="会社見積新規H" localSheetId="14">'[31](未使用)ｿﾌﾄｳｪｱ作成作業工数内訳'!#REF!</definedName>
    <definedName name="会社見積新規H" localSheetId="6">'[31](未使用)ｿﾌﾄｳｪｱ作成作業工数内訳'!#REF!</definedName>
    <definedName name="会社見積新規H" localSheetId="22">'[31](未使用)ｿﾌﾄｳｪｱ作成作業工数内訳'!#REF!</definedName>
    <definedName name="会社見積新規H" localSheetId="20">'[31](未使用)ｿﾌﾄｳｪｱ作成作業工数内訳'!#REF!</definedName>
    <definedName name="会社見積新規H" localSheetId="21">'[31](未使用)ｿﾌﾄｳｪｱ作成作業工数内訳'!#REF!</definedName>
    <definedName name="会社見積新規H">'[31](未使用)ｿﾌﾄｳｪｱ作成作業工数内訳'!#REF!</definedName>
    <definedName name="会社見積新規S" localSheetId="18">'[31](未使用)ｿﾌﾄｳｪｱ作成作業工数内訳'!#REF!</definedName>
    <definedName name="会社見積新規S" localSheetId="4">'[31](未使用)ｿﾌﾄｳｪｱ作成作業工数内訳'!#REF!</definedName>
    <definedName name="会社見積新規S" localSheetId="5">'[31](未使用)ｿﾌﾄｳｪｱ作成作業工数内訳'!#REF!</definedName>
    <definedName name="会社見積新規S" localSheetId="15">'[31](未使用)ｿﾌﾄｳｪｱ作成作業工数内訳'!#REF!</definedName>
    <definedName name="会社見積新規S" localSheetId="16">'[31](未使用)ｿﾌﾄｳｪｱ作成作業工数内訳'!#REF!</definedName>
    <definedName name="会社見積新規S" localSheetId="13">'[31](未使用)ｿﾌﾄｳｪｱ作成作業工数内訳'!#REF!</definedName>
    <definedName name="会社見積新規S" localSheetId="14">'[31](未使用)ｿﾌﾄｳｪｱ作成作業工数内訳'!#REF!</definedName>
    <definedName name="会社見積新規S" localSheetId="6">'[31](未使用)ｿﾌﾄｳｪｱ作成作業工数内訳'!#REF!</definedName>
    <definedName name="会社見積新規S" localSheetId="22">'[31](未使用)ｿﾌﾄｳｪｱ作成作業工数内訳'!#REF!</definedName>
    <definedName name="会社見積新規S" localSheetId="20">'[31](未使用)ｿﾌﾄｳｪｱ作成作業工数内訳'!#REF!</definedName>
    <definedName name="会社見積新規S" localSheetId="21">'[31](未使用)ｿﾌﾄｳｪｱ作成作業工数内訳'!#REF!</definedName>
    <definedName name="会社見積新規S">'[31](未使用)ｿﾌﾄｳｪｱ作成作業工数内訳'!#REF!</definedName>
    <definedName name="会社見積他改H" localSheetId="18">'[31](未使用)ｿﾌﾄｳｪｱ作成作業工数内訳'!#REF!</definedName>
    <definedName name="会社見積他改H" localSheetId="4">'[31](未使用)ｿﾌﾄｳｪｱ作成作業工数内訳'!#REF!</definedName>
    <definedName name="会社見積他改H" localSheetId="5">'[31](未使用)ｿﾌﾄｳｪｱ作成作業工数内訳'!#REF!</definedName>
    <definedName name="会社見積他改H" localSheetId="16">'[31](未使用)ｿﾌﾄｳｪｱ作成作業工数内訳'!#REF!</definedName>
    <definedName name="会社見積他改H" localSheetId="6">'[31](未使用)ｿﾌﾄｳｪｱ作成作業工数内訳'!#REF!</definedName>
    <definedName name="会社見積他改H" localSheetId="21">'[31](未使用)ｿﾌﾄｳｪｱ作成作業工数内訳'!#REF!</definedName>
    <definedName name="会社見積他改H">'[31](未使用)ｿﾌﾄｳｪｱ作成作業工数内訳'!#REF!</definedName>
    <definedName name="会社見積他流H" localSheetId="18">'[31](未使用)ｿﾌﾄｳｪｱ作成作業工数内訳'!#REF!</definedName>
    <definedName name="会社見積他流H" localSheetId="4">'[31](未使用)ｿﾌﾄｳｪｱ作成作業工数内訳'!#REF!</definedName>
    <definedName name="会社見積他流H" localSheetId="5">'[31](未使用)ｿﾌﾄｳｪｱ作成作業工数内訳'!#REF!</definedName>
    <definedName name="会社見積他流H" localSheetId="16">'[31](未使用)ｿﾌﾄｳｪｱ作成作業工数内訳'!#REF!</definedName>
    <definedName name="会社見積他流H" localSheetId="6">'[31](未使用)ｿﾌﾄｳｪｱ作成作業工数内訳'!#REF!</definedName>
    <definedName name="会社見積他流H" localSheetId="21">'[31](未使用)ｿﾌﾄｳｪｱ作成作業工数内訳'!#REF!</definedName>
    <definedName name="会社見積他流H">'[31](未使用)ｿﾌﾄｳｪｱ作成作業工数内訳'!#REF!</definedName>
    <definedName name="会社見直し新規S" localSheetId="18">'[31](未使用)ｿﾌﾄｳｪｱ作成作業工数内訳'!#REF!</definedName>
    <definedName name="会社見直し新規S" localSheetId="4">'[31](未使用)ｿﾌﾄｳｪｱ作成作業工数内訳'!#REF!</definedName>
    <definedName name="会社見直し新規S" localSheetId="5">'[31](未使用)ｿﾌﾄｳｪｱ作成作業工数内訳'!#REF!</definedName>
    <definedName name="会社見直し新規S" localSheetId="16">'[31](未使用)ｿﾌﾄｳｪｱ作成作業工数内訳'!#REF!</definedName>
    <definedName name="会社見直し新規S" localSheetId="6">'[31](未使用)ｿﾌﾄｳｪｱ作成作業工数内訳'!#REF!</definedName>
    <definedName name="会社見直し新規S" localSheetId="21">'[31](未使用)ｿﾌﾄｳｪｱ作成作業工数内訳'!#REF!</definedName>
    <definedName name="会社見直し新規S">'[31](未使用)ｿﾌﾄｳｪｱ作成作業工数内訳'!#REF!</definedName>
    <definedName name="会社見直機改S" localSheetId="18">'[31](未使用)ｿﾌﾄｳｪｱ作成作業工数内訳'!#REF!</definedName>
    <definedName name="会社見直機改S" localSheetId="4">'[31](未使用)ｿﾌﾄｳｪｱ作成作業工数内訳'!#REF!</definedName>
    <definedName name="会社見直機改S" localSheetId="5">'[31](未使用)ｿﾌﾄｳｪｱ作成作業工数内訳'!#REF!</definedName>
    <definedName name="会社見直機改S" localSheetId="16">'[31](未使用)ｿﾌﾄｳｪｱ作成作業工数内訳'!#REF!</definedName>
    <definedName name="会社見直機改S" localSheetId="6">'[31](未使用)ｿﾌﾄｳｪｱ作成作業工数内訳'!#REF!</definedName>
    <definedName name="会社見直機改S" localSheetId="21">'[31](未使用)ｿﾌﾄｳｪｱ作成作業工数内訳'!#REF!</definedName>
    <definedName name="会社見直機改S">'[31](未使用)ｿﾌﾄｳｪｱ作成作業工数内訳'!#REF!</definedName>
    <definedName name="会社見直機流S" localSheetId="18">'[31](未使用)ｿﾌﾄｳｪｱ作成作業工数内訳'!#REF!</definedName>
    <definedName name="会社見直機流S" localSheetId="4">'[31](未使用)ｿﾌﾄｳｪｱ作成作業工数内訳'!#REF!</definedName>
    <definedName name="会社見直機流S" localSheetId="5">'[31](未使用)ｿﾌﾄｳｪｱ作成作業工数内訳'!#REF!</definedName>
    <definedName name="会社見直機流S" localSheetId="16">'[31](未使用)ｿﾌﾄｳｪｱ作成作業工数内訳'!#REF!</definedName>
    <definedName name="会社見直機流S" localSheetId="6">'[31](未使用)ｿﾌﾄｳｪｱ作成作業工数内訳'!#REF!</definedName>
    <definedName name="会社見直機流S" localSheetId="21">'[31](未使用)ｿﾌﾄｳｪｱ作成作業工数内訳'!#REF!</definedName>
    <definedName name="会社見直機流S">'[31](未使用)ｿﾌﾄｳｪｱ作成作業工数内訳'!#REF!</definedName>
    <definedName name="回ＳＹあ" localSheetId="18">#REF!</definedName>
    <definedName name="回ＳＹあ" localSheetId="4">#REF!</definedName>
    <definedName name="回ＳＹあ" localSheetId="5">#REF!</definedName>
    <definedName name="回ＳＹあ" localSheetId="15">#REF!</definedName>
    <definedName name="回ＳＹあ" localSheetId="16">#REF!</definedName>
    <definedName name="回ＳＹあ" localSheetId="13">#REF!</definedName>
    <definedName name="回ＳＹあ" localSheetId="14">#REF!</definedName>
    <definedName name="回ＳＹあ" localSheetId="6">#REF!</definedName>
    <definedName name="回ＳＹあ" localSheetId="22">#REF!</definedName>
    <definedName name="回ＳＹあ" localSheetId="20">#REF!</definedName>
    <definedName name="回ＳＹあ" localSheetId="21">#REF!</definedName>
    <definedName name="回ＳＹあ">#REF!</definedName>
    <definedName name="回数">#N/A</definedName>
    <definedName name="確認１２３４５" localSheetId="18">#REF!</definedName>
    <definedName name="確認１２３４５" localSheetId="4">#REF!</definedName>
    <definedName name="確認１２３４５" localSheetId="5">#REF!</definedName>
    <definedName name="確認１２３４５" localSheetId="15">#REF!</definedName>
    <definedName name="確認１２３４５" localSheetId="16">#REF!</definedName>
    <definedName name="確認１２３４５" localSheetId="13">#REF!</definedName>
    <definedName name="確認１２３４５" localSheetId="14">#REF!</definedName>
    <definedName name="確認１２３４５" localSheetId="3">#REF!</definedName>
    <definedName name="確認１２３４５" localSheetId="6">#REF!</definedName>
    <definedName name="確認１２３４５" localSheetId="22">#REF!</definedName>
    <definedName name="確認１２３４５" localSheetId="20">#REF!</definedName>
    <definedName name="確認１２３４５" localSheetId="21">#REF!</definedName>
    <definedName name="確認１２３４５">#REF!</definedName>
    <definedName name="確認２３４５" localSheetId="18">#REF!</definedName>
    <definedName name="確認２３４５" localSheetId="4">#REF!</definedName>
    <definedName name="確認２３４５" localSheetId="5">#REF!</definedName>
    <definedName name="確認２３４５" localSheetId="15">#REF!</definedName>
    <definedName name="確認２３４５" localSheetId="16">#REF!</definedName>
    <definedName name="確認２３４５" localSheetId="13">#REF!</definedName>
    <definedName name="確認２３４５" localSheetId="14">#REF!</definedName>
    <definedName name="確認２３４５" localSheetId="3">#REF!</definedName>
    <definedName name="確認２３４５" localSheetId="6">#REF!</definedName>
    <definedName name="確認２３４５" localSheetId="22">#REF!</definedName>
    <definedName name="確認２３４５" localSheetId="20">#REF!</definedName>
    <definedName name="確認２３４５" localSheetId="21">#REF!</definedName>
    <definedName name="確認２３４５">#REF!</definedName>
    <definedName name="確認者" localSheetId="18">#REF!</definedName>
    <definedName name="確認者" localSheetId="4">#REF!</definedName>
    <definedName name="確認者" localSheetId="5">#REF!</definedName>
    <definedName name="確認者" localSheetId="15">#REF!</definedName>
    <definedName name="確認者" localSheetId="16">#REF!</definedName>
    <definedName name="確認者" localSheetId="13">#REF!</definedName>
    <definedName name="確認者" localSheetId="14">#REF!</definedName>
    <definedName name="確認者" localSheetId="3">#REF!</definedName>
    <definedName name="確認者" localSheetId="6">#REF!</definedName>
    <definedName name="確認者" localSheetId="19">#REF!</definedName>
    <definedName name="確認者" localSheetId="22">#REF!</definedName>
    <definedName name="確認者" localSheetId="20">#REF!</definedName>
    <definedName name="確認者" localSheetId="21">#REF!</definedName>
    <definedName name="確認者">#REF!</definedName>
    <definedName name="確認者１" localSheetId="18">#REF!</definedName>
    <definedName name="確認者１" localSheetId="3">#REF!</definedName>
    <definedName name="確認者１" localSheetId="6">#REF!</definedName>
    <definedName name="確認者１">#REF!</definedName>
    <definedName name="確認者２" localSheetId="18">#REF!</definedName>
    <definedName name="確認者２" localSheetId="4">#REF!</definedName>
    <definedName name="確認者２" localSheetId="5">#REF!</definedName>
    <definedName name="確認者２" localSheetId="16">#REF!</definedName>
    <definedName name="確認者２" localSheetId="6">#REF!</definedName>
    <definedName name="確認者２" localSheetId="21">#REF!</definedName>
    <definedName name="確認者２">#REF!</definedName>
    <definedName name="確認者あ" localSheetId="18">#REF!</definedName>
    <definedName name="確認者あ" localSheetId="3">#REF!</definedName>
    <definedName name="確認者あ" localSheetId="6">#REF!</definedName>
    <definedName name="確認者あ">#REF!</definedName>
    <definedName name="確認書" localSheetId="18">#REF!</definedName>
    <definedName name="確認書" localSheetId="4">#REF!</definedName>
    <definedName name="確認書" localSheetId="5">#REF!</definedName>
    <definedName name="確認書" localSheetId="16">#REF!</definedName>
    <definedName name="確認書" localSheetId="6">#REF!</definedName>
    <definedName name="確認書" localSheetId="21">#REF!</definedName>
    <definedName name="確認書">#REF!</definedName>
    <definedName name="確認書１" localSheetId="18">#REF!</definedName>
    <definedName name="確認書１" localSheetId="4">#REF!</definedName>
    <definedName name="確認書１" localSheetId="5">#REF!</definedName>
    <definedName name="確認書１" localSheetId="16">#REF!</definedName>
    <definedName name="確認書１" localSheetId="3">#REF!</definedName>
    <definedName name="確認書１" localSheetId="6">#REF!</definedName>
    <definedName name="確認書１" localSheetId="21">#REF!</definedName>
    <definedName name="確認書１">#REF!</definedName>
    <definedName name="確認証" localSheetId="18">#REF!</definedName>
    <definedName name="確認証" localSheetId="4">#REF!</definedName>
    <definedName name="確認証" localSheetId="5">#REF!</definedName>
    <definedName name="確認証" localSheetId="16">#REF!</definedName>
    <definedName name="確認証" localSheetId="6">#REF!</definedName>
    <definedName name="確認証" localSheetId="21">#REF!</definedName>
    <definedName name="確認証">#REF!</definedName>
    <definedName name="官提出資料作成">#N/A</definedName>
    <definedName name="監査" localSheetId="0" hidden="1">{#N/A,#N/A,FALSE,"契約概要";#N/A,#N/A,FALSE,"総括";#N/A,#N/A,FALSE,"費目";#N/A,#N/A,FALSE,"梱包輸送"}</definedName>
    <definedName name="監査" localSheetId="10" hidden="1">{#N/A,#N/A,FALSE,"契約概要";#N/A,#N/A,FALSE,"総括";#N/A,#N/A,FALSE,"費目";#N/A,#N/A,FALSE,"梱包輸送"}</definedName>
    <definedName name="監査" localSheetId="15" hidden="1">{#N/A,#N/A,FALSE,"契約概要";#N/A,#N/A,FALSE,"総括";#N/A,#N/A,FALSE,"費目";#N/A,#N/A,FALSE,"梱包輸送"}</definedName>
    <definedName name="監査" localSheetId="16" hidden="1">{#N/A,#N/A,FALSE,"契約概要";#N/A,#N/A,FALSE,"総括";#N/A,#N/A,FALSE,"費目";#N/A,#N/A,FALSE,"梱包輸送"}</definedName>
    <definedName name="監査" localSheetId="13" hidden="1">{#N/A,#N/A,FALSE,"契約概要";#N/A,#N/A,FALSE,"総括";#N/A,#N/A,FALSE,"費目";#N/A,#N/A,FALSE,"梱包輸送"}</definedName>
    <definedName name="監査" localSheetId="14" hidden="1">{#N/A,#N/A,FALSE,"契約概要";#N/A,#N/A,FALSE,"総括";#N/A,#N/A,FALSE,"費目";#N/A,#N/A,FALSE,"梱包輸送"}</definedName>
    <definedName name="監査" localSheetId="7" hidden="1">{#N/A,#N/A,FALSE,"契約概要";#N/A,#N/A,FALSE,"総括";#N/A,#N/A,FALSE,"費目";#N/A,#N/A,FALSE,"梱包輸送"}</definedName>
    <definedName name="監査" localSheetId="8" hidden="1">{#N/A,#N/A,FALSE,"契約概要";#N/A,#N/A,FALSE,"総括";#N/A,#N/A,FALSE,"費目";#N/A,#N/A,FALSE,"梱包輸送"}</definedName>
    <definedName name="監査" localSheetId="9" hidden="1">{#N/A,#N/A,FALSE,"契約概要";#N/A,#N/A,FALSE,"総括";#N/A,#N/A,FALSE,"費目";#N/A,#N/A,FALSE,"梱包輸送"}</definedName>
    <definedName name="監査" localSheetId="19" hidden="1">{#N/A,#N/A,FALSE,"契約概要";#N/A,#N/A,FALSE,"総括";#N/A,#N/A,FALSE,"費目";#N/A,#N/A,FALSE,"梱包輸送"}</definedName>
    <definedName name="監査" localSheetId="22" hidden="1">{#N/A,#N/A,FALSE,"契約概要";#N/A,#N/A,FALSE,"総括";#N/A,#N/A,FALSE,"費目";#N/A,#N/A,FALSE,"梱包輸送"}</definedName>
    <definedName name="監査" localSheetId="11" hidden="1">{#N/A,#N/A,FALSE,"契約概要";#N/A,#N/A,FALSE,"総括";#N/A,#N/A,FALSE,"費目";#N/A,#N/A,FALSE,"梱包輸送"}</definedName>
    <definedName name="監査" localSheetId="20" hidden="1">{#N/A,#N/A,FALSE,"契約概要";#N/A,#N/A,FALSE,"総括";#N/A,#N/A,FALSE,"費目";#N/A,#N/A,FALSE,"梱包輸送"}</definedName>
    <definedName name="監査" localSheetId="21" hidden="1">{#N/A,#N/A,FALSE,"契約概要";#N/A,#N/A,FALSE,"総括";#N/A,#N/A,FALSE,"費目";#N/A,#N/A,FALSE,"梱包輸送"}</definedName>
    <definedName name="監査" hidden="1">{#N/A,#N/A,FALSE,"契約概要";#N/A,#N/A,FALSE,"総括";#N/A,#N/A,FALSE,"費目";#N/A,#N/A,FALSE,"梱包輸送"}</definedName>
    <definedName name="監査協議" localSheetId="0" hidden="1">{#N/A,#N/A,FALSE,"表紙";#N/A,#N/A,FALSE,"概要";#N/A,#N/A,FALSE,"価格査定調書";#N/A,#N/A,FALSE,"査定内訳書"}</definedName>
    <definedName name="監査協議" localSheetId="10" hidden="1">{#N/A,#N/A,FALSE,"表紙";#N/A,#N/A,FALSE,"概要";#N/A,#N/A,FALSE,"価格査定調書";#N/A,#N/A,FALSE,"査定内訳書"}</definedName>
    <definedName name="監査協議" localSheetId="15" hidden="1">{#N/A,#N/A,FALSE,"表紙";#N/A,#N/A,FALSE,"概要";#N/A,#N/A,FALSE,"価格査定調書";#N/A,#N/A,FALSE,"査定内訳書"}</definedName>
    <definedName name="監査協議" localSheetId="16" hidden="1">{#N/A,#N/A,FALSE,"表紙";#N/A,#N/A,FALSE,"概要";#N/A,#N/A,FALSE,"価格査定調書";#N/A,#N/A,FALSE,"査定内訳書"}</definedName>
    <definedName name="監査協議" localSheetId="13" hidden="1">{#N/A,#N/A,FALSE,"表紙";#N/A,#N/A,FALSE,"概要";#N/A,#N/A,FALSE,"価格査定調書";#N/A,#N/A,FALSE,"査定内訳書"}</definedName>
    <definedName name="監査協議" localSheetId="14" hidden="1">{#N/A,#N/A,FALSE,"表紙";#N/A,#N/A,FALSE,"概要";#N/A,#N/A,FALSE,"価格査定調書";#N/A,#N/A,FALSE,"査定内訳書"}</definedName>
    <definedName name="監査協議" localSheetId="7" hidden="1">{#N/A,#N/A,FALSE,"表紙";#N/A,#N/A,FALSE,"概要";#N/A,#N/A,FALSE,"価格査定調書";#N/A,#N/A,FALSE,"査定内訳書"}</definedName>
    <definedName name="監査協議" localSheetId="8" hidden="1">{#N/A,#N/A,FALSE,"表紙";#N/A,#N/A,FALSE,"概要";#N/A,#N/A,FALSE,"価格査定調書";#N/A,#N/A,FALSE,"査定内訳書"}</definedName>
    <definedName name="監査協議" localSheetId="9" hidden="1">{#N/A,#N/A,FALSE,"表紙";#N/A,#N/A,FALSE,"概要";#N/A,#N/A,FALSE,"価格査定調書";#N/A,#N/A,FALSE,"査定内訳書"}</definedName>
    <definedName name="監査協議" localSheetId="19" hidden="1">{#N/A,#N/A,FALSE,"表紙";#N/A,#N/A,FALSE,"概要";#N/A,#N/A,FALSE,"価格査定調書";#N/A,#N/A,FALSE,"査定内訳書"}</definedName>
    <definedName name="監査協議" localSheetId="22" hidden="1">{#N/A,#N/A,FALSE,"表紙";#N/A,#N/A,FALSE,"概要";#N/A,#N/A,FALSE,"価格査定調書";#N/A,#N/A,FALSE,"査定内訳書"}</definedName>
    <definedName name="監査協議" localSheetId="11" hidden="1">{#N/A,#N/A,FALSE,"表紙";#N/A,#N/A,FALSE,"概要";#N/A,#N/A,FALSE,"価格査定調書";#N/A,#N/A,FALSE,"査定内訳書"}</definedName>
    <definedName name="監査協議" localSheetId="20" hidden="1">{#N/A,#N/A,FALSE,"表紙";#N/A,#N/A,FALSE,"概要";#N/A,#N/A,FALSE,"価格査定調書";#N/A,#N/A,FALSE,"査定内訳書"}</definedName>
    <definedName name="監査協議" localSheetId="21" hidden="1">{#N/A,#N/A,FALSE,"表紙";#N/A,#N/A,FALSE,"概要";#N/A,#N/A,FALSE,"価格査定調書";#N/A,#N/A,FALSE,"査定内訳書"}</definedName>
    <definedName name="監査協議" hidden="1">{#N/A,#N/A,FALSE,"表紙";#N/A,#N/A,FALSE,"概要";#N/A,#N/A,FALSE,"価格査定調書";#N/A,#N/A,FALSE,"査定内訳書"}</definedName>
    <definedName name="管制" localSheetId="18">#REF!</definedName>
    <definedName name="管制" localSheetId="3">#REF!</definedName>
    <definedName name="管制" localSheetId="6">#REF!</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 localSheetId="18">#REF!</definedName>
    <definedName name="基本プロセス" localSheetId="4">#REF!</definedName>
    <definedName name="基本プロセス" localSheetId="5">#REF!</definedName>
    <definedName name="基本プロセス" localSheetId="15">#REF!</definedName>
    <definedName name="基本プロセス" localSheetId="16">#REF!</definedName>
    <definedName name="基本プロセス" localSheetId="13">#REF!</definedName>
    <definedName name="基本プロセス" localSheetId="14">#REF!</definedName>
    <definedName name="基本プロセス" localSheetId="6">#REF!</definedName>
    <definedName name="基本プロセス" localSheetId="22">#REF!</definedName>
    <definedName name="基本プロセス" localSheetId="21">#REF!</definedName>
    <definedName name="基本プロセス">#REF!</definedName>
    <definedName name="基本条項" localSheetId="18">#REF!</definedName>
    <definedName name="基本条項" localSheetId="4">#REF!</definedName>
    <definedName name="基本条項" localSheetId="5">#REF!</definedName>
    <definedName name="基本条項" localSheetId="15">#REF!</definedName>
    <definedName name="基本条項" localSheetId="16">#REF!</definedName>
    <definedName name="基本条項" localSheetId="13">#REF!</definedName>
    <definedName name="基本条項" localSheetId="14">#REF!</definedName>
    <definedName name="基本条項" localSheetId="6">#REF!</definedName>
    <definedName name="基本条項" localSheetId="22">#REF!</definedName>
    <definedName name="基本条項" localSheetId="21">#REF!</definedName>
    <definedName name="基本条項">#REF!</definedName>
    <definedName name="基本設計">#N/A</definedName>
    <definedName name="岐阜" localSheetId="18">#REF!</definedName>
    <definedName name="岐阜" localSheetId="3">#REF!</definedName>
    <definedName name="岐阜" localSheetId="6">#REF!</definedName>
    <definedName name="岐阜">#REF!</definedName>
    <definedName name="希望小売価格列" localSheetId="18">#REF!</definedName>
    <definedName name="希望小売価格列" localSheetId="4">#REF!</definedName>
    <definedName name="希望小売価格列" localSheetId="5">#REF!</definedName>
    <definedName name="希望小売価格列" localSheetId="15">#REF!</definedName>
    <definedName name="希望小売価格列" localSheetId="16">#REF!</definedName>
    <definedName name="希望小売価格列" localSheetId="13">#REF!</definedName>
    <definedName name="希望小売価格列" localSheetId="14">#REF!</definedName>
    <definedName name="希望小売価格列" localSheetId="6">#REF!</definedName>
    <definedName name="希望小売価格列" localSheetId="19">#REF!</definedName>
    <definedName name="希望小売価格列" localSheetId="22">#REF!</definedName>
    <definedName name="希望小売価格列" localSheetId="20">#REF!</definedName>
    <definedName name="希望小売価格列" localSheetId="21">#REF!</definedName>
    <definedName name="希望小売価格列">#REF!</definedName>
    <definedName name="機械工場初" localSheetId="18">[32]艦上画像計算!#REF!</definedName>
    <definedName name="機械工場初" localSheetId="4">[32]艦上画像計算!#REF!</definedName>
    <definedName name="機械工場初" localSheetId="5">[32]艦上画像計算!#REF!</definedName>
    <definedName name="機械工場初" localSheetId="15">[32]艦上画像計算!#REF!</definedName>
    <definedName name="機械工場初" localSheetId="16">[32]艦上画像計算!#REF!</definedName>
    <definedName name="機械工場初" localSheetId="13">[32]艦上画像計算!#REF!</definedName>
    <definedName name="機械工場初" localSheetId="14">[32]艦上画像計算!#REF!</definedName>
    <definedName name="機械工場初" localSheetId="6">[32]艦上画像計算!#REF!</definedName>
    <definedName name="機械工場初" localSheetId="22">[32]艦上画像計算!#REF!</definedName>
    <definedName name="機械工場初" localSheetId="21">[32]艦上画像計算!#REF!</definedName>
    <definedName name="機械工場初">[32]艦上画像計算!#REF!</definedName>
    <definedName name="機能強化" localSheetId="18">#REF!</definedName>
    <definedName name="機能強化" localSheetId="3">#REF!</definedName>
    <definedName name="機能強化" localSheetId="6">#REF!</definedName>
    <definedName name="機能強化">#REF!</definedName>
    <definedName name="規格列" localSheetId="18">#REF!</definedName>
    <definedName name="規格列" localSheetId="4">#REF!</definedName>
    <definedName name="規格列" localSheetId="5">#REF!</definedName>
    <definedName name="規格列" localSheetId="15">#REF!</definedName>
    <definedName name="規格列" localSheetId="16">#REF!</definedName>
    <definedName name="規格列" localSheetId="13">#REF!</definedName>
    <definedName name="規格列" localSheetId="14">#REF!</definedName>
    <definedName name="規格列" localSheetId="6">#REF!</definedName>
    <definedName name="規格列" localSheetId="19">#REF!</definedName>
    <definedName name="規格列" localSheetId="22">#REF!</definedName>
    <definedName name="規格列" localSheetId="20">#REF!</definedName>
    <definedName name="規格列" localSheetId="21">#REF!</definedName>
    <definedName name="規格列">#REF!</definedName>
    <definedName name="規模査定率" localSheetId="18">'[31](未使用)ｿﾌﾄｳｪｱ作成作業工数内訳'!#REF!</definedName>
    <definedName name="規模査定率" localSheetId="4">'[31](未使用)ｿﾌﾄｳｪｱ作成作業工数内訳'!#REF!</definedName>
    <definedName name="規模査定率" localSheetId="5">'[31](未使用)ｿﾌﾄｳｪｱ作成作業工数内訳'!#REF!</definedName>
    <definedName name="規模査定率" localSheetId="15">'[31](未使用)ｿﾌﾄｳｪｱ作成作業工数内訳'!#REF!</definedName>
    <definedName name="規模査定率" localSheetId="16">'[31](未使用)ｿﾌﾄｳｪｱ作成作業工数内訳'!#REF!</definedName>
    <definedName name="規模査定率" localSheetId="13">'[31](未使用)ｿﾌﾄｳｪｱ作成作業工数内訳'!#REF!</definedName>
    <definedName name="規模査定率" localSheetId="14">'[31](未使用)ｿﾌﾄｳｪｱ作成作業工数内訳'!#REF!</definedName>
    <definedName name="規模査定率" localSheetId="6">'[31](未使用)ｿﾌﾄｳｪｱ作成作業工数内訳'!#REF!</definedName>
    <definedName name="規模査定率" localSheetId="22">'[31](未使用)ｿﾌﾄｳｪｱ作成作業工数内訳'!#REF!</definedName>
    <definedName name="規模査定率" localSheetId="20">'[31](未使用)ｿﾌﾄｳｪｱ作成作業工数内訳'!#REF!</definedName>
    <definedName name="規模査定率" localSheetId="21">'[31](未使用)ｿﾌﾄｳｪｱ作成作業工数内訳'!#REF!</definedName>
    <definedName name="規模査定率">'[31](未使用)ｿﾌﾄｳｪｱ作成作業工数内訳'!#REF!</definedName>
    <definedName name="貴子" localSheetId="18">#REF!</definedName>
    <definedName name="貴子" localSheetId="4">#REF!</definedName>
    <definedName name="貴子" localSheetId="5">#REF!</definedName>
    <definedName name="貴子" localSheetId="15">#REF!</definedName>
    <definedName name="貴子" localSheetId="16">#REF!</definedName>
    <definedName name="貴子" localSheetId="13">#REF!</definedName>
    <definedName name="貴子" localSheetId="14">#REF!</definedName>
    <definedName name="貴子" localSheetId="3">#REF!</definedName>
    <definedName name="貴子" localSheetId="6">#REF!</definedName>
    <definedName name="貴子" localSheetId="22">#REF!</definedName>
    <definedName name="貴子" localSheetId="20">#REF!</definedName>
    <definedName name="貴子" localSheetId="21">#REF!</definedName>
    <definedName name="貴子">#REF!</definedName>
    <definedName name="技術確認">#N/A</definedName>
    <definedName name="技術審査">#N/A</definedName>
    <definedName name="擬" localSheetId="18">#REF!</definedName>
    <definedName name="擬" localSheetId="4">#REF!</definedName>
    <definedName name="擬" localSheetId="5">#REF!</definedName>
    <definedName name="擬" localSheetId="15">#REF!</definedName>
    <definedName name="擬" localSheetId="16">#REF!</definedName>
    <definedName name="擬" localSheetId="13">#REF!</definedName>
    <definedName name="擬" localSheetId="14">#REF!</definedName>
    <definedName name="擬" localSheetId="6">#REF!</definedName>
    <definedName name="擬" localSheetId="22">#REF!</definedName>
    <definedName name="擬" localSheetId="20">#REF!</definedName>
    <definedName name="擬" localSheetId="21">#REF!</definedName>
    <definedName name="擬">#REF!</definedName>
    <definedName name="距離表">[28]距離表!$B$2:$C$194</definedName>
    <definedName name="業務管理">#N/A</definedName>
    <definedName name="金具" localSheetId="18">#REF!</definedName>
    <definedName name="金具" localSheetId="3">#REF!</definedName>
    <definedName name="金具" localSheetId="6">#REF!</definedName>
    <definedName name="金具">#REF!</definedName>
    <definedName name="九段">#N/A</definedName>
    <definedName name="空調かがみ" localSheetId="18">#REF!</definedName>
    <definedName name="空調かがみ" localSheetId="4">#REF!</definedName>
    <definedName name="空調かがみ" localSheetId="5">#REF!</definedName>
    <definedName name="空調かがみ" localSheetId="15">#REF!</definedName>
    <definedName name="空調かがみ" localSheetId="16">#REF!</definedName>
    <definedName name="空調かがみ" localSheetId="13">#REF!</definedName>
    <definedName name="空調かがみ" localSheetId="14">#REF!</definedName>
    <definedName name="空調かがみ" localSheetId="6">#REF!</definedName>
    <definedName name="空調かがみ" localSheetId="19">#REF!</definedName>
    <definedName name="空調かがみ" localSheetId="22">#REF!</definedName>
    <definedName name="空調かがみ" localSheetId="20">#REF!</definedName>
    <definedName name="空調かがみ" localSheetId="21">#REF!</definedName>
    <definedName name="空調かがみ">#REF!</definedName>
    <definedName name="空調内訳" localSheetId="18">#REF!</definedName>
    <definedName name="空調内訳" localSheetId="4">#REF!</definedName>
    <definedName name="空調内訳" localSheetId="5">#REF!</definedName>
    <definedName name="空調内訳" localSheetId="15">#REF!</definedName>
    <definedName name="空調内訳" localSheetId="16">#REF!</definedName>
    <definedName name="空調内訳" localSheetId="14">#REF!</definedName>
    <definedName name="空調内訳" localSheetId="6">#REF!</definedName>
    <definedName name="空調内訳" localSheetId="19">#REF!</definedName>
    <definedName name="空調内訳" localSheetId="20">#REF!</definedName>
    <definedName name="空調内訳" localSheetId="21">#REF!</definedName>
    <definedName name="空調内訳">#REF!</definedName>
    <definedName name="空冷コード" localSheetId="18">#REF!</definedName>
    <definedName name="空冷コード" localSheetId="4">#REF!</definedName>
    <definedName name="空冷コード" localSheetId="5">#REF!</definedName>
    <definedName name="空冷コード" localSheetId="15">#REF!</definedName>
    <definedName name="空冷コード" localSheetId="16">#REF!</definedName>
    <definedName name="空冷コード" localSheetId="14">#REF!</definedName>
    <definedName name="空冷コード" localSheetId="6">#REF!</definedName>
    <definedName name="空冷コード" localSheetId="19">#REF!</definedName>
    <definedName name="空冷コード" localSheetId="20">#REF!</definedName>
    <definedName name="空冷コード" localSheetId="21">#REF!</definedName>
    <definedName name="空冷コード">#REF!</definedName>
    <definedName name="型式管理">#N/A</definedName>
    <definedName name="契約概要" localSheetId="10">公示取消!契約概要</definedName>
    <definedName name="契約概要" localSheetId="15">請求書!契約概要</definedName>
    <definedName name="契約概要" localSheetId="16">'請求書（内訳）'!契約概要</definedName>
    <definedName name="契約概要" localSheetId="13">請書!契約概要</definedName>
    <definedName name="契約概要" localSheetId="14">'請書（内訳）'!契約概要</definedName>
    <definedName name="契約概要" localSheetId="7">同等品申請!契約概要</definedName>
    <definedName name="契約概要" localSheetId="8">'同等品申請（内訳）'!契約概要</definedName>
    <definedName name="契約概要" localSheetId="9">内訳!契約概要</definedName>
    <definedName name="契約概要" localSheetId="19">'売買（算定内訳)'!契約概要</definedName>
    <definedName name="契約概要" localSheetId="22">役務完了届!契約概要</definedName>
    <definedName name="契約概要" localSheetId="11">予調!契約概要</definedName>
    <definedName name="契約概要" localSheetId="20">'予調別紙（見積）'!契約概要</definedName>
    <definedName name="契約概要" localSheetId="21">'予調別紙（参考見積）'!契約概要</definedName>
    <definedName name="契約概要">[0]!契約概要</definedName>
    <definedName name="契約期間列" localSheetId="18">#REF!</definedName>
    <definedName name="契約期間列" localSheetId="4">#REF!</definedName>
    <definedName name="契約期間列" localSheetId="5">#REF!</definedName>
    <definedName name="契約期間列" localSheetId="15">#REF!</definedName>
    <definedName name="契約期間列" localSheetId="16">#REF!</definedName>
    <definedName name="契約期間列" localSheetId="13">#REF!</definedName>
    <definedName name="契約期間列" localSheetId="14">#REF!</definedName>
    <definedName name="契約期間列" localSheetId="6">#REF!</definedName>
    <definedName name="契約期間列" localSheetId="19">#REF!</definedName>
    <definedName name="契約期間列" localSheetId="22">#REF!</definedName>
    <definedName name="契約期間列" localSheetId="20">#REF!</definedName>
    <definedName name="契約期間列" localSheetId="21">#REF!</definedName>
    <definedName name="契約期間列">#REF!</definedName>
    <definedName name="契約保証金" localSheetId="18">#REF!</definedName>
    <definedName name="契約保証金" localSheetId="4">#REF!</definedName>
    <definedName name="契約保証金" localSheetId="5">#REF!</definedName>
    <definedName name="契約保証金" localSheetId="15">#REF!</definedName>
    <definedName name="契約保証金" localSheetId="16">#REF!</definedName>
    <definedName name="契約保証金" localSheetId="13">#REF!</definedName>
    <definedName name="契約保証金" localSheetId="14">#REF!</definedName>
    <definedName name="契約保証金" localSheetId="6">#REF!</definedName>
    <definedName name="契約保証金" localSheetId="22">#REF!</definedName>
    <definedName name="契約保証金" localSheetId="20">#REF!</definedName>
    <definedName name="契約保証金" localSheetId="21">#REF!</definedName>
    <definedName name="契約保証金">#REF!</definedName>
    <definedName name="経費試算" localSheetId="18">#REF!</definedName>
    <definedName name="経費試算" localSheetId="4">#REF!</definedName>
    <definedName name="経費試算" localSheetId="5">#REF!</definedName>
    <definedName name="経費試算" localSheetId="15">#REF!</definedName>
    <definedName name="経費試算" localSheetId="16">#REF!</definedName>
    <definedName name="経費試算" localSheetId="6">#REF!</definedName>
    <definedName name="経費試算" localSheetId="20">#REF!</definedName>
    <definedName name="経費試算" localSheetId="21">#REF!</definedName>
    <definedName name="経費試算">#REF!</definedName>
    <definedName name="経路">#N/A</definedName>
    <definedName name="計算価格内訳" localSheetId="18">#REF!</definedName>
    <definedName name="計算価格内訳" localSheetId="4">#REF!</definedName>
    <definedName name="計算価格内訳" localSheetId="5">#REF!</definedName>
    <definedName name="計算価格内訳" localSheetId="15">#REF!</definedName>
    <definedName name="計算価格内訳" localSheetId="16">#REF!</definedName>
    <definedName name="計算価格内訳" localSheetId="13">#REF!</definedName>
    <definedName name="計算価格内訳" localSheetId="14">#REF!</definedName>
    <definedName name="計算価格内訳" localSheetId="6">#REF!</definedName>
    <definedName name="計算価格内訳" localSheetId="22">#REF!</definedName>
    <definedName name="計算価格内訳" localSheetId="21">#REF!</definedName>
    <definedName name="計算価格内訳">#REF!</definedName>
    <definedName name="計算機使用料">#N/A</definedName>
    <definedName name="計算工数計" localSheetId="18">#REF!</definedName>
    <definedName name="計算工数計" localSheetId="4">#REF!</definedName>
    <definedName name="計算工数計" localSheetId="5">#REF!</definedName>
    <definedName name="計算工数計" localSheetId="15">#REF!</definedName>
    <definedName name="計算工数計" localSheetId="16">#REF!</definedName>
    <definedName name="計算工数計" localSheetId="13">#REF!</definedName>
    <definedName name="計算工数計" localSheetId="14">#REF!</definedName>
    <definedName name="計算工数計" localSheetId="6">#REF!</definedName>
    <definedName name="計算工数計" localSheetId="22">#REF!</definedName>
    <definedName name="計算工数計" localSheetId="21">#REF!</definedName>
    <definedName name="計算工数計">#REF!</definedName>
    <definedName name="欠号" localSheetId="18">#REF!</definedName>
    <definedName name="欠号" localSheetId="3">#REF!</definedName>
    <definedName name="欠号" localSheetId="6">#REF!</definedName>
    <definedName name="欠号">#REF!</definedName>
    <definedName name="結果" localSheetId="18">#REF!</definedName>
    <definedName name="結果" localSheetId="3">#REF!</definedName>
    <definedName name="結果" localSheetId="6">#REF!</definedName>
    <definedName name="結果">#REF!</definedName>
    <definedName name="月間検体数列" localSheetId="18">#REF!</definedName>
    <definedName name="月間検体数列" localSheetId="4">#REF!</definedName>
    <definedName name="月間検体数列" localSheetId="5">#REF!</definedName>
    <definedName name="月間検体数列" localSheetId="15">#REF!</definedName>
    <definedName name="月間検体数列" localSheetId="16">#REF!</definedName>
    <definedName name="月間検体数列" localSheetId="13">#REF!</definedName>
    <definedName name="月間検体数列" localSheetId="14">#REF!</definedName>
    <definedName name="月間検体数列" localSheetId="6">#REF!</definedName>
    <definedName name="月間検体数列" localSheetId="19">#REF!</definedName>
    <definedName name="月間検体数列" localSheetId="22">#REF!</definedName>
    <definedName name="月間検体数列" localSheetId="20">#REF!</definedName>
    <definedName name="月間検体数列" localSheetId="21">#REF!</definedName>
    <definedName name="月間検体数列">#REF!</definedName>
    <definedName name="件" localSheetId="18">#REF!</definedName>
    <definedName name="件" localSheetId="4">#REF!</definedName>
    <definedName name="件" localSheetId="5">#REF!</definedName>
    <definedName name="件" localSheetId="15">#REF!</definedName>
    <definedName name="件" localSheetId="16">#REF!</definedName>
    <definedName name="件" localSheetId="14">#REF!</definedName>
    <definedName name="件" localSheetId="3">#REF!</definedName>
    <definedName name="件" localSheetId="6">#REF!</definedName>
    <definedName name="件" localSheetId="19">#REF!</definedName>
    <definedName name="件" localSheetId="20">#REF!</definedName>
    <definedName name="件" localSheetId="21">#REF!</definedName>
    <definedName name="件">#REF!</definedName>
    <definedName name="件名" localSheetId="18">#REF!</definedName>
    <definedName name="件名" localSheetId="3">#REF!</definedName>
    <definedName name="件名" localSheetId="6">#REF!</definedName>
    <definedName name="件名">#REF!</definedName>
    <definedName name="検査" localSheetId="18">#REF!</definedName>
    <definedName name="検査" localSheetId="4">#REF!</definedName>
    <definedName name="検査" localSheetId="5">#REF!</definedName>
    <definedName name="検査" localSheetId="16">#REF!</definedName>
    <definedName name="検査" localSheetId="14">#REF!</definedName>
    <definedName name="検査" localSheetId="3">#REF!</definedName>
    <definedName name="検査" localSheetId="6">#REF!</definedName>
    <definedName name="検査" localSheetId="19">#REF!</definedName>
    <definedName name="検査" localSheetId="21">#REF!</definedName>
    <definedName name="検査">#REF!</definedName>
    <definedName name="検査１" localSheetId="18">#REF!</definedName>
    <definedName name="検査１" localSheetId="4">#REF!</definedName>
    <definedName name="検査１" localSheetId="5">#REF!</definedName>
    <definedName name="検査１" localSheetId="16">#REF!</definedName>
    <definedName name="検査１" localSheetId="14">#REF!</definedName>
    <definedName name="検査１" localSheetId="3">#REF!</definedName>
    <definedName name="検査１" localSheetId="6">#REF!</definedName>
    <definedName name="検査１" localSheetId="19">#REF!</definedName>
    <definedName name="検査１" localSheetId="21">#REF!</definedName>
    <definedName name="検査１">#REF!</definedName>
    <definedName name="検査官" localSheetId="18">#REF!</definedName>
    <definedName name="検査官" localSheetId="4">#REF!</definedName>
    <definedName name="検査官" localSheetId="5">#REF!</definedName>
    <definedName name="検査官" localSheetId="16">#REF!</definedName>
    <definedName name="検査官" localSheetId="14">#REF!</definedName>
    <definedName name="検査官" localSheetId="3">#REF!</definedName>
    <definedName name="検査官" localSheetId="6">#REF!</definedName>
    <definedName name="検査官" localSheetId="19">#REF!</definedName>
    <definedName name="検査官" localSheetId="21">#REF!</definedName>
    <definedName name="検査官">#REF!</definedName>
    <definedName name="検査官２" localSheetId="18">#REF!</definedName>
    <definedName name="検査官２" localSheetId="4">#REF!</definedName>
    <definedName name="検査官２" localSheetId="5">#REF!</definedName>
    <definedName name="検査官２" localSheetId="16">#REF!</definedName>
    <definedName name="検査官２" localSheetId="3">#REF!</definedName>
    <definedName name="検査官２" localSheetId="6">#REF!</definedName>
    <definedName name="検査官２" localSheetId="21">#REF!</definedName>
    <definedName name="検査官２">#REF!</definedName>
    <definedName name="検査官B" localSheetId="18">#REF!</definedName>
    <definedName name="検査官B" localSheetId="4">#REF!</definedName>
    <definedName name="検査官B" localSheetId="5">#REF!</definedName>
    <definedName name="検査官B" localSheetId="16">#REF!</definedName>
    <definedName name="検査官B" localSheetId="14">#REF!</definedName>
    <definedName name="検査官B" localSheetId="3">#REF!</definedName>
    <definedName name="検査官B" localSheetId="6">#REF!</definedName>
    <definedName name="検査官B" localSheetId="19">#REF!</definedName>
    <definedName name="検査官B" localSheetId="21">#REF!</definedName>
    <definedName name="検査官B">#REF!</definedName>
    <definedName name="検査官Ｆ" localSheetId="18">#REF!</definedName>
    <definedName name="検査官Ｆ" localSheetId="3">#REF!</definedName>
    <definedName name="検査官Ｆ" localSheetId="6">#REF!</definedName>
    <definedName name="検査官Ｆ">#REF!</definedName>
    <definedName name="検査費">#N/A</definedName>
    <definedName name="見積もり" localSheetId="18">#REF!</definedName>
    <definedName name="見積もり" localSheetId="4">#REF!</definedName>
    <definedName name="見積もり" localSheetId="5">#REF!</definedName>
    <definedName name="見積もり" localSheetId="15">#REF!</definedName>
    <definedName name="見積もり" localSheetId="16">#REF!</definedName>
    <definedName name="見積もり" localSheetId="13">#REF!</definedName>
    <definedName name="見積もり" localSheetId="14">#REF!</definedName>
    <definedName name="見積もり" localSheetId="6">#REF!</definedName>
    <definedName name="見積もり" localSheetId="19">#REF!</definedName>
    <definedName name="見積もり" localSheetId="22">#REF!</definedName>
    <definedName name="見積もり" localSheetId="20">#REF!</definedName>
    <definedName name="見積もり" localSheetId="21">#REF!</definedName>
    <definedName name="見積もり">#REF!</definedName>
    <definedName name="見積工数計" localSheetId="18">#REF!</definedName>
    <definedName name="見積工数計" localSheetId="4">#REF!</definedName>
    <definedName name="見積工数計" localSheetId="5">#REF!</definedName>
    <definedName name="見積工数計" localSheetId="15">#REF!</definedName>
    <definedName name="見積工数計" localSheetId="16">#REF!</definedName>
    <definedName name="見積工数計" localSheetId="13">#REF!</definedName>
    <definedName name="見積工数計" localSheetId="14">#REF!</definedName>
    <definedName name="見積工数計" localSheetId="6">#REF!</definedName>
    <definedName name="見積工数計" localSheetId="22">#REF!</definedName>
    <definedName name="見積工数計" localSheetId="20">#REF!</definedName>
    <definedName name="見積工数計" localSheetId="21">#REF!</definedName>
    <definedName name="見積工数計">#REF!</definedName>
    <definedName name="見積説明" localSheetId="18">#REF!</definedName>
    <definedName name="見積説明" localSheetId="3">#REF!</definedName>
    <definedName name="見積説明" localSheetId="6">#REF!</definedName>
    <definedName name="見積説明">#REF!</definedName>
    <definedName name="原価総括" localSheetId="18">[20]輸入品総括表!#REF!</definedName>
    <definedName name="原価総括" localSheetId="4">[20]輸入品総括表!#REF!</definedName>
    <definedName name="原価総括" localSheetId="5">[20]輸入品総括表!#REF!</definedName>
    <definedName name="原価総括" localSheetId="15">[20]輸入品総括表!#REF!</definedName>
    <definedName name="原価総括" localSheetId="16">[20]輸入品総括表!#REF!</definedName>
    <definedName name="原価総括" localSheetId="13">[20]輸入品総括表!#REF!</definedName>
    <definedName name="原価総括" localSheetId="14">[20]輸入品総括表!#REF!</definedName>
    <definedName name="原価総括" localSheetId="6">[20]輸入品総括表!#REF!</definedName>
    <definedName name="原価総括" localSheetId="22">[20]輸入品総括表!#REF!</definedName>
    <definedName name="原価総括" localSheetId="20">[20]輸入品総括表!#REF!</definedName>
    <definedName name="原価総括" localSheetId="21">[20]輸入品総括表!#REF!</definedName>
    <definedName name="原価総括">[20]輸入品総括表!#REF!</definedName>
    <definedName name="五段">#N/A</definedName>
    <definedName name="御見積書" localSheetId="18">#REF!</definedName>
    <definedName name="御見積書" localSheetId="4">#REF!</definedName>
    <definedName name="御見積書" localSheetId="5">#REF!</definedName>
    <definedName name="御見積書" localSheetId="15">#REF!</definedName>
    <definedName name="御見積書" localSheetId="16">#REF!</definedName>
    <definedName name="御見積書" localSheetId="13">#REF!</definedName>
    <definedName name="御見積書" localSheetId="14">#REF!</definedName>
    <definedName name="御見積書" localSheetId="6">#REF!</definedName>
    <definedName name="御見積書" localSheetId="22">#REF!</definedName>
    <definedName name="御見積書" localSheetId="20">#REF!</definedName>
    <definedName name="御見積書" localSheetId="21">#REF!</definedName>
    <definedName name="御見積書">#REF!</definedName>
    <definedName name="功" localSheetId="18">#REF!</definedName>
    <definedName name="功" localSheetId="3">#REF!</definedName>
    <definedName name="功" localSheetId="6">#REF!</definedName>
    <definedName name="功">#REF!</definedName>
    <definedName name="口" localSheetId="18">#REF!</definedName>
    <definedName name="口" localSheetId="4">#REF!</definedName>
    <definedName name="口" localSheetId="5">#REF!</definedName>
    <definedName name="口" localSheetId="15">#REF!</definedName>
    <definedName name="口" localSheetId="16">#REF!</definedName>
    <definedName name="口" localSheetId="13">#REF!</definedName>
    <definedName name="口" localSheetId="14">#REF!</definedName>
    <definedName name="口" localSheetId="3">#REF!</definedName>
    <definedName name="口" localSheetId="6">#REF!</definedName>
    <definedName name="口" localSheetId="22">#REF!</definedName>
    <definedName name="口" localSheetId="20">#REF!</definedName>
    <definedName name="口" localSheetId="21">#REF!</definedName>
    <definedName name="口">#REF!</definedName>
    <definedName name="工１０" localSheetId="18">[22]雑費内訳!#REF!</definedName>
    <definedName name="工１０" localSheetId="4">[22]雑費内訳!#REF!</definedName>
    <definedName name="工１０" localSheetId="5">[22]雑費内訳!#REF!</definedName>
    <definedName name="工１０" localSheetId="15">[22]雑費内訳!#REF!</definedName>
    <definedName name="工１０" localSheetId="16">[22]雑費内訳!#REF!</definedName>
    <definedName name="工１０" localSheetId="13">[22]雑費内訳!#REF!</definedName>
    <definedName name="工１０" localSheetId="14">[22]雑費内訳!#REF!</definedName>
    <definedName name="工１０" localSheetId="6">[22]雑費内訳!#REF!</definedName>
    <definedName name="工１０" localSheetId="22">[22]雑費内訳!#REF!</definedName>
    <definedName name="工１０" localSheetId="20">[22]雑費内訳!#REF!</definedName>
    <definedName name="工１０" localSheetId="21">[22]雑費内訳!#REF!</definedName>
    <definedName name="工１０">[22]雑費内訳!#REF!</definedName>
    <definedName name="工８" localSheetId="18">[22]雑費内訳!#REF!</definedName>
    <definedName name="工８" localSheetId="4">[22]雑費内訳!#REF!</definedName>
    <definedName name="工８" localSheetId="5">[22]雑費内訳!#REF!</definedName>
    <definedName name="工８" localSheetId="15">[22]雑費内訳!#REF!</definedName>
    <definedName name="工８" localSheetId="16">[22]雑費内訳!#REF!</definedName>
    <definedName name="工８" localSheetId="13">[22]雑費内訳!#REF!</definedName>
    <definedName name="工８" localSheetId="14">[22]雑費内訳!#REF!</definedName>
    <definedName name="工８" localSheetId="6">[22]雑費内訳!#REF!</definedName>
    <definedName name="工８" localSheetId="22">[22]雑費内訳!#REF!</definedName>
    <definedName name="工８" localSheetId="20">[22]雑費内訳!#REF!</definedName>
    <definedName name="工８" localSheetId="21">[22]雑費内訳!#REF!</definedName>
    <definedName name="工８">[22]雑費内訳!#REF!</definedName>
    <definedName name="工９" localSheetId="18">[22]雑費内訳!#REF!</definedName>
    <definedName name="工９" localSheetId="4">[22]雑費内訳!#REF!</definedName>
    <definedName name="工９" localSheetId="5">[22]雑費内訳!#REF!</definedName>
    <definedName name="工９" localSheetId="15">[22]雑費内訳!#REF!</definedName>
    <definedName name="工９" localSheetId="16">[22]雑費内訳!#REF!</definedName>
    <definedName name="工９" localSheetId="6">[22]雑費内訳!#REF!</definedName>
    <definedName name="工９" localSheetId="20">[22]雑費内訳!#REF!</definedName>
    <definedName name="工９" localSheetId="21">[22]雑費内訳!#REF!</definedName>
    <definedName name="工９">[22]雑費内訳!#REF!</definedName>
    <definedName name="工場原価列" localSheetId="18">#REF!</definedName>
    <definedName name="工場原価列" localSheetId="4">#REF!</definedName>
    <definedName name="工場原価列" localSheetId="5">#REF!</definedName>
    <definedName name="工場原価列" localSheetId="15">#REF!</definedName>
    <definedName name="工場原価列" localSheetId="16">#REF!</definedName>
    <definedName name="工場原価列" localSheetId="13">#REF!</definedName>
    <definedName name="工場原価列" localSheetId="14">#REF!</definedName>
    <definedName name="工場原価列" localSheetId="6">#REF!</definedName>
    <definedName name="工場原価列" localSheetId="19">#REF!</definedName>
    <definedName name="工場原価列" localSheetId="22">#REF!</definedName>
    <definedName name="工場原価列" localSheetId="20">#REF!</definedName>
    <definedName name="工場原価列" localSheetId="21">#REF!</definedName>
    <definedName name="工場原価列">#REF!</definedName>
    <definedName name="工数グラフ" localSheetId="0" hidden="1">{#N/A,#N/A,FALSE,"加工工数";#N/A,#N/A,FALSE,"設計工数";#N/A,#N/A,FALSE,"検査工数"}</definedName>
    <definedName name="工数グラフ" localSheetId="10" hidden="1">{#N/A,#N/A,FALSE,"加工工数";#N/A,#N/A,FALSE,"設計工数";#N/A,#N/A,FALSE,"検査工数"}</definedName>
    <definedName name="工数グラフ" localSheetId="15" hidden="1">{#N/A,#N/A,FALSE,"加工工数";#N/A,#N/A,FALSE,"設計工数";#N/A,#N/A,FALSE,"検査工数"}</definedName>
    <definedName name="工数グラフ" localSheetId="16" hidden="1">{#N/A,#N/A,FALSE,"加工工数";#N/A,#N/A,FALSE,"設計工数";#N/A,#N/A,FALSE,"検査工数"}</definedName>
    <definedName name="工数グラフ" localSheetId="13" hidden="1">{#N/A,#N/A,FALSE,"加工工数";#N/A,#N/A,FALSE,"設計工数";#N/A,#N/A,FALSE,"検査工数"}</definedName>
    <definedName name="工数グラフ" localSheetId="14" hidden="1">{#N/A,#N/A,FALSE,"加工工数";#N/A,#N/A,FALSE,"設計工数";#N/A,#N/A,FALSE,"検査工数"}</definedName>
    <definedName name="工数グラフ" localSheetId="7" hidden="1">{#N/A,#N/A,FALSE,"加工工数";#N/A,#N/A,FALSE,"設計工数";#N/A,#N/A,FALSE,"検査工数"}</definedName>
    <definedName name="工数グラフ" localSheetId="8" hidden="1">{#N/A,#N/A,FALSE,"加工工数";#N/A,#N/A,FALSE,"設計工数";#N/A,#N/A,FALSE,"検査工数"}</definedName>
    <definedName name="工数グラフ" localSheetId="9" hidden="1">{#N/A,#N/A,FALSE,"加工工数";#N/A,#N/A,FALSE,"設計工数";#N/A,#N/A,FALSE,"検査工数"}</definedName>
    <definedName name="工数グラフ" localSheetId="19" hidden="1">{#N/A,#N/A,FALSE,"加工工数";#N/A,#N/A,FALSE,"設計工数";#N/A,#N/A,FALSE,"検査工数"}</definedName>
    <definedName name="工数グラフ" localSheetId="22" hidden="1">{#N/A,#N/A,FALSE,"加工工数";#N/A,#N/A,FALSE,"設計工数";#N/A,#N/A,FALSE,"検査工数"}</definedName>
    <definedName name="工数グラフ" localSheetId="11" hidden="1">{#N/A,#N/A,FALSE,"加工工数";#N/A,#N/A,FALSE,"設計工数";#N/A,#N/A,FALSE,"検査工数"}</definedName>
    <definedName name="工数グラフ" localSheetId="20" hidden="1">{#N/A,#N/A,FALSE,"加工工数";#N/A,#N/A,FALSE,"設計工数";#N/A,#N/A,FALSE,"検査工数"}</definedName>
    <definedName name="工数グラフ" localSheetId="21" hidden="1">{#N/A,#N/A,FALSE,"加工工数";#N/A,#N/A,FALSE,"設計工数";#N/A,#N/A,FALSE,"検査工数"}</definedName>
    <definedName name="工数グラフ" hidden="1">{#N/A,#N/A,FALSE,"加工工数";#N/A,#N/A,FALSE,"設計工数";#N/A,#N/A,FALSE,"検査工数"}</definedName>
    <definedName name="広辞苑" localSheetId="18">#REF!</definedName>
    <definedName name="広辞苑" localSheetId="3">#REF!</definedName>
    <definedName name="広辞苑" localSheetId="6">#REF!</definedName>
    <definedName name="広辞苑">#REF!</definedName>
    <definedName name="航空" localSheetId="18">[14]入力!#REF!</definedName>
    <definedName name="航空" localSheetId="4">[14]入力!#REF!</definedName>
    <definedName name="航空" localSheetId="5">[14]入力!#REF!</definedName>
    <definedName name="航空" localSheetId="16">[14]入力!#REF!</definedName>
    <definedName name="航空" localSheetId="6">[14]入力!#REF!</definedName>
    <definedName name="航空" localSheetId="21">[14]入力!#REF!</definedName>
    <definedName name="航空">[14]入力!#REF!</definedName>
    <definedName name="航空券" localSheetId="18">#REF!</definedName>
    <definedName name="航空券" localSheetId="4">#REF!</definedName>
    <definedName name="航空券" localSheetId="5">#REF!</definedName>
    <definedName name="航空券" localSheetId="15">#REF!</definedName>
    <definedName name="航空券" localSheetId="16">#REF!</definedName>
    <definedName name="航空券" localSheetId="13">#REF!</definedName>
    <definedName name="航空券" localSheetId="14">#REF!</definedName>
    <definedName name="航空券" localSheetId="6">#REF!</definedName>
    <definedName name="航空券" localSheetId="22">#REF!</definedName>
    <definedName name="航空券" localSheetId="20">#REF!</definedName>
    <definedName name="航空券" localSheetId="21">#REF!</definedName>
    <definedName name="航空券">#REF!</definedName>
    <definedName name="行" localSheetId="18">#REF!</definedName>
    <definedName name="行" localSheetId="4">#REF!</definedName>
    <definedName name="行" localSheetId="5">#REF!</definedName>
    <definedName name="行" localSheetId="15">#REF!</definedName>
    <definedName name="行" localSheetId="16">#REF!</definedName>
    <definedName name="行" localSheetId="13">#REF!</definedName>
    <definedName name="行" localSheetId="14">#REF!</definedName>
    <definedName name="行" localSheetId="6">#REF!</definedName>
    <definedName name="行" localSheetId="22">#REF!</definedName>
    <definedName name="行" localSheetId="20">#REF!</definedName>
    <definedName name="行" localSheetId="21">#REF!</definedName>
    <definedName name="行">#REF!</definedName>
    <definedName name="行先">#N/A</definedName>
    <definedName name="項目_1" localSheetId="18">#REF!</definedName>
    <definedName name="項目_1" localSheetId="4">#REF!</definedName>
    <definedName name="項目_1" localSheetId="5">#REF!</definedName>
    <definedName name="項目_1" localSheetId="15">#REF!</definedName>
    <definedName name="項目_1" localSheetId="16">#REF!</definedName>
    <definedName name="項目_1" localSheetId="13">#REF!</definedName>
    <definedName name="項目_1" localSheetId="14">#REF!</definedName>
    <definedName name="項目_1" localSheetId="6">#REF!</definedName>
    <definedName name="項目_1" localSheetId="22">#REF!</definedName>
    <definedName name="項目_1" localSheetId="20">#REF!</definedName>
    <definedName name="項目_1" localSheetId="21">#REF!</definedName>
    <definedName name="項目_1">#REF!</definedName>
    <definedName name="項目_10" localSheetId="18">[33]算定要領!#REF!</definedName>
    <definedName name="項目_10" localSheetId="4">[33]算定要領!#REF!</definedName>
    <definedName name="項目_10" localSheetId="5">[33]算定要領!#REF!</definedName>
    <definedName name="項目_10" localSheetId="15">[33]算定要領!#REF!</definedName>
    <definedName name="項目_10" localSheetId="16">[33]算定要領!#REF!</definedName>
    <definedName name="項目_10" localSheetId="13">[33]算定要領!#REF!</definedName>
    <definedName name="項目_10" localSheetId="14">[33]算定要領!#REF!</definedName>
    <definedName name="項目_10" localSheetId="6">[33]算定要領!#REF!</definedName>
    <definedName name="項目_10" localSheetId="22">[33]算定要領!#REF!</definedName>
    <definedName name="項目_10" localSheetId="20">[33]算定要領!#REF!</definedName>
    <definedName name="項目_10" localSheetId="21">[33]算定要領!#REF!</definedName>
    <definedName name="項目_10">[33]算定要領!#REF!</definedName>
    <definedName name="項目_11" localSheetId="18">[33]算定要領!#REF!</definedName>
    <definedName name="項目_11" localSheetId="4">[33]算定要領!#REF!</definedName>
    <definedName name="項目_11" localSheetId="5">[33]算定要領!#REF!</definedName>
    <definedName name="項目_11" localSheetId="15">[33]算定要領!#REF!</definedName>
    <definedName name="項目_11" localSheetId="16">[33]算定要領!#REF!</definedName>
    <definedName name="項目_11" localSheetId="13">[33]算定要領!#REF!</definedName>
    <definedName name="項目_11" localSheetId="14">[33]算定要領!#REF!</definedName>
    <definedName name="項目_11" localSheetId="6">[33]算定要領!#REF!</definedName>
    <definedName name="項目_11" localSheetId="22">[33]算定要領!#REF!</definedName>
    <definedName name="項目_11" localSheetId="20">[33]算定要領!#REF!</definedName>
    <definedName name="項目_11" localSheetId="21">[33]算定要領!#REF!</definedName>
    <definedName name="項目_11">[33]算定要領!#REF!</definedName>
    <definedName name="項目_12" localSheetId="18">[33]算定要領!#REF!</definedName>
    <definedName name="項目_12" localSheetId="4">[33]算定要領!#REF!</definedName>
    <definedName name="項目_12" localSheetId="5">[33]算定要領!#REF!</definedName>
    <definedName name="項目_12" localSheetId="15">[33]算定要領!#REF!</definedName>
    <definedName name="項目_12" localSheetId="16">[33]算定要領!#REF!</definedName>
    <definedName name="項目_12" localSheetId="13">[33]算定要領!#REF!</definedName>
    <definedName name="項目_12" localSheetId="14">[33]算定要領!#REF!</definedName>
    <definedName name="項目_12" localSheetId="6">[33]算定要領!#REF!</definedName>
    <definedName name="項目_12" localSheetId="22">[33]算定要領!#REF!</definedName>
    <definedName name="項目_12" localSheetId="20">[33]算定要領!#REF!</definedName>
    <definedName name="項目_12" localSheetId="21">[33]算定要領!#REF!</definedName>
    <definedName name="項目_12">[33]算定要領!#REF!</definedName>
    <definedName name="項目_13" localSheetId="18">#REF!</definedName>
    <definedName name="項目_13" localSheetId="4">#REF!</definedName>
    <definedName name="項目_13" localSheetId="5">#REF!</definedName>
    <definedName name="項目_13" localSheetId="15">#REF!</definedName>
    <definedName name="項目_13" localSheetId="16">#REF!</definedName>
    <definedName name="項目_13" localSheetId="13">#REF!</definedName>
    <definedName name="項目_13" localSheetId="14">#REF!</definedName>
    <definedName name="項目_13" localSheetId="6">#REF!</definedName>
    <definedName name="項目_13" localSheetId="22">#REF!</definedName>
    <definedName name="項目_13" localSheetId="20">#REF!</definedName>
    <definedName name="項目_13" localSheetId="21">#REF!</definedName>
    <definedName name="項目_13">#REF!</definedName>
    <definedName name="項目_16" localSheetId="18">#REF!</definedName>
    <definedName name="項目_16" localSheetId="4">#REF!</definedName>
    <definedName name="項目_16" localSheetId="5">#REF!</definedName>
    <definedName name="項目_16" localSheetId="15">#REF!</definedName>
    <definedName name="項目_16" localSheetId="16">#REF!</definedName>
    <definedName name="項目_16" localSheetId="13">#REF!</definedName>
    <definedName name="項目_16" localSheetId="14">#REF!</definedName>
    <definedName name="項目_16" localSheetId="6">#REF!</definedName>
    <definedName name="項目_16" localSheetId="22">#REF!</definedName>
    <definedName name="項目_16" localSheetId="20">#REF!</definedName>
    <definedName name="項目_16" localSheetId="21">#REF!</definedName>
    <definedName name="項目_16">#REF!</definedName>
    <definedName name="項目_17" localSheetId="18">#REF!</definedName>
    <definedName name="項目_17" localSheetId="4">#REF!</definedName>
    <definedName name="項目_17" localSheetId="5">#REF!</definedName>
    <definedName name="項目_17" localSheetId="15">#REF!</definedName>
    <definedName name="項目_17" localSheetId="16">#REF!</definedName>
    <definedName name="項目_17" localSheetId="13">#REF!</definedName>
    <definedName name="項目_17" localSheetId="14">#REF!</definedName>
    <definedName name="項目_17" localSheetId="6">#REF!</definedName>
    <definedName name="項目_17" localSheetId="22">#REF!</definedName>
    <definedName name="項目_17" localSheetId="20">#REF!</definedName>
    <definedName name="項目_17" localSheetId="21">#REF!</definedName>
    <definedName name="項目_17">#REF!</definedName>
    <definedName name="項目_18" localSheetId="18">#REF!</definedName>
    <definedName name="項目_18" localSheetId="4">#REF!</definedName>
    <definedName name="項目_18" localSheetId="5">#REF!</definedName>
    <definedName name="項目_18" localSheetId="16">#REF!</definedName>
    <definedName name="項目_18" localSheetId="6">#REF!</definedName>
    <definedName name="項目_18" localSheetId="21">#REF!</definedName>
    <definedName name="項目_18">#REF!</definedName>
    <definedName name="項目_19" localSheetId="18">#REF!</definedName>
    <definedName name="項目_19" localSheetId="4">#REF!</definedName>
    <definedName name="項目_19" localSheetId="5">#REF!</definedName>
    <definedName name="項目_19" localSheetId="16">#REF!</definedName>
    <definedName name="項目_19" localSheetId="6">#REF!</definedName>
    <definedName name="項目_19" localSheetId="21">#REF!</definedName>
    <definedName name="項目_19">#REF!</definedName>
    <definedName name="項目_2" localSheetId="18">#REF!</definedName>
    <definedName name="項目_2" localSheetId="4">#REF!</definedName>
    <definedName name="項目_2" localSheetId="5">#REF!</definedName>
    <definedName name="項目_2" localSheetId="16">#REF!</definedName>
    <definedName name="項目_2" localSheetId="6">#REF!</definedName>
    <definedName name="項目_2" localSheetId="21">#REF!</definedName>
    <definedName name="項目_2">#REF!</definedName>
    <definedName name="項目_20" localSheetId="18">#REF!</definedName>
    <definedName name="項目_20" localSheetId="4">#REF!</definedName>
    <definedName name="項目_20" localSheetId="5">#REF!</definedName>
    <definedName name="項目_20" localSheetId="16">#REF!</definedName>
    <definedName name="項目_20" localSheetId="6">#REF!</definedName>
    <definedName name="項目_20" localSheetId="21">#REF!</definedName>
    <definedName name="項目_20">#REF!</definedName>
    <definedName name="項目_21" localSheetId="18">#REF!</definedName>
    <definedName name="項目_21" localSheetId="4">#REF!</definedName>
    <definedName name="項目_21" localSheetId="5">#REF!</definedName>
    <definedName name="項目_21" localSheetId="16">#REF!</definedName>
    <definedName name="項目_21" localSheetId="6">#REF!</definedName>
    <definedName name="項目_21" localSheetId="21">#REF!</definedName>
    <definedName name="項目_21">#REF!</definedName>
    <definedName name="項目_22" localSheetId="18">#REF!</definedName>
    <definedName name="項目_22" localSheetId="4">#REF!</definedName>
    <definedName name="項目_22" localSheetId="5">#REF!</definedName>
    <definedName name="項目_22" localSheetId="16">#REF!</definedName>
    <definedName name="項目_22" localSheetId="6">#REF!</definedName>
    <definedName name="項目_22" localSheetId="21">#REF!</definedName>
    <definedName name="項目_22">#REF!</definedName>
    <definedName name="項目_23" localSheetId="18">#REF!</definedName>
    <definedName name="項目_23" localSheetId="4">#REF!</definedName>
    <definedName name="項目_23" localSheetId="5">#REF!</definedName>
    <definedName name="項目_23" localSheetId="16">#REF!</definedName>
    <definedName name="項目_23" localSheetId="6">#REF!</definedName>
    <definedName name="項目_23" localSheetId="21">#REF!</definedName>
    <definedName name="項目_23">#REF!</definedName>
    <definedName name="項目_24" localSheetId="18">#REF!</definedName>
    <definedName name="項目_24" localSheetId="4">#REF!</definedName>
    <definedName name="項目_24" localSheetId="5">#REF!</definedName>
    <definedName name="項目_24" localSheetId="16">#REF!</definedName>
    <definedName name="項目_24" localSheetId="6">#REF!</definedName>
    <definedName name="項目_24" localSheetId="21">#REF!</definedName>
    <definedName name="項目_24">#REF!</definedName>
    <definedName name="項目_25" localSheetId="18">#REF!</definedName>
    <definedName name="項目_25" localSheetId="4">#REF!</definedName>
    <definedName name="項目_25" localSheetId="5">#REF!</definedName>
    <definedName name="項目_25" localSheetId="16">#REF!</definedName>
    <definedName name="項目_25" localSheetId="6">#REF!</definedName>
    <definedName name="項目_25" localSheetId="21">#REF!</definedName>
    <definedName name="項目_25">#REF!</definedName>
    <definedName name="項目_26" localSheetId="18">#REF!</definedName>
    <definedName name="項目_26" localSheetId="4">#REF!</definedName>
    <definedName name="項目_26" localSheetId="5">#REF!</definedName>
    <definedName name="項目_26" localSheetId="16">#REF!</definedName>
    <definedName name="項目_26" localSheetId="6">#REF!</definedName>
    <definedName name="項目_26" localSheetId="21">#REF!</definedName>
    <definedName name="項目_26">#REF!</definedName>
    <definedName name="項目_27" localSheetId="18">#REF!</definedName>
    <definedName name="項目_27" localSheetId="4">#REF!</definedName>
    <definedName name="項目_27" localSheetId="5">#REF!</definedName>
    <definedName name="項目_27" localSheetId="16">#REF!</definedName>
    <definedName name="項目_27" localSheetId="6">#REF!</definedName>
    <definedName name="項目_27" localSheetId="21">#REF!</definedName>
    <definedName name="項目_27">#REF!</definedName>
    <definedName name="項目_28" localSheetId="18">#REF!</definedName>
    <definedName name="項目_28" localSheetId="4">#REF!</definedName>
    <definedName name="項目_28" localSheetId="5">#REF!</definedName>
    <definedName name="項目_28" localSheetId="16">#REF!</definedName>
    <definedName name="項目_28" localSheetId="6">#REF!</definedName>
    <definedName name="項目_28" localSheetId="21">#REF!</definedName>
    <definedName name="項目_28">#REF!</definedName>
    <definedName name="項目_29" localSheetId="18">#REF!</definedName>
    <definedName name="項目_29" localSheetId="4">#REF!</definedName>
    <definedName name="項目_29" localSheetId="5">#REF!</definedName>
    <definedName name="項目_29" localSheetId="16">#REF!</definedName>
    <definedName name="項目_29" localSheetId="6">#REF!</definedName>
    <definedName name="項目_29" localSheetId="21">#REF!</definedName>
    <definedName name="項目_29">#REF!</definedName>
    <definedName name="項目_3" localSheetId="18">#REF!</definedName>
    <definedName name="項目_3" localSheetId="4">#REF!</definedName>
    <definedName name="項目_3" localSheetId="5">#REF!</definedName>
    <definedName name="項目_3" localSheetId="16">#REF!</definedName>
    <definedName name="項目_3" localSheetId="6">#REF!</definedName>
    <definedName name="項目_3" localSheetId="21">#REF!</definedName>
    <definedName name="項目_3">#REF!</definedName>
    <definedName name="項目_30" localSheetId="18">#REF!</definedName>
    <definedName name="項目_30" localSheetId="4">#REF!</definedName>
    <definedName name="項目_30" localSheetId="5">#REF!</definedName>
    <definedName name="項目_30" localSheetId="16">#REF!</definedName>
    <definedName name="項目_30" localSheetId="6">#REF!</definedName>
    <definedName name="項目_30" localSheetId="21">#REF!</definedName>
    <definedName name="項目_30">#REF!</definedName>
    <definedName name="項目_6" localSheetId="18">#REF!</definedName>
    <definedName name="項目_6" localSheetId="4">#REF!</definedName>
    <definedName name="項目_6" localSheetId="5">#REF!</definedName>
    <definedName name="項目_6" localSheetId="16">#REF!</definedName>
    <definedName name="項目_6" localSheetId="6">#REF!</definedName>
    <definedName name="項目_6" localSheetId="21">#REF!</definedName>
    <definedName name="項目_6">#REF!</definedName>
    <definedName name="項目_7" localSheetId="18">[33]算定要領!#REF!</definedName>
    <definedName name="項目_7" localSheetId="4">[33]算定要領!#REF!</definedName>
    <definedName name="項目_7" localSheetId="5">[33]算定要領!#REF!</definedName>
    <definedName name="項目_7" localSheetId="16">[33]算定要領!#REF!</definedName>
    <definedName name="項目_7" localSheetId="6">[33]算定要領!#REF!</definedName>
    <definedName name="項目_7" localSheetId="21">[33]算定要領!#REF!</definedName>
    <definedName name="項目_7">[33]算定要領!#REF!</definedName>
    <definedName name="項目_8" localSheetId="18">#REF!</definedName>
    <definedName name="項目_8" localSheetId="4">#REF!</definedName>
    <definedName name="項目_8" localSheetId="5">#REF!</definedName>
    <definedName name="項目_8" localSheetId="15">#REF!</definedName>
    <definedName name="項目_8" localSheetId="16">#REF!</definedName>
    <definedName name="項目_8" localSheetId="13">#REF!</definedName>
    <definedName name="項目_8" localSheetId="14">#REF!</definedName>
    <definedName name="項目_8" localSheetId="6">#REF!</definedName>
    <definedName name="項目_8" localSheetId="22">#REF!</definedName>
    <definedName name="項目_8" localSheetId="20">#REF!</definedName>
    <definedName name="項目_8" localSheetId="21">#REF!</definedName>
    <definedName name="項目_8">#REF!</definedName>
    <definedName name="項目_9" localSheetId="18">[33]算定要領!#REF!</definedName>
    <definedName name="項目_9" localSheetId="4">[33]算定要領!#REF!</definedName>
    <definedName name="項目_9" localSheetId="5">[33]算定要領!#REF!</definedName>
    <definedName name="項目_9" localSheetId="16">[33]算定要領!#REF!</definedName>
    <definedName name="項目_9" localSheetId="13">[33]算定要領!#REF!</definedName>
    <definedName name="項目_9" localSheetId="14">[33]算定要領!#REF!</definedName>
    <definedName name="項目_9" localSheetId="6">[33]算定要領!#REF!</definedName>
    <definedName name="項目_9" localSheetId="21">[33]算定要領!#REF!</definedName>
    <definedName name="項目_9">[33]算定要領!#REF!</definedName>
    <definedName name="項目名列" localSheetId="18">#REF!</definedName>
    <definedName name="項目名列" localSheetId="4">#REF!</definedName>
    <definedName name="項目名列" localSheetId="5">#REF!</definedName>
    <definedName name="項目名列" localSheetId="15">#REF!</definedName>
    <definedName name="項目名列" localSheetId="16">#REF!</definedName>
    <definedName name="項目名列" localSheetId="13">#REF!</definedName>
    <definedName name="項目名列" localSheetId="14">#REF!</definedName>
    <definedName name="項目名列" localSheetId="6">#REF!</definedName>
    <definedName name="項目名列" localSheetId="19">#REF!</definedName>
    <definedName name="項目名列" localSheetId="22">#REF!</definedName>
    <definedName name="項目名列" localSheetId="20">#REF!</definedName>
    <definedName name="項目名列" localSheetId="21">#REF!</definedName>
    <definedName name="項目名列">#REF!</definedName>
    <definedName name="合計行" localSheetId="18">#REF!</definedName>
    <definedName name="合計行" localSheetId="4">#REF!</definedName>
    <definedName name="合計行" localSheetId="5">#REF!</definedName>
    <definedName name="合計行" localSheetId="15">#REF!</definedName>
    <definedName name="合計行" localSheetId="16">#REF!</definedName>
    <definedName name="合計行" localSheetId="14">#REF!</definedName>
    <definedName name="合計行" localSheetId="6">#REF!</definedName>
    <definedName name="合計行" localSheetId="19">#REF!</definedName>
    <definedName name="合計行" localSheetId="20">#REF!</definedName>
    <definedName name="合計行" localSheetId="21">#REF!</definedName>
    <definedName name="合計行">#REF!</definedName>
    <definedName name="梱包輸送" localSheetId="0" hidden="1">{#N/A,#N/A,FALSE,"契約概要";#N/A,#N/A,FALSE,"総括";#N/A,#N/A,FALSE,"費目";#N/A,#N/A,FALSE,"梱包輸送"}</definedName>
    <definedName name="梱包輸送" localSheetId="10" hidden="1">{#N/A,#N/A,FALSE,"契約概要";#N/A,#N/A,FALSE,"総括";#N/A,#N/A,FALSE,"費目";#N/A,#N/A,FALSE,"梱包輸送"}</definedName>
    <definedName name="梱包輸送" localSheetId="15" hidden="1">{#N/A,#N/A,FALSE,"契約概要";#N/A,#N/A,FALSE,"総括";#N/A,#N/A,FALSE,"費目";#N/A,#N/A,FALSE,"梱包輸送"}</definedName>
    <definedName name="梱包輸送" localSheetId="16" hidden="1">{#N/A,#N/A,FALSE,"契約概要";#N/A,#N/A,FALSE,"総括";#N/A,#N/A,FALSE,"費目";#N/A,#N/A,FALSE,"梱包輸送"}</definedName>
    <definedName name="梱包輸送" localSheetId="13" hidden="1">{#N/A,#N/A,FALSE,"契約概要";#N/A,#N/A,FALSE,"総括";#N/A,#N/A,FALSE,"費目";#N/A,#N/A,FALSE,"梱包輸送"}</definedName>
    <definedName name="梱包輸送" localSheetId="14" hidden="1">{#N/A,#N/A,FALSE,"契約概要";#N/A,#N/A,FALSE,"総括";#N/A,#N/A,FALSE,"費目";#N/A,#N/A,FALSE,"梱包輸送"}</definedName>
    <definedName name="梱包輸送" localSheetId="7" hidden="1">{#N/A,#N/A,FALSE,"契約概要";#N/A,#N/A,FALSE,"総括";#N/A,#N/A,FALSE,"費目";#N/A,#N/A,FALSE,"梱包輸送"}</definedName>
    <definedName name="梱包輸送" localSheetId="8" hidden="1">{#N/A,#N/A,FALSE,"契約概要";#N/A,#N/A,FALSE,"総括";#N/A,#N/A,FALSE,"費目";#N/A,#N/A,FALSE,"梱包輸送"}</definedName>
    <definedName name="梱包輸送" localSheetId="9" hidden="1">{#N/A,#N/A,FALSE,"契約概要";#N/A,#N/A,FALSE,"総括";#N/A,#N/A,FALSE,"費目";#N/A,#N/A,FALSE,"梱包輸送"}</definedName>
    <definedName name="梱包輸送" localSheetId="19" hidden="1">{#N/A,#N/A,FALSE,"契約概要";#N/A,#N/A,FALSE,"総括";#N/A,#N/A,FALSE,"費目";#N/A,#N/A,FALSE,"梱包輸送"}</definedName>
    <definedName name="梱包輸送" localSheetId="22" hidden="1">{#N/A,#N/A,FALSE,"契約概要";#N/A,#N/A,FALSE,"総括";#N/A,#N/A,FALSE,"費目";#N/A,#N/A,FALSE,"梱包輸送"}</definedName>
    <definedName name="梱包輸送" localSheetId="11" hidden="1">{#N/A,#N/A,FALSE,"契約概要";#N/A,#N/A,FALSE,"総括";#N/A,#N/A,FALSE,"費目";#N/A,#N/A,FALSE,"梱包輸送"}</definedName>
    <definedName name="梱包輸送" localSheetId="20" hidden="1">{#N/A,#N/A,FALSE,"契約概要";#N/A,#N/A,FALSE,"総括";#N/A,#N/A,FALSE,"費目";#N/A,#N/A,FALSE,"梱包輸送"}</definedName>
    <definedName name="梱包輸送" localSheetId="21"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8">'[34]現義（組替）'!#REF!</definedName>
    <definedName name="最後列" localSheetId="4">'[34]現義（組替）'!#REF!</definedName>
    <definedName name="最後列" localSheetId="5">'[34]現義（組替）'!#REF!</definedName>
    <definedName name="最後列" localSheetId="16">'[34]現義（組替）'!#REF!</definedName>
    <definedName name="最後列" localSheetId="6">'[34]現義（組替）'!#REF!</definedName>
    <definedName name="最後列" localSheetId="21">'[34]現義（組替）'!#REF!</definedName>
    <definedName name="最後列">'[34]現義（組替）'!#REF!</definedName>
    <definedName name="済み通知" localSheetId="18">#REF!</definedName>
    <definedName name="済み通知" localSheetId="4">#REF!</definedName>
    <definedName name="済み通知" localSheetId="5">#REF!</definedName>
    <definedName name="済み通知" localSheetId="15">#REF!</definedName>
    <definedName name="済み通知" localSheetId="16">#REF!</definedName>
    <definedName name="済み通知" localSheetId="13">#REF!</definedName>
    <definedName name="済み通知" localSheetId="14">#REF!</definedName>
    <definedName name="済み通知" localSheetId="6">#REF!</definedName>
    <definedName name="済み通知" localSheetId="19">#REF!</definedName>
    <definedName name="済み通知" localSheetId="22">#REF!</definedName>
    <definedName name="済み通知" localSheetId="20">#REF!</definedName>
    <definedName name="済み通知" localSheetId="21">#REF!</definedName>
    <definedName name="済み通知">#REF!</definedName>
    <definedName name="材質別価格資料" localSheetId="18">#REF!</definedName>
    <definedName name="材質別価格資料" localSheetId="4">#REF!</definedName>
    <definedName name="材質別価格資料" localSheetId="5">#REF!</definedName>
    <definedName name="材質別価格資料" localSheetId="15">#REF!</definedName>
    <definedName name="材質別価格資料" localSheetId="16">#REF!</definedName>
    <definedName name="材質別価格資料" localSheetId="14">#REF!</definedName>
    <definedName name="材質別価格資料" localSheetId="6">#REF!</definedName>
    <definedName name="材質別価格資料" localSheetId="19">#REF!</definedName>
    <definedName name="材質別価格資料" localSheetId="20">#REF!</definedName>
    <definedName name="材質別価格資料" localSheetId="21">#REF!</definedName>
    <definedName name="材質別価格資料">#REF!</definedName>
    <definedName name="材料" localSheetId="18">[6]見積条件!#REF!</definedName>
    <definedName name="材料" localSheetId="4">[6]見積条件!#REF!</definedName>
    <definedName name="材料" localSheetId="5">[6]見積条件!#REF!</definedName>
    <definedName name="材料" localSheetId="15">[6]見積条件!#REF!</definedName>
    <definedName name="材料" localSheetId="16">[6]見積条件!#REF!</definedName>
    <definedName name="材料" localSheetId="6">[6]見積条件!#REF!</definedName>
    <definedName name="材料" localSheetId="20">[6]見積条件!#REF!</definedName>
    <definedName name="材料" localSheetId="21">[6]見積条件!#REF!</definedName>
    <definedName name="材料">[6]見積条件!#REF!</definedName>
    <definedName name="材料１" localSheetId="18">#REF!</definedName>
    <definedName name="材料１" localSheetId="4">#REF!</definedName>
    <definedName name="材料１" localSheetId="5">#REF!</definedName>
    <definedName name="材料１" localSheetId="15">#REF!</definedName>
    <definedName name="材料１" localSheetId="16">#REF!</definedName>
    <definedName name="材料１" localSheetId="13">#REF!</definedName>
    <definedName name="材料１" localSheetId="14">#REF!</definedName>
    <definedName name="材料１" localSheetId="6">#REF!</definedName>
    <definedName name="材料１" localSheetId="22">#REF!</definedName>
    <definedName name="材料１" localSheetId="20">#REF!</definedName>
    <definedName name="材料１" localSheetId="21">#REF!</definedName>
    <definedName name="材料１">#REF!</definedName>
    <definedName name="材料２" localSheetId="18">[29]直材!#REF!</definedName>
    <definedName name="材料２" localSheetId="4">[29]直材!#REF!</definedName>
    <definedName name="材料２" localSheetId="5">[29]直材!#REF!</definedName>
    <definedName name="材料２" localSheetId="15">[29]直材!#REF!</definedName>
    <definedName name="材料２" localSheetId="16">[29]直材!#REF!</definedName>
    <definedName name="材料２" localSheetId="13">[29]直材!#REF!</definedName>
    <definedName name="材料２" localSheetId="14">[29]直材!#REF!</definedName>
    <definedName name="材料２" localSheetId="6">[29]直材!#REF!</definedName>
    <definedName name="材料２" localSheetId="20">[29]直材!#REF!</definedName>
    <definedName name="材料２" localSheetId="21">[29]直材!#REF!</definedName>
    <definedName name="材料２">[29]直材!#REF!</definedName>
    <definedName name="材料３" localSheetId="18">[30]直材・基本部!#REF!</definedName>
    <definedName name="材料３" localSheetId="4">[30]直材・基本部!#REF!</definedName>
    <definedName name="材料３" localSheetId="5">[30]直材・基本部!#REF!</definedName>
    <definedName name="材料３" localSheetId="15">[30]直材・基本部!#REF!</definedName>
    <definedName name="材料３" localSheetId="16">[30]直材・基本部!#REF!</definedName>
    <definedName name="材料３" localSheetId="6">[30]直材・基本部!#REF!</definedName>
    <definedName name="材料３" localSheetId="20">[30]直材・基本部!#REF!</definedName>
    <definedName name="材料３" localSheetId="21">[30]直材・基本部!#REF!</definedName>
    <definedName name="材料３">[30]直材・基本部!#REF!</definedName>
    <definedName name="材料費内訳" localSheetId="18">#REF!</definedName>
    <definedName name="材料費内訳" localSheetId="4">#REF!</definedName>
    <definedName name="材料費内訳" localSheetId="5">#REF!</definedName>
    <definedName name="材料費内訳" localSheetId="15">#REF!</definedName>
    <definedName name="材料費内訳" localSheetId="16">#REF!</definedName>
    <definedName name="材料費内訳" localSheetId="13">#REF!</definedName>
    <definedName name="材料費内訳" localSheetId="14">#REF!</definedName>
    <definedName name="材料費内訳" localSheetId="6">#REF!</definedName>
    <definedName name="材料費内訳" localSheetId="22">#REF!</definedName>
    <definedName name="材料費内訳" localSheetId="20">#REF!</definedName>
    <definedName name="材料費内訳" localSheetId="21">#REF!</definedName>
    <definedName name="材料費内訳">#REF!</definedName>
    <definedName name="作成" localSheetId="18">#REF!</definedName>
    <definedName name="作成" localSheetId="3">#REF!</definedName>
    <definedName name="作成" localSheetId="6">#REF!</definedName>
    <definedName name="作成">#REF!</definedName>
    <definedName name="作表">#N/A</definedName>
    <definedName name="笹" localSheetId="18">#REF!</definedName>
    <definedName name="笹" localSheetId="3">#REF!</definedName>
    <definedName name="笹" localSheetId="6">#REF!</definedName>
    <definedName name="笹">#REF!</definedName>
    <definedName name="札幌" localSheetId="18">#REF!</definedName>
    <definedName name="札幌" localSheetId="3">#REF!</definedName>
    <definedName name="札幌" localSheetId="6">#REF!</definedName>
    <definedName name="札幌">#REF!</definedName>
    <definedName name="雑貨" localSheetId="18">#REF!</definedName>
    <definedName name="雑貨" localSheetId="4">#REF!</definedName>
    <definedName name="雑貨" localSheetId="5">#REF!</definedName>
    <definedName name="雑貨" localSheetId="15">#REF!</definedName>
    <definedName name="雑貨" localSheetId="16">#REF!</definedName>
    <definedName name="雑貨" localSheetId="13">#REF!</definedName>
    <definedName name="雑貨" localSheetId="14">#REF!</definedName>
    <definedName name="雑貨" localSheetId="6">#REF!</definedName>
    <definedName name="雑貨" localSheetId="22">#REF!</definedName>
    <definedName name="雑貨" localSheetId="20">#REF!</definedName>
    <definedName name="雑貨" localSheetId="21">#REF!</definedName>
    <definedName name="雑貨">#REF!</definedName>
    <definedName name="雑貨１" localSheetId="18">#REF!</definedName>
    <definedName name="雑貨１" localSheetId="3">#REF!</definedName>
    <definedName name="雑貨１" localSheetId="6">#REF!</definedName>
    <definedName name="雑貨１">#REF!</definedName>
    <definedName name="雑貨２" localSheetId="18">#REF!</definedName>
    <definedName name="雑貨２" localSheetId="4">#REF!</definedName>
    <definedName name="雑貨２" localSheetId="5">#REF!</definedName>
    <definedName name="雑貨２" localSheetId="15">#REF!</definedName>
    <definedName name="雑貨２" localSheetId="16">#REF!</definedName>
    <definedName name="雑貨２" localSheetId="13">#REF!</definedName>
    <definedName name="雑貨２" localSheetId="14">#REF!</definedName>
    <definedName name="雑貨２" localSheetId="3">#REF!</definedName>
    <definedName name="雑貨２" localSheetId="6">#REF!</definedName>
    <definedName name="雑貨２" localSheetId="22">#REF!</definedName>
    <definedName name="雑貨２" localSheetId="20">#REF!</definedName>
    <definedName name="雑貨２" localSheetId="21">#REF!</definedName>
    <definedName name="雑貨２">#REF!</definedName>
    <definedName name="雑貨２４年度２四１" localSheetId="18">#REF!</definedName>
    <definedName name="雑貨２４年度２四１" localSheetId="3">#REF!</definedName>
    <definedName name="雑貨２４年度２四１" localSheetId="6">#REF!</definedName>
    <definedName name="雑貨２４年度２四１">#REF!</definedName>
    <definedName name="雑貨２４年度２四２" localSheetId="18">#REF!</definedName>
    <definedName name="雑貨２４年度２四２" localSheetId="3">#REF!</definedName>
    <definedName name="雑貨２４年度２四２" localSheetId="6">#REF!</definedName>
    <definedName name="雑貨２４年度２四２">#REF!</definedName>
    <definedName name="雑貨２４年度２四３" localSheetId="18">#REF!</definedName>
    <definedName name="雑貨２４年度２四３" localSheetId="3">#REF!</definedName>
    <definedName name="雑貨２４年度２四３" localSheetId="6">#REF!</definedName>
    <definedName name="雑貨２４年度２四３">#REF!</definedName>
    <definedName name="雑貨２４年度２四４" localSheetId="18">#REF!</definedName>
    <definedName name="雑貨２４年度２四４" localSheetId="3">#REF!</definedName>
    <definedName name="雑貨２４年度２四４" localSheetId="6">#REF!</definedName>
    <definedName name="雑貨２４年度２四４">#REF!</definedName>
    <definedName name="雑貨２４年度２四５" localSheetId="18">#REF!</definedName>
    <definedName name="雑貨２４年度２四５" localSheetId="3">#REF!</definedName>
    <definedName name="雑貨２４年度２四５" localSheetId="6">#REF!</definedName>
    <definedName name="雑貨２４年度２四５">#REF!</definedName>
    <definedName name="雑貨２４年度２四６" localSheetId="18">#REF!</definedName>
    <definedName name="雑貨２４年度２四６" localSheetId="3">#REF!</definedName>
    <definedName name="雑貨２４年度２四６" localSheetId="6">#REF!</definedName>
    <definedName name="雑貨２４年度２四６">#REF!</definedName>
    <definedName name="雑貨２４年度２四７" localSheetId="18">#REF!</definedName>
    <definedName name="雑貨２４年度２四７" localSheetId="3">#REF!</definedName>
    <definedName name="雑貨２４年度２四７" localSheetId="6">#REF!</definedName>
    <definedName name="雑貨２４年度２四７">#REF!</definedName>
    <definedName name="雑貨３" localSheetId="18">#REF!</definedName>
    <definedName name="雑貨３" localSheetId="3">#REF!</definedName>
    <definedName name="雑貨３" localSheetId="6">#REF!</definedName>
    <definedName name="雑貨３">#REF!</definedName>
    <definedName name="雑貨４" localSheetId="18">#REF!</definedName>
    <definedName name="雑貨４" localSheetId="3">#REF!</definedName>
    <definedName name="雑貨４" localSheetId="6">#REF!</definedName>
    <definedName name="雑貨４">#REF!</definedName>
    <definedName name="雑貨５" localSheetId="18">#REF!</definedName>
    <definedName name="雑貨５" localSheetId="3">#REF!</definedName>
    <definedName name="雑貨５" localSheetId="6">#REF!</definedName>
    <definedName name="雑貨５">#REF!</definedName>
    <definedName name="三段">#N/A</definedName>
    <definedName name="参加資格" localSheetId="18">#REF!</definedName>
    <definedName name="参加資格" localSheetId="4">#REF!</definedName>
    <definedName name="参加資格" localSheetId="5">#REF!</definedName>
    <definedName name="参加資格" localSheetId="15">#REF!</definedName>
    <definedName name="参加資格" localSheetId="16">#REF!</definedName>
    <definedName name="参加資格" localSheetId="13">#REF!</definedName>
    <definedName name="参加資格" localSheetId="14">#REF!</definedName>
    <definedName name="参加資格" localSheetId="6">#REF!</definedName>
    <definedName name="参加資格" localSheetId="22">#REF!</definedName>
    <definedName name="参加資格" localSheetId="21">#REF!</definedName>
    <definedName name="参加資格">#REF!</definedName>
    <definedName name="仕切価列" localSheetId="18">#REF!</definedName>
    <definedName name="仕切価列" localSheetId="4">#REF!</definedName>
    <definedName name="仕切価列" localSheetId="5">#REF!</definedName>
    <definedName name="仕切価列" localSheetId="15">#REF!</definedName>
    <definedName name="仕切価列" localSheetId="16">#REF!</definedName>
    <definedName name="仕切価列" localSheetId="13">#REF!</definedName>
    <definedName name="仕切価列" localSheetId="14">#REF!</definedName>
    <definedName name="仕切価列" localSheetId="6">#REF!</definedName>
    <definedName name="仕切価列" localSheetId="19">#REF!</definedName>
    <definedName name="仕切価列" localSheetId="22">#REF!</definedName>
    <definedName name="仕切価列" localSheetId="20">#REF!</definedName>
    <definedName name="仕切価列" localSheetId="21">#REF!</definedName>
    <definedName name="仕切価列">#REF!</definedName>
    <definedName name="四段">#N/A</definedName>
    <definedName name="指" localSheetId="18">#REF!</definedName>
    <definedName name="指" localSheetId="3">#REF!</definedName>
    <definedName name="指" localSheetId="6">#REF!</definedName>
    <definedName name="指">#REF!</definedName>
    <definedName name="施設リスト" localSheetId="18">#REF!</definedName>
    <definedName name="施設リスト" localSheetId="4">#REF!</definedName>
    <definedName name="施設リスト" localSheetId="5">#REF!</definedName>
    <definedName name="施設リスト" localSheetId="15">#REF!</definedName>
    <definedName name="施設リスト" localSheetId="16">#REF!</definedName>
    <definedName name="施設リスト" localSheetId="13">#REF!</definedName>
    <definedName name="施設リスト" localSheetId="14">#REF!</definedName>
    <definedName name="施設リスト" localSheetId="6">#REF!</definedName>
    <definedName name="施設リスト" localSheetId="19">#REF!</definedName>
    <definedName name="施設リスト" localSheetId="22">#REF!</definedName>
    <definedName name="施設リスト" localSheetId="20">#REF!</definedName>
    <definedName name="施設リスト" localSheetId="21">#REF!</definedName>
    <definedName name="施設リスト">#REF!</definedName>
    <definedName name="試薬使用量列" localSheetId="18">#REF!</definedName>
    <definedName name="試薬使用量列" localSheetId="4">#REF!</definedName>
    <definedName name="試薬使用量列" localSheetId="5">#REF!</definedName>
    <definedName name="試薬使用量列" localSheetId="15">#REF!</definedName>
    <definedName name="試薬使用量列" localSheetId="16">#REF!</definedName>
    <definedName name="試薬使用量列" localSheetId="14">#REF!</definedName>
    <definedName name="試薬使用量列" localSheetId="6">#REF!</definedName>
    <definedName name="試薬使用量列" localSheetId="19">#REF!</definedName>
    <definedName name="試薬使用量列" localSheetId="20">#REF!</definedName>
    <definedName name="試薬使用量列" localSheetId="21">#REF!</definedName>
    <definedName name="試薬使用量列">#REF!</definedName>
    <definedName name="試薬製造会社順" localSheetId="18">#REF!</definedName>
    <definedName name="試薬製造会社順" localSheetId="4">#REF!</definedName>
    <definedName name="試薬製造会社順" localSheetId="5">#REF!</definedName>
    <definedName name="試薬製造会社順" localSheetId="15">#REF!</definedName>
    <definedName name="試薬製造会社順" localSheetId="16">#REF!</definedName>
    <definedName name="試薬製造会社順" localSheetId="14">#REF!</definedName>
    <definedName name="試薬製造会社順" localSheetId="6">#REF!</definedName>
    <definedName name="試薬製造会社順" localSheetId="19">#REF!</definedName>
    <definedName name="試薬製造会社順" localSheetId="20">#REF!</definedName>
    <definedName name="試薬製造会社順" localSheetId="21">#REF!</definedName>
    <definedName name="試薬製造会社順">#REF!</definedName>
    <definedName name="資料">#N/A</definedName>
    <definedName name="資料費内訳">#N/A</definedName>
    <definedName name="事務" localSheetId="18">#REF!</definedName>
    <definedName name="事務" localSheetId="4">#REF!</definedName>
    <definedName name="事務" localSheetId="5">#REF!</definedName>
    <definedName name="事務" localSheetId="15">#REF!</definedName>
    <definedName name="事務" localSheetId="16">#REF!</definedName>
    <definedName name="事務" localSheetId="13">#REF!</definedName>
    <definedName name="事務" localSheetId="14">#REF!</definedName>
    <definedName name="事務" localSheetId="6">#REF!</definedName>
    <definedName name="事務" localSheetId="22">#REF!</definedName>
    <definedName name="事務" localSheetId="21">#REF!</definedName>
    <definedName name="事務">#REF!</definedName>
    <definedName name="事務用品" localSheetId="18">#REF!</definedName>
    <definedName name="事務用品" localSheetId="4">#REF!</definedName>
    <definedName name="事務用品" localSheetId="5">#REF!</definedName>
    <definedName name="事務用品" localSheetId="15">#REF!</definedName>
    <definedName name="事務用品" localSheetId="16">#REF!</definedName>
    <definedName name="事務用品" localSheetId="13">#REF!</definedName>
    <definedName name="事務用品" localSheetId="14">#REF!</definedName>
    <definedName name="事務用品" localSheetId="3">#REF!</definedName>
    <definedName name="事務用品" localSheetId="6">#REF!</definedName>
    <definedName name="事務用品" localSheetId="22">#REF!</definedName>
    <definedName name="事務用品" localSheetId="21">#REF!</definedName>
    <definedName name="事務用品">#REF!</definedName>
    <definedName name="事務用品２四" localSheetId="18">#REF!</definedName>
    <definedName name="事務用品２四" localSheetId="3">#REF!</definedName>
    <definedName name="事務用品２四" localSheetId="6">#REF!</definedName>
    <definedName name="事務用品２四">#REF!</definedName>
    <definedName name="事務用品２四１０" localSheetId="18">#REF!</definedName>
    <definedName name="事務用品２四１０" localSheetId="3">#REF!</definedName>
    <definedName name="事務用品２四１０" localSheetId="6">#REF!</definedName>
    <definedName name="事務用品２四１０">#REF!</definedName>
    <definedName name="事務用品２四１１" localSheetId="18">#REF!</definedName>
    <definedName name="事務用品２四１１" localSheetId="3">#REF!</definedName>
    <definedName name="事務用品２四１１" localSheetId="6">#REF!</definedName>
    <definedName name="事務用品２四１１">#REF!</definedName>
    <definedName name="事務用品２四２" localSheetId="18">#REF!</definedName>
    <definedName name="事務用品２四２" localSheetId="3">#REF!</definedName>
    <definedName name="事務用品２四２" localSheetId="6">#REF!</definedName>
    <definedName name="事務用品２四２">#REF!</definedName>
    <definedName name="事務用品２四３" localSheetId="18">#REF!</definedName>
    <definedName name="事務用品２四３" localSheetId="3">#REF!</definedName>
    <definedName name="事務用品２四３" localSheetId="6">#REF!</definedName>
    <definedName name="事務用品２四３">#REF!</definedName>
    <definedName name="事務用品２四４" localSheetId="18">#REF!</definedName>
    <definedName name="事務用品２四４" localSheetId="3">#REF!</definedName>
    <definedName name="事務用品２四４" localSheetId="6">#REF!</definedName>
    <definedName name="事務用品２四４">#REF!</definedName>
    <definedName name="事務用品２四５" localSheetId="18">#REF!</definedName>
    <definedName name="事務用品２四５" localSheetId="3">#REF!</definedName>
    <definedName name="事務用品２四５" localSheetId="6">#REF!</definedName>
    <definedName name="事務用品２四５">#REF!</definedName>
    <definedName name="事務用品２四６" localSheetId="18">#REF!</definedName>
    <definedName name="事務用品２四６" localSheetId="3">#REF!</definedName>
    <definedName name="事務用品２四６" localSheetId="6">#REF!</definedName>
    <definedName name="事務用品２四６">#REF!</definedName>
    <definedName name="事務用品２四７" localSheetId="18">#REF!</definedName>
    <definedName name="事務用品２四７" localSheetId="3">#REF!</definedName>
    <definedName name="事務用品２四７" localSheetId="6">#REF!</definedName>
    <definedName name="事務用品２四７">#REF!</definedName>
    <definedName name="事務用品２四８" localSheetId="18">#REF!</definedName>
    <definedName name="事務用品２四８" localSheetId="3">#REF!</definedName>
    <definedName name="事務用品２四８" localSheetId="6">#REF!</definedName>
    <definedName name="事務用品２四８">#REF!</definedName>
    <definedName name="事務用品２四９" localSheetId="18">#REF!</definedName>
    <definedName name="事務用品２四９" localSheetId="3">#REF!</definedName>
    <definedName name="事務用品２四９" localSheetId="6">#REF!</definedName>
    <definedName name="事務用品２四９">#REF!</definedName>
    <definedName name="治工具総括印刷" localSheetId="10">公示取消!治工具総括印刷</definedName>
    <definedName name="治工具総括印刷" localSheetId="15">請求書!治工具総括印刷</definedName>
    <definedName name="治工具総括印刷" localSheetId="16">'請求書（内訳）'!治工具総括印刷</definedName>
    <definedName name="治工具総括印刷" localSheetId="13">請書!治工具総括印刷</definedName>
    <definedName name="治工具総括印刷" localSheetId="14">'請書（内訳）'!治工具総括印刷</definedName>
    <definedName name="治工具総括印刷" localSheetId="7">同等品申請!治工具総括印刷</definedName>
    <definedName name="治工具総括印刷" localSheetId="8">'同等品申請（内訳）'!治工具総括印刷</definedName>
    <definedName name="治工具総括印刷" localSheetId="9">内訳!治工具総括印刷</definedName>
    <definedName name="治工具総括印刷" localSheetId="19">'売買（算定内訳)'!治工具総括印刷</definedName>
    <definedName name="治工具総括印刷" localSheetId="22">役務完了届!治工具総括印刷</definedName>
    <definedName name="治工具総括印刷" localSheetId="11">予調!治工具総括印刷</definedName>
    <definedName name="治工具総括印刷" localSheetId="20">'予調別紙（見積）'!治工具総括印刷</definedName>
    <definedName name="治工具総括印刷" localSheetId="21">'予調別紙（参考見積）'!治工具総括印刷</definedName>
    <definedName name="治工具総括印刷">[0]!治工具総括印刷</definedName>
    <definedName name="自衛隊" localSheetId="18">#REF!</definedName>
    <definedName name="自衛隊" localSheetId="4">#REF!</definedName>
    <definedName name="自衛隊" localSheetId="5">#REF!</definedName>
    <definedName name="自衛隊" localSheetId="15">#REF!</definedName>
    <definedName name="自衛隊" localSheetId="16">#REF!</definedName>
    <definedName name="自衛隊" localSheetId="13">#REF!</definedName>
    <definedName name="自衛隊" localSheetId="14">#REF!</definedName>
    <definedName name="自衛隊" localSheetId="6">#REF!</definedName>
    <definedName name="自衛隊" localSheetId="19">#REF!</definedName>
    <definedName name="自衛隊" localSheetId="22">#REF!</definedName>
    <definedName name="自衛隊" localSheetId="20">#REF!</definedName>
    <definedName name="自衛隊" localSheetId="21">#REF!</definedName>
    <definedName name="自衛隊">#REF!</definedName>
    <definedName name="自署" localSheetId="18">#REF!</definedName>
    <definedName name="自署" localSheetId="3">#REF!</definedName>
    <definedName name="自署" localSheetId="6">#REF!</definedName>
    <definedName name="自署">#REF!</definedName>
    <definedName name="自製部品構成別">#N/A</definedName>
    <definedName name="辞書" localSheetId="18">#REF!</definedName>
    <definedName name="辞書" localSheetId="3">#REF!</definedName>
    <definedName name="辞書" localSheetId="6">#REF!</definedName>
    <definedName name="辞書">#REF!</definedName>
    <definedName name="識別ｺｰﾄﾞ列" localSheetId="18">#REF!</definedName>
    <definedName name="識別ｺｰﾄﾞ列" localSheetId="4">#REF!</definedName>
    <definedName name="識別ｺｰﾄﾞ列" localSheetId="5">#REF!</definedName>
    <definedName name="識別ｺｰﾄﾞ列" localSheetId="15">#REF!</definedName>
    <definedName name="識別ｺｰﾄﾞ列" localSheetId="16">#REF!</definedName>
    <definedName name="識別ｺｰﾄﾞ列" localSheetId="13">#REF!</definedName>
    <definedName name="識別ｺｰﾄﾞ列" localSheetId="14">#REF!</definedName>
    <definedName name="識別ｺｰﾄﾞ列" localSheetId="6">#REF!</definedName>
    <definedName name="識別ｺｰﾄﾞ列" localSheetId="19">#REF!</definedName>
    <definedName name="識別ｺｰﾄﾞ列" localSheetId="22">#REF!</definedName>
    <definedName name="識別ｺｰﾄﾞ列" localSheetId="20">#REF!</definedName>
    <definedName name="識別ｺｰﾄﾞ列" localSheetId="21">#REF!</definedName>
    <definedName name="識別ｺｰﾄﾞ列">#REF!</definedName>
    <definedName name="七段">#N/A</definedName>
    <definedName name="実績一覧" localSheetId="0" hidden="1">{"' 仕入見積回答書'!$B$1"}</definedName>
    <definedName name="実績一覧" localSheetId="10" hidden="1">{"' 仕入見積回答書'!$B$1"}</definedName>
    <definedName name="実績一覧" localSheetId="18" hidden="1">{"' 仕入見積回答書'!$B$1"}</definedName>
    <definedName name="実績一覧" localSheetId="15" hidden="1">{"' 仕入見積回答書'!$B$1"}</definedName>
    <definedName name="実績一覧" localSheetId="16" hidden="1">{"' 仕入見積回答書'!$B$1"}</definedName>
    <definedName name="実績一覧" localSheetId="13" hidden="1">{"' 仕入見積回答書'!$B$1"}</definedName>
    <definedName name="実績一覧" localSheetId="14" hidden="1">{"' 仕入見積回答書'!$B$1"}</definedName>
    <definedName name="実績一覧" localSheetId="7" hidden="1">{"' 仕入見積回答書'!$B$1"}</definedName>
    <definedName name="実績一覧" localSheetId="8" hidden="1">{"' 仕入見積回答書'!$B$1"}</definedName>
    <definedName name="実績一覧" localSheetId="9" hidden="1">{"' 仕入見積回答書'!$B$1"}</definedName>
    <definedName name="実績一覧" localSheetId="3" hidden="1">{"' 仕入見積回答書'!$B$1"}</definedName>
    <definedName name="実績一覧" localSheetId="6" hidden="1">{"' 仕入見積回答書'!$B$1"}</definedName>
    <definedName name="実績一覧" localSheetId="19" hidden="1">{"' 仕入見積回答書'!$B$1"}</definedName>
    <definedName name="実績一覧" localSheetId="22" hidden="1">{"' 仕入見積回答書'!$B$1"}</definedName>
    <definedName name="実績一覧" localSheetId="11" hidden="1">{"' 仕入見積回答書'!$B$1"}</definedName>
    <definedName name="実績一覧" localSheetId="20" hidden="1">{"' 仕入見積回答書'!$B$1"}</definedName>
    <definedName name="実績一覧" localSheetId="21" hidden="1">{"' 仕入見積回答書'!$B$1"}</definedName>
    <definedName name="実績一覧" hidden="1">{"' 仕入見積回答書'!$B$1"}</definedName>
    <definedName name="取り付け金具" localSheetId="18">#REF!</definedName>
    <definedName name="取り付け金具" localSheetId="3">#REF!</definedName>
    <definedName name="取り付け金具" localSheetId="6">#REF!</definedName>
    <definedName name="取り付け金具">#REF!</definedName>
    <definedName name="取り付け金具２" localSheetId="18">#REF!</definedName>
    <definedName name="取り付け金具２" localSheetId="3">#REF!</definedName>
    <definedName name="取り付け金具２" localSheetId="6">#REF!</definedName>
    <definedName name="取り付け金具２">#REF!</definedName>
    <definedName name="朱肉補充液" localSheetId="18">#REF!</definedName>
    <definedName name="朱肉補充液" localSheetId="3">#REF!</definedName>
    <definedName name="朱肉補充液" localSheetId="6">#REF!</definedName>
    <definedName name="朱肉補充液">#REF!</definedName>
    <definedName name="終了処理" localSheetId="18">[25]通信!#REF!</definedName>
    <definedName name="終了処理" localSheetId="4">[25]通信!#REF!</definedName>
    <definedName name="終了処理" localSheetId="5">[25]通信!#REF!</definedName>
    <definedName name="終了処理" localSheetId="16">[25]通信!#REF!</definedName>
    <definedName name="終了処理" localSheetId="6">[25]通信!#REF!</definedName>
    <definedName name="終了処理" localSheetId="21">[25]通信!#REF!</definedName>
    <definedName name="終了処理">[25]通信!#REF!</definedName>
    <definedName name="集計表１" localSheetId="18">[18]!Record6</definedName>
    <definedName name="集計表１" localSheetId="4">[18]!Record6</definedName>
    <definedName name="集計表１" localSheetId="5">[18]!Record6</definedName>
    <definedName name="集計表１" localSheetId="16">[18]!Record6</definedName>
    <definedName name="集計表１" localSheetId="6">[18]!Record6</definedName>
    <definedName name="集計表１" localSheetId="21">[18]!Record6</definedName>
    <definedName name="集計表１">[18]!Record6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8">[25]通信!#REF!</definedName>
    <definedName name="初期処理" localSheetId="4">[25]通信!#REF!</definedName>
    <definedName name="初期処理" localSheetId="5">[25]通信!#REF!</definedName>
    <definedName name="初期処理" localSheetId="15">[25]通信!#REF!</definedName>
    <definedName name="初期処理" localSheetId="16">[25]通信!#REF!</definedName>
    <definedName name="初期処理" localSheetId="13">[25]通信!#REF!</definedName>
    <definedName name="初期処理" localSheetId="14">[25]通信!#REF!</definedName>
    <definedName name="初期処理" localSheetId="6">[25]通信!#REF!</definedName>
    <definedName name="初期処理" localSheetId="22">[25]通信!#REF!</definedName>
    <definedName name="初期処理" localSheetId="21">[25]通信!#REF!</definedName>
    <definedName name="初期処理">[25]通信!#REF!</definedName>
    <definedName name="初度設計工数">#N/A</definedName>
    <definedName name="初度内訳">#N/A</definedName>
    <definedName name="書類列" localSheetId="18">#REF!</definedName>
    <definedName name="書類列" localSheetId="4">#REF!</definedName>
    <definedName name="書類列" localSheetId="5">#REF!</definedName>
    <definedName name="書類列" localSheetId="15">#REF!</definedName>
    <definedName name="書類列" localSheetId="16">#REF!</definedName>
    <definedName name="書類列" localSheetId="13">#REF!</definedName>
    <definedName name="書類列" localSheetId="14">#REF!</definedName>
    <definedName name="書類列" localSheetId="6">#REF!</definedName>
    <definedName name="書類列" localSheetId="19">#REF!</definedName>
    <definedName name="書類列" localSheetId="22">#REF!</definedName>
    <definedName name="書類列" localSheetId="20">#REF!</definedName>
    <definedName name="書類列" localSheetId="21">#REF!</definedName>
    <definedName name="書類列">#REF!</definedName>
    <definedName name="商品名列" localSheetId="18">#REF!</definedName>
    <definedName name="商品名列" localSheetId="4">#REF!</definedName>
    <definedName name="商品名列" localSheetId="5">#REF!</definedName>
    <definedName name="商品名列" localSheetId="15">#REF!</definedName>
    <definedName name="商品名列" localSheetId="16">#REF!</definedName>
    <definedName name="商品名列" localSheetId="14">#REF!</definedName>
    <definedName name="商品名列" localSheetId="6">#REF!</definedName>
    <definedName name="商品名列" localSheetId="19">#REF!</definedName>
    <definedName name="商品名列" localSheetId="20">#REF!</definedName>
    <definedName name="商品名列" localSheetId="21">#REF!</definedName>
    <definedName name="商品名列">#REF!</definedName>
    <definedName name="小松" localSheetId="18">#REF!</definedName>
    <definedName name="小松" localSheetId="3">#REF!</definedName>
    <definedName name="小松" localSheetId="6">#REF!</definedName>
    <definedName name="小松">#REF!</definedName>
    <definedName name="消耗" localSheetId="18">#REF!</definedName>
    <definedName name="消耗" localSheetId="4">#REF!</definedName>
    <definedName name="消耗" localSheetId="5">#REF!</definedName>
    <definedName name="消耗" localSheetId="15">#REF!</definedName>
    <definedName name="消耗" localSheetId="16">#REF!</definedName>
    <definedName name="消耗" localSheetId="6">#REF!</definedName>
    <definedName name="消耗" localSheetId="20">#REF!</definedName>
    <definedName name="消耗" localSheetId="21">#REF!</definedName>
    <definedName name="消耗">#REF!</definedName>
    <definedName name="消耗品" localSheetId="18">#REF!</definedName>
    <definedName name="消耗品" localSheetId="4">#REF!</definedName>
    <definedName name="消耗品" localSheetId="5">#REF!</definedName>
    <definedName name="消耗品" localSheetId="16">#REF!</definedName>
    <definedName name="消耗品" localSheetId="6">#REF!</definedName>
    <definedName name="消耗品" localSheetId="21">#REF!</definedName>
    <definedName name="消耗品">#REF!</definedName>
    <definedName name="詳細設計">#N/A</definedName>
    <definedName name="詳細内訳">#N/A</definedName>
    <definedName name="情報">#N/A</definedName>
    <definedName name="情報書５" localSheetId="18">#REF!</definedName>
    <definedName name="情報書５" localSheetId="3">#REF!</definedName>
    <definedName name="情報書５" localSheetId="6">#REF!</definedName>
    <definedName name="情報書５">#REF!</definedName>
    <definedName name="浄水器" localSheetId="18">#REF!</definedName>
    <definedName name="浄水器" localSheetId="3">#REF!</definedName>
    <definedName name="浄水器" localSheetId="6">#REF!</definedName>
    <definedName name="浄水器">#REF!</definedName>
    <definedName name="新規" localSheetId="18">#REF!</definedName>
    <definedName name="新規" localSheetId="3">#REF!</definedName>
    <definedName name="新規" localSheetId="6">#REF!</definedName>
    <definedName name="新規">#REF!</definedName>
    <definedName name="人数">#N/A</definedName>
    <definedName name="水冷コード" localSheetId="18">#REF!</definedName>
    <definedName name="水冷コード" localSheetId="4">#REF!</definedName>
    <definedName name="水冷コード" localSheetId="5">#REF!</definedName>
    <definedName name="水冷コード" localSheetId="15">#REF!</definedName>
    <definedName name="水冷コード" localSheetId="16">#REF!</definedName>
    <definedName name="水冷コード" localSheetId="13">#REF!</definedName>
    <definedName name="水冷コード" localSheetId="14">#REF!</definedName>
    <definedName name="水冷コード" localSheetId="6">#REF!</definedName>
    <definedName name="水冷コード" localSheetId="19">#REF!</definedName>
    <definedName name="水冷コード" localSheetId="22">#REF!</definedName>
    <definedName name="水冷コード" localSheetId="20">#REF!</definedName>
    <definedName name="水冷コード" localSheetId="21">#REF!</definedName>
    <definedName name="水冷コード">#REF!</definedName>
    <definedName name="数量算定１" localSheetId="18">#REF!</definedName>
    <definedName name="数量算定１" localSheetId="4">#REF!</definedName>
    <definedName name="数量算定１" localSheetId="5">#REF!</definedName>
    <definedName name="数量算定１" localSheetId="15">#REF!</definedName>
    <definedName name="数量算定１" localSheetId="16">#REF!</definedName>
    <definedName name="数量算定１" localSheetId="14">#REF!</definedName>
    <definedName name="数量算定１" localSheetId="6">#REF!</definedName>
    <definedName name="数量算定１" localSheetId="19">#REF!</definedName>
    <definedName name="数量算定１" localSheetId="20">#REF!</definedName>
    <definedName name="数量算定１" localSheetId="21">#REF!</definedName>
    <definedName name="数量算定１">#REF!</definedName>
    <definedName name="数量算定内訳" localSheetId="18">#REF!</definedName>
    <definedName name="数量算定内訳" localSheetId="4">#REF!</definedName>
    <definedName name="数量算定内訳" localSheetId="5">#REF!</definedName>
    <definedName name="数量算定内訳" localSheetId="15">#REF!</definedName>
    <definedName name="数量算定内訳" localSheetId="16">#REF!</definedName>
    <definedName name="数量算定内訳" localSheetId="14">#REF!</definedName>
    <definedName name="数量算定内訳" localSheetId="6">#REF!</definedName>
    <definedName name="数量算定内訳" localSheetId="19">#REF!</definedName>
    <definedName name="数量算定内訳" localSheetId="20">#REF!</definedName>
    <definedName name="数量算定内訳" localSheetId="21">#REF!</definedName>
    <definedName name="数量算定内訳">#REF!</definedName>
    <definedName name="星" localSheetId="18">#REF!</definedName>
    <definedName name="星" localSheetId="4">#REF!</definedName>
    <definedName name="星" localSheetId="5">#REF!</definedName>
    <definedName name="星" localSheetId="16">#REF!</definedName>
    <definedName name="星" localSheetId="3">#REF!</definedName>
    <definedName name="星" localSheetId="6">#REF!</definedName>
    <definedName name="星" localSheetId="21">#REF!</definedName>
    <definedName name="星">#REF!</definedName>
    <definedName name="星00番" localSheetId="18">#REF!</definedName>
    <definedName name="星00番" localSheetId="4">#REF!</definedName>
    <definedName name="星00番" localSheetId="5">#REF!</definedName>
    <definedName name="星00番" localSheetId="16">#REF!</definedName>
    <definedName name="星00番" localSheetId="3">#REF!</definedName>
    <definedName name="星00番" localSheetId="6">#REF!</definedName>
    <definedName name="星00番" localSheetId="21">#REF!</definedName>
    <definedName name="星00番">#REF!</definedName>
    <definedName name="星１" localSheetId="18">#REF!</definedName>
    <definedName name="星１" localSheetId="4">#REF!</definedName>
    <definedName name="星１" localSheetId="5">#REF!</definedName>
    <definedName name="星１" localSheetId="16">#REF!</definedName>
    <definedName name="星１" localSheetId="3">#REF!</definedName>
    <definedName name="星１" localSheetId="6">#REF!</definedName>
    <definedName name="星１" localSheetId="21">#REF!</definedName>
    <definedName name="星１">#REF!</definedName>
    <definedName name="星２" localSheetId="18">#REF!</definedName>
    <definedName name="星２" localSheetId="4">#REF!</definedName>
    <definedName name="星２" localSheetId="5">#REF!</definedName>
    <definedName name="星２" localSheetId="16">#REF!</definedName>
    <definedName name="星２" localSheetId="3">#REF!</definedName>
    <definedName name="星２" localSheetId="6">#REF!</definedName>
    <definedName name="星２" localSheetId="21">#REF!</definedName>
    <definedName name="星２">#REF!</definedName>
    <definedName name="星２番" localSheetId="18">#REF!</definedName>
    <definedName name="星２番" localSheetId="4">#REF!</definedName>
    <definedName name="星２番" localSheetId="5">#REF!</definedName>
    <definedName name="星２番" localSheetId="16">#REF!</definedName>
    <definedName name="星２番" localSheetId="3">#REF!</definedName>
    <definedName name="星２番" localSheetId="6">#REF!</definedName>
    <definedName name="星２番" localSheetId="21">#REF!</definedName>
    <definedName name="星２番">#REF!</definedName>
    <definedName name="星３番" localSheetId="18">#REF!</definedName>
    <definedName name="星３番" localSheetId="4">#REF!</definedName>
    <definedName name="星３番" localSheetId="5">#REF!</definedName>
    <definedName name="星３番" localSheetId="16">#REF!</definedName>
    <definedName name="星３番" localSheetId="3">#REF!</definedName>
    <definedName name="星３番" localSheetId="6">#REF!</definedName>
    <definedName name="星３番" localSheetId="21">#REF!</definedName>
    <definedName name="星３番">#REF!</definedName>
    <definedName name="星４" localSheetId="18">#REF!</definedName>
    <definedName name="星４" localSheetId="4">#REF!</definedName>
    <definedName name="星４" localSheetId="5">#REF!</definedName>
    <definedName name="星４" localSheetId="16">#REF!</definedName>
    <definedName name="星４" localSheetId="3">#REF!</definedName>
    <definedName name="星４" localSheetId="6">#REF!</definedName>
    <definedName name="星４" localSheetId="21">#REF!</definedName>
    <definedName name="星４">#REF!</definedName>
    <definedName name="星９番" localSheetId="18">#REF!</definedName>
    <definedName name="星９番" localSheetId="4">#REF!</definedName>
    <definedName name="星９番" localSheetId="5">#REF!</definedName>
    <definedName name="星９番" localSheetId="16">#REF!</definedName>
    <definedName name="星９番" localSheetId="3">#REF!</definedName>
    <definedName name="星９番" localSheetId="6">#REF!</definedName>
    <definedName name="星９番" localSheetId="21">#REF!</definedName>
    <definedName name="星９番">#REF!</definedName>
    <definedName name="星雅一" localSheetId="18">#REF!</definedName>
    <definedName name="星雅一" localSheetId="4">#REF!</definedName>
    <definedName name="星雅一" localSheetId="5">#REF!</definedName>
    <definedName name="星雅一" localSheetId="16">#REF!</definedName>
    <definedName name="星雅一" localSheetId="3">#REF!</definedName>
    <definedName name="星雅一" localSheetId="6">#REF!</definedName>
    <definedName name="星雅一" localSheetId="21">#REF!</definedName>
    <definedName name="星雅一">#REF!</definedName>
    <definedName name="星星" localSheetId="18">#REF!</definedName>
    <definedName name="星星" localSheetId="4">#REF!</definedName>
    <definedName name="星星" localSheetId="5">#REF!</definedName>
    <definedName name="星星" localSheetId="16">#REF!</definedName>
    <definedName name="星星" localSheetId="3">#REF!</definedName>
    <definedName name="星星" localSheetId="6">#REF!</definedName>
    <definedName name="星星" localSheetId="21">#REF!</definedName>
    <definedName name="星星">#REF!</definedName>
    <definedName name="星星星" localSheetId="18">#REF!</definedName>
    <definedName name="星星星" localSheetId="4">#REF!</definedName>
    <definedName name="星星星" localSheetId="5">#REF!</definedName>
    <definedName name="星星星" localSheetId="16">#REF!</definedName>
    <definedName name="星星星" localSheetId="3">#REF!</definedName>
    <definedName name="星星星" localSheetId="6">#REF!</definedName>
    <definedName name="星星星" localSheetId="21">#REF!</definedName>
    <definedName name="星星星">#REF!</definedName>
    <definedName name="星曹長" localSheetId="18">#REF!</definedName>
    <definedName name="星曹長" localSheetId="4">#REF!</definedName>
    <definedName name="星曹長" localSheetId="5">#REF!</definedName>
    <definedName name="星曹長" localSheetId="16">#REF!</definedName>
    <definedName name="星曹長" localSheetId="3">#REF!</definedName>
    <definedName name="星曹長" localSheetId="6">#REF!</definedName>
    <definedName name="星曹長" localSheetId="21">#REF!</definedName>
    <definedName name="星曹長">#REF!</definedName>
    <definedName name="生活" localSheetId="18">#REF!</definedName>
    <definedName name="生活" localSheetId="4">#REF!</definedName>
    <definedName name="生活" localSheetId="5">#REF!</definedName>
    <definedName name="生活" localSheetId="16">#REF!</definedName>
    <definedName name="生活" localSheetId="6">#REF!</definedName>
    <definedName name="生活" localSheetId="21">#REF!</definedName>
    <definedName name="生活">#REF!</definedName>
    <definedName name="生産性査定率" localSheetId="18">'[31](未使用)ｿﾌﾄｳｪｱ作成作業工数内訳'!#REF!</definedName>
    <definedName name="生産性査定率" localSheetId="4">'[31](未使用)ｿﾌﾄｳｪｱ作成作業工数内訳'!#REF!</definedName>
    <definedName name="生産性査定率" localSheetId="5">'[31](未使用)ｿﾌﾄｳｪｱ作成作業工数内訳'!#REF!</definedName>
    <definedName name="生産性査定率" localSheetId="16">'[31](未使用)ｿﾌﾄｳｪｱ作成作業工数内訳'!#REF!</definedName>
    <definedName name="生産性査定率" localSheetId="6">'[31](未使用)ｿﾌﾄｳｪｱ作成作業工数内訳'!#REF!</definedName>
    <definedName name="生産性査定率" localSheetId="21">'[31](未使用)ｿﾌﾄｳｪｱ作成作業工数内訳'!#REF!</definedName>
    <definedName name="生産性査定率">'[31](未使用)ｿﾌﾄｳｪｱ作成作業工数内訳'!#REF!</definedName>
    <definedName name="製造原価列" localSheetId="18">#REF!</definedName>
    <definedName name="製造原価列" localSheetId="4">#REF!</definedName>
    <definedName name="製造原価列" localSheetId="5">#REF!</definedName>
    <definedName name="製造原価列" localSheetId="15">#REF!</definedName>
    <definedName name="製造原価列" localSheetId="16">#REF!</definedName>
    <definedName name="製造原価列" localSheetId="13">#REF!</definedName>
    <definedName name="製造原価列" localSheetId="14">#REF!</definedName>
    <definedName name="製造原価列" localSheetId="6">#REF!</definedName>
    <definedName name="製造原価列" localSheetId="19">#REF!</definedName>
    <definedName name="製造原価列" localSheetId="22">#REF!</definedName>
    <definedName name="製造原価列" localSheetId="20">#REF!</definedName>
    <definedName name="製造原価列" localSheetId="21">#REF!</definedName>
    <definedName name="製造原価列">#REF!</definedName>
    <definedName name="製造資料作成">#N/A</definedName>
    <definedName name="製造設計">#N/A</definedName>
    <definedName name="製造内訳">#N/A</definedName>
    <definedName name="製品" localSheetId="18">#REF!</definedName>
    <definedName name="製品" localSheetId="3">#REF!</definedName>
    <definedName name="製品" localSheetId="6">#REF!</definedName>
    <definedName name="製品">#REF!</definedName>
    <definedName name="製品指定" localSheetId="18">#REF!</definedName>
    <definedName name="製品指定" localSheetId="3">#REF!</definedName>
    <definedName name="製品指定" localSheetId="6">#REF!</definedName>
    <definedName name="製品指定">#REF!</definedName>
    <definedName name="請求内訳" localSheetId="18">#REF!</definedName>
    <definedName name="請求内訳" localSheetId="4">#REF!</definedName>
    <definedName name="請求内訳" localSheetId="5">#REF!</definedName>
    <definedName name="請求内訳" localSheetId="15">#REF!</definedName>
    <definedName name="請求内訳" localSheetId="16">#REF!</definedName>
    <definedName name="請求内訳" localSheetId="13">#REF!</definedName>
    <definedName name="請求内訳" localSheetId="14">#REF!</definedName>
    <definedName name="請求内訳" localSheetId="6">#REF!</definedName>
    <definedName name="請求内訳" localSheetId="22">#REF!</definedName>
    <definedName name="請求内訳" localSheetId="20">#REF!</definedName>
    <definedName name="請求内訳" localSheetId="21">#REF!</definedName>
    <definedName name="請求内訳">#REF!</definedName>
    <definedName name="積算資料" localSheetId="18">#REF!</definedName>
    <definedName name="積算資料" localSheetId="4">#REF!</definedName>
    <definedName name="積算資料" localSheetId="5">#REF!</definedName>
    <definedName name="積算資料" localSheetId="15">#REF!</definedName>
    <definedName name="積算資料" localSheetId="16">#REF!</definedName>
    <definedName name="積算資料" localSheetId="13">#REF!</definedName>
    <definedName name="積算資料" localSheetId="14">#REF!</definedName>
    <definedName name="積算資料" localSheetId="6">#REF!</definedName>
    <definedName name="積算資料" localSheetId="19">#REF!</definedName>
    <definedName name="積算資料" localSheetId="22">#REF!</definedName>
    <definedName name="積算資料" localSheetId="20">#REF!</definedName>
    <definedName name="積算資料" localSheetId="21">#REF!</definedName>
    <definedName name="積算資料">#REF!</definedName>
    <definedName name="接続端子なし" localSheetId="18">#REF!</definedName>
    <definedName name="接続端子なし" localSheetId="3">#REF!</definedName>
    <definedName name="接続端子なし" localSheetId="6">#REF!</definedName>
    <definedName name="接続端子なし">#REF!</definedName>
    <definedName name="設計費">#N/A</definedName>
    <definedName name="設置台数" localSheetId="18">#REF!</definedName>
    <definedName name="設置台数" localSheetId="4">#REF!</definedName>
    <definedName name="設置台数" localSheetId="5">#REF!</definedName>
    <definedName name="設置台数" localSheetId="15">#REF!</definedName>
    <definedName name="設置台数" localSheetId="16">#REF!</definedName>
    <definedName name="設置台数" localSheetId="13">#REF!</definedName>
    <definedName name="設置台数" localSheetId="14">#REF!</definedName>
    <definedName name="設置台数" localSheetId="6">#REF!</definedName>
    <definedName name="設置台数" localSheetId="19">#REF!</definedName>
    <definedName name="設置台数" localSheetId="22">#REF!</definedName>
    <definedName name="設置台数" localSheetId="20">#REF!</definedName>
    <definedName name="設置台数" localSheetId="21">#REF!</definedName>
    <definedName name="設置台数">#REF!</definedName>
    <definedName name="説明１" localSheetId="18">#REF!</definedName>
    <definedName name="説明１" localSheetId="3">#REF!</definedName>
    <definedName name="説明１" localSheetId="6">#REF!</definedName>
    <definedName name="説明１">#REF!</definedName>
    <definedName name="説明書" localSheetId="18">#REF!</definedName>
    <definedName name="説明書" localSheetId="3">#REF!</definedName>
    <definedName name="説明書" localSheetId="6">#REF!</definedName>
    <definedName name="説明書">#REF!</definedName>
    <definedName name="説明書１" localSheetId="18">#REF!</definedName>
    <definedName name="説明書１" localSheetId="3">#REF!</definedName>
    <definedName name="説明書１" localSheetId="6">#REF!</definedName>
    <definedName name="説明書１">#REF!</definedName>
    <definedName name="説明書１０" localSheetId="18">#REF!</definedName>
    <definedName name="説明書１０" localSheetId="3">#REF!</definedName>
    <definedName name="説明書１０" localSheetId="6">#REF!</definedName>
    <definedName name="説明書１０">#REF!</definedName>
    <definedName name="説明書１２" localSheetId="18">#REF!</definedName>
    <definedName name="説明書１２" localSheetId="3">#REF!</definedName>
    <definedName name="説明書１２" localSheetId="6">#REF!</definedName>
    <definedName name="説明書１２">#REF!</definedName>
    <definedName name="説明書３" localSheetId="18">#REF!</definedName>
    <definedName name="説明書３" localSheetId="3">#REF!</definedName>
    <definedName name="説明書３" localSheetId="6">#REF!</definedName>
    <definedName name="説明書３">#REF!</definedName>
    <definedName name="説明書４" localSheetId="18">#REF!</definedName>
    <definedName name="説明書４" localSheetId="3">#REF!</definedName>
    <definedName name="説明書４" localSheetId="6">#REF!</definedName>
    <definedName name="説明書４">#REF!</definedName>
    <definedName name="説明書６" localSheetId="18">#REF!</definedName>
    <definedName name="説明書６" localSheetId="3">#REF!</definedName>
    <definedName name="説明書６" localSheetId="6">#REF!</definedName>
    <definedName name="説明書６">#REF!</definedName>
    <definedName name="説明書７" localSheetId="18">#REF!</definedName>
    <definedName name="説明書７" localSheetId="3">#REF!</definedName>
    <definedName name="説明書７" localSheetId="6">#REF!</definedName>
    <definedName name="説明書７">#REF!</definedName>
    <definedName name="説明書８" localSheetId="18">#REF!</definedName>
    <definedName name="説明書８" localSheetId="3">#REF!</definedName>
    <definedName name="説明書８" localSheetId="6">#REF!</definedName>
    <definedName name="説明書８">#REF!</definedName>
    <definedName name="専用治工具維持">#N/A</definedName>
    <definedName name="専用治工具費">#N/A</definedName>
    <definedName name="前回" localSheetId="18">#REF!</definedName>
    <definedName name="前回" localSheetId="3">#REF!</definedName>
    <definedName name="前回" localSheetId="6">#REF!</definedName>
    <definedName name="前回">#REF!</definedName>
    <definedName name="全体" localSheetId="18">#REF!</definedName>
    <definedName name="全体" localSheetId="4">#REF!</definedName>
    <definedName name="全体" localSheetId="5">#REF!</definedName>
    <definedName name="全体" localSheetId="15">#REF!</definedName>
    <definedName name="全体" localSheetId="16">#REF!</definedName>
    <definedName name="全体" localSheetId="13">#REF!</definedName>
    <definedName name="全体" localSheetId="14">#REF!</definedName>
    <definedName name="全体" localSheetId="6">#REF!</definedName>
    <definedName name="全体" localSheetId="19">#REF!</definedName>
    <definedName name="全体" localSheetId="22">#REF!</definedName>
    <definedName name="全体" localSheetId="20">#REF!</definedName>
    <definedName name="全体" localSheetId="21">#REF!</definedName>
    <definedName name="全体">#REF!</definedName>
    <definedName name="全体２">'[35]14年度　２－四期　消耗等　ＤＡＴＡ　'!$A$3:$J$340</definedName>
    <definedName name="全体工数概算経費" localSheetId="18">#REF!</definedName>
    <definedName name="全体工数概算経費" localSheetId="4">#REF!</definedName>
    <definedName name="全体工数概算経費" localSheetId="5">#REF!</definedName>
    <definedName name="全体工数概算経費" localSheetId="15">#REF!</definedName>
    <definedName name="全体工数概算経費" localSheetId="16">#REF!</definedName>
    <definedName name="全体工数概算経費" localSheetId="13">#REF!</definedName>
    <definedName name="全体工数概算経費" localSheetId="14">#REF!</definedName>
    <definedName name="全体工数概算経費" localSheetId="6">#REF!</definedName>
    <definedName name="全体工数概算経費" localSheetId="22">#REF!</definedName>
    <definedName name="全体工数概算経費" localSheetId="20">#REF!</definedName>
    <definedName name="全体工数概算経費" localSheetId="21">#REF!</definedName>
    <definedName name="全体工数概算経費">#REF!</definedName>
    <definedName name="粗利額" localSheetId="18">#REF!</definedName>
    <definedName name="粗利額" localSheetId="4">#REF!</definedName>
    <definedName name="粗利額" localSheetId="5">#REF!</definedName>
    <definedName name="粗利額" localSheetId="15">#REF!</definedName>
    <definedName name="粗利額" localSheetId="16">#REF!</definedName>
    <definedName name="粗利額" localSheetId="13">#REF!</definedName>
    <definedName name="粗利額" localSheetId="14">#REF!</definedName>
    <definedName name="粗利額" localSheetId="6">#REF!</definedName>
    <definedName name="粗利額" localSheetId="19">#REF!</definedName>
    <definedName name="粗利額" localSheetId="20">#REF!</definedName>
    <definedName name="粗利額" localSheetId="21">#REF!</definedName>
    <definedName name="粗利額">#REF!</definedName>
    <definedName name="粗利額契約計" localSheetId="18">#REF!</definedName>
    <definedName name="粗利額契約計" localSheetId="4">#REF!</definedName>
    <definedName name="粗利額契約計" localSheetId="5">#REF!</definedName>
    <definedName name="粗利額契約計" localSheetId="15">#REF!</definedName>
    <definedName name="粗利額契約計" localSheetId="16">#REF!</definedName>
    <definedName name="粗利額契約計" localSheetId="14">#REF!</definedName>
    <definedName name="粗利額契約計" localSheetId="6">#REF!</definedName>
    <definedName name="粗利額契約計" localSheetId="19">#REF!</definedName>
    <definedName name="粗利額契約計" localSheetId="20">#REF!</definedName>
    <definedName name="粗利額契約計" localSheetId="21">#REF!</definedName>
    <definedName name="粗利額契約計">#REF!</definedName>
    <definedName name="粗利額契約列" localSheetId="18">#REF!</definedName>
    <definedName name="粗利額契約列" localSheetId="4">#REF!</definedName>
    <definedName name="粗利額契約列" localSheetId="5">#REF!</definedName>
    <definedName name="粗利額契約列" localSheetId="16">#REF!</definedName>
    <definedName name="粗利額契約列" localSheetId="14">#REF!</definedName>
    <definedName name="粗利額契約列" localSheetId="6">#REF!</definedName>
    <definedName name="粗利額契約列" localSheetId="19">#REF!</definedName>
    <definedName name="粗利額契約列" localSheetId="21">#REF!</definedName>
    <definedName name="粗利額契約列">#REF!</definedName>
    <definedName name="粗利額計" localSheetId="18">#REF!</definedName>
    <definedName name="粗利額計" localSheetId="4">#REF!</definedName>
    <definedName name="粗利額計" localSheetId="5">#REF!</definedName>
    <definedName name="粗利額計" localSheetId="16">#REF!</definedName>
    <definedName name="粗利額計" localSheetId="14">#REF!</definedName>
    <definedName name="粗利額計" localSheetId="6">#REF!</definedName>
    <definedName name="粗利額計" localSheetId="19">#REF!</definedName>
    <definedName name="粗利額計" localSheetId="21">#REF!</definedName>
    <definedName name="粗利額計">#REF!</definedName>
    <definedName name="粗利額月計" localSheetId="18">#REF!</definedName>
    <definedName name="粗利額月計" localSheetId="4">#REF!</definedName>
    <definedName name="粗利額月計" localSheetId="5">#REF!</definedName>
    <definedName name="粗利額月計" localSheetId="16">#REF!</definedName>
    <definedName name="粗利額月計" localSheetId="14">#REF!</definedName>
    <definedName name="粗利額月計" localSheetId="6">#REF!</definedName>
    <definedName name="粗利額月計" localSheetId="19">#REF!</definedName>
    <definedName name="粗利額月計" localSheetId="21">#REF!</definedName>
    <definedName name="粗利額月計">#REF!</definedName>
    <definedName name="粗利額月列" localSheetId="18">#REF!</definedName>
    <definedName name="粗利額月列" localSheetId="4">#REF!</definedName>
    <definedName name="粗利額月列" localSheetId="5">#REF!</definedName>
    <definedName name="粗利額月列" localSheetId="16">#REF!</definedName>
    <definedName name="粗利額月列" localSheetId="14">#REF!</definedName>
    <definedName name="粗利額月列" localSheetId="6">#REF!</definedName>
    <definedName name="粗利額月列" localSheetId="19">#REF!</definedName>
    <definedName name="粗利額月列" localSheetId="21">#REF!</definedName>
    <definedName name="粗利額月列">#REF!</definedName>
    <definedName name="粗利額列" localSheetId="18">#REF!</definedName>
    <definedName name="粗利額列" localSheetId="4">#REF!</definedName>
    <definedName name="粗利額列" localSheetId="5">#REF!</definedName>
    <definedName name="粗利額列" localSheetId="16">#REF!</definedName>
    <definedName name="粗利額列" localSheetId="14">#REF!</definedName>
    <definedName name="粗利額列" localSheetId="6">#REF!</definedName>
    <definedName name="粗利額列" localSheetId="19">#REF!</definedName>
    <definedName name="粗利額列" localSheetId="21">#REF!</definedName>
    <definedName name="粗利額列">#REF!</definedName>
    <definedName name="粗利率列" localSheetId="18">#REF!</definedName>
    <definedName name="粗利率列" localSheetId="4">#REF!</definedName>
    <definedName name="粗利率列" localSheetId="5">#REF!</definedName>
    <definedName name="粗利率列" localSheetId="16">#REF!</definedName>
    <definedName name="粗利率列" localSheetId="14">#REF!</definedName>
    <definedName name="粗利率列" localSheetId="6">#REF!</definedName>
    <definedName name="粗利率列" localSheetId="19">#REF!</definedName>
    <definedName name="粗利率列" localSheetId="21">#REF!</definedName>
    <definedName name="粗利率列">#REF!</definedName>
    <definedName name="総括表" localSheetId="18">[26]納入場所別!#REF!</definedName>
    <definedName name="総括表" localSheetId="4">[26]納入場所別!#REF!</definedName>
    <definedName name="総括表" localSheetId="5">[26]納入場所別!#REF!</definedName>
    <definedName name="総括表" localSheetId="16">[26]納入場所別!#REF!</definedName>
    <definedName name="総括表" localSheetId="6">[26]納入場所別!#REF!</definedName>
    <definedName name="総括表" localSheetId="21">[26]納入場所別!#REF!</definedName>
    <definedName name="総括表">[26]納入場所別!#REF!</definedName>
    <definedName name="測定回数列" localSheetId="18">#REF!</definedName>
    <definedName name="測定回数列" localSheetId="4">#REF!</definedName>
    <definedName name="測定回数列" localSheetId="5">#REF!</definedName>
    <definedName name="測定回数列" localSheetId="15">#REF!</definedName>
    <definedName name="測定回数列" localSheetId="16">#REF!</definedName>
    <definedName name="測定回数列" localSheetId="13">#REF!</definedName>
    <definedName name="測定回数列" localSheetId="14">#REF!</definedName>
    <definedName name="測定回数列" localSheetId="6">#REF!</definedName>
    <definedName name="測定回数列" localSheetId="19">#REF!</definedName>
    <definedName name="測定回数列" localSheetId="22">#REF!</definedName>
    <definedName name="測定回数列" localSheetId="20">#REF!</definedName>
    <definedName name="測定回数列" localSheetId="21">#REF!</definedName>
    <definedName name="測定回数列">#REF!</definedName>
    <definedName name="足付" localSheetId="18">#REF!</definedName>
    <definedName name="足付" localSheetId="4">#REF!</definedName>
    <definedName name="足付" localSheetId="5">#REF!</definedName>
    <definedName name="足付" localSheetId="15">#REF!</definedName>
    <definedName name="足付" localSheetId="16">#REF!</definedName>
    <definedName name="足付" localSheetId="14">#REF!</definedName>
    <definedName name="足付" localSheetId="6">#REF!</definedName>
    <definedName name="足付" localSheetId="19">#REF!</definedName>
    <definedName name="足付" localSheetId="20">#REF!</definedName>
    <definedName name="足付" localSheetId="21">#REF!</definedName>
    <definedName name="足付">#REF!</definedName>
    <definedName name="足付空" localSheetId="18">#REF!</definedName>
    <definedName name="足付空" localSheetId="4">#REF!</definedName>
    <definedName name="足付空" localSheetId="5">#REF!</definedName>
    <definedName name="足付空" localSheetId="15">#REF!</definedName>
    <definedName name="足付空" localSheetId="16">#REF!</definedName>
    <definedName name="足付空" localSheetId="14">#REF!</definedName>
    <definedName name="足付空" localSheetId="6">#REF!</definedName>
    <definedName name="足付空" localSheetId="19">#REF!</definedName>
    <definedName name="足付空" localSheetId="20">#REF!</definedName>
    <definedName name="足付空" localSheetId="21">#REF!</definedName>
    <definedName name="足付空">#REF!</definedName>
    <definedName name="足付空計" localSheetId="18">#REF!</definedName>
    <definedName name="足付空計" localSheetId="4">#REF!</definedName>
    <definedName name="足付空計" localSheetId="5">#REF!</definedName>
    <definedName name="足付空計" localSheetId="16">#REF!</definedName>
    <definedName name="足付空計" localSheetId="14">#REF!</definedName>
    <definedName name="足付空計" localSheetId="6">#REF!</definedName>
    <definedName name="足付空計" localSheetId="19">#REF!</definedName>
    <definedName name="足付空計" localSheetId="21">#REF!</definedName>
    <definedName name="足付空計">#REF!</definedName>
    <definedName name="足付合計" localSheetId="18">#REF!</definedName>
    <definedName name="足付合計" localSheetId="4">#REF!</definedName>
    <definedName name="足付合計" localSheetId="5">#REF!</definedName>
    <definedName name="足付合計" localSheetId="16">#REF!</definedName>
    <definedName name="足付合計" localSheetId="14">#REF!</definedName>
    <definedName name="足付合計" localSheetId="6">#REF!</definedName>
    <definedName name="足付合計" localSheetId="19">#REF!</definedName>
    <definedName name="足付合計" localSheetId="21">#REF!</definedName>
    <definedName name="足付合計">#REF!</definedName>
    <definedName name="袖手" localSheetId="18">#REF!</definedName>
    <definedName name="袖手" localSheetId="3">#REF!</definedName>
    <definedName name="袖手" localSheetId="6">#REF!</definedName>
    <definedName name="袖手">#REF!</definedName>
    <definedName name="他工場製品構成">#N/A</definedName>
    <definedName name="多田" localSheetId="0" hidden="1">{#N/A,#N/A,FALSE,"表紙";#N/A,#N/A,FALSE,"見積一覧";#N/A,#N/A,FALSE,"生産状況";#N/A,#N/A,FALSE,"前提"}</definedName>
    <definedName name="多田" localSheetId="10" hidden="1">{#N/A,#N/A,FALSE,"表紙";#N/A,#N/A,FALSE,"見積一覧";#N/A,#N/A,FALSE,"生産状況";#N/A,#N/A,FALSE,"前提"}</definedName>
    <definedName name="多田" localSheetId="15" hidden="1">{#N/A,#N/A,FALSE,"表紙";#N/A,#N/A,FALSE,"見積一覧";#N/A,#N/A,FALSE,"生産状況";#N/A,#N/A,FALSE,"前提"}</definedName>
    <definedName name="多田" localSheetId="16" hidden="1">{#N/A,#N/A,FALSE,"表紙";#N/A,#N/A,FALSE,"見積一覧";#N/A,#N/A,FALSE,"生産状況";#N/A,#N/A,FALSE,"前提"}</definedName>
    <definedName name="多田" localSheetId="13" hidden="1">{#N/A,#N/A,FALSE,"表紙";#N/A,#N/A,FALSE,"見積一覧";#N/A,#N/A,FALSE,"生産状況";#N/A,#N/A,FALSE,"前提"}</definedName>
    <definedName name="多田" localSheetId="14" hidden="1">{#N/A,#N/A,FALSE,"表紙";#N/A,#N/A,FALSE,"見積一覧";#N/A,#N/A,FALSE,"生産状況";#N/A,#N/A,FALSE,"前提"}</definedName>
    <definedName name="多田" localSheetId="7" hidden="1">{#N/A,#N/A,FALSE,"表紙";#N/A,#N/A,FALSE,"見積一覧";#N/A,#N/A,FALSE,"生産状況";#N/A,#N/A,FALSE,"前提"}</definedName>
    <definedName name="多田" localSheetId="8" hidden="1">{#N/A,#N/A,FALSE,"表紙";#N/A,#N/A,FALSE,"見積一覧";#N/A,#N/A,FALSE,"生産状況";#N/A,#N/A,FALSE,"前提"}</definedName>
    <definedName name="多田" localSheetId="9" hidden="1">{#N/A,#N/A,FALSE,"表紙";#N/A,#N/A,FALSE,"見積一覧";#N/A,#N/A,FALSE,"生産状況";#N/A,#N/A,FALSE,"前提"}</definedName>
    <definedName name="多田" localSheetId="19" hidden="1">{#N/A,#N/A,FALSE,"表紙";#N/A,#N/A,FALSE,"見積一覧";#N/A,#N/A,FALSE,"生産状況";#N/A,#N/A,FALSE,"前提"}</definedName>
    <definedName name="多田" localSheetId="22" hidden="1">{#N/A,#N/A,FALSE,"表紙";#N/A,#N/A,FALSE,"見積一覧";#N/A,#N/A,FALSE,"生産状況";#N/A,#N/A,FALSE,"前提"}</definedName>
    <definedName name="多田" localSheetId="11" hidden="1">{#N/A,#N/A,FALSE,"表紙";#N/A,#N/A,FALSE,"見積一覧";#N/A,#N/A,FALSE,"生産状況";#N/A,#N/A,FALSE,"前提"}</definedName>
    <definedName name="多田" localSheetId="20" hidden="1">{#N/A,#N/A,FALSE,"表紙";#N/A,#N/A,FALSE,"見積一覧";#N/A,#N/A,FALSE,"生産状況";#N/A,#N/A,FALSE,"前提"}</definedName>
    <definedName name="多田" localSheetId="21" hidden="1">{#N/A,#N/A,FALSE,"表紙";#N/A,#N/A,FALSE,"見積一覧";#N/A,#N/A,FALSE,"生産状況";#N/A,#N/A,FALSE,"前提"}</definedName>
    <definedName name="多田" hidden="1">{#N/A,#N/A,FALSE,"表紙";#N/A,#N/A,FALSE,"見積一覧";#N/A,#N/A,FALSE,"生産状況";#N/A,#N/A,FALSE,"前提"}</definedName>
    <definedName name="対応ケーブル" localSheetId="18">#REF!</definedName>
    <definedName name="対応ケーブル" localSheetId="3">#REF!</definedName>
    <definedName name="対応ケーブル" localSheetId="6">#REF!</definedName>
    <definedName name="対応ケーブル">#REF!</definedName>
    <definedName name="替芯グリーン" localSheetId="18">#REF!</definedName>
    <definedName name="替芯グリーン" localSheetId="6">#REF!</definedName>
    <definedName name="替芯グリーン">#REF!</definedName>
    <definedName name="代理店列" localSheetId="18">#REF!</definedName>
    <definedName name="代理店列" localSheetId="4">#REF!</definedName>
    <definedName name="代理店列" localSheetId="5">#REF!</definedName>
    <definedName name="代理店列" localSheetId="15">#REF!</definedName>
    <definedName name="代理店列" localSheetId="16">#REF!</definedName>
    <definedName name="代理店列" localSheetId="13">#REF!</definedName>
    <definedName name="代理店列" localSheetId="14">#REF!</definedName>
    <definedName name="代理店列" localSheetId="6">#REF!</definedName>
    <definedName name="代理店列" localSheetId="19">#REF!</definedName>
    <definedName name="代理店列" localSheetId="22">#REF!</definedName>
    <definedName name="代理店列" localSheetId="20">#REF!</definedName>
    <definedName name="代理店列" localSheetId="21">#REF!</definedName>
    <definedName name="代理店列">#REF!</definedName>
    <definedName name="単位" localSheetId="18">#REF!</definedName>
    <definedName name="単位" localSheetId="4">#REF!</definedName>
    <definedName name="単位" localSheetId="5">#REF!</definedName>
    <definedName name="単位" localSheetId="15">#REF!</definedName>
    <definedName name="単位" localSheetId="16">#REF!</definedName>
    <definedName name="単位" localSheetId="14">#REF!</definedName>
    <definedName name="単位" localSheetId="6">#REF!</definedName>
    <definedName name="単位" localSheetId="19">#REF!</definedName>
    <definedName name="単位" localSheetId="20">#REF!</definedName>
    <definedName name="単位" localSheetId="21">#REF!</definedName>
    <definedName name="単位">#REF!</definedName>
    <definedName name="単位と物品区分" localSheetId="18">#REF!</definedName>
    <definedName name="単位と物品区分" localSheetId="4">#REF!</definedName>
    <definedName name="単位と物品区分" localSheetId="5">#REF!</definedName>
    <definedName name="単位と物品区分" localSheetId="15">#REF!</definedName>
    <definedName name="単位と物品区分" localSheetId="16">#REF!</definedName>
    <definedName name="単位と物品区分" localSheetId="14">#REF!</definedName>
    <definedName name="単位と物品区分" localSheetId="6">#REF!</definedName>
    <definedName name="単位と物品区分" localSheetId="19">#REF!</definedName>
    <definedName name="単位と物品区分" localSheetId="20">#REF!</definedName>
    <definedName name="単位と物品区分" localSheetId="21">#REF!</definedName>
    <definedName name="単位と物品区分">#REF!</definedName>
    <definedName name="単価" localSheetId="18">#REF!</definedName>
    <definedName name="単価" localSheetId="4">#REF!</definedName>
    <definedName name="単価" localSheetId="5">#REF!</definedName>
    <definedName name="単価" localSheetId="16">#REF!</definedName>
    <definedName name="単価" localSheetId="6">#REF!</definedName>
    <definedName name="単価" localSheetId="21">#REF!</definedName>
    <definedName name="単価">#REF!</definedName>
    <definedName name="単価推移グラフ" localSheetId="0" hidden="1">{#N/A,#N/A,FALSE,"G(操作訓練)";#N/A,#N/A,FALSE,"G(地上操作)";#N/A,#N/A,FALSE,"G(追随・発射)";#N/A,#N/A,FALSE,"G(追随訓練)";#N/A,#N/A,FALSE,"G(簡易型)";#N/A,#N/A,FALSE,"G(MTS)";#N/A,#N/A,FALSE,"G(演習弾)";#N/A,#N/A,FALSE,"G(記録表示器)";#N/A,#N/A,FALSE,"G(充電器)"}</definedName>
    <definedName name="単価推移グラフ" localSheetId="10" hidden="1">{#N/A,#N/A,FALSE,"G(操作訓練)";#N/A,#N/A,FALSE,"G(地上操作)";#N/A,#N/A,FALSE,"G(追随・発射)";#N/A,#N/A,FALSE,"G(追随訓練)";#N/A,#N/A,FALSE,"G(簡易型)";#N/A,#N/A,FALSE,"G(MTS)";#N/A,#N/A,FALSE,"G(演習弾)";#N/A,#N/A,FALSE,"G(記録表示器)";#N/A,#N/A,FALSE,"G(充電器)"}</definedName>
    <definedName name="単価推移グラフ" localSheetId="15" hidden="1">{#N/A,#N/A,FALSE,"G(操作訓練)";#N/A,#N/A,FALSE,"G(地上操作)";#N/A,#N/A,FALSE,"G(追随・発射)";#N/A,#N/A,FALSE,"G(追随訓練)";#N/A,#N/A,FALSE,"G(簡易型)";#N/A,#N/A,FALSE,"G(MTS)";#N/A,#N/A,FALSE,"G(演習弾)";#N/A,#N/A,FALSE,"G(記録表示器)";#N/A,#N/A,FALSE,"G(充電器)"}</definedName>
    <definedName name="単価推移グラフ" localSheetId="16" hidden="1">{#N/A,#N/A,FALSE,"G(操作訓練)";#N/A,#N/A,FALSE,"G(地上操作)";#N/A,#N/A,FALSE,"G(追随・発射)";#N/A,#N/A,FALSE,"G(追随訓練)";#N/A,#N/A,FALSE,"G(簡易型)";#N/A,#N/A,FALSE,"G(MTS)";#N/A,#N/A,FALSE,"G(演習弾)";#N/A,#N/A,FALSE,"G(記録表示器)";#N/A,#N/A,FALSE,"G(充電器)"}</definedName>
    <definedName name="単価推移グラフ" localSheetId="13" hidden="1">{#N/A,#N/A,FALSE,"G(操作訓練)";#N/A,#N/A,FALSE,"G(地上操作)";#N/A,#N/A,FALSE,"G(追随・発射)";#N/A,#N/A,FALSE,"G(追随訓練)";#N/A,#N/A,FALSE,"G(簡易型)";#N/A,#N/A,FALSE,"G(MTS)";#N/A,#N/A,FALSE,"G(演習弾)";#N/A,#N/A,FALSE,"G(記録表示器)";#N/A,#N/A,FALSE,"G(充電器)"}</definedName>
    <definedName name="単価推移グラフ" localSheetId="14" hidden="1">{#N/A,#N/A,FALSE,"G(操作訓練)";#N/A,#N/A,FALSE,"G(地上操作)";#N/A,#N/A,FALSE,"G(追随・発射)";#N/A,#N/A,FALSE,"G(追随訓練)";#N/A,#N/A,FALSE,"G(簡易型)";#N/A,#N/A,FALSE,"G(MTS)";#N/A,#N/A,FALSE,"G(演習弾)";#N/A,#N/A,FALSE,"G(記録表示器)";#N/A,#N/A,FALSE,"G(充電器)"}</definedName>
    <definedName name="単価推移グラフ" localSheetId="7" hidden="1">{#N/A,#N/A,FALSE,"G(操作訓練)";#N/A,#N/A,FALSE,"G(地上操作)";#N/A,#N/A,FALSE,"G(追随・発射)";#N/A,#N/A,FALSE,"G(追随訓練)";#N/A,#N/A,FALSE,"G(簡易型)";#N/A,#N/A,FALSE,"G(MTS)";#N/A,#N/A,FALSE,"G(演習弾)";#N/A,#N/A,FALSE,"G(記録表示器)";#N/A,#N/A,FALSE,"G(充電器)"}</definedName>
    <definedName name="単価推移グラフ" localSheetId="8" hidden="1">{#N/A,#N/A,FALSE,"G(操作訓練)";#N/A,#N/A,FALSE,"G(地上操作)";#N/A,#N/A,FALSE,"G(追随・発射)";#N/A,#N/A,FALSE,"G(追随訓練)";#N/A,#N/A,FALSE,"G(簡易型)";#N/A,#N/A,FALSE,"G(MTS)";#N/A,#N/A,FALSE,"G(演習弾)";#N/A,#N/A,FALSE,"G(記録表示器)";#N/A,#N/A,FALSE,"G(充電器)"}</definedName>
    <definedName name="単価推移グラフ" localSheetId="9" hidden="1">{#N/A,#N/A,FALSE,"G(操作訓練)";#N/A,#N/A,FALSE,"G(地上操作)";#N/A,#N/A,FALSE,"G(追随・発射)";#N/A,#N/A,FALSE,"G(追随訓練)";#N/A,#N/A,FALSE,"G(簡易型)";#N/A,#N/A,FALSE,"G(MTS)";#N/A,#N/A,FALSE,"G(演習弾)";#N/A,#N/A,FALSE,"G(記録表示器)";#N/A,#N/A,FALSE,"G(充電器)"}</definedName>
    <definedName name="単価推移グラフ" localSheetId="19" hidden="1">{#N/A,#N/A,FALSE,"G(操作訓練)";#N/A,#N/A,FALSE,"G(地上操作)";#N/A,#N/A,FALSE,"G(追随・発射)";#N/A,#N/A,FALSE,"G(追随訓練)";#N/A,#N/A,FALSE,"G(簡易型)";#N/A,#N/A,FALSE,"G(MTS)";#N/A,#N/A,FALSE,"G(演習弾)";#N/A,#N/A,FALSE,"G(記録表示器)";#N/A,#N/A,FALSE,"G(充電器)"}</definedName>
    <definedName name="単価推移グラフ" localSheetId="22" hidden="1">{#N/A,#N/A,FALSE,"G(操作訓練)";#N/A,#N/A,FALSE,"G(地上操作)";#N/A,#N/A,FALSE,"G(追随・発射)";#N/A,#N/A,FALSE,"G(追随訓練)";#N/A,#N/A,FALSE,"G(簡易型)";#N/A,#N/A,FALSE,"G(MTS)";#N/A,#N/A,FALSE,"G(演習弾)";#N/A,#N/A,FALSE,"G(記録表示器)";#N/A,#N/A,FALSE,"G(充電器)"}</definedName>
    <definedName name="単価推移グラフ" localSheetId="11" hidden="1">{#N/A,#N/A,FALSE,"G(操作訓練)";#N/A,#N/A,FALSE,"G(地上操作)";#N/A,#N/A,FALSE,"G(追随・発射)";#N/A,#N/A,FALSE,"G(追随訓練)";#N/A,#N/A,FALSE,"G(簡易型)";#N/A,#N/A,FALSE,"G(MTS)";#N/A,#N/A,FALSE,"G(演習弾)";#N/A,#N/A,FALSE,"G(記録表示器)";#N/A,#N/A,FALSE,"G(充電器)"}</definedName>
    <definedName name="単価推移グラフ" localSheetId="20" hidden="1">{#N/A,#N/A,FALSE,"G(操作訓練)";#N/A,#N/A,FALSE,"G(地上操作)";#N/A,#N/A,FALSE,"G(追随・発射)";#N/A,#N/A,FALSE,"G(追随訓練)";#N/A,#N/A,FALSE,"G(簡易型)";#N/A,#N/A,FALSE,"G(MTS)";#N/A,#N/A,FALSE,"G(演習弾)";#N/A,#N/A,FALSE,"G(記録表示器)";#N/A,#N/A,FALSE,"G(充電器)"}</definedName>
    <definedName name="単価推移グラフ" localSheetId="21"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端sに" localSheetId="18">#REF!</definedName>
    <definedName name="端sに" localSheetId="3">#REF!</definedName>
    <definedName name="端sに" localSheetId="6">#REF!</definedName>
    <definedName name="端sに">#REF!</definedName>
    <definedName name="値引き" localSheetId="18">#REF!</definedName>
    <definedName name="値引き" localSheetId="4">#REF!</definedName>
    <definedName name="値引き" localSheetId="5">#REF!</definedName>
    <definedName name="値引き" localSheetId="15">#REF!</definedName>
    <definedName name="値引き" localSheetId="16">#REF!</definedName>
    <definedName name="値引き" localSheetId="13">#REF!</definedName>
    <definedName name="値引き" localSheetId="14">#REF!</definedName>
    <definedName name="値引き" localSheetId="6">#REF!</definedName>
    <definedName name="値引き" localSheetId="19">#REF!</definedName>
    <definedName name="値引き" localSheetId="22">#REF!</definedName>
    <definedName name="値引き" localSheetId="20">#REF!</definedName>
    <definedName name="値引き" localSheetId="21">#REF!</definedName>
    <definedName name="値引き">#REF!</definedName>
    <definedName name="値引額列" localSheetId="18">#REF!</definedName>
    <definedName name="値引額列" localSheetId="4">#REF!</definedName>
    <definedName name="値引額列" localSheetId="5">#REF!</definedName>
    <definedName name="値引額列" localSheetId="15">#REF!</definedName>
    <definedName name="値引額列" localSheetId="16">#REF!</definedName>
    <definedName name="値引額列" localSheetId="14">#REF!</definedName>
    <definedName name="値引額列" localSheetId="6">#REF!</definedName>
    <definedName name="値引額列" localSheetId="19">#REF!</definedName>
    <definedName name="値引額列" localSheetId="20">#REF!</definedName>
    <definedName name="値引額列" localSheetId="21">#REF!</definedName>
    <definedName name="値引額列">#REF!</definedName>
    <definedName name="値引率列" localSheetId="18">#REF!</definedName>
    <definedName name="値引率列" localSheetId="4">#REF!</definedName>
    <definedName name="値引率列" localSheetId="5">#REF!</definedName>
    <definedName name="値引率列" localSheetId="15">#REF!</definedName>
    <definedName name="値引率列" localSheetId="16">#REF!</definedName>
    <definedName name="値引率列" localSheetId="14">#REF!</definedName>
    <definedName name="値引率列" localSheetId="6">#REF!</definedName>
    <definedName name="値引率列" localSheetId="19">#REF!</definedName>
    <definedName name="値引率列" localSheetId="20">#REF!</definedName>
    <definedName name="値引率列" localSheetId="21">#REF!</definedName>
    <definedName name="値引率列">#REF!</definedName>
    <definedName name="中確一覧" localSheetId="18">[14]入力!#REF!</definedName>
    <definedName name="中確一覧" localSheetId="4">[14]入力!#REF!</definedName>
    <definedName name="中確一覧" localSheetId="5">[14]入力!#REF!</definedName>
    <definedName name="中確一覧" localSheetId="15">[14]入力!#REF!</definedName>
    <definedName name="中確一覧" localSheetId="16">[14]入力!#REF!</definedName>
    <definedName name="中確一覧" localSheetId="6">[14]入力!#REF!</definedName>
    <definedName name="中確一覧" localSheetId="20">[14]入力!#REF!</definedName>
    <definedName name="中確一覧" localSheetId="21">[14]入力!#REF!</definedName>
    <definedName name="中確一覧">[14]入力!#REF!</definedName>
    <definedName name="中確計算" localSheetId="18">[14]入力!#REF!</definedName>
    <definedName name="中確計算" localSheetId="4">[14]入力!#REF!</definedName>
    <definedName name="中確計算" localSheetId="5">[14]入力!#REF!</definedName>
    <definedName name="中確計算" localSheetId="15">[14]入力!#REF!</definedName>
    <definedName name="中確計算" localSheetId="16">[14]入力!#REF!</definedName>
    <definedName name="中確計算" localSheetId="6">[14]入力!#REF!</definedName>
    <definedName name="中確計算" localSheetId="20">[14]入力!#REF!</definedName>
    <definedName name="中確計算" localSheetId="21">[14]入力!#REF!</definedName>
    <definedName name="中確計算">[14]入力!#REF!</definedName>
    <definedName name="中確直経" localSheetId="18">[14]入力!#REF!</definedName>
    <definedName name="中確直経" localSheetId="4">[14]入力!#REF!</definedName>
    <definedName name="中確直経" localSheetId="5">[14]入力!#REF!</definedName>
    <definedName name="中確直経" localSheetId="15">[14]入力!#REF!</definedName>
    <definedName name="中確直経" localSheetId="16">[14]入力!#REF!</definedName>
    <definedName name="中確直経" localSheetId="6">[14]入力!#REF!</definedName>
    <definedName name="中確直経" localSheetId="20">[14]入力!#REF!</definedName>
    <definedName name="中確直経" localSheetId="21">[14]入力!#REF!</definedName>
    <definedName name="中確直経">[14]入力!#REF!</definedName>
    <definedName name="中確直材" localSheetId="18">[14]入力!#REF!</definedName>
    <definedName name="中確直材" localSheetId="4">[14]入力!#REF!</definedName>
    <definedName name="中確直材" localSheetId="5">[14]入力!#REF!</definedName>
    <definedName name="中確直材" localSheetId="15">[14]入力!#REF!</definedName>
    <definedName name="中確直材" localSheetId="16">[14]入力!#REF!</definedName>
    <definedName name="中確直材" localSheetId="6">[14]入力!#REF!</definedName>
    <definedName name="中確直材" localSheetId="20">[14]入力!#REF!</definedName>
    <definedName name="中確直材" localSheetId="21">[14]入力!#REF!</definedName>
    <definedName name="中確直材">[14]入力!#REF!</definedName>
    <definedName name="中確特割" localSheetId="18">[14]入力!#REF!</definedName>
    <definedName name="中確特割" localSheetId="4">[14]入力!#REF!</definedName>
    <definedName name="中確特割" localSheetId="5">[14]入力!#REF!</definedName>
    <definedName name="中確特割" localSheetId="16">[14]入力!#REF!</definedName>
    <definedName name="中確特割" localSheetId="6">[14]入力!#REF!</definedName>
    <definedName name="中確特割" localSheetId="21">[14]入力!#REF!</definedName>
    <definedName name="中確特割">[14]入力!#REF!</definedName>
    <definedName name="中確比較" localSheetId="18">[14]入力!#REF!</definedName>
    <definedName name="中確比較" localSheetId="4">[14]入力!#REF!</definedName>
    <definedName name="中確比較" localSheetId="5">[14]入力!#REF!</definedName>
    <definedName name="中確比較" localSheetId="16">[14]入力!#REF!</definedName>
    <definedName name="中確比較" localSheetId="6">[14]入力!#REF!</definedName>
    <definedName name="中確比較" localSheetId="21">[14]入力!#REF!</definedName>
    <definedName name="中確比較">[14]入力!#REF!</definedName>
    <definedName name="調査" localSheetId="18">#REF!</definedName>
    <definedName name="調査" localSheetId="4">#REF!</definedName>
    <definedName name="調査" localSheetId="5">#REF!</definedName>
    <definedName name="調査" localSheetId="15">#REF!</definedName>
    <definedName name="調査" localSheetId="16">#REF!</definedName>
    <definedName name="調査" localSheetId="13">#REF!</definedName>
    <definedName name="調査" localSheetId="14">#REF!</definedName>
    <definedName name="調査" localSheetId="3">#REF!</definedName>
    <definedName name="調査" localSheetId="6">#REF!</definedName>
    <definedName name="調査" localSheetId="22">#REF!</definedName>
    <definedName name="調査" localSheetId="20">#REF!</definedName>
    <definedName name="調査" localSheetId="21">#REF!</definedName>
    <definedName name="調査">#REF!</definedName>
    <definedName name="調査ﾍﾞｽﾄｽﾘｰ" localSheetId="18">#REF!</definedName>
    <definedName name="調査ﾍﾞｽﾄｽﾘｰ" localSheetId="3">#REF!</definedName>
    <definedName name="調査ﾍﾞｽﾄｽﾘｰ" localSheetId="6">#REF!</definedName>
    <definedName name="調査ﾍﾞｽﾄｽﾘｰ">#REF!</definedName>
    <definedName name="調査官" localSheetId="18">#REF!</definedName>
    <definedName name="調査官" localSheetId="4">#REF!</definedName>
    <definedName name="調査官" localSheetId="5">#REF!</definedName>
    <definedName name="調査官" localSheetId="15">#REF!</definedName>
    <definedName name="調査官" localSheetId="16">#REF!</definedName>
    <definedName name="調査官" localSheetId="13">#REF!</definedName>
    <definedName name="調査官" localSheetId="14">#REF!</definedName>
    <definedName name="調査官" localSheetId="6">#REF!</definedName>
    <definedName name="調査官" localSheetId="22">#REF!</definedName>
    <definedName name="調査官" localSheetId="20">#REF!</definedName>
    <definedName name="調査官" localSheetId="21">#REF!</definedName>
    <definedName name="調査官">#REF!</definedName>
    <definedName name="調査結果" localSheetId="18">#REF!</definedName>
    <definedName name="調査結果" localSheetId="3">#REF!</definedName>
    <definedName name="調査結果" localSheetId="6">#REF!</definedName>
    <definedName name="調査結果">#REF!</definedName>
    <definedName name="調査結果１１" localSheetId="18">#REF!</definedName>
    <definedName name="調査結果１１" localSheetId="3">#REF!</definedName>
    <definedName name="調査結果１１" localSheetId="6">#REF!</definedName>
    <definedName name="調査結果１１">#REF!</definedName>
    <definedName name="調査結果３" localSheetId="18">#REF!</definedName>
    <definedName name="調査結果３" localSheetId="3">#REF!</definedName>
    <definedName name="調査結果３" localSheetId="6">#REF!</definedName>
    <definedName name="調査結果３">#REF!</definedName>
    <definedName name="調査報告書④" localSheetId="18">#REF!</definedName>
    <definedName name="調査報告書④" localSheetId="4">#REF!</definedName>
    <definedName name="調査報告書④" localSheetId="5">#REF!</definedName>
    <definedName name="調査報告書④" localSheetId="15">#REF!</definedName>
    <definedName name="調査報告書④" localSheetId="16">#REF!</definedName>
    <definedName name="調査報告書④" localSheetId="13">#REF!</definedName>
    <definedName name="調査報告書④" localSheetId="14">#REF!</definedName>
    <definedName name="調査報告書④" localSheetId="3">#REF!</definedName>
    <definedName name="調査報告書④" localSheetId="6">#REF!</definedName>
    <definedName name="調査報告書④" localSheetId="22">#REF!</definedName>
    <definedName name="調査報告書④" localSheetId="20">#REF!</definedName>
    <definedName name="調査報告書④" localSheetId="21">#REF!</definedName>
    <definedName name="調査報告書④">#REF!</definedName>
    <definedName name="調達" localSheetId="18">#REF!</definedName>
    <definedName name="調達" localSheetId="4">#REF!</definedName>
    <definedName name="調達" localSheetId="5">#REF!</definedName>
    <definedName name="調達" localSheetId="16">#REF!</definedName>
    <definedName name="調達" localSheetId="14">#REF!</definedName>
    <definedName name="調達" localSheetId="6">#REF!</definedName>
    <definedName name="調達" localSheetId="19">#REF!</definedName>
    <definedName name="調達" localSheetId="21">#REF!</definedName>
    <definedName name="調達">#REF!</definedName>
    <definedName name="調達４" localSheetId="18">#REF!</definedName>
    <definedName name="調達４" localSheetId="3">#REF!</definedName>
    <definedName name="調達４" localSheetId="6">#REF!</definedName>
    <definedName name="調達４">#REF!</definedName>
    <definedName name="調達説明書１" localSheetId="18">#REF!</definedName>
    <definedName name="調達説明書１" localSheetId="3">#REF!</definedName>
    <definedName name="調達説明書１" localSheetId="6">#REF!</definedName>
    <definedName name="調達説明書１">#REF!</definedName>
    <definedName name="調達理由書" localSheetId="18">#REF!</definedName>
    <definedName name="調達理由書" localSheetId="4">#REF!</definedName>
    <definedName name="調達理由書" localSheetId="5">#REF!</definedName>
    <definedName name="調達理由書" localSheetId="16">#REF!</definedName>
    <definedName name="調達理由書" localSheetId="3">#REF!</definedName>
    <definedName name="調達理由書" localSheetId="6">#REF!</definedName>
    <definedName name="調達理由書" localSheetId="21">#REF!</definedName>
    <definedName name="調達理由書">#REF!</definedName>
    <definedName name="調達理由書３" localSheetId="18">#REF!</definedName>
    <definedName name="調達理由書３" localSheetId="3">#REF!</definedName>
    <definedName name="調達理由書３" localSheetId="6">#REF!</definedName>
    <definedName name="調達理由書３">#REF!</definedName>
    <definedName name="調本用経費MAP" localSheetId="18">#REF!</definedName>
    <definedName name="調本用経費MAP" localSheetId="4">#REF!</definedName>
    <definedName name="調本用経費MAP" localSheetId="5">#REF!</definedName>
    <definedName name="調本用経費MAP" localSheetId="16">#REF!</definedName>
    <definedName name="調本用経費MAP" localSheetId="6">#REF!</definedName>
    <definedName name="調本用経費MAP" localSheetId="21">#REF!</definedName>
    <definedName name="調本用経費MAP">#REF!</definedName>
    <definedName name="長さ２０ｍ" localSheetId="18">#REF!</definedName>
    <definedName name="長さ２０ｍ" localSheetId="3">#REF!</definedName>
    <definedName name="長さ２０ｍ" localSheetId="6">#REF!</definedName>
    <definedName name="長さ２０ｍ">#REF!</definedName>
    <definedName name="長崎" localSheetId="18">#REF!</definedName>
    <definedName name="長崎" localSheetId="3">#REF!</definedName>
    <definedName name="長崎" localSheetId="6">#REF!</definedName>
    <definedName name="長崎">#REF!</definedName>
    <definedName name="直径" localSheetId="0" hidden="1">{#N/A,#N/A,FALSE,"契約概要";#N/A,#N/A,FALSE,"総括";#N/A,#N/A,FALSE,"費目";#N/A,#N/A,FALSE,"設計"}</definedName>
    <definedName name="直径" localSheetId="10" hidden="1">{#N/A,#N/A,FALSE,"契約概要";#N/A,#N/A,FALSE,"総括";#N/A,#N/A,FALSE,"費目";#N/A,#N/A,FALSE,"設計"}</definedName>
    <definedName name="直径" localSheetId="15" hidden="1">{#N/A,#N/A,FALSE,"契約概要";#N/A,#N/A,FALSE,"総括";#N/A,#N/A,FALSE,"費目";#N/A,#N/A,FALSE,"設計"}</definedName>
    <definedName name="直径" localSheetId="16" hidden="1">{#N/A,#N/A,FALSE,"契約概要";#N/A,#N/A,FALSE,"総括";#N/A,#N/A,FALSE,"費目";#N/A,#N/A,FALSE,"設計"}</definedName>
    <definedName name="直径" localSheetId="13" hidden="1">{#N/A,#N/A,FALSE,"契約概要";#N/A,#N/A,FALSE,"総括";#N/A,#N/A,FALSE,"費目";#N/A,#N/A,FALSE,"設計"}</definedName>
    <definedName name="直径" localSheetId="14" hidden="1">{#N/A,#N/A,FALSE,"契約概要";#N/A,#N/A,FALSE,"総括";#N/A,#N/A,FALSE,"費目";#N/A,#N/A,FALSE,"設計"}</definedName>
    <definedName name="直径" localSheetId="7" hidden="1">{#N/A,#N/A,FALSE,"契約概要";#N/A,#N/A,FALSE,"総括";#N/A,#N/A,FALSE,"費目";#N/A,#N/A,FALSE,"設計"}</definedName>
    <definedName name="直径" localSheetId="8" hidden="1">{#N/A,#N/A,FALSE,"契約概要";#N/A,#N/A,FALSE,"総括";#N/A,#N/A,FALSE,"費目";#N/A,#N/A,FALSE,"設計"}</definedName>
    <definedName name="直径" localSheetId="9" hidden="1">{#N/A,#N/A,FALSE,"契約概要";#N/A,#N/A,FALSE,"総括";#N/A,#N/A,FALSE,"費目";#N/A,#N/A,FALSE,"設計"}</definedName>
    <definedName name="直径" localSheetId="19" hidden="1">{#N/A,#N/A,FALSE,"契約概要";#N/A,#N/A,FALSE,"総括";#N/A,#N/A,FALSE,"費目";#N/A,#N/A,FALSE,"設計"}</definedName>
    <definedName name="直径" localSheetId="22" hidden="1">{#N/A,#N/A,FALSE,"契約概要";#N/A,#N/A,FALSE,"総括";#N/A,#N/A,FALSE,"費目";#N/A,#N/A,FALSE,"設計"}</definedName>
    <definedName name="直径" localSheetId="11" hidden="1">{#N/A,#N/A,FALSE,"契約概要";#N/A,#N/A,FALSE,"総括";#N/A,#N/A,FALSE,"費目";#N/A,#N/A,FALSE,"設計"}</definedName>
    <definedName name="直径" localSheetId="20" hidden="1">{#N/A,#N/A,FALSE,"契約概要";#N/A,#N/A,FALSE,"総括";#N/A,#N/A,FALSE,"費目";#N/A,#N/A,FALSE,"設計"}</definedName>
    <definedName name="直径" localSheetId="21" hidden="1">{#N/A,#N/A,FALSE,"契約概要";#N/A,#N/A,FALSE,"総括";#N/A,#N/A,FALSE,"費目";#N/A,#N/A,FALSE,"設計"}</definedName>
    <definedName name="直径" hidden="1">{#N/A,#N/A,FALSE,"契約概要";#N/A,#N/A,FALSE,"総括";#N/A,#N/A,FALSE,"費目";#N/A,#N/A,FALSE,"設計"}</definedName>
    <definedName name="直材" localSheetId="0" hidden="1">{#N/A,#N/A,FALSE,"契約概要";#N/A,#N/A,FALSE,"総括";#N/A,#N/A,FALSE,"費目";#N/A,#N/A,FALSE,"直材";#N/A,#N/A,FALSE,"価格推移"}</definedName>
    <definedName name="直材" localSheetId="10" hidden="1">{#N/A,#N/A,FALSE,"契約概要";#N/A,#N/A,FALSE,"総括";#N/A,#N/A,FALSE,"費目";#N/A,#N/A,FALSE,"直材";#N/A,#N/A,FALSE,"価格推移"}</definedName>
    <definedName name="直材" localSheetId="15" hidden="1">{#N/A,#N/A,FALSE,"契約概要";#N/A,#N/A,FALSE,"総括";#N/A,#N/A,FALSE,"費目";#N/A,#N/A,FALSE,"直材";#N/A,#N/A,FALSE,"価格推移"}</definedName>
    <definedName name="直材" localSheetId="16" hidden="1">{#N/A,#N/A,FALSE,"契約概要";#N/A,#N/A,FALSE,"総括";#N/A,#N/A,FALSE,"費目";#N/A,#N/A,FALSE,"直材";#N/A,#N/A,FALSE,"価格推移"}</definedName>
    <definedName name="直材" localSheetId="13" hidden="1">{#N/A,#N/A,FALSE,"契約概要";#N/A,#N/A,FALSE,"総括";#N/A,#N/A,FALSE,"費目";#N/A,#N/A,FALSE,"直材";#N/A,#N/A,FALSE,"価格推移"}</definedName>
    <definedName name="直材" localSheetId="14" hidden="1">{#N/A,#N/A,FALSE,"契約概要";#N/A,#N/A,FALSE,"総括";#N/A,#N/A,FALSE,"費目";#N/A,#N/A,FALSE,"直材";#N/A,#N/A,FALSE,"価格推移"}</definedName>
    <definedName name="直材" localSheetId="7" hidden="1">{#N/A,#N/A,FALSE,"契約概要";#N/A,#N/A,FALSE,"総括";#N/A,#N/A,FALSE,"費目";#N/A,#N/A,FALSE,"直材";#N/A,#N/A,FALSE,"価格推移"}</definedName>
    <definedName name="直材" localSheetId="8" hidden="1">{#N/A,#N/A,FALSE,"契約概要";#N/A,#N/A,FALSE,"総括";#N/A,#N/A,FALSE,"費目";#N/A,#N/A,FALSE,"直材";#N/A,#N/A,FALSE,"価格推移"}</definedName>
    <definedName name="直材" localSheetId="9" hidden="1">{#N/A,#N/A,FALSE,"契約概要";#N/A,#N/A,FALSE,"総括";#N/A,#N/A,FALSE,"費目";#N/A,#N/A,FALSE,"直材";#N/A,#N/A,FALSE,"価格推移"}</definedName>
    <definedName name="直材" localSheetId="19" hidden="1">{#N/A,#N/A,FALSE,"契約概要";#N/A,#N/A,FALSE,"総括";#N/A,#N/A,FALSE,"費目";#N/A,#N/A,FALSE,"直材";#N/A,#N/A,FALSE,"価格推移"}</definedName>
    <definedName name="直材" localSheetId="22" hidden="1">{#N/A,#N/A,FALSE,"契約概要";#N/A,#N/A,FALSE,"総括";#N/A,#N/A,FALSE,"費目";#N/A,#N/A,FALSE,"直材";#N/A,#N/A,FALSE,"価格推移"}</definedName>
    <definedName name="直材" localSheetId="11" hidden="1">{#N/A,#N/A,FALSE,"契約概要";#N/A,#N/A,FALSE,"総括";#N/A,#N/A,FALSE,"費目";#N/A,#N/A,FALSE,"直材";#N/A,#N/A,FALSE,"価格推移"}</definedName>
    <definedName name="直材" localSheetId="20" hidden="1">{#N/A,#N/A,FALSE,"契約概要";#N/A,#N/A,FALSE,"総括";#N/A,#N/A,FALSE,"費目";#N/A,#N/A,FALSE,"直材";#N/A,#N/A,FALSE,"価格推移"}</definedName>
    <definedName name="直材" localSheetId="21"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0" hidden="1">{#N/A,#N/A,FALSE,"直材";#N/A,#N/A,FALSE,"加工・直経"}</definedName>
    <definedName name="直材・加工・直径内訳" localSheetId="10" hidden="1">{#N/A,#N/A,FALSE,"直材";#N/A,#N/A,FALSE,"加工・直経"}</definedName>
    <definedName name="直材・加工・直径内訳" localSheetId="15" hidden="1">{#N/A,#N/A,FALSE,"直材";#N/A,#N/A,FALSE,"加工・直経"}</definedName>
    <definedName name="直材・加工・直径内訳" localSheetId="16" hidden="1">{#N/A,#N/A,FALSE,"直材";#N/A,#N/A,FALSE,"加工・直経"}</definedName>
    <definedName name="直材・加工・直径内訳" localSheetId="13" hidden="1">{#N/A,#N/A,FALSE,"直材";#N/A,#N/A,FALSE,"加工・直経"}</definedName>
    <definedName name="直材・加工・直径内訳" localSheetId="14" hidden="1">{#N/A,#N/A,FALSE,"直材";#N/A,#N/A,FALSE,"加工・直経"}</definedName>
    <definedName name="直材・加工・直径内訳" localSheetId="7" hidden="1">{#N/A,#N/A,FALSE,"直材";#N/A,#N/A,FALSE,"加工・直経"}</definedName>
    <definedName name="直材・加工・直径内訳" localSheetId="8" hidden="1">{#N/A,#N/A,FALSE,"直材";#N/A,#N/A,FALSE,"加工・直経"}</definedName>
    <definedName name="直材・加工・直径内訳" localSheetId="9" hidden="1">{#N/A,#N/A,FALSE,"直材";#N/A,#N/A,FALSE,"加工・直経"}</definedName>
    <definedName name="直材・加工・直径内訳" localSheetId="19" hidden="1">{#N/A,#N/A,FALSE,"直材";#N/A,#N/A,FALSE,"加工・直経"}</definedName>
    <definedName name="直材・加工・直径内訳" localSheetId="22" hidden="1">{#N/A,#N/A,FALSE,"直材";#N/A,#N/A,FALSE,"加工・直経"}</definedName>
    <definedName name="直材・加工・直径内訳" localSheetId="11" hidden="1">{#N/A,#N/A,FALSE,"直材";#N/A,#N/A,FALSE,"加工・直経"}</definedName>
    <definedName name="直材・加工・直径内訳" localSheetId="20" hidden="1">{#N/A,#N/A,FALSE,"直材";#N/A,#N/A,FALSE,"加工・直経"}</definedName>
    <definedName name="直材・加工・直径内訳" localSheetId="21" hidden="1">{#N/A,#N/A,FALSE,"直材";#N/A,#N/A,FALSE,"加工・直経"}</definedName>
    <definedName name="直材・加工・直径内訳" hidden="1">{#N/A,#N/A,FALSE,"直材";#N/A,#N/A,FALSE,"加工・直経"}</definedName>
    <definedName name="直材内訳" localSheetId="18">#REF!</definedName>
    <definedName name="直材内訳" localSheetId="4">#REF!</definedName>
    <definedName name="直材内訳" localSheetId="5">#REF!</definedName>
    <definedName name="直材内訳" localSheetId="15">#REF!</definedName>
    <definedName name="直材内訳" localSheetId="16">#REF!</definedName>
    <definedName name="直材内訳" localSheetId="13">#REF!</definedName>
    <definedName name="直材内訳" localSheetId="14">#REF!</definedName>
    <definedName name="直材内訳" localSheetId="6">#REF!</definedName>
    <definedName name="直材内訳" localSheetId="22">#REF!</definedName>
    <definedName name="直材内訳" localSheetId="21">#REF!</definedName>
    <definedName name="直材内訳">#REF!</definedName>
    <definedName name="直接経費" localSheetId="18">#REF!</definedName>
    <definedName name="直接経費" localSheetId="4">#REF!</definedName>
    <definedName name="直接経費" localSheetId="5">#REF!</definedName>
    <definedName name="直接経費" localSheetId="15">#REF!</definedName>
    <definedName name="直接経費" localSheetId="16">#REF!</definedName>
    <definedName name="直接経費" localSheetId="13">#REF!</definedName>
    <definedName name="直接経費" localSheetId="14">#REF!</definedName>
    <definedName name="直接経費" localSheetId="6">#REF!</definedName>
    <definedName name="直接経費" localSheetId="22">#REF!</definedName>
    <definedName name="直接経費" localSheetId="21">#REF!</definedName>
    <definedName name="直接経費">#REF!</definedName>
    <definedName name="直接経費総括表">#N/A</definedName>
    <definedName name="直接材料構成別">#N/A</definedName>
    <definedName name="通信" localSheetId="18">[26]納入場所別!#REF!</definedName>
    <definedName name="通信" localSheetId="4">[26]納入場所別!#REF!</definedName>
    <definedName name="通信" localSheetId="5">[26]納入場所別!#REF!</definedName>
    <definedName name="通信" localSheetId="15">[26]納入場所別!#REF!</definedName>
    <definedName name="通信" localSheetId="16">[26]納入場所別!#REF!</definedName>
    <definedName name="通信" localSheetId="13">[26]納入場所別!#REF!</definedName>
    <definedName name="通信" localSheetId="14">[26]納入場所別!#REF!</definedName>
    <definedName name="通信" localSheetId="6">[26]納入場所別!#REF!</definedName>
    <definedName name="通信" localSheetId="22">[26]納入場所別!#REF!</definedName>
    <definedName name="通信" localSheetId="21">[26]納入場所別!#REF!</definedName>
    <definedName name="通信">[26]納入場所別!#REF!</definedName>
    <definedName name="提議" localSheetId="18">#REF!</definedName>
    <definedName name="提議" localSheetId="3">#REF!</definedName>
    <definedName name="提議" localSheetId="6">#REF!</definedName>
    <definedName name="提議">#REF!</definedName>
    <definedName name="訂正" localSheetId="18">#REF!</definedName>
    <definedName name="訂正" localSheetId="4">#REF!</definedName>
    <definedName name="訂正" localSheetId="5">#REF!</definedName>
    <definedName name="訂正" localSheetId="15">#REF!</definedName>
    <definedName name="訂正" localSheetId="16">#REF!</definedName>
    <definedName name="訂正" localSheetId="13">#REF!</definedName>
    <definedName name="訂正" localSheetId="14">#REF!</definedName>
    <definedName name="訂正" localSheetId="6">#REF!</definedName>
    <definedName name="訂正" localSheetId="19">#REF!</definedName>
    <definedName name="訂正" localSheetId="22">#REF!</definedName>
    <definedName name="訂正" localSheetId="20">#REF!</definedName>
    <definedName name="訂正" localSheetId="21">#REF!</definedName>
    <definedName name="訂正">#REF!</definedName>
    <definedName name="伝送" localSheetId="18">[26]納入場所別!#REF!</definedName>
    <definedName name="伝送" localSheetId="4">[26]納入場所別!#REF!</definedName>
    <definedName name="伝送" localSheetId="5">[26]納入場所別!#REF!</definedName>
    <definedName name="伝送" localSheetId="15">[26]納入場所別!#REF!</definedName>
    <definedName name="伝送" localSheetId="16">[26]納入場所別!#REF!</definedName>
    <definedName name="伝送" localSheetId="13">[26]納入場所別!#REF!</definedName>
    <definedName name="伝送" localSheetId="14">[26]納入場所別!#REF!</definedName>
    <definedName name="伝送" localSheetId="6">[26]納入場所別!#REF!</definedName>
    <definedName name="伝送" localSheetId="22">[26]納入場所別!#REF!</definedName>
    <definedName name="伝送" localSheetId="20">[26]納入場所別!#REF!</definedName>
    <definedName name="伝送" localSheetId="21">[26]納入場所別!#REF!</definedName>
    <definedName name="伝送">[26]納入場所別!#REF!</definedName>
    <definedName name="電源装置" localSheetId="18">#REF!</definedName>
    <definedName name="電源装置" localSheetId="4">#REF!</definedName>
    <definedName name="電源装置" localSheetId="5">#REF!</definedName>
    <definedName name="電源装置" localSheetId="15">#REF!</definedName>
    <definedName name="電源装置" localSheetId="16">#REF!</definedName>
    <definedName name="電源装置" localSheetId="13">#REF!</definedName>
    <definedName name="電源装置" localSheetId="14">#REF!</definedName>
    <definedName name="電源装置" localSheetId="3">#REF!</definedName>
    <definedName name="電源装置" localSheetId="6">#REF!</definedName>
    <definedName name="電源装置" localSheetId="22">#REF!</definedName>
    <definedName name="電源装置" localSheetId="20">#REF!</definedName>
    <definedName name="電源装置" localSheetId="21">#REF!</definedName>
    <definedName name="電源装置">#REF!</definedName>
    <definedName name="電波" localSheetId="18">[26]納入場所別!#REF!</definedName>
    <definedName name="電波" localSheetId="4">[26]納入場所別!#REF!</definedName>
    <definedName name="電波" localSheetId="5">[26]納入場所別!#REF!</definedName>
    <definedName name="電波" localSheetId="15">[26]納入場所別!#REF!</definedName>
    <definedName name="電波" localSheetId="16">[26]納入場所別!#REF!</definedName>
    <definedName name="電波" localSheetId="13">[26]納入場所別!#REF!</definedName>
    <definedName name="電波" localSheetId="14">[26]納入場所別!#REF!</definedName>
    <definedName name="電波" localSheetId="6">[26]納入場所別!#REF!</definedName>
    <definedName name="電波" localSheetId="22">[26]納入場所別!#REF!</definedName>
    <definedName name="電波" localSheetId="20">[26]納入場所別!#REF!</definedName>
    <definedName name="電波" localSheetId="21">[26]納入場所別!#REF!</definedName>
    <definedName name="電波">[26]納入場所別!#REF!</definedName>
    <definedName name="電波工作初" localSheetId="18">[32]艦上画像計算!#REF!</definedName>
    <definedName name="電波工作初" localSheetId="4">[32]艦上画像計算!#REF!</definedName>
    <definedName name="電波工作初" localSheetId="5">[32]艦上画像計算!#REF!</definedName>
    <definedName name="電波工作初" localSheetId="15">[32]艦上画像計算!#REF!</definedName>
    <definedName name="電波工作初" localSheetId="16">[32]艦上画像計算!#REF!</definedName>
    <definedName name="電波工作初" localSheetId="13">[32]艦上画像計算!#REF!</definedName>
    <definedName name="電波工作初" localSheetId="14">[32]艦上画像計算!#REF!</definedName>
    <definedName name="電波工作初" localSheetId="6">[32]艦上画像計算!#REF!</definedName>
    <definedName name="電波工作初" localSheetId="22">[32]艦上画像計算!#REF!</definedName>
    <definedName name="電波工作初" localSheetId="20">[32]艦上画像計算!#REF!</definedName>
    <definedName name="電波工作初" localSheetId="21">[32]艦上画像計算!#REF!</definedName>
    <definedName name="電波工作初">[32]艦上画像計算!#REF!</definedName>
    <definedName name="東海" localSheetId="18">#REF!</definedName>
    <definedName name="東海" localSheetId="3">#REF!</definedName>
    <definedName name="東海" localSheetId="6">#REF!</definedName>
    <definedName name="東海">#REF!</definedName>
    <definedName name="東芝" localSheetId="18">#REF!</definedName>
    <definedName name="東芝" localSheetId="3">#REF!</definedName>
    <definedName name="東芝" localSheetId="6">#REF!</definedName>
    <definedName name="東芝">#REF!</definedName>
    <definedName name="統一商品ｺｰﾄﾞ列" localSheetId="18">#REF!</definedName>
    <definedName name="統一商品ｺｰﾄﾞ列" localSheetId="4">#REF!</definedName>
    <definedName name="統一商品ｺｰﾄﾞ列" localSheetId="5">#REF!</definedName>
    <definedName name="統一商品ｺｰﾄﾞ列" localSheetId="15">#REF!</definedName>
    <definedName name="統一商品ｺｰﾄﾞ列" localSheetId="16">#REF!</definedName>
    <definedName name="統一商品ｺｰﾄﾞ列" localSheetId="13">#REF!</definedName>
    <definedName name="統一商品ｺｰﾄﾞ列" localSheetId="14">#REF!</definedName>
    <definedName name="統一商品ｺｰﾄﾞ列" localSheetId="6">#REF!</definedName>
    <definedName name="統一商品ｺｰﾄﾞ列" localSheetId="19">#REF!</definedName>
    <definedName name="統一商品ｺｰﾄﾞ列" localSheetId="22">#REF!</definedName>
    <definedName name="統一商品ｺｰﾄﾞ列" localSheetId="20">#REF!</definedName>
    <definedName name="統一商品ｺｰﾄﾞ列" localSheetId="21">#REF!</definedName>
    <definedName name="統一商品ｺｰﾄﾞ列">#REF!</definedName>
    <definedName name="統合" localSheetId="18">#REF!</definedName>
    <definedName name="統合" localSheetId="3">#REF!</definedName>
    <definedName name="統合" localSheetId="6">#REF!</definedName>
    <definedName name="統合">#REF!</definedName>
    <definedName name="統合情報" localSheetId="18">#REF!</definedName>
    <definedName name="統合情報" localSheetId="3">#REF!</definedName>
    <definedName name="統合情報" localSheetId="6">#REF!</definedName>
    <definedName name="統合情報">#REF!</definedName>
    <definedName name="統合情報部" localSheetId="18">#REF!</definedName>
    <definedName name="統合情報部" localSheetId="3">#REF!</definedName>
    <definedName name="統合情報部" localSheetId="6">#REF!</definedName>
    <definedName name="統合情報部">#REF!</definedName>
    <definedName name="統合情報部第１" localSheetId="18">#REF!</definedName>
    <definedName name="統合情報部第１" localSheetId="3">#REF!</definedName>
    <definedName name="統合情報部第１" localSheetId="6">#REF!</definedName>
    <definedName name="統合情報部第１">#REF!</definedName>
    <definedName name="同軸・・２０ｍ" localSheetId="18">#REF!</definedName>
    <definedName name="同軸・・２０ｍ" localSheetId="3">#REF!</definedName>
    <definedName name="同軸・・２０ｍ" localSheetId="6">#REF!</definedName>
    <definedName name="同軸・・２０ｍ">#REF!</definedName>
    <definedName name="同軸２０ｍ" localSheetId="18">#REF!</definedName>
    <definedName name="同軸２０ｍ" localSheetId="3">#REF!</definedName>
    <definedName name="同軸２０ｍ" localSheetId="6">#REF!</definedName>
    <definedName name="同軸２０ｍ">#REF!</definedName>
    <definedName name="同軸ケーブル" localSheetId="18">#REF!</definedName>
    <definedName name="同軸ケーブル" localSheetId="3">#REF!</definedName>
    <definedName name="同軸ケーブル" localSheetId="6">#REF!</definedName>
    <definedName name="同軸ケーブル">#REF!</definedName>
    <definedName name="特割" localSheetId="0" hidden="1">{#N/A,#N/A,FALSE,"特割(G)";#N/A,#N/A,FALSE,"特割 (表)"}</definedName>
    <definedName name="特割" localSheetId="10" hidden="1">{#N/A,#N/A,FALSE,"特割(G)";#N/A,#N/A,FALSE,"特割 (表)"}</definedName>
    <definedName name="特割" localSheetId="15" hidden="1">{#N/A,#N/A,FALSE,"特割(G)";#N/A,#N/A,FALSE,"特割 (表)"}</definedName>
    <definedName name="特割" localSheetId="16" hidden="1">{#N/A,#N/A,FALSE,"特割(G)";#N/A,#N/A,FALSE,"特割 (表)"}</definedName>
    <definedName name="特割" localSheetId="13" hidden="1">{#N/A,#N/A,FALSE,"特割(G)";#N/A,#N/A,FALSE,"特割 (表)"}</definedName>
    <definedName name="特割" localSheetId="14" hidden="1">{#N/A,#N/A,FALSE,"特割(G)";#N/A,#N/A,FALSE,"特割 (表)"}</definedName>
    <definedName name="特割" localSheetId="7" hidden="1">{#N/A,#N/A,FALSE,"特割(G)";#N/A,#N/A,FALSE,"特割 (表)"}</definedName>
    <definedName name="特割" localSheetId="8" hidden="1">{#N/A,#N/A,FALSE,"特割(G)";#N/A,#N/A,FALSE,"特割 (表)"}</definedName>
    <definedName name="特割" localSheetId="9" hidden="1">{#N/A,#N/A,FALSE,"特割(G)";#N/A,#N/A,FALSE,"特割 (表)"}</definedName>
    <definedName name="特割" localSheetId="19" hidden="1">{#N/A,#N/A,FALSE,"特割(G)";#N/A,#N/A,FALSE,"特割 (表)"}</definedName>
    <definedName name="特割" localSheetId="22" hidden="1">{#N/A,#N/A,FALSE,"特割(G)";#N/A,#N/A,FALSE,"特割 (表)"}</definedName>
    <definedName name="特割" localSheetId="11" hidden="1">{#N/A,#N/A,FALSE,"特割(G)";#N/A,#N/A,FALSE,"特割 (表)"}</definedName>
    <definedName name="特割" localSheetId="20" hidden="1">{#N/A,#N/A,FALSE,"特割(G)";#N/A,#N/A,FALSE,"特割 (表)"}</definedName>
    <definedName name="特割" localSheetId="21" hidden="1">{#N/A,#N/A,FALSE,"特割(G)";#N/A,#N/A,FALSE,"特割 (表)"}</definedName>
    <definedName name="特割" hidden="1">{#N/A,#N/A,FALSE,"特割(G)";#N/A,#N/A,FALSE,"特割 (表)"}</definedName>
    <definedName name="特定" localSheetId="18">[26]納入場所別!#REF!</definedName>
    <definedName name="特定" localSheetId="4">[26]納入場所別!#REF!</definedName>
    <definedName name="特定" localSheetId="5">[26]納入場所別!#REF!</definedName>
    <definedName name="特定" localSheetId="16">[26]納入場所別!#REF!</definedName>
    <definedName name="特定" localSheetId="6">[26]納入場所別!#REF!</definedName>
    <definedName name="特定" localSheetId="21">[26]納入場所別!#REF!</definedName>
    <definedName name="特定">[26]納入場所別!#REF!</definedName>
    <definedName name="特定費目" localSheetId="18">[19]ﾛｲﾔﾘﾃｨ!#REF!</definedName>
    <definedName name="特定費目" localSheetId="4">[19]ﾛｲﾔﾘﾃｨ!#REF!</definedName>
    <definedName name="特定費目" localSheetId="5">[19]ﾛｲﾔﾘﾃｨ!#REF!</definedName>
    <definedName name="特定費目" localSheetId="16">[19]ﾛｲﾔﾘﾃｨ!#REF!</definedName>
    <definedName name="特定費目" localSheetId="6">[19]ﾛｲﾔﾘﾃｨ!#REF!</definedName>
    <definedName name="特定費目" localSheetId="21">[19]ﾛｲﾔﾘﾃｨ!#REF!</definedName>
    <definedName name="特定費目">[19]ﾛｲﾔﾘﾃｨ!#REF!</definedName>
    <definedName name="特費内訳" localSheetId="18">[14]入力!#REF!</definedName>
    <definedName name="特費内訳" localSheetId="4">[14]入力!#REF!</definedName>
    <definedName name="特費内訳" localSheetId="5">[14]入力!#REF!</definedName>
    <definedName name="特費内訳" localSheetId="16">[14]入力!#REF!</definedName>
    <definedName name="特費内訳" localSheetId="6">[14]入力!#REF!</definedName>
    <definedName name="特費内訳" localSheetId="21">[14]入力!#REF!</definedName>
    <definedName name="特費内訳">[14]入力!#REF!</definedName>
    <definedName name="特費比較" localSheetId="18">[14]入力!#REF!</definedName>
    <definedName name="特費比較" localSheetId="4">[14]入力!#REF!</definedName>
    <definedName name="特費比較" localSheetId="5">[14]入力!#REF!</definedName>
    <definedName name="特費比較" localSheetId="16">[14]入力!#REF!</definedName>
    <definedName name="特費比較" localSheetId="6">[14]入力!#REF!</definedName>
    <definedName name="特費比較" localSheetId="21">[14]入力!#REF!</definedName>
    <definedName name="特費比較">[14]入力!#REF!</definedName>
    <definedName name="特別費" localSheetId="18">[20]輸入品総括表!#REF!</definedName>
    <definedName name="特別費" localSheetId="4">[20]輸入品総括表!#REF!</definedName>
    <definedName name="特別費" localSheetId="5">[20]輸入品総括表!#REF!</definedName>
    <definedName name="特別費" localSheetId="16">[20]輸入品総括表!#REF!</definedName>
    <definedName name="特別費" localSheetId="6">[20]輸入品総括表!#REF!</definedName>
    <definedName name="特別費" localSheetId="21">[20]輸入品総括表!#REF!</definedName>
    <definedName name="特別費">[20]輸入品総括表!#REF!</definedName>
    <definedName name="特約条項" localSheetId="18">#REF!</definedName>
    <definedName name="特約条項" localSheetId="4">#REF!</definedName>
    <definedName name="特約条項" localSheetId="5">#REF!</definedName>
    <definedName name="特約条項" localSheetId="15">#REF!</definedName>
    <definedName name="特約条項" localSheetId="16">#REF!</definedName>
    <definedName name="特約条項" localSheetId="13">#REF!</definedName>
    <definedName name="特約条項" localSheetId="14">#REF!</definedName>
    <definedName name="特約条項" localSheetId="6">#REF!</definedName>
    <definedName name="特約条項" localSheetId="22">#REF!</definedName>
    <definedName name="特約条項" localSheetId="20">#REF!</definedName>
    <definedName name="特約条項" localSheetId="21">#REF!</definedName>
    <definedName name="特約条項">#REF!</definedName>
    <definedName name="内訳" localSheetId="18">#REF!</definedName>
    <definedName name="内訳" localSheetId="4">#REF!</definedName>
    <definedName name="内訳" localSheetId="5">#REF!</definedName>
    <definedName name="内訳" localSheetId="15">#REF!</definedName>
    <definedName name="内訳" localSheetId="16">#REF!</definedName>
    <definedName name="内訳" localSheetId="13">#REF!</definedName>
    <definedName name="内訳" localSheetId="14">#REF!</definedName>
    <definedName name="内訳" localSheetId="6">#REF!</definedName>
    <definedName name="内訳" localSheetId="22">#REF!</definedName>
    <definedName name="内訳" localSheetId="20">#REF!</definedName>
    <definedName name="内訳" localSheetId="21">#REF!</definedName>
    <definedName name="内訳">#REF!</definedName>
    <definedName name="内訳書" localSheetId="18">#REF!</definedName>
    <definedName name="内訳書" localSheetId="4">#REF!</definedName>
    <definedName name="内訳書" localSheetId="5">#REF!</definedName>
    <definedName name="内訳書" localSheetId="15">#REF!</definedName>
    <definedName name="内訳書" localSheetId="16">#REF!</definedName>
    <definedName name="内訳書" localSheetId="13">#REF!</definedName>
    <definedName name="内訳書" localSheetId="14">#REF!</definedName>
    <definedName name="内訳書" localSheetId="6">#REF!</definedName>
    <definedName name="内訳書" localSheetId="19">#REF!</definedName>
    <definedName name="内訳書" localSheetId="20">#REF!</definedName>
    <definedName name="内訳書" localSheetId="2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[36]単価表!$F$4</definedName>
    <definedName name="入間" localSheetId="18">#REF!</definedName>
    <definedName name="入間" localSheetId="3">#REF!</definedName>
    <definedName name="入間" localSheetId="6">#REF!</definedName>
    <definedName name="入間">#REF!</definedName>
    <definedName name="入札会場" localSheetId="18">#REF!</definedName>
    <definedName name="入札会場" localSheetId="4">#REF!</definedName>
    <definedName name="入札会場" localSheetId="5">#REF!</definedName>
    <definedName name="入札会場" localSheetId="15">#REF!</definedName>
    <definedName name="入札会場" localSheetId="16">#REF!</definedName>
    <definedName name="入札会場" localSheetId="13">#REF!</definedName>
    <definedName name="入札会場" localSheetId="14">#REF!</definedName>
    <definedName name="入札会場" localSheetId="6">#REF!</definedName>
    <definedName name="入札会場" localSheetId="22">#REF!</definedName>
    <definedName name="入札会場" localSheetId="20">#REF!</definedName>
    <definedName name="入札会場" localSheetId="21">#REF!</definedName>
    <definedName name="入札会場">#REF!</definedName>
    <definedName name="入力" localSheetId="18">[37]入力!$F$9:$K$45</definedName>
    <definedName name="入力" localSheetId="13">[38]入力!$F$9:$K$45</definedName>
    <definedName name="入力" localSheetId="3">[37]入力!$F$9:$K$45</definedName>
    <definedName name="入力" localSheetId="6">[37]入力!$F$9:$K$45</definedName>
    <definedName name="入力" localSheetId="22">[39]入力!$F$9:$K$45</definedName>
    <definedName name="入力">[40]入力!$F$9:$K$45</definedName>
    <definedName name="納期変更" localSheetId="0" hidden="1">{#N/A,#N/A,FALSE,"加工";#N/A,#N/A,FALSE,"見積概算中確";#N/A,#N/A,FALSE,"設計"}</definedName>
    <definedName name="納期変更" localSheetId="10" hidden="1">{#N/A,#N/A,FALSE,"加工";#N/A,#N/A,FALSE,"見積概算中確";#N/A,#N/A,FALSE,"設計"}</definedName>
    <definedName name="納期変更" localSheetId="15" hidden="1">{#N/A,#N/A,FALSE,"加工";#N/A,#N/A,FALSE,"見積概算中確";#N/A,#N/A,FALSE,"設計"}</definedName>
    <definedName name="納期変更" localSheetId="16" hidden="1">{#N/A,#N/A,FALSE,"加工";#N/A,#N/A,FALSE,"見積概算中確";#N/A,#N/A,FALSE,"設計"}</definedName>
    <definedName name="納期変更" localSheetId="13" hidden="1">{#N/A,#N/A,FALSE,"加工";#N/A,#N/A,FALSE,"見積概算中確";#N/A,#N/A,FALSE,"設計"}</definedName>
    <definedName name="納期変更" localSheetId="14" hidden="1">{#N/A,#N/A,FALSE,"加工";#N/A,#N/A,FALSE,"見積概算中確";#N/A,#N/A,FALSE,"設計"}</definedName>
    <definedName name="納期変更" localSheetId="7" hidden="1">{#N/A,#N/A,FALSE,"加工";#N/A,#N/A,FALSE,"見積概算中確";#N/A,#N/A,FALSE,"設計"}</definedName>
    <definedName name="納期変更" localSheetId="8" hidden="1">{#N/A,#N/A,FALSE,"加工";#N/A,#N/A,FALSE,"見積概算中確";#N/A,#N/A,FALSE,"設計"}</definedName>
    <definedName name="納期変更" localSheetId="9" hidden="1">{#N/A,#N/A,FALSE,"加工";#N/A,#N/A,FALSE,"見積概算中確";#N/A,#N/A,FALSE,"設計"}</definedName>
    <definedName name="納期変更" localSheetId="19" hidden="1">{#N/A,#N/A,FALSE,"加工";#N/A,#N/A,FALSE,"見積概算中確";#N/A,#N/A,FALSE,"設計"}</definedName>
    <definedName name="納期変更" localSheetId="22" hidden="1">{#N/A,#N/A,FALSE,"加工";#N/A,#N/A,FALSE,"見積概算中確";#N/A,#N/A,FALSE,"設計"}</definedName>
    <definedName name="納期変更" localSheetId="11" hidden="1">{#N/A,#N/A,FALSE,"加工";#N/A,#N/A,FALSE,"見積概算中確";#N/A,#N/A,FALSE,"設計"}</definedName>
    <definedName name="納期変更" localSheetId="20" hidden="1">{#N/A,#N/A,FALSE,"加工";#N/A,#N/A,FALSE,"見積概算中確";#N/A,#N/A,FALSE,"設計"}</definedName>
    <definedName name="納期変更" localSheetId="21" hidden="1">{#N/A,#N/A,FALSE,"加工";#N/A,#N/A,FALSE,"見積概算中確";#N/A,#N/A,FALSE,"設計"}</definedName>
    <definedName name="納期変更" hidden="1">{#N/A,#N/A,FALSE,"加工";#N/A,#N/A,FALSE,"見積概算中確";#N/A,#N/A,FALSE,"設計"}</definedName>
    <definedName name="納入価計" localSheetId="18">#REF!</definedName>
    <definedName name="納入価計" localSheetId="4">#REF!</definedName>
    <definedName name="納入価計" localSheetId="5">#REF!</definedName>
    <definedName name="納入価計" localSheetId="15">#REF!</definedName>
    <definedName name="納入価計" localSheetId="16">#REF!</definedName>
    <definedName name="納入価計" localSheetId="13">#REF!</definedName>
    <definedName name="納入価計" localSheetId="14">#REF!</definedName>
    <definedName name="納入価計" localSheetId="6">#REF!</definedName>
    <definedName name="納入価計" localSheetId="19">#REF!</definedName>
    <definedName name="納入価計" localSheetId="22">#REF!</definedName>
    <definedName name="納入価計" localSheetId="20">#REF!</definedName>
    <definedName name="納入価計" localSheetId="21">#REF!</definedName>
    <definedName name="納入価計">#REF!</definedName>
    <definedName name="納入価月計" localSheetId="18">#REF!</definedName>
    <definedName name="納入価月計" localSheetId="4">#REF!</definedName>
    <definedName name="納入価月計" localSheetId="5">#REF!</definedName>
    <definedName name="納入価月計" localSheetId="15">#REF!</definedName>
    <definedName name="納入価月計" localSheetId="16">#REF!</definedName>
    <definedName name="納入価月計" localSheetId="14">#REF!</definedName>
    <definedName name="納入価月計" localSheetId="6">#REF!</definedName>
    <definedName name="納入価月計" localSheetId="19">#REF!</definedName>
    <definedName name="納入価月計" localSheetId="20">#REF!</definedName>
    <definedName name="納入価月計" localSheetId="21">#REF!</definedName>
    <definedName name="納入価月計">#REF!</definedName>
    <definedName name="納入価月列" localSheetId="18">#REF!</definedName>
    <definedName name="納入価月列" localSheetId="4">#REF!</definedName>
    <definedName name="納入価月列" localSheetId="5">#REF!</definedName>
    <definedName name="納入価月列" localSheetId="15">#REF!</definedName>
    <definedName name="納入価月列" localSheetId="16">#REF!</definedName>
    <definedName name="納入価月列" localSheetId="14">#REF!</definedName>
    <definedName name="納入価月列" localSheetId="6">#REF!</definedName>
    <definedName name="納入価月列" localSheetId="19">#REF!</definedName>
    <definedName name="納入価月列" localSheetId="20">#REF!</definedName>
    <definedName name="納入価月列" localSheetId="21">#REF!</definedName>
    <definedName name="納入価月列">#REF!</definedName>
    <definedName name="納入価列" localSheetId="18">#REF!</definedName>
    <definedName name="納入価列" localSheetId="4">#REF!</definedName>
    <definedName name="納入価列" localSheetId="5">#REF!</definedName>
    <definedName name="納入価列" localSheetId="16">#REF!</definedName>
    <definedName name="納入価列" localSheetId="14">#REF!</definedName>
    <definedName name="納入価列" localSheetId="6">#REF!</definedName>
    <definedName name="納入価列" localSheetId="19">#REF!</definedName>
    <definedName name="納入価列" localSheetId="21">#REF!</definedName>
    <definedName name="納入価列">#REF!</definedName>
    <definedName name="納入順" localSheetId="18">#REF!</definedName>
    <definedName name="納入順" localSheetId="4">#REF!</definedName>
    <definedName name="納入順" localSheetId="5">#REF!</definedName>
    <definedName name="納入順" localSheetId="16">#REF!</definedName>
    <definedName name="納入順" localSheetId="6">#REF!</definedName>
    <definedName name="納入順" localSheetId="21">#REF!</definedName>
    <definedName name="納入順">#REF!</definedName>
    <definedName name="納入単価合計列" localSheetId="18">#REF!</definedName>
    <definedName name="納入単価合計列" localSheetId="4">#REF!</definedName>
    <definedName name="納入単価合計列" localSheetId="5">#REF!</definedName>
    <definedName name="納入単価合計列" localSheetId="16">#REF!</definedName>
    <definedName name="納入単価合計列" localSheetId="14">#REF!</definedName>
    <definedName name="納入単価合計列" localSheetId="6">#REF!</definedName>
    <definedName name="納入単価合計列" localSheetId="19">#REF!</definedName>
    <definedName name="納入単価合計列" localSheetId="21">#REF!</definedName>
    <definedName name="納入単価合計列">#REF!</definedName>
    <definedName name="納入単価列" localSheetId="18">#REF!</definedName>
    <definedName name="納入単価列" localSheetId="4">#REF!</definedName>
    <definedName name="納入単価列" localSheetId="5">#REF!</definedName>
    <definedName name="納入単価列" localSheetId="16">#REF!</definedName>
    <definedName name="納入単価列" localSheetId="14">#REF!</definedName>
    <definedName name="納入単価列" localSheetId="6">#REF!</definedName>
    <definedName name="納入単価列" localSheetId="19">#REF!</definedName>
    <definedName name="納入単価列" localSheetId="21">#REF!</definedName>
    <definedName name="納入単価列">#REF!</definedName>
    <definedName name="配付先２" localSheetId="18">#REF!</definedName>
    <definedName name="配付先２" localSheetId="3">#REF!</definedName>
    <definedName name="配付先２" localSheetId="6">#REF!</definedName>
    <definedName name="配付先２">#REF!</definedName>
    <definedName name="八段">#N/A</definedName>
    <definedName name="販売原価列" localSheetId="18">#REF!</definedName>
    <definedName name="販売原価列" localSheetId="4">#REF!</definedName>
    <definedName name="販売原価列" localSheetId="5">#REF!</definedName>
    <definedName name="販売原価列" localSheetId="15">#REF!</definedName>
    <definedName name="販売原価列" localSheetId="16">#REF!</definedName>
    <definedName name="販売原価列" localSheetId="13">#REF!</definedName>
    <definedName name="販売原価列" localSheetId="14">#REF!</definedName>
    <definedName name="販売原価列" localSheetId="6">#REF!</definedName>
    <definedName name="販売原価列" localSheetId="19">#REF!</definedName>
    <definedName name="販売原価列" localSheetId="22">#REF!</definedName>
    <definedName name="販売原価列" localSheetId="20">#REF!</definedName>
    <definedName name="販売原価列" localSheetId="21">#REF!</definedName>
    <definedName name="販売原価列">#REF!</definedName>
    <definedName name="比較" localSheetId="18">#REF!</definedName>
    <definedName name="比較" localSheetId="4">#REF!</definedName>
    <definedName name="比較" localSheetId="5">#REF!</definedName>
    <definedName name="比較" localSheetId="15">#REF!</definedName>
    <definedName name="比較" localSheetId="16">#REF!</definedName>
    <definedName name="比較" localSheetId="14">#REF!</definedName>
    <definedName name="比較" localSheetId="6">#REF!</definedName>
    <definedName name="比較" localSheetId="19">#REF!</definedName>
    <definedName name="比較" localSheetId="20">#REF!</definedName>
    <definedName name="比較" localSheetId="21">#REF!</definedName>
    <definedName name="比較">#REF!</definedName>
    <definedName name="比較表" localSheetId="18">#REF!</definedName>
    <definedName name="比較表" localSheetId="4">#REF!</definedName>
    <definedName name="比較表" localSheetId="5">#REF!</definedName>
    <definedName name="比較表" localSheetId="15">#REF!</definedName>
    <definedName name="比較表" localSheetId="16">#REF!</definedName>
    <definedName name="比較表" localSheetId="6">#REF!</definedName>
    <definedName name="比較表" localSheetId="20">#REF!</definedName>
    <definedName name="比較表" localSheetId="21">#REF!</definedName>
    <definedName name="比較表">#REF!</definedName>
    <definedName name="比率列" localSheetId="18">#REF!</definedName>
    <definedName name="比率列" localSheetId="4">#REF!</definedName>
    <definedName name="比率列" localSheetId="5">#REF!</definedName>
    <definedName name="比率列" localSheetId="16">#REF!</definedName>
    <definedName name="比率列" localSheetId="14">#REF!</definedName>
    <definedName name="比率列" localSheetId="6">#REF!</definedName>
    <definedName name="比率列" localSheetId="19">#REF!</definedName>
    <definedName name="比率列" localSheetId="21">#REF!</definedName>
    <definedName name="比率列">#REF!</definedName>
    <definedName name="飛管１０" localSheetId="18">[22]雑費内訳!#REF!</definedName>
    <definedName name="飛管１０" localSheetId="4">[22]雑費内訳!#REF!</definedName>
    <definedName name="飛管１０" localSheetId="5">[22]雑費内訳!#REF!</definedName>
    <definedName name="飛管１０" localSheetId="16">[22]雑費内訳!#REF!</definedName>
    <definedName name="飛管１０" localSheetId="6">[22]雑費内訳!#REF!</definedName>
    <definedName name="飛管１０" localSheetId="21">[22]雑費内訳!#REF!</definedName>
    <definedName name="飛管１０">[22]雑費内訳!#REF!</definedName>
    <definedName name="飛管８" localSheetId="18">[22]雑費内訳!#REF!</definedName>
    <definedName name="飛管８" localSheetId="4">[22]雑費内訳!#REF!</definedName>
    <definedName name="飛管８" localSheetId="5">[22]雑費内訳!#REF!</definedName>
    <definedName name="飛管８" localSheetId="16">[22]雑費内訳!#REF!</definedName>
    <definedName name="飛管８" localSheetId="6">[22]雑費内訳!#REF!</definedName>
    <definedName name="飛管８" localSheetId="21">[22]雑費内訳!#REF!</definedName>
    <definedName name="飛管８">[22]雑費内訳!#REF!</definedName>
    <definedName name="飛管９" localSheetId="18">[22]雑費内訳!#REF!</definedName>
    <definedName name="飛管９" localSheetId="4">[22]雑費内訳!#REF!</definedName>
    <definedName name="飛管９" localSheetId="5">[22]雑費内訳!#REF!</definedName>
    <definedName name="飛管９" localSheetId="16">[22]雑費内訳!#REF!</definedName>
    <definedName name="飛管９" localSheetId="6">[22]雑費内訳!#REF!</definedName>
    <definedName name="飛管９" localSheetId="21">[22]雑費内訳!#REF!</definedName>
    <definedName name="飛管９">[22]雑費内訳!#REF!</definedName>
    <definedName name="樋" localSheetId="18">#REF!</definedName>
    <definedName name="樋" localSheetId="4">#REF!</definedName>
    <definedName name="樋" localSheetId="5">#REF!</definedName>
    <definedName name="樋" localSheetId="15">#REF!</definedName>
    <definedName name="樋" localSheetId="16">#REF!</definedName>
    <definedName name="樋" localSheetId="13">#REF!</definedName>
    <definedName name="樋" localSheetId="14">#REF!</definedName>
    <definedName name="樋" localSheetId="3">#REF!</definedName>
    <definedName name="樋" localSheetId="6">#REF!</definedName>
    <definedName name="樋" localSheetId="22">#REF!</definedName>
    <definedName name="樋" localSheetId="20">#REF!</definedName>
    <definedName name="樋" localSheetId="21">#REF!</definedName>
    <definedName name="樋">#REF!</definedName>
    <definedName name="樋口" localSheetId="18">#REF!</definedName>
    <definedName name="樋口" localSheetId="4">#REF!</definedName>
    <definedName name="樋口" localSheetId="5">#REF!</definedName>
    <definedName name="樋口" localSheetId="15">#REF!</definedName>
    <definedName name="樋口" localSheetId="16">#REF!</definedName>
    <definedName name="樋口" localSheetId="13">#REF!</definedName>
    <definedName name="樋口" localSheetId="14">#REF!</definedName>
    <definedName name="樋口" localSheetId="3">#REF!</definedName>
    <definedName name="樋口" localSheetId="6">#REF!</definedName>
    <definedName name="樋口" localSheetId="22">#REF!</definedName>
    <definedName name="樋口" localSheetId="20">#REF!</definedName>
    <definedName name="樋口" localSheetId="21">#REF!</definedName>
    <definedName name="樋口">#REF!</definedName>
    <definedName name="百里" localSheetId="18">#REF!</definedName>
    <definedName name="百里" localSheetId="3">#REF!</definedName>
    <definedName name="百里" localSheetId="6">#REF!</definedName>
    <definedName name="百里">#REF!</definedName>
    <definedName name="標準単価計列" localSheetId="18">#REF!</definedName>
    <definedName name="標準単価計列" localSheetId="4">#REF!</definedName>
    <definedName name="標準単価計列" localSheetId="5">#REF!</definedName>
    <definedName name="標準単価計列" localSheetId="15">#REF!</definedName>
    <definedName name="標準単価計列" localSheetId="16">#REF!</definedName>
    <definedName name="標準単価計列" localSheetId="14">#REF!</definedName>
    <definedName name="標準単価計列" localSheetId="6">#REF!</definedName>
    <definedName name="標準単価計列" localSheetId="19">#REF!</definedName>
    <definedName name="標準単価計列" localSheetId="20">#REF!</definedName>
    <definedName name="標準単価計列" localSheetId="21">#REF!</definedName>
    <definedName name="標準単価計列">#REF!</definedName>
    <definedName name="標準単価列" localSheetId="18">#REF!</definedName>
    <definedName name="標準単価列" localSheetId="4">#REF!</definedName>
    <definedName name="標準単価列" localSheetId="5">#REF!</definedName>
    <definedName name="標準単価列" localSheetId="16">#REF!</definedName>
    <definedName name="標準単価列" localSheetId="14">#REF!</definedName>
    <definedName name="標準単価列" localSheetId="6">#REF!</definedName>
    <definedName name="標準単価列" localSheetId="19">#REF!</definedName>
    <definedName name="標準単価列" localSheetId="21">#REF!</definedName>
    <definedName name="標準単価列">#REF!</definedName>
    <definedName name="表示５" localSheetId="18">#REF!</definedName>
    <definedName name="表示５" localSheetId="3">#REF!</definedName>
    <definedName name="表示５" localSheetId="6">#REF!</definedName>
    <definedName name="表示５">#REF!</definedName>
    <definedName name="品名">[41]データベース!$A:$A</definedName>
    <definedName name="品名と物品番号">[41]データベース!$A:$B</definedName>
    <definedName name="品目名" localSheetId="18">#REF!</definedName>
    <definedName name="品目名" localSheetId="4">#REF!</definedName>
    <definedName name="品目名" localSheetId="5">#REF!</definedName>
    <definedName name="品目名" localSheetId="15">#REF!</definedName>
    <definedName name="品目名" localSheetId="16">#REF!</definedName>
    <definedName name="品目名" localSheetId="13">#REF!</definedName>
    <definedName name="品目名" localSheetId="14">#REF!</definedName>
    <definedName name="品目名" localSheetId="6">#REF!</definedName>
    <definedName name="品目名" localSheetId="19">#REF!</definedName>
    <definedName name="品目名" localSheetId="22">#REF!</definedName>
    <definedName name="品目名" localSheetId="20">#REF!</definedName>
    <definedName name="品目名" localSheetId="21">#REF!</definedName>
    <definedName name="品目名">#REF!</definedName>
    <definedName name="品目名と物品番号" localSheetId="18">#REF!</definedName>
    <definedName name="品目名と物品番号" localSheetId="4">#REF!</definedName>
    <definedName name="品目名と物品番号" localSheetId="5">#REF!</definedName>
    <definedName name="品目名と物品番号" localSheetId="15">#REF!</definedName>
    <definedName name="品目名と物品番号" localSheetId="16">#REF!</definedName>
    <definedName name="品目名と物品番号" localSheetId="14">#REF!</definedName>
    <definedName name="品目名と物品番号" localSheetId="6">#REF!</definedName>
    <definedName name="品目名と物品番号" localSheetId="19">#REF!</definedName>
    <definedName name="品目名と物品番号" localSheetId="20">#REF!</definedName>
    <definedName name="品目名と物品番号" localSheetId="21">#REF!</definedName>
    <definedName name="品目名と物品番号">#REF!</definedName>
    <definedName name="付属品" localSheetId="18">#REF!</definedName>
    <definedName name="付属品" localSheetId="3">#REF!</definedName>
    <definedName name="付属品" localSheetId="6">#REF!</definedName>
    <definedName name="付属品">#REF!</definedName>
    <definedName name="付帯費用">#N/A</definedName>
    <definedName name="付表０２" localSheetId="18">#REF!</definedName>
    <definedName name="付表０２" localSheetId="4">#REF!</definedName>
    <definedName name="付表０２" localSheetId="5">#REF!</definedName>
    <definedName name="付表０２" localSheetId="15">#REF!</definedName>
    <definedName name="付表０２" localSheetId="16">#REF!</definedName>
    <definedName name="付表０２" localSheetId="13">#REF!</definedName>
    <definedName name="付表０２" localSheetId="14">#REF!</definedName>
    <definedName name="付表０２" localSheetId="6">#REF!</definedName>
    <definedName name="付表０２" localSheetId="22">#REF!</definedName>
    <definedName name="付表０２" localSheetId="20">#REF!</definedName>
    <definedName name="付表０２" localSheetId="21">#REF!</definedName>
    <definedName name="付表０２">#REF!</definedName>
    <definedName name="付表０３" localSheetId="18">#REF!</definedName>
    <definedName name="付表０３" localSheetId="4">#REF!</definedName>
    <definedName name="付表０３" localSheetId="5">#REF!</definedName>
    <definedName name="付表０３" localSheetId="15">#REF!</definedName>
    <definedName name="付表０３" localSheetId="16">#REF!</definedName>
    <definedName name="付表０３" localSheetId="13">#REF!</definedName>
    <definedName name="付表０３" localSheetId="14">#REF!</definedName>
    <definedName name="付表０３" localSheetId="6">#REF!</definedName>
    <definedName name="付表０３" localSheetId="22">#REF!</definedName>
    <definedName name="付表０３" localSheetId="21">#REF!</definedName>
    <definedName name="付表０３">#REF!</definedName>
    <definedName name="付表０４" localSheetId="18">#REF!</definedName>
    <definedName name="付表０４" localSheetId="4">#REF!</definedName>
    <definedName name="付表０４" localSheetId="5">#REF!</definedName>
    <definedName name="付表０４" localSheetId="15">#REF!</definedName>
    <definedName name="付表０４" localSheetId="16">#REF!</definedName>
    <definedName name="付表０４" localSheetId="13">#REF!</definedName>
    <definedName name="付表０４" localSheetId="14">#REF!</definedName>
    <definedName name="付表０４" localSheetId="6">#REF!</definedName>
    <definedName name="付表０４" localSheetId="22">#REF!</definedName>
    <definedName name="付表０４" localSheetId="21">#REF!</definedName>
    <definedName name="付表０４">#REF!</definedName>
    <definedName name="付表０５" localSheetId="18">#REF!</definedName>
    <definedName name="付表０５" localSheetId="4">#REF!</definedName>
    <definedName name="付表０５" localSheetId="5">#REF!</definedName>
    <definedName name="付表０５" localSheetId="16">#REF!</definedName>
    <definedName name="付表０５" localSheetId="6">#REF!</definedName>
    <definedName name="付表０５" localSheetId="21">#REF!</definedName>
    <definedName name="付表０５">#REF!</definedName>
    <definedName name="付表０６" localSheetId="18">#REF!</definedName>
    <definedName name="付表０６" localSheetId="4">#REF!</definedName>
    <definedName name="付表０６" localSheetId="5">#REF!</definedName>
    <definedName name="付表０６" localSheetId="16">#REF!</definedName>
    <definedName name="付表０６" localSheetId="6">#REF!</definedName>
    <definedName name="付表０６" localSheetId="21">#REF!</definedName>
    <definedName name="付表０６">#REF!</definedName>
    <definedName name="付表０７" localSheetId="18">#REF!</definedName>
    <definedName name="付表０７" localSheetId="4">#REF!</definedName>
    <definedName name="付表０７" localSheetId="5">#REF!</definedName>
    <definedName name="付表０７" localSheetId="16">#REF!</definedName>
    <definedName name="付表０７" localSheetId="6">#REF!</definedName>
    <definedName name="付表０７" localSheetId="21">#REF!</definedName>
    <definedName name="付表０７">#REF!</definedName>
    <definedName name="付表０８" localSheetId="18">#REF!</definedName>
    <definedName name="付表０８" localSheetId="4">#REF!</definedName>
    <definedName name="付表０８" localSheetId="5">#REF!</definedName>
    <definedName name="付表０８" localSheetId="16">#REF!</definedName>
    <definedName name="付表０８" localSheetId="6">#REF!</definedName>
    <definedName name="付表０８" localSheetId="21">#REF!</definedName>
    <definedName name="付表０８">#REF!</definedName>
    <definedName name="付表０９" localSheetId="18">#REF!</definedName>
    <definedName name="付表０９" localSheetId="4">#REF!</definedName>
    <definedName name="付表０９" localSheetId="5">#REF!</definedName>
    <definedName name="付表０９" localSheetId="16">#REF!</definedName>
    <definedName name="付表０９" localSheetId="6">#REF!</definedName>
    <definedName name="付表０９" localSheetId="21">#REF!</definedName>
    <definedName name="付表０９">#REF!</definedName>
    <definedName name="付表１０" localSheetId="18">#REF!</definedName>
    <definedName name="付表１０" localSheetId="4">#REF!</definedName>
    <definedName name="付表１０" localSheetId="5">#REF!</definedName>
    <definedName name="付表１０" localSheetId="16">#REF!</definedName>
    <definedName name="付表１０" localSheetId="6">#REF!</definedName>
    <definedName name="付表１０" localSheetId="21">#REF!</definedName>
    <definedName name="付表１０">#REF!</definedName>
    <definedName name="付表１１" localSheetId="18">#REF!</definedName>
    <definedName name="付表１１" localSheetId="4">#REF!</definedName>
    <definedName name="付表１１" localSheetId="5">#REF!</definedName>
    <definedName name="付表１１" localSheetId="16">#REF!</definedName>
    <definedName name="付表１１" localSheetId="6">#REF!</definedName>
    <definedName name="付表１１" localSheetId="21">#REF!</definedName>
    <definedName name="付表１１">#REF!</definedName>
    <definedName name="付表１２" localSheetId="18">#REF!</definedName>
    <definedName name="付表１２" localSheetId="4">#REF!</definedName>
    <definedName name="付表１２" localSheetId="5">#REF!</definedName>
    <definedName name="付表１２" localSheetId="16">#REF!</definedName>
    <definedName name="付表１２" localSheetId="6">#REF!</definedName>
    <definedName name="付表１２" localSheetId="21">#REF!</definedName>
    <definedName name="付表１２">#REF!</definedName>
    <definedName name="付表１３" localSheetId="18">#REF!</definedName>
    <definedName name="付表１３" localSheetId="4">#REF!</definedName>
    <definedName name="付表１３" localSheetId="5">#REF!</definedName>
    <definedName name="付表１３" localSheetId="16">#REF!</definedName>
    <definedName name="付表１３" localSheetId="6">#REF!</definedName>
    <definedName name="付表１３" localSheetId="21">#REF!</definedName>
    <definedName name="付表１３">#REF!</definedName>
    <definedName name="付表１４" localSheetId="18">#REF!</definedName>
    <definedName name="付表１４" localSheetId="4">#REF!</definedName>
    <definedName name="付表１４" localSheetId="5">#REF!</definedName>
    <definedName name="付表１４" localSheetId="16">#REF!</definedName>
    <definedName name="付表１４" localSheetId="6">#REF!</definedName>
    <definedName name="付表１４" localSheetId="21">#REF!</definedName>
    <definedName name="付表１４">#REF!</definedName>
    <definedName name="付表１５" localSheetId="18">#REF!</definedName>
    <definedName name="付表１５" localSheetId="4">#REF!</definedName>
    <definedName name="付表１５" localSheetId="5">#REF!</definedName>
    <definedName name="付表１５" localSheetId="16">#REF!</definedName>
    <definedName name="付表１５" localSheetId="6">#REF!</definedName>
    <definedName name="付表１５" localSheetId="21">#REF!</definedName>
    <definedName name="付表１５">#REF!</definedName>
    <definedName name="付表１６" localSheetId="18">#REF!</definedName>
    <definedName name="付表１６" localSheetId="4">#REF!</definedName>
    <definedName name="付表１６" localSheetId="5">#REF!</definedName>
    <definedName name="付表１６" localSheetId="16">#REF!</definedName>
    <definedName name="付表１６" localSheetId="6">#REF!</definedName>
    <definedName name="付表１６" localSheetId="21">#REF!</definedName>
    <definedName name="付表１６">#REF!</definedName>
    <definedName name="付表１７" localSheetId="18">#REF!</definedName>
    <definedName name="付表１７" localSheetId="4">#REF!</definedName>
    <definedName name="付表１７" localSheetId="5">#REF!</definedName>
    <definedName name="付表１７" localSheetId="16">#REF!</definedName>
    <definedName name="付表１７" localSheetId="6">#REF!</definedName>
    <definedName name="付表１７" localSheetId="21">#REF!</definedName>
    <definedName name="付表１７">#REF!</definedName>
    <definedName name="付表１８" localSheetId="18">#REF!</definedName>
    <definedName name="付表１８" localSheetId="4">#REF!</definedName>
    <definedName name="付表１８" localSheetId="5">#REF!</definedName>
    <definedName name="付表１８" localSheetId="16">#REF!</definedName>
    <definedName name="付表１８" localSheetId="6">#REF!</definedName>
    <definedName name="付表１８" localSheetId="21">#REF!</definedName>
    <definedName name="付表１８">#REF!</definedName>
    <definedName name="付表１９" localSheetId="18">#REF!</definedName>
    <definedName name="付表１９" localSheetId="4">#REF!</definedName>
    <definedName name="付表１９" localSheetId="5">#REF!</definedName>
    <definedName name="付表１９" localSheetId="16">#REF!</definedName>
    <definedName name="付表１９" localSheetId="6">#REF!</definedName>
    <definedName name="付表１９" localSheetId="21">#REF!</definedName>
    <definedName name="付表１９">#REF!</definedName>
    <definedName name="付表２０" localSheetId="18">#REF!</definedName>
    <definedName name="付表２０" localSheetId="4">#REF!</definedName>
    <definedName name="付表２０" localSheetId="5">#REF!</definedName>
    <definedName name="付表２０" localSheetId="16">#REF!</definedName>
    <definedName name="付表２０" localSheetId="6">#REF!</definedName>
    <definedName name="付表２０" localSheetId="21">#REF!</definedName>
    <definedName name="付表２０">#REF!</definedName>
    <definedName name="付表２１" localSheetId="18">#REF!</definedName>
    <definedName name="付表２１" localSheetId="4">#REF!</definedName>
    <definedName name="付表２１" localSheetId="5">#REF!</definedName>
    <definedName name="付表２１" localSheetId="16">#REF!</definedName>
    <definedName name="付表２１" localSheetId="6">#REF!</definedName>
    <definedName name="付表２１" localSheetId="21">#REF!</definedName>
    <definedName name="付表２１">#REF!</definedName>
    <definedName name="付表２２" localSheetId="18">#REF!</definedName>
    <definedName name="付表２２" localSheetId="4">#REF!</definedName>
    <definedName name="付表２２" localSheetId="5">#REF!</definedName>
    <definedName name="付表２２" localSheetId="16">#REF!</definedName>
    <definedName name="付表２２" localSheetId="6">#REF!</definedName>
    <definedName name="付表２２" localSheetId="21">#REF!</definedName>
    <definedName name="付表２２">#REF!</definedName>
    <definedName name="付表２３" localSheetId="18">#REF!</definedName>
    <definedName name="付表２３" localSheetId="4">#REF!</definedName>
    <definedName name="付表２３" localSheetId="5">#REF!</definedName>
    <definedName name="付表２３" localSheetId="16">#REF!</definedName>
    <definedName name="付表２３" localSheetId="6">#REF!</definedName>
    <definedName name="付表２３" localSheetId="21">#REF!</definedName>
    <definedName name="付表２３">#REF!</definedName>
    <definedName name="付表２４" localSheetId="18">#REF!</definedName>
    <definedName name="付表２４" localSheetId="4">#REF!</definedName>
    <definedName name="付表２４" localSheetId="5">#REF!</definedName>
    <definedName name="付表２４" localSheetId="16">#REF!</definedName>
    <definedName name="付表２４" localSheetId="6">#REF!</definedName>
    <definedName name="付表２４" localSheetId="21">#REF!</definedName>
    <definedName name="付表２４">#REF!</definedName>
    <definedName name="付表２５" localSheetId="18">#REF!</definedName>
    <definedName name="付表２５" localSheetId="4">#REF!</definedName>
    <definedName name="付表２５" localSheetId="5">#REF!</definedName>
    <definedName name="付表２５" localSheetId="16">#REF!</definedName>
    <definedName name="付表２５" localSheetId="6">#REF!</definedName>
    <definedName name="付表２５" localSheetId="21">#REF!</definedName>
    <definedName name="付表２５">#REF!</definedName>
    <definedName name="付表２６" localSheetId="18">#REF!</definedName>
    <definedName name="付表２６" localSheetId="4">#REF!</definedName>
    <definedName name="付表２６" localSheetId="5">#REF!</definedName>
    <definedName name="付表２６" localSheetId="16">#REF!</definedName>
    <definedName name="付表２６" localSheetId="6">#REF!</definedName>
    <definedName name="付表２６" localSheetId="21">#REF!</definedName>
    <definedName name="付表２６">#REF!</definedName>
    <definedName name="付表２７" localSheetId="18">#REF!</definedName>
    <definedName name="付表２７" localSheetId="4">#REF!</definedName>
    <definedName name="付表２７" localSheetId="5">#REF!</definedName>
    <definedName name="付表２７" localSheetId="16">#REF!</definedName>
    <definedName name="付表２７" localSheetId="6">#REF!</definedName>
    <definedName name="付表２７" localSheetId="21">#REF!</definedName>
    <definedName name="付表２７">#REF!</definedName>
    <definedName name="付表２８" localSheetId="18">#REF!</definedName>
    <definedName name="付表２８" localSheetId="4">#REF!</definedName>
    <definedName name="付表２８" localSheetId="5">#REF!</definedName>
    <definedName name="付表２８" localSheetId="16">#REF!</definedName>
    <definedName name="付表２８" localSheetId="6">#REF!</definedName>
    <definedName name="付表２８" localSheetId="21">#REF!</definedName>
    <definedName name="付表２８">#REF!</definedName>
    <definedName name="付表２９" localSheetId="18">#REF!</definedName>
    <definedName name="付表２９" localSheetId="4">#REF!</definedName>
    <definedName name="付表２９" localSheetId="5">#REF!</definedName>
    <definedName name="付表２９" localSheetId="16">#REF!</definedName>
    <definedName name="付表２９" localSheetId="6">#REF!</definedName>
    <definedName name="付表２９" localSheetId="21">#REF!</definedName>
    <definedName name="付表２９">#REF!</definedName>
    <definedName name="付表３０" localSheetId="18">#REF!</definedName>
    <definedName name="付表３０" localSheetId="4">#REF!</definedName>
    <definedName name="付表３０" localSheetId="5">#REF!</definedName>
    <definedName name="付表３０" localSheetId="16">#REF!</definedName>
    <definedName name="付表３０" localSheetId="6">#REF!</definedName>
    <definedName name="付表３０" localSheetId="21">#REF!</definedName>
    <definedName name="付表３０">#REF!</definedName>
    <definedName name="付表３１" localSheetId="18">#REF!</definedName>
    <definedName name="付表３１" localSheetId="4">#REF!</definedName>
    <definedName name="付表３１" localSheetId="5">#REF!</definedName>
    <definedName name="付表３１" localSheetId="16">#REF!</definedName>
    <definedName name="付表３１" localSheetId="6">#REF!</definedName>
    <definedName name="付表３１" localSheetId="21">#REF!</definedName>
    <definedName name="付表３１">#REF!</definedName>
    <definedName name="付表３２" localSheetId="18">#REF!</definedName>
    <definedName name="付表３２" localSheetId="4">#REF!</definedName>
    <definedName name="付表３２" localSheetId="5">#REF!</definedName>
    <definedName name="付表３２" localSheetId="16">#REF!</definedName>
    <definedName name="付表３２" localSheetId="6">#REF!</definedName>
    <definedName name="付表３２" localSheetId="21">#REF!</definedName>
    <definedName name="付表３２">#REF!</definedName>
    <definedName name="付表３３" localSheetId="18">#REF!</definedName>
    <definedName name="付表３３" localSheetId="4">#REF!</definedName>
    <definedName name="付表３３" localSheetId="5">#REF!</definedName>
    <definedName name="付表３３" localSheetId="16">#REF!</definedName>
    <definedName name="付表３３" localSheetId="6">#REF!</definedName>
    <definedName name="付表３３" localSheetId="21">#REF!</definedName>
    <definedName name="付表３３">#REF!</definedName>
    <definedName name="付表３４" localSheetId="18">#REF!</definedName>
    <definedName name="付表３４" localSheetId="4">#REF!</definedName>
    <definedName name="付表３４" localSheetId="5">#REF!</definedName>
    <definedName name="付表３４" localSheetId="16">#REF!</definedName>
    <definedName name="付表３４" localSheetId="6">#REF!</definedName>
    <definedName name="付表３４" localSheetId="21">#REF!</definedName>
    <definedName name="付表３４">#REF!</definedName>
    <definedName name="付表３５" localSheetId="18">#REF!</definedName>
    <definedName name="付表３５" localSheetId="4">#REF!</definedName>
    <definedName name="付表３５" localSheetId="5">#REF!</definedName>
    <definedName name="付表３５" localSheetId="16">#REF!</definedName>
    <definedName name="付表３５" localSheetId="6">#REF!</definedName>
    <definedName name="付表３５" localSheetId="21">#REF!</definedName>
    <definedName name="付表３５">#REF!</definedName>
    <definedName name="付表３６" localSheetId="18">#REF!</definedName>
    <definedName name="付表３６" localSheetId="4">#REF!</definedName>
    <definedName name="付表３６" localSheetId="5">#REF!</definedName>
    <definedName name="付表３６" localSheetId="16">#REF!</definedName>
    <definedName name="付表３６" localSheetId="6">#REF!</definedName>
    <definedName name="付表３６" localSheetId="21">#REF!</definedName>
    <definedName name="付表３６">#REF!</definedName>
    <definedName name="付表３７" localSheetId="18">#REF!</definedName>
    <definedName name="付表３７" localSheetId="4">#REF!</definedName>
    <definedName name="付表３７" localSheetId="5">#REF!</definedName>
    <definedName name="付表３７" localSheetId="16">#REF!</definedName>
    <definedName name="付表３７" localSheetId="6">#REF!</definedName>
    <definedName name="付表３７" localSheetId="21">#REF!</definedName>
    <definedName name="付表３７">#REF!</definedName>
    <definedName name="付表３８" localSheetId="18">#REF!</definedName>
    <definedName name="付表３８" localSheetId="4">#REF!</definedName>
    <definedName name="付表３８" localSheetId="5">#REF!</definedName>
    <definedName name="付表３８" localSheetId="16">#REF!</definedName>
    <definedName name="付表３８" localSheetId="6">#REF!</definedName>
    <definedName name="付表３８" localSheetId="21">#REF!</definedName>
    <definedName name="付表３８">#REF!</definedName>
    <definedName name="付表３９" localSheetId="18">#REF!</definedName>
    <definedName name="付表３９" localSheetId="4">#REF!</definedName>
    <definedName name="付表３９" localSheetId="5">#REF!</definedName>
    <definedName name="付表３９" localSheetId="16">#REF!</definedName>
    <definedName name="付表３９" localSheetId="6">#REF!</definedName>
    <definedName name="付表３９" localSheetId="21">#REF!</definedName>
    <definedName name="付表３９">#REF!</definedName>
    <definedName name="付表４０" localSheetId="18">#REF!</definedName>
    <definedName name="付表４０" localSheetId="4">#REF!</definedName>
    <definedName name="付表４０" localSheetId="5">#REF!</definedName>
    <definedName name="付表４０" localSheetId="16">#REF!</definedName>
    <definedName name="付表４０" localSheetId="6">#REF!</definedName>
    <definedName name="付表４０" localSheetId="21">#REF!</definedName>
    <definedName name="付表４０">#REF!</definedName>
    <definedName name="付表４１" localSheetId="18">#REF!</definedName>
    <definedName name="付表４１" localSheetId="4">#REF!</definedName>
    <definedName name="付表４１" localSheetId="5">#REF!</definedName>
    <definedName name="付表４１" localSheetId="16">#REF!</definedName>
    <definedName name="付表４１" localSheetId="6">#REF!</definedName>
    <definedName name="付表４１" localSheetId="21">#REF!</definedName>
    <definedName name="付表４１">#REF!</definedName>
    <definedName name="付表４２" localSheetId="18">#REF!</definedName>
    <definedName name="付表４２" localSheetId="4">#REF!</definedName>
    <definedName name="付表４２" localSheetId="5">#REF!</definedName>
    <definedName name="付表４２" localSheetId="16">#REF!</definedName>
    <definedName name="付表４２" localSheetId="6">#REF!</definedName>
    <definedName name="付表４２" localSheetId="21">#REF!</definedName>
    <definedName name="付表４２">#REF!</definedName>
    <definedName name="付表４３" localSheetId="18">#REF!</definedName>
    <definedName name="付表４３" localSheetId="4">#REF!</definedName>
    <definedName name="付表４３" localSheetId="5">#REF!</definedName>
    <definedName name="付表４３" localSheetId="16">#REF!</definedName>
    <definedName name="付表４３" localSheetId="6">#REF!</definedName>
    <definedName name="付表４３" localSheetId="21">#REF!</definedName>
    <definedName name="付表４３">#REF!</definedName>
    <definedName name="付表４４" localSheetId="18">#REF!</definedName>
    <definedName name="付表４４" localSheetId="4">#REF!</definedName>
    <definedName name="付表４４" localSheetId="5">#REF!</definedName>
    <definedName name="付表４４" localSheetId="16">#REF!</definedName>
    <definedName name="付表４４" localSheetId="6">#REF!</definedName>
    <definedName name="付表４４" localSheetId="21">#REF!</definedName>
    <definedName name="付表４４">#REF!</definedName>
    <definedName name="付表４５" localSheetId="18">#REF!</definedName>
    <definedName name="付表４５" localSheetId="4">#REF!</definedName>
    <definedName name="付表４５" localSheetId="5">#REF!</definedName>
    <definedName name="付表４５" localSheetId="16">#REF!</definedName>
    <definedName name="付表４５" localSheetId="6">#REF!</definedName>
    <definedName name="付表４５" localSheetId="21">#REF!</definedName>
    <definedName name="付表４５">#REF!</definedName>
    <definedName name="付表４６" localSheetId="18">#REF!</definedName>
    <definedName name="付表４６" localSheetId="4">#REF!</definedName>
    <definedName name="付表４６" localSheetId="5">#REF!</definedName>
    <definedName name="付表４６" localSheetId="16">#REF!</definedName>
    <definedName name="付表４６" localSheetId="6">#REF!</definedName>
    <definedName name="付表４６" localSheetId="21">#REF!</definedName>
    <definedName name="付表４６">#REF!</definedName>
    <definedName name="付表４７" localSheetId="18">#REF!</definedName>
    <definedName name="付表４７" localSheetId="4">#REF!</definedName>
    <definedName name="付表４７" localSheetId="5">#REF!</definedName>
    <definedName name="付表４７" localSheetId="16">#REF!</definedName>
    <definedName name="付表４７" localSheetId="6">#REF!</definedName>
    <definedName name="付表４７" localSheetId="21">#REF!</definedName>
    <definedName name="付表４７">#REF!</definedName>
    <definedName name="付表４８" localSheetId="18">#REF!</definedName>
    <definedName name="付表４８" localSheetId="4">#REF!</definedName>
    <definedName name="付表４８" localSheetId="5">#REF!</definedName>
    <definedName name="付表４８" localSheetId="16">#REF!</definedName>
    <definedName name="付表４８" localSheetId="6">#REF!</definedName>
    <definedName name="付表４８" localSheetId="21">#REF!</definedName>
    <definedName name="付表４８">#REF!</definedName>
    <definedName name="付表４９" localSheetId="18">#REF!</definedName>
    <definedName name="付表４９" localSheetId="4">#REF!</definedName>
    <definedName name="付表４９" localSheetId="5">#REF!</definedName>
    <definedName name="付表４９" localSheetId="16">#REF!</definedName>
    <definedName name="付表４９" localSheetId="6">#REF!</definedName>
    <definedName name="付表４９" localSheetId="21">#REF!</definedName>
    <definedName name="付表４９">#REF!</definedName>
    <definedName name="付表５０" localSheetId="18">#REF!</definedName>
    <definedName name="付表５０" localSheetId="4">#REF!</definedName>
    <definedName name="付表５０" localSheetId="5">#REF!</definedName>
    <definedName name="付表５０" localSheetId="16">#REF!</definedName>
    <definedName name="付表５０" localSheetId="6">#REF!</definedName>
    <definedName name="付表５０" localSheetId="21">#REF!</definedName>
    <definedName name="付表５０">#REF!</definedName>
    <definedName name="付表５１" localSheetId="18">#REF!</definedName>
    <definedName name="付表５１" localSheetId="4">#REF!</definedName>
    <definedName name="付表５１" localSheetId="5">#REF!</definedName>
    <definedName name="付表５１" localSheetId="16">#REF!</definedName>
    <definedName name="付表５１" localSheetId="6">#REF!</definedName>
    <definedName name="付表５１" localSheetId="21">#REF!</definedName>
    <definedName name="付表５１">#REF!</definedName>
    <definedName name="付表５２" localSheetId="18">#REF!</definedName>
    <definedName name="付表５２" localSheetId="4">#REF!</definedName>
    <definedName name="付表５２" localSheetId="5">#REF!</definedName>
    <definedName name="付表５２" localSheetId="16">#REF!</definedName>
    <definedName name="付表５２" localSheetId="6">#REF!</definedName>
    <definedName name="付表５２" localSheetId="21">#REF!</definedName>
    <definedName name="付表５２">#REF!</definedName>
    <definedName name="付表５３" localSheetId="18">#REF!</definedName>
    <definedName name="付表５３" localSheetId="4">#REF!</definedName>
    <definedName name="付表５３" localSheetId="5">#REF!</definedName>
    <definedName name="付表５３" localSheetId="16">#REF!</definedName>
    <definedName name="付表５３" localSheetId="6">#REF!</definedName>
    <definedName name="付表５３" localSheetId="21">#REF!</definedName>
    <definedName name="付表５３">#REF!</definedName>
    <definedName name="付表５４" localSheetId="18">#REF!</definedName>
    <definedName name="付表５４" localSheetId="4">#REF!</definedName>
    <definedName name="付表５４" localSheetId="5">#REF!</definedName>
    <definedName name="付表５４" localSheetId="16">#REF!</definedName>
    <definedName name="付表５４" localSheetId="6">#REF!</definedName>
    <definedName name="付表５４" localSheetId="21">#REF!</definedName>
    <definedName name="付表５４">#REF!</definedName>
    <definedName name="付表５５" localSheetId="18">#REF!</definedName>
    <definedName name="付表５５" localSheetId="4">#REF!</definedName>
    <definedName name="付表５５" localSheetId="5">#REF!</definedName>
    <definedName name="付表５５" localSheetId="16">#REF!</definedName>
    <definedName name="付表５５" localSheetId="6">#REF!</definedName>
    <definedName name="付表５５" localSheetId="21">#REF!</definedName>
    <definedName name="付表５５">#REF!</definedName>
    <definedName name="付表５６" localSheetId="18">#REF!</definedName>
    <definedName name="付表５６" localSheetId="4">#REF!</definedName>
    <definedName name="付表５６" localSheetId="5">#REF!</definedName>
    <definedName name="付表５６" localSheetId="16">#REF!</definedName>
    <definedName name="付表５６" localSheetId="6">#REF!</definedName>
    <definedName name="付表５６" localSheetId="21">#REF!</definedName>
    <definedName name="付表５６">#REF!</definedName>
    <definedName name="付表５７" localSheetId="18">#REF!</definedName>
    <definedName name="付表５７" localSheetId="4">#REF!</definedName>
    <definedName name="付表５７" localSheetId="5">#REF!</definedName>
    <definedName name="付表５７" localSheetId="16">#REF!</definedName>
    <definedName name="付表５７" localSheetId="6">#REF!</definedName>
    <definedName name="付表５７" localSheetId="21">#REF!</definedName>
    <definedName name="付表５７">#REF!</definedName>
    <definedName name="付表５８" localSheetId="18">#REF!</definedName>
    <definedName name="付表５８" localSheetId="4">#REF!</definedName>
    <definedName name="付表５８" localSheetId="5">#REF!</definedName>
    <definedName name="付表５８" localSheetId="16">#REF!</definedName>
    <definedName name="付表５８" localSheetId="6">#REF!</definedName>
    <definedName name="付表５８" localSheetId="21">#REF!</definedName>
    <definedName name="付表５８">#REF!</definedName>
    <definedName name="付表５９" localSheetId="18">#REF!</definedName>
    <definedName name="付表５９" localSheetId="4">#REF!</definedName>
    <definedName name="付表５９" localSheetId="5">#REF!</definedName>
    <definedName name="付表５９" localSheetId="16">#REF!</definedName>
    <definedName name="付表５９" localSheetId="6">#REF!</definedName>
    <definedName name="付表５９" localSheetId="21">#REF!</definedName>
    <definedName name="付表５９">#REF!</definedName>
    <definedName name="付表６０" localSheetId="18">#REF!</definedName>
    <definedName name="付表６０" localSheetId="4">#REF!</definedName>
    <definedName name="付表６０" localSheetId="5">#REF!</definedName>
    <definedName name="付表６０" localSheetId="16">#REF!</definedName>
    <definedName name="付表６０" localSheetId="6">#REF!</definedName>
    <definedName name="付表６０" localSheetId="21">#REF!</definedName>
    <definedName name="付表６０">#REF!</definedName>
    <definedName name="付箋紙" localSheetId="18">#REF!</definedName>
    <definedName name="付箋紙" localSheetId="4">#REF!</definedName>
    <definedName name="付箋紙" localSheetId="5">#REF!</definedName>
    <definedName name="付箋紙" localSheetId="16">#REF!</definedName>
    <definedName name="付箋紙" localSheetId="3">#REF!</definedName>
    <definedName name="付箋紙" localSheetId="6">#REF!</definedName>
    <definedName name="付箋紙" localSheetId="21">#REF!</definedName>
    <definedName name="付箋紙">#REF!</definedName>
    <definedName name="賦課" localSheetId="18">#REF!</definedName>
    <definedName name="賦課" localSheetId="4">#REF!</definedName>
    <definedName name="賦課" localSheetId="5">#REF!</definedName>
    <definedName name="賦課" localSheetId="16">#REF!</definedName>
    <definedName name="賦課" localSheetId="6">#REF!</definedName>
    <definedName name="賦課" localSheetId="21">#REF!</definedName>
    <definedName name="賦課">#REF!</definedName>
    <definedName name="武山">#N/A</definedName>
    <definedName name="部門">#N/A</definedName>
    <definedName name="福島" localSheetId="18">#REF!</definedName>
    <definedName name="福島" localSheetId="3">#REF!</definedName>
    <definedName name="福島" localSheetId="6">#REF!</definedName>
    <definedName name="福島">#REF!</definedName>
    <definedName name="福日" localSheetId="18">'[26]0265-V'!#REF!</definedName>
    <definedName name="福日" localSheetId="4">'[26]0265-V'!#REF!</definedName>
    <definedName name="福日" localSheetId="5">'[26]0265-V'!#REF!</definedName>
    <definedName name="福日" localSheetId="15">'[26]0265-V'!#REF!</definedName>
    <definedName name="福日" localSheetId="16">'[26]0265-V'!#REF!</definedName>
    <definedName name="福日" localSheetId="13">'[26]0265-V'!#REF!</definedName>
    <definedName name="福日" localSheetId="14">'[26]0265-V'!#REF!</definedName>
    <definedName name="福日" localSheetId="6">'[26]0265-V'!#REF!</definedName>
    <definedName name="福日" localSheetId="22">'[26]0265-V'!#REF!</definedName>
    <definedName name="福日" localSheetId="21">'[26]0265-V'!#REF!</definedName>
    <definedName name="福日">'[26]0265-V'!#REF!</definedName>
    <definedName name="物番と単位">[41]データベース!$B:$C</definedName>
    <definedName name="物品区分" localSheetId="18">#REF!</definedName>
    <definedName name="物品区分" localSheetId="4">#REF!</definedName>
    <definedName name="物品区分" localSheetId="5">#REF!</definedName>
    <definedName name="物品区分" localSheetId="15">#REF!</definedName>
    <definedName name="物品区分" localSheetId="16">#REF!</definedName>
    <definedName name="物品区分" localSheetId="13">#REF!</definedName>
    <definedName name="物品区分" localSheetId="14">#REF!</definedName>
    <definedName name="物品区分" localSheetId="6">#REF!</definedName>
    <definedName name="物品区分" localSheetId="19">#REF!</definedName>
    <definedName name="物品区分" localSheetId="22">#REF!</definedName>
    <definedName name="物品区分" localSheetId="20">#REF!</definedName>
    <definedName name="物品区分" localSheetId="21">#REF!</definedName>
    <definedName name="物品区分">#REF!</definedName>
    <definedName name="物品区分１" localSheetId="18">#REF!</definedName>
    <definedName name="物品区分１" localSheetId="4">#REF!</definedName>
    <definedName name="物品区分１" localSheetId="5">#REF!</definedName>
    <definedName name="物品区分１" localSheetId="15">#REF!</definedName>
    <definedName name="物品区分１" localSheetId="16">#REF!</definedName>
    <definedName name="物品区分１" localSheetId="14">#REF!</definedName>
    <definedName name="物品区分１" localSheetId="6">#REF!</definedName>
    <definedName name="物品区分１" localSheetId="19">#REF!</definedName>
    <definedName name="物品区分１" localSheetId="20">#REF!</definedName>
    <definedName name="物品区分１" localSheetId="21">#REF!</definedName>
    <definedName name="物品区分１">#REF!</definedName>
    <definedName name="物品番号" localSheetId="18">#REF!</definedName>
    <definedName name="物品番号" localSheetId="4">#REF!</definedName>
    <definedName name="物品番号" localSheetId="5">#REF!</definedName>
    <definedName name="物品番号" localSheetId="15">#REF!</definedName>
    <definedName name="物品番号" localSheetId="16">#REF!</definedName>
    <definedName name="物品番号" localSheetId="14">#REF!</definedName>
    <definedName name="物品番号" localSheetId="6">#REF!</definedName>
    <definedName name="物品番号" localSheetId="19">#REF!</definedName>
    <definedName name="物品番号" localSheetId="20">#REF!</definedName>
    <definedName name="物品番号" localSheetId="21">#REF!</definedName>
    <definedName name="物品番号">#REF!</definedName>
    <definedName name="物品番号と単位" localSheetId="18">#REF!</definedName>
    <definedName name="物品番号と単位" localSheetId="4">#REF!</definedName>
    <definedName name="物品番号と単位" localSheetId="5">#REF!</definedName>
    <definedName name="物品番号と単位" localSheetId="16">#REF!</definedName>
    <definedName name="物品番号と単位" localSheetId="14">#REF!</definedName>
    <definedName name="物品番号と単位" localSheetId="6">#REF!</definedName>
    <definedName name="物品番号と単位" localSheetId="19">#REF!</definedName>
    <definedName name="物品番号と単位" localSheetId="21">#REF!</definedName>
    <definedName name="物品番号と単位">#REF!</definedName>
    <definedName name="物品番号と単位と物品区分" localSheetId="18">#REF!</definedName>
    <definedName name="物品番号と単位と物品区分" localSheetId="4">#REF!</definedName>
    <definedName name="物品番号と単位と物品区分" localSheetId="5">#REF!</definedName>
    <definedName name="物品番号と単位と物品区分" localSheetId="16">#REF!</definedName>
    <definedName name="物品番号と単位と物品区分" localSheetId="14">#REF!</definedName>
    <definedName name="物品番号と単位と物品区分" localSheetId="6">#REF!</definedName>
    <definedName name="物品番号と単位と物品区分" localSheetId="19">#REF!</definedName>
    <definedName name="物品番号と単位と物品区分" localSheetId="21">#REF!</definedName>
    <definedName name="物品番号と単位と物品区分">#REF!</definedName>
    <definedName name="物品番号と物品区分" localSheetId="18">#REF!</definedName>
    <definedName name="物品番号と物品区分" localSheetId="4">#REF!</definedName>
    <definedName name="物品番号と物品区分" localSheetId="5">#REF!</definedName>
    <definedName name="物品番号と物品区分" localSheetId="16">#REF!</definedName>
    <definedName name="物品番号と物品区分" localSheetId="14">#REF!</definedName>
    <definedName name="物品番号と物品区分" localSheetId="6">#REF!</definedName>
    <definedName name="物品番号と物品区分" localSheetId="19">#REF!</definedName>
    <definedName name="物品番号と物品区分" localSheetId="21">#REF!</definedName>
    <definedName name="物品番号と物品区分">#REF!</definedName>
    <definedName name="分配器" localSheetId="18">#REF!</definedName>
    <definedName name="分配器" localSheetId="3">#REF!</definedName>
    <definedName name="分配器" localSheetId="6">#REF!</definedName>
    <definedName name="分配器">#REF!</definedName>
    <definedName name="分配器２" localSheetId="18">#REF!</definedName>
    <definedName name="分配器２" localSheetId="3">#REF!</definedName>
    <definedName name="分配器２" localSheetId="6">#REF!</definedName>
    <definedName name="分配器２">#REF!</definedName>
    <definedName name="分類">#N/A</definedName>
    <definedName name="壁面" localSheetId="18">#REF!</definedName>
    <definedName name="壁面" localSheetId="3">#REF!</definedName>
    <definedName name="壁面" localSheetId="6">#REF!</definedName>
    <definedName name="壁面">#REF!</definedName>
    <definedName name="別図" localSheetId="18">#REF!</definedName>
    <definedName name="別図" localSheetId="3">#REF!</definedName>
    <definedName name="別図" localSheetId="6">#REF!</definedName>
    <definedName name="別図">#REF!</definedName>
    <definedName name="別添" localSheetId="18">#REF!</definedName>
    <definedName name="別添" localSheetId="3">#REF!</definedName>
    <definedName name="別添" localSheetId="6">#REF!</definedName>
    <definedName name="別添">#REF!</definedName>
    <definedName name="変更" localSheetId="18">#REF!</definedName>
    <definedName name="変更" localSheetId="4">#REF!</definedName>
    <definedName name="変更" localSheetId="5">#REF!</definedName>
    <definedName name="変更" localSheetId="15">#REF!</definedName>
    <definedName name="変更" localSheetId="16">#REF!</definedName>
    <definedName name="変更" localSheetId="13">#REF!</definedName>
    <definedName name="変更" localSheetId="14">#REF!</definedName>
    <definedName name="変更" localSheetId="6">#REF!</definedName>
    <definedName name="変更" localSheetId="19">#REF!</definedName>
    <definedName name="変更" localSheetId="22">#REF!</definedName>
    <definedName name="変更" localSheetId="20">#REF!</definedName>
    <definedName name="変更" localSheetId="21">#REF!</definedName>
    <definedName name="変更">#REF!</definedName>
    <definedName name="補充液" localSheetId="18">#REF!</definedName>
    <definedName name="補充液" localSheetId="3">#REF!</definedName>
    <definedName name="補充液" localSheetId="6">#REF!</definedName>
    <definedName name="補充液">#REF!</definedName>
    <definedName name="本件計算異改H" localSheetId="18">'[31](未使用)ｿﾌﾄｳｪｱ作成作業工数内訳'!#REF!</definedName>
    <definedName name="本件計算異改H" localSheetId="4">'[31](未使用)ｿﾌﾄｳｪｱ作成作業工数内訳'!#REF!</definedName>
    <definedName name="本件計算異改H" localSheetId="5">'[31](未使用)ｿﾌﾄｳｪｱ作成作業工数内訳'!#REF!</definedName>
    <definedName name="本件計算異改H" localSheetId="15">'[31](未使用)ｿﾌﾄｳｪｱ作成作業工数内訳'!#REF!</definedName>
    <definedName name="本件計算異改H" localSheetId="16">'[31](未使用)ｿﾌﾄｳｪｱ作成作業工数内訳'!#REF!</definedName>
    <definedName name="本件計算異改H" localSheetId="13">'[31](未使用)ｿﾌﾄｳｪｱ作成作業工数内訳'!#REF!</definedName>
    <definedName name="本件計算異改H" localSheetId="14">'[31](未使用)ｿﾌﾄｳｪｱ作成作業工数内訳'!#REF!</definedName>
    <definedName name="本件計算異改H" localSheetId="6">'[31](未使用)ｿﾌﾄｳｪｱ作成作業工数内訳'!#REF!</definedName>
    <definedName name="本件計算異改H" localSheetId="22">'[31](未使用)ｿﾌﾄｳｪｱ作成作業工数内訳'!#REF!</definedName>
    <definedName name="本件計算異改H" localSheetId="20">'[31](未使用)ｿﾌﾄｳｪｱ作成作業工数内訳'!#REF!</definedName>
    <definedName name="本件計算異改H" localSheetId="21">'[31](未使用)ｿﾌﾄｳｪｱ作成作業工数内訳'!#REF!</definedName>
    <definedName name="本件計算異改H">'[31](未使用)ｿﾌﾄｳｪｱ作成作業工数内訳'!#REF!</definedName>
    <definedName name="本件計算異流H" localSheetId="18">'[31](未使用)ｿﾌﾄｳｪｱ作成作業工数内訳'!#REF!</definedName>
    <definedName name="本件計算異流H" localSheetId="4">'[31](未使用)ｿﾌﾄｳｪｱ作成作業工数内訳'!#REF!</definedName>
    <definedName name="本件計算異流H" localSheetId="5">'[31](未使用)ｿﾌﾄｳｪｱ作成作業工数内訳'!#REF!</definedName>
    <definedName name="本件計算異流H" localSheetId="15">'[31](未使用)ｿﾌﾄｳｪｱ作成作業工数内訳'!#REF!</definedName>
    <definedName name="本件計算異流H" localSheetId="16">'[31](未使用)ｿﾌﾄｳｪｱ作成作業工数内訳'!#REF!</definedName>
    <definedName name="本件計算異流H" localSheetId="13">'[31](未使用)ｿﾌﾄｳｪｱ作成作業工数内訳'!#REF!</definedName>
    <definedName name="本件計算異流H" localSheetId="14">'[31](未使用)ｿﾌﾄｳｪｱ作成作業工数内訳'!#REF!</definedName>
    <definedName name="本件計算異流H" localSheetId="6">'[31](未使用)ｿﾌﾄｳｪｱ作成作業工数内訳'!#REF!</definedName>
    <definedName name="本件計算異流H" localSheetId="22">'[31](未使用)ｿﾌﾄｳｪｱ作成作業工数内訳'!#REF!</definedName>
    <definedName name="本件計算異流H" localSheetId="20">'[31](未使用)ｿﾌﾄｳｪｱ作成作業工数内訳'!#REF!</definedName>
    <definedName name="本件計算異流H" localSheetId="21">'[31](未使用)ｿﾌﾄｳｪｱ作成作業工数内訳'!#REF!</definedName>
    <definedName name="本件計算異流H">'[31](未使用)ｿﾌﾄｳｪｱ作成作業工数内訳'!#REF!</definedName>
    <definedName name="本件計算機改H" localSheetId="18">'[31](未使用)ｿﾌﾄｳｪｱ作成作業工数内訳'!#REF!</definedName>
    <definedName name="本件計算機改H" localSheetId="4">'[31](未使用)ｿﾌﾄｳｪｱ作成作業工数内訳'!#REF!</definedName>
    <definedName name="本件計算機改H" localSheetId="5">'[31](未使用)ｿﾌﾄｳｪｱ作成作業工数内訳'!#REF!</definedName>
    <definedName name="本件計算機改H" localSheetId="15">'[31](未使用)ｿﾌﾄｳｪｱ作成作業工数内訳'!#REF!</definedName>
    <definedName name="本件計算機改H" localSheetId="16">'[31](未使用)ｿﾌﾄｳｪｱ作成作業工数内訳'!#REF!</definedName>
    <definedName name="本件計算機改H" localSheetId="13">'[31](未使用)ｿﾌﾄｳｪｱ作成作業工数内訳'!#REF!</definedName>
    <definedName name="本件計算機改H" localSheetId="14">'[31](未使用)ｿﾌﾄｳｪｱ作成作業工数内訳'!#REF!</definedName>
    <definedName name="本件計算機改H" localSheetId="6">'[31](未使用)ｿﾌﾄｳｪｱ作成作業工数内訳'!#REF!</definedName>
    <definedName name="本件計算機改H" localSheetId="22">'[31](未使用)ｿﾌﾄｳｪｱ作成作業工数内訳'!#REF!</definedName>
    <definedName name="本件計算機改H" localSheetId="20">'[31](未使用)ｿﾌﾄｳｪｱ作成作業工数内訳'!#REF!</definedName>
    <definedName name="本件計算機改H" localSheetId="21">'[31](未使用)ｿﾌﾄｳｪｱ作成作業工数内訳'!#REF!</definedName>
    <definedName name="本件計算機改H">'[31](未使用)ｿﾌﾄｳｪｱ作成作業工数内訳'!#REF!</definedName>
    <definedName name="本件計算機改S" localSheetId="18">'[31](未使用)ｿﾌﾄｳｪｱ作成作業工数内訳'!#REF!</definedName>
    <definedName name="本件計算機改S" localSheetId="4">'[31](未使用)ｿﾌﾄｳｪｱ作成作業工数内訳'!#REF!</definedName>
    <definedName name="本件計算機改S" localSheetId="5">'[31](未使用)ｿﾌﾄｳｪｱ作成作業工数内訳'!#REF!</definedName>
    <definedName name="本件計算機改S" localSheetId="15">'[31](未使用)ｿﾌﾄｳｪｱ作成作業工数内訳'!#REF!</definedName>
    <definedName name="本件計算機改S" localSheetId="16">'[31](未使用)ｿﾌﾄｳｪｱ作成作業工数内訳'!#REF!</definedName>
    <definedName name="本件計算機改S" localSheetId="13">'[31](未使用)ｿﾌﾄｳｪｱ作成作業工数内訳'!#REF!</definedName>
    <definedName name="本件計算機改S" localSheetId="14">'[31](未使用)ｿﾌﾄｳｪｱ作成作業工数内訳'!#REF!</definedName>
    <definedName name="本件計算機改S" localSheetId="6">'[31](未使用)ｿﾌﾄｳｪｱ作成作業工数内訳'!#REF!</definedName>
    <definedName name="本件計算機改S" localSheetId="22">'[31](未使用)ｿﾌﾄｳｪｱ作成作業工数内訳'!#REF!</definedName>
    <definedName name="本件計算機改S" localSheetId="20">'[31](未使用)ｿﾌﾄｳｪｱ作成作業工数内訳'!#REF!</definedName>
    <definedName name="本件計算機改S" localSheetId="21">'[31](未使用)ｿﾌﾄｳｪｱ作成作業工数内訳'!#REF!</definedName>
    <definedName name="本件計算機改S">'[31](未使用)ｿﾌﾄｳｪｱ作成作業工数内訳'!#REF!</definedName>
    <definedName name="本件計算機流2H" localSheetId="18">#REF!</definedName>
    <definedName name="本件計算機流2H" localSheetId="4">#REF!</definedName>
    <definedName name="本件計算機流2H" localSheetId="5">#REF!</definedName>
    <definedName name="本件計算機流2H" localSheetId="15">#REF!</definedName>
    <definedName name="本件計算機流2H" localSheetId="16">#REF!</definedName>
    <definedName name="本件計算機流2H" localSheetId="13">#REF!</definedName>
    <definedName name="本件計算機流2H" localSheetId="14">#REF!</definedName>
    <definedName name="本件計算機流2H" localSheetId="6">#REF!</definedName>
    <definedName name="本件計算機流2H" localSheetId="22">#REF!</definedName>
    <definedName name="本件計算機流2H" localSheetId="20">#REF!</definedName>
    <definedName name="本件計算機流2H" localSheetId="21">#REF!</definedName>
    <definedName name="本件計算機流2H">#REF!</definedName>
    <definedName name="本件計算機流H" localSheetId="18">#REF!</definedName>
    <definedName name="本件計算機流H" localSheetId="4">#REF!</definedName>
    <definedName name="本件計算機流H" localSheetId="5">#REF!</definedName>
    <definedName name="本件計算機流H" localSheetId="15">#REF!</definedName>
    <definedName name="本件計算機流H" localSheetId="16">#REF!</definedName>
    <definedName name="本件計算機流H" localSheetId="13">#REF!</definedName>
    <definedName name="本件計算機流H" localSheetId="14">#REF!</definedName>
    <definedName name="本件計算機流H" localSheetId="6">#REF!</definedName>
    <definedName name="本件計算機流H" localSheetId="22">#REF!</definedName>
    <definedName name="本件計算機流H" localSheetId="20">#REF!</definedName>
    <definedName name="本件計算機流H" localSheetId="21">#REF!</definedName>
    <definedName name="本件計算機流H">#REF!</definedName>
    <definedName name="本件計算機流S" localSheetId="18">'[31](未使用)ｿﾌﾄｳｪｱ作成作業工数内訳'!#REF!</definedName>
    <definedName name="本件計算機流S" localSheetId="4">'[31](未使用)ｿﾌﾄｳｪｱ作成作業工数内訳'!#REF!</definedName>
    <definedName name="本件計算機流S" localSheetId="5">'[31](未使用)ｿﾌﾄｳｪｱ作成作業工数内訳'!#REF!</definedName>
    <definedName name="本件計算機流S" localSheetId="15">'[31](未使用)ｿﾌﾄｳｪｱ作成作業工数内訳'!#REF!</definedName>
    <definedName name="本件計算機流S" localSheetId="16">'[31](未使用)ｿﾌﾄｳｪｱ作成作業工数内訳'!#REF!</definedName>
    <definedName name="本件計算機流S" localSheetId="13">'[31](未使用)ｿﾌﾄｳｪｱ作成作業工数内訳'!#REF!</definedName>
    <definedName name="本件計算機流S" localSheetId="14">'[31](未使用)ｿﾌﾄｳｪｱ作成作業工数内訳'!#REF!</definedName>
    <definedName name="本件計算機流S" localSheetId="6">'[31](未使用)ｿﾌﾄｳｪｱ作成作業工数内訳'!#REF!</definedName>
    <definedName name="本件計算機流S" localSheetId="22">'[31](未使用)ｿﾌﾄｳｪｱ作成作業工数内訳'!#REF!</definedName>
    <definedName name="本件計算機流S" localSheetId="20">'[31](未使用)ｿﾌﾄｳｪｱ作成作業工数内訳'!#REF!</definedName>
    <definedName name="本件計算機流S" localSheetId="21">'[31](未使用)ｿﾌﾄｳｪｱ作成作業工数内訳'!#REF!</definedName>
    <definedName name="本件計算機流S">'[31](未使用)ｿﾌﾄｳｪｱ作成作業工数内訳'!#REF!</definedName>
    <definedName name="本件計算新規H" localSheetId="18">'[31](未使用)ｿﾌﾄｳｪｱ作成作業工数内訳'!#REF!</definedName>
    <definedName name="本件計算新規H" localSheetId="4">'[31](未使用)ｿﾌﾄｳｪｱ作成作業工数内訳'!#REF!</definedName>
    <definedName name="本件計算新規H" localSheetId="5">'[31](未使用)ｿﾌﾄｳｪｱ作成作業工数内訳'!#REF!</definedName>
    <definedName name="本件計算新規H" localSheetId="15">'[31](未使用)ｿﾌﾄｳｪｱ作成作業工数内訳'!#REF!</definedName>
    <definedName name="本件計算新規H" localSheetId="16">'[31](未使用)ｿﾌﾄｳｪｱ作成作業工数内訳'!#REF!</definedName>
    <definedName name="本件計算新規H" localSheetId="13">'[31](未使用)ｿﾌﾄｳｪｱ作成作業工数内訳'!#REF!</definedName>
    <definedName name="本件計算新規H" localSheetId="14">'[31](未使用)ｿﾌﾄｳｪｱ作成作業工数内訳'!#REF!</definedName>
    <definedName name="本件計算新規H" localSheetId="6">'[31](未使用)ｿﾌﾄｳｪｱ作成作業工数内訳'!#REF!</definedName>
    <definedName name="本件計算新規H" localSheetId="22">'[31](未使用)ｿﾌﾄｳｪｱ作成作業工数内訳'!#REF!</definedName>
    <definedName name="本件計算新規H" localSheetId="20">'[31](未使用)ｿﾌﾄｳｪｱ作成作業工数内訳'!#REF!</definedName>
    <definedName name="本件計算新規H" localSheetId="21">'[31](未使用)ｿﾌﾄｳｪｱ作成作業工数内訳'!#REF!</definedName>
    <definedName name="本件計算新規H">'[31](未使用)ｿﾌﾄｳｪｱ作成作業工数内訳'!#REF!</definedName>
    <definedName name="本件計算新規S" localSheetId="18">'[31](未使用)ｿﾌﾄｳｪｱ作成作業工数内訳'!#REF!</definedName>
    <definedName name="本件計算新規S" localSheetId="4">'[31](未使用)ｿﾌﾄｳｪｱ作成作業工数内訳'!#REF!</definedName>
    <definedName name="本件計算新規S" localSheetId="5">'[31](未使用)ｿﾌﾄｳｪｱ作成作業工数内訳'!#REF!</definedName>
    <definedName name="本件計算新規S" localSheetId="15">'[31](未使用)ｿﾌﾄｳｪｱ作成作業工数内訳'!#REF!</definedName>
    <definedName name="本件計算新規S" localSheetId="16">'[31](未使用)ｿﾌﾄｳｪｱ作成作業工数内訳'!#REF!</definedName>
    <definedName name="本件計算新規S" localSheetId="13">'[31](未使用)ｿﾌﾄｳｪｱ作成作業工数内訳'!#REF!</definedName>
    <definedName name="本件計算新規S" localSheetId="14">'[31](未使用)ｿﾌﾄｳｪｱ作成作業工数内訳'!#REF!</definedName>
    <definedName name="本件計算新規S" localSheetId="6">'[31](未使用)ｿﾌﾄｳｪｱ作成作業工数内訳'!#REF!</definedName>
    <definedName name="本件計算新規S" localSheetId="22">'[31](未使用)ｿﾌﾄｳｪｱ作成作業工数内訳'!#REF!</definedName>
    <definedName name="本件計算新規S" localSheetId="20">'[31](未使用)ｿﾌﾄｳｪｱ作成作業工数内訳'!#REF!</definedName>
    <definedName name="本件計算新規S" localSheetId="21">'[31](未使用)ｿﾌﾄｳｪｱ作成作業工数内訳'!#REF!</definedName>
    <definedName name="本件計算新規S">'[31](未使用)ｿﾌﾄｳｪｱ作成作業工数内訳'!#REF!</definedName>
    <definedName name="本件計算他改H" localSheetId="18">#REF!</definedName>
    <definedName name="本件計算他改H" localSheetId="4">#REF!</definedName>
    <definedName name="本件計算他改H" localSheetId="5">#REF!</definedName>
    <definedName name="本件計算他改H" localSheetId="15">#REF!</definedName>
    <definedName name="本件計算他改H" localSheetId="16">#REF!</definedName>
    <definedName name="本件計算他改H" localSheetId="13">#REF!</definedName>
    <definedName name="本件計算他改H" localSheetId="14">#REF!</definedName>
    <definedName name="本件計算他改H" localSheetId="6">#REF!</definedName>
    <definedName name="本件計算他改H" localSheetId="22">#REF!</definedName>
    <definedName name="本件計算他改H" localSheetId="20">#REF!</definedName>
    <definedName name="本件計算他改H" localSheetId="21">#REF!</definedName>
    <definedName name="本件計算他改H">#REF!</definedName>
    <definedName name="本件計算他流H" localSheetId="18">'[31](未使用)ｿﾌﾄｳｪｱ作成作業工数内訳'!#REF!</definedName>
    <definedName name="本件計算他流H" localSheetId="4">'[31](未使用)ｿﾌﾄｳｪｱ作成作業工数内訳'!#REF!</definedName>
    <definedName name="本件計算他流H" localSheetId="5">'[31](未使用)ｿﾌﾄｳｪｱ作成作業工数内訳'!#REF!</definedName>
    <definedName name="本件計算他流H" localSheetId="15">'[31](未使用)ｿﾌﾄｳｪｱ作成作業工数内訳'!#REF!</definedName>
    <definedName name="本件計算他流H" localSheetId="16">'[31](未使用)ｿﾌﾄｳｪｱ作成作業工数内訳'!#REF!</definedName>
    <definedName name="本件計算他流H" localSheetId="13">'[31](未使用)ｿﾌﾄｳｪｱ作成作業工数内訳'!#REF!</definedName>
    <definedName name="本件計算他流H" localSheetId="14">'[31](未使用)ｿﾌﾄｳｪｱ作成作業工数内訳'!#REF!</definedName>
    <definedName name="本件計算他流H" localSheetId="6">'[31](未使用)ｿﾌﾄｳｪｱ作成作業工数内訳'!#REF!</definedName>
    <definedName name="本件計算他流H" localSheetId="22">'[31](未使用)ｿﾌﾄｳｪｱ作成作業工数内訳'!#REF!</definedName>
    <definedName name="本件計算他流H" localSheetId="20">'[31](未使用)ｿﾌﾄｳｪｱ作成作業工数内訳'!#REF!</definedName>
    <definedName name="本件計算他流H" localSheetId="21">'[31](未使用)ｿﾌﾄｳｪｱ作成作業工数内訳'!#REF!</definedName>
    <definedName name="本件計算他流H">'[31](未使用)ｿﾌﾄｳｪｱ作成作業工数内訳'!#REF!</definedName>
    <definedName name="本体" localSheetId="18">#REF!</definedName>
    <definedName name="本体" localSheetId="4">#REF!</definedName>
    <definedName name="本体" localSheetId="5">#REF!</definedName>
    <definedName name="本体" localSheetId="15">#REF!</definedName>
    <definedName name="本体" localSheetId="16">#REF!</definedName>
    <definedName name="本体" localSheetId="13">#REF!</definedName>
    <definedName name="本体" localSheetId="14">#REF!</definedName>
    <definedName name="本体" localSheetId="6">#REF!</definedName>
    <definedName name="本体" localSheetId="22">#REF!</definedName>
    <definedName name="本体" localSheetId="20">#REF!</definedName>
    <definedName name="本体" localSheetId="21">#REF!</definedName>
    <definedName name="本体">#REF!</definedName>
    <definedName name="本体②">'[42]０９直材'!$A$1:$AF$40</definedName>
    <definedName name="妙替え" localSheetId="18">#REF!</definedName>
    <definedName name="妙替え" localSheetId="3">#REF!</definedName>
    <definedName name="妙替え" localSheetId="6">#REF!</definedName>
    <definedName name="妙替え">#REF!</definedName>
    <definedName name="目的">#N/A</definedName>
    <definedName name="輸入材料構成別">#N/A</definedName>
    <definedName name="予" localSheetId="18">#REF!</definedName>
    <definedName name="予" localSheetId="4">#REF!</definedName>
    <definedName name="予" localSheetId="5">#REF!</definedName>
    <definedName name="予" localSheetId="15">#REF!</definedName>
    <definedName name="予" localSheetId="16">#REF!</definedName>
    <definedName name="予" localSheetId="13">#REF!</definedName>
    <definedName name="予" localSheetId="14">#REF!</definedName>
    <definedName name="予" localSheetId="6">#REF!</definedName>
    <definedName name="予" localSheetId="19">#REF!</definedName>
    <definedName name="予" localSheetId="22">#REF!</definedName>
    <definedName name="予" localSheetId="20">#REF!</definedName>
    <definedName name="予" localSheetId="21">#REF!</definedName>
    <definedName name="予">#REF!</definedName>
    <definedName name="予定価格調書" localSheetId="18">#REF!</definedName>
    <definedName name="予定価格調書" localSheetId="4">#REF!</definedName>
    <definedName name="予定価格調書" localSheetId="5">#REF!</definedName>
    <definedName name="予定価格調書" localSheetId="15">#REF!</definedName>
    <definedName name="予定価格調書" localSheetId="16">#REF!</definedName>
    <definedName name="予定価格調書" localSheetId="14">#REF!</definedName>
    <definedName name="予定価格調書" localSheetId="6">#REF!</definedName>
    <definedName name="予定価格調書" localSheetId="19">#REF!</definedName>
    <definedName name="予定価格調書" localSheetId="20">#REF!</definedName>
    <definedName name="予定価格調書" localSheetId="21">#REF!</definedName>
    <definedName name="予定価格調書">#REF!</definedName>
    <definedName name="予備" localSheetId="18">#REF!</definedName>
    <definedName name="予備" localSheetId="4">#REF!</definedName>
    <definedName name="予備" localSheetId="5">#REF!</definedName>
    <definedName name="予備" localSheetId="15">#REF!</definedName>
    <definedName name="予備" localSheetId="16">#REF!</definedName>
    <definedName name="予備" localSheetId="6">#REF!</definedName>
    <definedName name="予備" localSheetId="20">#REF!</definedName>
    <definedName name="予備" localSheetId="21">#REF!</definedName>
    <definedName name="予備">#REF!</definedName>
    <definedName name="予備品附属品" localSheetId="18">#REF!</definedName>
    <definedName name="予備品附属品" localSheetId="4">#REF!</definedName>
    <definedName name="予備品附属品" localSheetId="5">#REF!</definedName>
    <definedName name="予備品附属品" localSheetId="16">#REF!</definedName>
    <definedName name="予備品附属品" localSheetId="6">#REF!</definedName>
    <definedName name="予備品附属品" localSheetId="21">#REF!</definedName>
    <definedName name="予備品附属品">#REF!</definedName>
    <definedName name="要求とりまとめ" localSheetId="0" hidden="1">{#N/A,#N/A,FALSE,"加工";#N/A,#N/A,FALSE,"見積概算中確";#N/A,#N/A,FALSE,"設計"}</definedName>
    <definedName name="要求とりまとめ" localSheetId="10" hidden="1">{#N/A,#N/A,FALSE,"加工";#N/A,#N/A,FALSE,"見積概算中確";#N/A,#N/A,FALSE,"設計"}</definedName>
    <definedName name="要求とりまとめ" localSheetId="15" hidden="1">{#N/A,#N/A,FALSE,"加工";#N/A,#N/A,FALSE,"見積概算中確";#N/A,#N/A,FALSE,"設計"}</definedName>
    <definedName name="要求とりまとめ" localSheetId="16" hidden="1">{#N/A,#N/A,FALSE,"加工";#N/A,#N/A,FALSE,"見積概算中確";#N/A,#N/A,FALSE,"設計"}</definedName>
    <definedName name="要求とりまとめ" localSheetId="13" hidden="1">{#N/A,#N/A,FALSE,"加工";#N/A,#N/A,FALSE,"見積概算中確";#N/A,#N/A,FALSE,"設計"}</definedName>
    <definedName name="要求とりまとめ" localSheetId="14" hidden="1">{#N/A,#N/A,FALSE,"加工";#N/A,#N/A,FALSE,"見積概算中確";#N/A,#N/A,FALSE,"設計"}</definedName>
    <definedName name="要求とりまとめ" localSheetId="7" hidden="1">{#N/A,#N/A,FALSE,"加工";#N/A,#N/A,FALSE,"見積概算中確";#N/A,#N/A,FALSE,"設計"}</definedName>
    <definedName name="要求とりまとめ" localSheetId="8" hidden="1">{#N/A,#N/A,FALSE,"加工";#N/A,#N/A,FALSE,"見積概算中確";#N/A,#N/A,FALSE,"設計"}</definedName>
    <definedName name="要求とりまとめ" localSheetId="9" hidden="1">{#N/A,#N/A,FALSE,"加工";#N/A,#N/A,FALSE,"見積概算中確";#N/A,#N/A,FALSE,"設計"}</definedName>
    <definedName name="要求とりまとめ" localSheetId="19" hidden="1">{#N/A,#N/A,FALSE,"加工";#N/A,#N/A,FALSE,"見積概算中確";#N/A,#N/A,FALSE,"設計"}</definedName>
    <definedName name="要求とりまとめ" localSheetId="22" hidden="1">{#N/A,#N/A,FALSE,"加工";#N/A,#N/A,FALSE,"見積概算中確";#N/A,#N/A,FALSE,"設計"}</definedName>
    <definedName name="要求とりまとめ" localSheetId="11" hidden="1">{#N/A,#N/A,FALSE,"加工";#N/A,#N/A,FALSE,"見積概算中確";#N/A,#N/A,FALSE,"設計"}</definedName>
    <definedName name="要求とりまとめ" localSheetId="20" hidden="1">{#N/A,#N/A,FALSE,"加工";#N/A,#N/A,FALSE,"見積概算中確";#N/A,#N/A,FALSE,"設計"}</definedName>
    <definedName name="要求とりまとめ" localSheetId="21" hidden="1">{#N/A,#N/A,FALSE,"加工";#N/A,#N/A,FALSE,"見積概算中確";#N/A,#N/A,FALSE,"設計"}</definedName>
    <definedName name="要求とりまとめ" hidden="1">{#N/A,#N/A,FALSE,"加工";#N/A,#N/A,FALSE,"見積概算中確";#N/A,#N/A,FALSE,"設計"}</definedName>
    <definedName name="要求期限" localSheetId="18">#REF!</definedName>
    <definedName name="要求期限" localSheetId="3">#REF!</definedName>
    <definedName name="要求期限" localSheetId="6">#REF!</definedName>
    <definedName name="要求期限">#REF!</definedName>
    <definedName name="落札" localSheetId="18">#REF!</definedName>
    <definedName name="落札" localSheetId="4">#REF!</definedName>
    <definedName name="落札" localSheetId="5">#REF!</definedName>
    <definedName name="落札" localSheetId="15">#REF!</definedName>
    <definedName name="落札" localSheetId="16">#REF!</definedName>
    <definedName name="落札" localSheetId="13">#REF!</definedName>
    <definedName name="落札" localSheetId="14">#REF!</definedName>
    <definedName name="落札" localSheetId="6">#REF!</definedName>
    <definedName name="落札" localSheetId="19">#REF!</definedName>
    <definedName name="落札" localSheetId="22">#REF!</definedName>
    <definedName name="落札" localSheetId="20">#REF!</definedName>
    <definedName name="落札" localSheetId="21">#REF!</definedName>
    <definedName name="落札">#REF!</definedName>
    <definedName name="理由と" localSheetId="18">#REF!</definedName>
    <definedName name="理由と" localSheetId="3">#REF!</definedName>
    <definedName name="理由と" localSheetId="6">#REF!</definedName>
    <definedName name="理由と">#REF!</definedName>
    <definedName name="理由書" localSheetId="18">#REF!</definedName>
    <definedName name="理由書" localSheetId="3">#REF!</definedName>
    <definedName name="理由書" localSheetId="6">#REF!</definedName>
    <definedName name="理由書">#REF!</definedName>
    <definedName name="理由書３０" localSheetId="18">#REF!</definedName>
    <definedName name="理由書３０" localSheetId="3">#REF!</definedName>
    <definedName name="理由書３０" localSheetId="6">#REF!</definedName>
    <definedName name="理由書３０">#REF!</definedName>
    <definedName name="理由書７" localSheetId="18">#REF!</definedName>
    <definedName name="理由書７" localSheetId="3">#REF!</definedName>
    <definedName name="理由書７" localSheetId="6">#REF!</definedName>
    <definedName name="理由書７">#REF!</definedName>
    <definedName name="冷却コード" localSheetId="18">#REF!</definedName>
    <definedName name="冷却コード" localSheetId="4">#REF!</definedName>
    <definedName name="冷却コード" localSheetId="5">#REF!</definedName>
    <definedName name="冷却コード" localSheetId="15">#REF!</definedName>
    <definedName name="冷却コード" localSheetId="16">#REF!</definedName>
    <definedName name="冷却コード" localSheetId="14">#REF!</definedName>
    <definedName name="冷却コード" localSheetId="6">#REF!</definedName>
    <definedName name="冷却コード" localSheetId="19">#REF!</definedName>
    <definedName name="冷却コード" localSheetId="20">#REF!</definedName>
    <definedName name="冷却コード" localSheetId="21">#REF!</definedName>
    <definedName name="冷却コード">#REF!</definedName>
    <definedName name="労務単価表">[43]労務!$B$5:$C$77</definedName>
    <definedName name="六段">#N/A</definedName>
    <definedName name="筐体" localSheetId="18">#REF!</definedName>
    <definedName name="筐体" localSheetId="4">#REF!</definedName>
    <definedName name="筐体" localSheetId="5">#REF!</definedName>
    <definedName name="筐体" localSheetId="15">#REF!</definedName>
    <definedName name="筐体" localSheetId="16">#REF!</definedName>
    <definedName name="筐体" localSheetId="13">#REF!</definedName>
    <definedName name="筐体" localSheetId="14">#REF!</definedName>
    <definedName name="筐体" localSheetId="6">#REF!</definedName>
    <definedName name="筐体" localSheetId="22">#REF!</definedName>
    <definedName name="筐体" localSheetId="2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2" l="1"/>
  <c r="I22" i="20" l="1"/>
  <c r="I23" i="20"/>
  <c r="I24" i="20"/>
  <c r="I25" i="20"/>
  <c r="I21" i="20"/>
  <c r="H24" i="20"/>
  <c r="J24" i="20" s="1"/>
  <c r="F22" i="20"/>
  <c r="F23" i="20"/>
  <c r="F24" i="20"/>
  <c r="F25" i="20"/>
  <c r="F21" i="20"/>
  <c r="G5" i="19"/>
  <c r="G6" i="19"/>
  <c r="G7" i="19"/>
  <c r="G8" i="19"/>
  <c r="G4" i="19"/>
  <c r="F7" i="19"/>
  <c r="H7" i="19" s="1"/>
  <c r="D5" i="19"/>
  <c r="D6" i="19"/>
  <c r="D7" i="19"/>
  <c r="D8" i="19"/>
  <c r="D4" i="19"/>
  <c r="B9" i="22"/>
  <c r="I20" i="14"/>
  <c r="G22" i="20" s="1"/>
  <c r="J20" i="14"/>
  <c r="M20" i="14" s="1"/>
  <c r="I21" i="14"/>
  <c r="G23" i="20" s="1"/>
  <c r="J21" i="14"/>
  <c r="M21" i="14" s="1"/>
  <c r="I22" i="14"/>
  <c r="G24" i="20" s="1"/>
  <c r="J22" i="14"/>
  <c r="M22" i="14" s="1"/>
  <c r="I23" i="14"/>
  <c r="G25" i="20" s="1"/>
  <c r="J23" i="14"/>
  <c r="H25" i="20" s="1"/>
  <c r="J25" i="20" s="1"/>
  <c r="D20" i="14"/>
  <c r="E22" i="20" s="1"/>
  <c r="D21" i="14"/>
  <c r="E23" i="20" s="1"/>
  <c r="D22" i="14"/>
  <c r="E24" i="20" s="1"/>
  <c r="D23" i="14"/>
  <c r="E25" i="20" s="1"/>
  <c r="B22" i="14"/>
  <c r="E7" i="19" l="1"/>
  <c r="F6" i="19"/>
  <c r="H6" i="19" s="1"/>
  <c r="H23" i="20"/>
  <c r="J23" i="20" s="1"/>
  <c r="C8" i="19"/>
  <c r="M23" i="14"/>
  <c r="C7" i="19"/>
  <c r="F5" i="19"/>
  <c r="H5" i="19" s="1"/>
  <c r="H22" i="20"/>
  <c r="J22" i="20" s="1"/>
  <c r="C6" i="19"/>
  <c r="E5" i="19"/>
  <c r="E6" i="19"/>
  <c r="C5" i="19"/>
  <c r="F8" i="19"/>
  <c r="H8" i="19" s="1"/>
  <c r="E8" i="19"/>
  <c r="B23" i="2"/>
  <c r="D23" i="2"/>
  <c r="H34" i="9" l="1"/>
  <c r="J19" i="14" l="1"/>
  <c r="I19" i="14"/>
  <c r="G21" i="20" l="1"/>
  <c r="E4" i="19"/>
  <c r="H21" i="20"/>
  <c r="J21" i="20" s="1"/>
  <c r="F4" i="19"/>
  <c r="H4" i="19" s="1"/>
  <c r="H9" i="19" s="1"/>
  <c r="M19" i="14"/>
  <c r="M24" i="14" s="1"/>
  <c r="I59" i="20"/>
  <c r="I60" i="20"/>
  <c r="I61" i="20"/>
  <c r="I62" i="20"/>
  <c r="I63" i="20"/>
  <c r="I64" i="20"/>
  <c r="I65" i="20"/>
  <c r="F59" i="20"/>
  <c r="F60" i="20"/>
  <c r="F61" i="20"/>
  <c r="F62" i="20"/>
  <c r="F63" i="20"/>
  <c r="F64" i="20"/>
  <c r="F65" i="20"/>
  <c r="J74" i="14"/>
  <c r="M74" i="14" s="1"/>
  <c r="M80" i="14" s="1"/>
  <c r="I74" i="14"/>
  <c r="D74" i="14"/>
  <c r="B74" i="14"/>
  <c r="I46" i="14"/>
  <c r="G59" i="20" s="1"/>
  <c r="J46" i="14"/>
  <c r="M46" i="14" s="1"/>
  <c r="I47" i="14"/>
  <c r="G60" i="20" s="1"/>
  <c r="J47" i="14"/>
  <c r="H60" i="20" s="1"/>
  <c r="J60" i="20" s="1"/>
  <c r="I48" i="14"/>
  <c r="G61" i="20" s="1"/>
  <c r="J48" i="14"/>
  <c r="M48" i="14" s="1"/>
  <c r="I49" i="14"/>
  <c r="G62" i="20" s="1"/>
  <c r="J49" i="14"/>
  <c r="M49" i="14" s="1"/>
  <c r="I50" i="14"/>
  <c r="G63" i="20" s="1"/>
  <c r="J50" i="14"/>
  <c r="M50" i="14" s="1"/>
  <c r="I51" i="14"/>
  <c r="G64" i="20" s="1"/>
  <c r="J51" i="14"/>
  <c r="H64" i="20" s="1"/>
  <c r="I52" i="14"/>
  <c r="G65" i="20" s="1"/>
  <c r="J52" i="14"/>
  <c r="M52" i="14" s="1"/>
  <c r="D52" i="14"/>
  <c r="E65" i="20" s="1"/>
  <c r="D46" i="14"/>
  <c r="E59" i="20" s="1"/>
  <c r="D47" i="14"/>
  <c r="E60" i="20" s="1"/>
  <c r="D48" i="14"/>
  <c r="E61" i="20" s="1"/>
  <c r="D49" i="14"/>
  <c r="E62" i="20" s="1"/>
  <c r="D50" i="14"/>
  <c r="E63" i="20" s="1"/>
  <c r="D51" i="14"/>
  <c r="E64" i="20" s="1"/>
  <c r="B46" i="14"/>
  <c r="D59" i="20" s="1"/>
  <c r="B47" i="14"/>
  <c r="D60" i="20" s="1"/>
  <c r="B48" i="14"/>
  <c r="D61" i="20" s="1"/>
  <c r="B49" i="14"/>
  <c r="D62" i="20" s="1"/>
  <c r="B50" i="14"/>
  <c r="D63" i="20" s="1"/>
  <c r="B51" i="14"/>
  <c r="D64" i="20" s="1"/>
  <c r="B52" i="14"/>
  <c r="D65" i="20" s="1"/>
  <c r="D45" i="14"/>
  <c r="B45" i="14"/>
  <c r="J45" i="14"/>
  <c r="M45" i="14" s="1"/>
  <c r="I45" i="14"/>
  <c r="M75" i="14"/>
  <c r="M76" i="14"/>
  <c r="M77" i="14"/>
  <c r="M78" i="14"/>
  <c r="M79" i="14"/>
  <c r="E6" i="53"/>
  <c r="F6" i="53"/>
  <c r="H6" i="53" s="1"/>
  <c r="E7" i="53"/>
  <c r="F7" i="53"/>
  <c r="H7" i="53" s="1"/>
  <c r="E8" i="53"/>
  <c r="F8" i="53"/>
  <c r="H8" i="53" s="1"/>
  <c r="E9" i="53"/>
  <c r="F9" i="53"/>
  <c r="H9" i="53" s="1"/>
  <c r="E10" i="53"/>
  <c r="F10" i="53"/>
  <c r="H10" i="53" s="1"/>
  <c r="E11" i="53"/>
  <c r="F11" i="53"/>
  <c r="H11" i="53" s="1"/>
  <c r="E12" i="53"/>
  <c r="F12" i="53"/>
  <c r="H12" i="53" s="1"/>
  <c r="E13" i="53"/>
  <c r="F13" i="53"/>
  <c r="H13" i="53" s="1"/>
  <c r="E14" i="53"/>
  <c r="F14" i="53"/>
  <c r="H14" i="53" s="1"/>
  <c r="E15" i="53"/>
  <c r="F15" i="53"/>
  <c r="H15" i="53" s="1"/>
  <c r="E16" i="53"/>
  <c r="F16" i="53"/>
  <c r="H16" i="53" s="1"/>
  <c r="E17" i="53"/>
  <c r="F17" i="53"/>
  <c r="H17" i="53" s="1"/>
  <c r="E18" i="53"/>
  <c r="F18" i="53"/>
  <c r="H18" i="53" s="1"/>
  <c r="E19" i="53"/>
  <c r="F19" i="53"/>
  <c r="H19" i="53" s="1"/>
  <c r="E20" i="53"/>
  <c r="F20" i="53"/>
  <c r="H20" i="53" s="1"/>
  <c r="E21" i="53"/>
  <c r="F21" i="53"/>
  <c r="H21" i="53" s="1"/>
  <c r="B6" i="53"/>
  <c r="C6" i="53"/>
  <c r="B7" i="53"/>
  <c r="C7" i="53"/>
  <c r="B8" i="53"/>
  <c r="C8" i="53"/>
  <c r="B9" i="53"/>
  <c r="C9" i="53"/>
  <c r="B10" i="53"/>
  <c r="C10" i="53"/>
  <c r="B11" i="53"/>
  <c r="C11" i="53"/>
  <c r="B12" i="53"/>
  <c r="C12" i="53"/>
  <c r="B13" i="53"/>
  <c r="C13" i="53"/>
  <c r="B14" i="53"/>
  <c r="C14" i="53"/>
  <c r="B15" i="53"/>
  <c r="C15" i="53"/>
  <c r="B16" i="53"/>
  <c r="C16" i="53"/>
  <c r="B17" i="53"/>
  <c r="C17" i="53"/>
  <c r="B18" i="53"/>
  <c r="C18" i="53"/>
  <c r="B19" i="53"/>
  <c r="C19" i="53"/>
  <c r="B20" i="53"/>
  <c r="C20" i="53"/>
  <c r="B21" i="53"/>
  <c r="C21" i="53"/>
  <c r="F5" i="53"/>
  <c r="H5" i="53" s="1"/>
  <c r="E5" i="53"/>
  <c r="C5" i="53"/>
  <c r="B5" i="53"/>
  <c r="H11" i="18" l="1"/>
  <c r="I9" i="22" s="1"/>
  <c r="H22" i="53"/>
  <c r="H62" i="20"/>
  <c r="M51" i="14"/>
  <c r="M47" i="14"/>
  <c r="M53" i="14" s="1"/>
  <c r="M54" i="14" s="1"/>
  <c r="M55" i="14" s="1"/>
  <c r="H61" i="20"/>
  <c r="J61" i="20" s="1"/>
  <c r="H59" i="20"/>
  <c r="J59" i="20" s="1"/>
  <c r="J64" i="20"/>
  <c r="H65" i="20"/>
  <c r="J65" i="20" s="1"/>
  <c r="H63" i="20"/>
  <c r="J63" i="20" s="1"/>
  <c r="J62" i="20"/>
  <c r="M81" i="14"/>
  <c r="M82" i="14" s="1"/>
  <c r="D19" i="14"/>
  <c r="E21" i="20" l="1"/>
  <c r="C4" i="19"/>
  <c r="D472" i="20"/>
  <c r="I481" i="20" l="1"/>
  <c r="F481" i="20"/>
  <c r="I405" i="20"/>
  <c r="I406" i="20"/>
  <c r="I407" i="20"/>
  <c r="I408" i="20"/>
  <c r="I409" i="20"/>
  <c r="I410" i="20"/>
  <c r="F405" i="20"/>
  <c r="F406" i="20"/>
  <c r="F407" i="20"/>
  <c r="F408" i="20"/>
  <c r="F409" i="20"/>
  <c r="F410" i="20"/>
  <c r="I329" i="20"/>
  <c r="F329" i="20"/>
  <c r="I216" i="20"/>
  <c r="F216" i="20"/>
  <c r="I99" i="20"/>
  <c r="I100" i="20"/>
  <c r="I101" i="20"/>
  <c r="I102" i="20"/>
  <c r="F99" i="20"/>
  <c r="F100" i="20"/>
  <c r="F101" i="20"/>
  <c r="F102" i="20"/>
  <c r="I485" i="20"/>
  <c r="H485" i="20"/>
  <c r="G485" i="20"/>
  <c r="F485" i="20"/>
  <c r="E485" i="20"/>
  <c r="D485" i="20"/>
  <c r="I484" i="20"/>
  <c r="H484" i="20"/>
  <c r="J484" i="20" s="1"/>
  <c r="G484" i="20"/>
  <c r="E484" i="20"/>
  <c r="D484" i="20"/>
  <c r="I483" i="20"/>
  <c r="H483" i="20"/>
  <c r="J483" i="20" s="1"/>
  <c r="G483" i="20"/>
  <c r="F483" i="20"/>
  <c r="E483" i="20"/>
  <c r="D483" i="20"/>
  <c r="I482" i="20"/>
  <c r="H482" i="20"/>
  <c r="G482" i="20"/>
  <c r="E482" i="20"/>
  <c r="D482" i="20"/>
  <c r="D475" i="20"/>
  <c r="J485" i="20" l="1"/>
  <c r="J482" i="20"/>
  <c r="M30" i="14"/>
  <c r="M59" i="14" s="1"/>
  <c r="M86" i="14" s="1"/>
  <c r="M113" i="14" s="1"/>
  <c r="M140" i="14" s="1"/>
  <c r="M166" i="14" s="1"/>
  <c r="M192" i="14" s="1"/>
  <c r="M218" i="14" s="1"/>
  <c r="M244" i="14" s="1"/>
  <c r="M270" i="14" s="1"/>
  <c r="M298" i="14" s="1"/>
  <c r="M324" i="14" s="1"/>
  <c r="J339" i="14" l="1"/>
  <c r="I339" i="14"/>
  <c r="G481" i="20" s="1"/>
  <c r="D339" i="14"/>
  <c r="E481" i="20" s="1"/>
  <c r="B339" i="14"/>
  <c r="D481" i="20" s="1"/>
  <c r="K340" i="14"/>
  <c r="J340" i="14"/>
  <c r="I340" i="14"/>
  <c r="D340" i="14"/>
  <c r="B340" i="14"/>
  <c r="I314" i="14"/>
  <c r="J314" i="14"/>
  <c r="I315" i="14"/>
  <c r="J315" i="14"/>
  <c r="D314" i="14"/>
  <c r="D315" i="14"/>
  <c r="B314" i="14"/>
  <c r="B315" i="14"/>
  <c r="J313" i="14"/>
  <c r="M313" i="14" s="1"/>
  <c r="I313" i="14"/>
  <c r="D313" i="14"/>
  <c r="B313" i="14"/>
  <c r="I286" i="14"/>
  <c r="G405" i="20" s="1"/>
  <c r="J286" i="14"/>
  <c r="H405" i="20" s="1"/>
  <c r="J405" i="20" s="1"/>
  <c r="I287" i="14"/>
  <c r="G406" i="20" s="1"/>
  <c r="J287" i="14"/>
  <c r="H406" i="20" s="1"/>
  <c r="J406" i="20" s="1"/>
  <c r="I288" i="14"/>
  <c r="G407" i="20" s="1"/>
  <c r="J288" i="14"/>
  <c r="H407" i="20" s="1"/>
  <c r="J407" i="20" s="1"/>
  <c r="I289" i="14"/>
  <c r="G408" i="20" s="1"/>
  <c r="J289" i="14"/>
  <c r="H408" i="20" s="1"/>
  <c r="J408" i="20" s="1"/>
  <c r="I290" i="14"/>
  <c r="G409" i="20" s="1"/>
  <c r="J290" i="14"/>
  <c r="H409" i="20" s="1"/>
  <c r="J409" i="20" s="1"/>
  <c r="I291" i="14"/>
  <c r="G410" i="20" s="1"/>
  <c r="J291" i="14"/>
  <c r="H410" i="20" s="1"/>
  <c r="J410" i="20" s="1"/>
  <c r="D286" i="14"/>
  <c r="E405" i="20" s="1"/>
  <c r="D287" i="14"/>
  <c r="E406" i="20" s="1"/>
  <c r="D288" i="14"/>
  <c r="E407" i="20" s="1"/>
  <c r="D289" i="14"/>
  <c r="E408" i="20" s="1"/>
  <c r="D290" i="14"/>
  <c r="E409" i="20" s="1"/>
  <c r="D291" i="14"/>
  <c r="E410" i="20" s="1"/>
  <c r="B286" i="14"/>
  <c r="D405" i="20" s="1"/>
  <c r="B287" i="14"/>
  <c r="D406" i="20" s="1"/>
  <c r="B288" i="14"/>
  <c r="D407" i="20" s="1"/>
  <c r="B289" i="14"/>
  <c r="D408" i="20" s="1"/>
  <c r="B290" i="14"/>
  <c r="D409" i="20" s="1"/>
  <c r="B291" i="14"/>
  <c r="D410" i="20" s="1"/>
  <c r="J285" i="14"/>
  <c r="M285" i="14" s="1"/>
  <c r="I285" i="14"/>
  <c r="D285" i="14"/>
  <c r="B285" i="14"/>
  <c r="J259" i="14"/>
  <c r="M259" i="14" s="1"/>
  <c r="I259" i="14"/>
  <c r="D259" i="14"/>
  <c r="B259" i="14"/>
  <c r="M260" i="14"/>
  <c r="B260" i="14"/>
  <c r="I234" i="14"/>
  <c r="G329" i="20" s="1"/>
  <c r="J234" i="14"/>
  <c r="D234" i="14"/>
  <c r="E329" i="20" s="1"/>
  <c r="B234" i="14"/>
  <c r="D329" i="20" s="1"/>
  <c r="J233" i="14"/>
  <c r="M233" i="14" s="1"/>
  <c r="I233" i="14"/>
  <c r="D233" i="14"/>
  <c r="B233" i="14"/>
  <c r="J207" i="14"/>
  <c r="M207" i="14" s="1"/>
  <c r="I207" i="14"/>
  <c r="D207" i="14"/>
  <c r="B207" i="14"/>
  <c r="I182" i="14"/>
  <c r="J182" i="14"/>
  <c r="M182" i="14" s="1"/>
  <c r="D182" i="14"/>
  <c r="B182" i="14"/>
  <c r="J181" i="14"/>
  <c r="M181" i="14" s="1"/>
  <c r="I181" i="14"/>
  <c r="D181" i="14"/>
  <c r="B181" i="14"/>
  <c r="I156" i="14"/>
  <c r="G216" i="20" s="1"/>
  <c r="J156" i="14"/>
  <c r="H216" i="20" s="1"/>
  <c r="J216" i="20" s="1"/>
  <c r="D156" i="14"/>
  <c r="E216" i="20" s="1"/>
  <c r="B156" i="14"/>
  <c r="D216" i="20" s="1"/>
  <c r="J155" i="14"/>
  <c r="M155" i="14" s="1"/>
  <c r="I155" i="14"/>
  <c r="D155" i="14"/>
  <c r="B155" i="14"/>
  <c r="I129" i="14"/>
  <c r="J129" i="14"/>
  <c r="M129" i="14" s="1"/>
  <c r="I130" i="14"/>
  <c r="J130" i="14"/>
  <c r="M130" i="14" s="1"/>
  <c r="I131" i="14"/>
  <c r="J131" i="14"/>
  <c r="M131" i="14" s="1"/>
  <c r="I132" i="14"/>
  <c r="J132" i="14"/>
  <c r="M132" i="14" s="1"/>
  <c r="D129" i="14"/>
  <c r="D130" i="14"/>
  <c r="D131" i="14"/>
  <c r="D132" i="14"/>
  <c r="B129" i="14"/>
  <c r="B130" i="14"/>
  <c r="B131" i="14"/>
  <c r="B132" i="14"/>
  <c r="J128" i="14"/>
  <c r="M128" i="14" s="1"/>
  <c r="I128" i="14"/>
  <c r="D128" i="14"/>
  <c r="B128" i="14"/>
  <c r="I102" i="14"/>
  <c r="J102" i="14"/>
  <c r="M102" i="14" s="1"/>
  <c r="I103" i="14"/>
  <c r="J103" i="14"/>
  <c r="M103" i="14" s="1"/>
  <c r="I104" i="14"/>
  <c r="J104" i="14"/>
  <c r="M104" i="14" s="1"/>
  <c r="D102" i="14"/>
  <c r="D103" i="14"/>
  <c r="D104" i="14"/>
  <c r="B102" i="14"/>
  <c r="B103" i="14"/>
  <c r="B104" i="14"/>
  <c r="D101" i="14"/>
  <c r="J101" i="14"/>
  <c r="M101" i="14" s="1"/>
  <c r="I101" i="14"/>
  <c r="B101" i="14"/>
  <c r="E102" i="20"/>
  <c r="E99" i="20"/>
  <c r="E100" i="20"/>
  <c r="E101" i="20"/>
  <c r="D99" i="20"/>
  <c r="D100" i="20"/>
  <c r="D101" i="20"/>
  <c r="D102" i="20"/>
  <c r="G99" i="20"/>
  <c r="G100" i="20"/>
  <c r="G101" i="20"/>
  <c r="G102" i="20"/>
  <c r="M340" i="14" l="1"/>
  <c r="M287" i="14"/>
  <c r="M288" i="14"/>
  <c r="H101" i="20"/>
  <c r="H102" i="20"/>
  <c r="J102" i="20" s="1"/>
  <c r="H99" i="20"/>
  <c r="H329" i="20"/>
  <c r="M234" i="14"/>
  <c r="H100" i="20"/>
  <c r="H481" i="20"/>
  <c r="J481" i="20" s="1"/>
  <c r="J487" i="20" s="1"/>
  <c r="J488" i="20" s="1"/>
  <c r="J489" i="20" s="1"/>
  <c r="M339" i="14"/>
  <c r="K343" i="14" l="1"/>
  <c r="J343" i="14"/>
  <c r="I343" i="14"/>
  <c r="D343" i="14"/>
  <c r="B343" i="14"/>
  <c r="M344" i="14"/>
  <c r="M333" i="14"/>
  <c r="M343" i="14" l="1"/>
  <c r="M345" i="14"/>
  <c r="G333" i="14" s="1"/>
  <c r="F291" i="20"/>
  <c r="M346" i="14" l="1"/>
  <c r="C333" i="14" s="1"/>
  <c r="D8" i="14"/>
  <c r="I444" i="20" l="1"/>
  <c r="I445" i="20"/>
  <c r="F444" i="20"/>
  <c r="F445" i="20"/>
  <c r="I443" i="20"/>
  <c r="F443" i="20"/>
  <c r="I404" i="20"/>
  <c r="F404" i="20"/>
  <c r="I366" i="20"/>
  <c r="F366" i="20"/>
  <c r="I367" i="20"/>
  <c r="H367" i="20"/>
  <c r="G367" i="20"/>
  <c r="E367" i="20"/>
  <c r="I328" i="20"/>
  <c r="F328" i="20"/>
  <c r="I291" i="20"/>
  <c r="J258" i="20"/>
  <c r="I254" i="20"/>
  <c r="I255" i="20"/>
  <c r="I256" i="20"/>
  <c r="F254" i="20"/>
  <c r="F255" i="20"/>
  <c r="F256" i="20"/>
  <c r="F253" i="20"/>
  <c r="I253" i="20"/>
  <c r="I215" i="20"/>
  <c r="F215" i="20"/>
  <c r="I177" i="20"/>
  <c r="I178" i="20"/>
  <c r="I179" i="20"/>
  <c r="I180" i="20"/>
  <c r="I181" i="20"/>
  <c r="F177" i="20"/>
  <c r="F178" i="20"/>
  <c r="F179" i="20"/>
  <c r="F180" i="20"/>
  <c r="F181" i="20"/>
  <c r="I176" i="20"/>
  <c r="F176" i="20"/>
  <c r="I136" i="20"/>
  <c r="I137" i="20"/>
  <c r="I138" i="20"/>
  <c r="I139" i="20"/>
  <c r="F136" i="20"/>
  <c r="F137" i="20"/>
  <c r="F138" i="20"/>
  <c r="F139" i="20"/>
  <c r="I135" i="20"/>
  <c r="F135" i="20"/>
  <c r="J101" i="20"/>
  <c r="I98" i="20"/>
  <c r="F98" i="20"/>
  <c r="I58" i="20"/>
  <c r="F58" i="20"/>
  <c r="D434" i="20"/>
  <c r="D395" i="20"/>
  <c r="D357" i="20"/>
  <c r="D319" i="20"/>
  <c r="D282" i="20"/>
  <c r="D244" i="20"/>
  <c r="D206" i="20"/>
  <c r="D167" i="20"/>
  <c r="D126" i="20"/>
  <c r="D89" i="20"/>
  <c r="D49" i="20"/>
  <c r="I447" i="20"/>
  <c r="H447" i="20"/>
  <c r="G447" i="20"/>
  <c r="F447" i="20"/>
  <c r="E447" i="20"/>
  <c r="D447" i="20"/>
  <c r="I446" i="20"/>
  <c r="H446" i="20"/>
  <c r="G446" i="20"/>
  <c r="E446" i="20"/>
  <c r="D446" i="20"/>
  <c r="D437" i="20"/>
  <c r="D398" i="20"/>
  <c r="I370" i="20"/>
  <c r="H370" i="20"/>
  <c r="G370" i="20"/>
  <c r="F370" i="20"/>
  <c r="E370" i="20"/>
  <c r="D370" i="20"/>
  <c r="I369" i="20"/>
  <c r="H369" i="20"/>
  <c r="G369" i="20"/>
  <c r="F369" i="20"/>
  <c r="E369" i="20"/>
  <c r="D369" i="20"/>
  <c r="I368" i="20"/>
  <c r="H368" i="20"/>
  <c r="G368" i="20"/>
  <c r="F368" i="20"/>
  <c r="E368" i="20"/>
  <c r="D368" i="20"/>
  <c r="D360" i="20"/>
  <c r="I332" i="20"/>
  <c r="H332" i="20"/>
  <c r="G332" i="20"/>
  <c r="F332" i="20"/>
  <c r="E332" i="20"/>
  <c r="D332" i="20"/>
  <c r="I331" i="20"/>
  <c r="H331" i="20"/>
  <c r="G331" i="20"/>
  <c r="F331" i="20"/>
  <c r="E331" i="20"/>
  <c r="D331" i="20"/>
  <c r="I330" i="20"/>
  <c r="H330" i="20"/>
  <c r="G330" i="20"/>
  <c r="E330" i="20"/>
  <c r="D330" i="20"/>
  <c r="D322" i="20"/>
  <c r="D285" i="20"/>
  <c r="I257" i="20"/>
  <c r="H257" i="20"/>
  <c r="G257" i="20"/>
  <c r="E257" i="20"/>
  <c r="D247" i="20"/>
  <c r="D219" i="20"/>
  <c r="D218" i="20"/>
  <c r="D209" i="20"/>
  <c r="D170" i="20"/>
  <c r="D129" i="20"/>
  <c r="D92" i="20"/>
  <c r="D52" i="20"/>
  <c r="M314" i="14"/>
  <c r="G445" i="20"/>
  <c r="E445" i="20"/>
  <c r="D444" i="20"/>
  <c r="D445" i="20"/>
  <c r="H443" i="20"/>
  <c r="G443" i="20"/>
  <c r="E443" i="20"/>
  <c r="D443" i="20"/>
  <c r="G404" i="20"/>
  <c r="E404" i="20"/>
  <c r="D404" i="20"/>
  <c r="H366" i="20"/>
  <c r="G366" i="20"/>
  <c r="D366" i="20"/>
  <c r="D328" i="20"/>
  <c r="D291" i="20"/>
  <c r="G254" i="20"/>
  <c r="H254" i="20"/>
  <c r="E254" i="20"/>
  <c r="D254" i="20"/>
  <c r="D255" i="20"/>
  <c r="D256" i="20"/>
  <c r="D253" i="20"/>
  <c r="D215" i="20"/>
  <c r="M156" i="14"/>
  <c r="G179" i="20"/>
  <c r="E180" i="20"/>
  <c r="E179" i="20"/>
  <c r="D180" i="20"/>
  <c r="D181" i="20"/>
  <c r="D179" i="20"/>
  <c r="D178" i="20"/>
  <c r="D177" i="20"/>
  <c r="H176" i="20"/>
  <c r="G176" i="20"/>
  <c r="E176" i="20"/>
  <c r="D176" i="20"/>
  <c r="G136" i="20"/>
  <c r="E136" i="20"/>
  <c r="D139" i="20"/>
  <c r="D138" i="20"/>
  <c r="D137" i="20"/>
  <c r="D136" i="20"/>
  <c r="H135" i="20"/>
  <c r="G135" i="20"/>
  <c r="E135" i="20"/>
  <c r="D135" i="20"/>
  <c r="G98" i="20"/>
  <c r="E98" i="20"/>
  <c r="D98" i="20"/>
  <c r="E58" i="20"/>
  <c r="D58" i="20"/>
  <c r="D34" i="14"/>
  <c r="D63" i="14" s="1"/>
  <c r="D90" i="14" s="1"/>
  <c r="D117" i="14" s="1"/>
  <c r="D144" i="14" s="1"/>
  <c r="D170" i="14" s="1"/>
  <c r="D196" i="14" s="1"/>
  <c r="D222" i="14" s="1"/>
  <c r="D248" i="14" s="1"/>
  <c r="D274" i="14" s="1"/>
  <c r="D302" i="14" s="1"/>
  <c r="D328" i="14" s="1"/>
  <c r="K317" i="14"/>
  <c r="J317" i="14"/>
  <c r="I317" i="14"/>
  <c r="D317" i="14"/>
  <c r="B317" i="14"/>
  <c r="K316" i="14"/>
  <c r="J316" i="14"/>
  <c r="I316" i="14"/>
  <c r="D316" i="14"/>
  <c r="B316" i="14"/>
  <c r="M307" i="14"/>
  <c r="M289" i="14"/>
  <c r="M279" i="14"/>
  <c r="K263" i="14"/>
  <c r="J263" i="14"/>
  <c r="I263" i="14"/>
  <c r="G263" i="14"/>
  <c r="D263" i="14"/>
  <c r="B263" i="14"/>
  <c r="K262" i="14"/>
  <c r="J262" i="14"/>
  <c r="I262" i="14"/>
  <c r="D262" i="14"/>
  <c r="B262" i="14"/>
  <c r="M261" i="14"/>
  <c r="B261" i="14"/>
  <c r="M253" i="14"/>
  <c r="K237" i="14"/>
  <c r="J237" i="14"/>
  <c r="I237" i="14"/>
  <c r="G237" i="14"/>
  <c r="D237" i="14"/>
  <c r="B237" i="14"/>
  <c r="K236" i="14"/>
  <c r="J236" i="14"/>
  <c r="I236" i="14"/>
  <c r="D236" i="14"/>
  <c r="B236" i="14"/>
  <c r="M235" i="14"/>
  <c r="B235" i="14"/>
  <c r="M227" i="14"/>
  <c r="J211" i="14"/>
  <c r="I211" i="14"/>
  <c r="G211" i="14"/>
  <c r="D211" i="14"/>
  <c r="B211" i="14"/>
  <c r="D217" i="20" s="1"/>
  <c r="J210" i="14"/>
  <c r="I210" i="14"/>
  <c r="D210" i="14"/>
  <c r="B210" i="14"/>
  <c r="M209" i="14"/>
  <c r="B209" i="14"/>
  <c r="M201" i="14"/>
  <c r="J185" i="14"/>
  <c r="I185" i="14"/>
  <c r="D185" i="14"/>
  <c r="B185" i="14"/>
  <c r="D257" i="20" s="1"/>
  <c r="M175" i="14"/>
  <c r="J159" i="14"/>
  <c r="I159" i="14"/>
  <c r="G159" i="14"/>
  <c r="D159" i="14"/>
  <c r="B159" i="14"/>
  <c r="J158" i="14"/>
  <c r="I158" i="14"/>
  <c r="D158" i="14"/>
  <c r="B158" i="14"/>
  <c r="M157" i="14"/>
  <c r="B157" i="14"/>
  <c r="M149" i="14"/>
  <c r="M122" i="14"/>
  <c r="M95" i="14"/>
  <c r="M68" i="14"/>
  <c r="M39" i="14"/>
  <c r="M262" i="14" l="1"/>
  <c r="M290" i="14"/>
  <c r="J370" i="20"/>
  <c r="J329" i="20"/>
  <c r="J367" i="20"/>
  <c r="M291" i="14"/>
  <c r="J257" i="20"/>
  <c r="M286" i="14"/>
  <c r="J368" i="20"/>
  <c r="M315" i="14"/>
  <c r="M318" i="14" s="1"/>
  <c r="M319" i="14" s="1"/>
  <c r="G178" i="20"/>
  <c r="E253" i="20"/>
  <c r="G256" i="20"/>
  <c r="E328" i="20"/>
  <c r="G139" i="20"/>
  <c r="G291" i="20"/>
  <c r="G444" i="20"/>
  <c r="H98" i="20"/>
  <c r="J98" i="20" s="1"/>
  <c r="E177" i="20"/>
  <c r="H139" i="20"/>
  <c r="J139" i="20" s="1"/>
  <c r="E178" i="20"/>
  <c r="H178" i="20"/>
  <c r="J178" i="20" s="1"/>
  <c r="H256" i="20"/>
  <c r="J256" i="20" s="1"/>
  <c r="E291" i="20"/>
  <c r="H404" i="20"/>
  <c r="J404" i="20" s="1"/>
  <c r="H444" i="20"/>
  <c r="J444" i="20" s="1"/>
  <c r="G58" i="20"/>
  <c r="J100" i="20"/>
  <c r="H138" i="20"/>
  <c r="J138" i="20" s="1"/>
  <c r="H181" i="20"/>
  <c r="J181" i="20" s="1"/>
  <c r="H177" i="20"/>
  <c r="J177" i="20" s="1"/>
  <c r="G253" i="20"/>
  <c r="E256" i="20"/>
  <c r="H255" i="20"/>
  <c r="J255" i="20" s="1"/>
  <c r="H291" i="20"/>
  <c r="J291" i="20" s="1"/>
  <c r="M134" i="14"/>
  <c r="M135" i="14" s="1"/>
  <c r="H58" i="20"/>
  <c r="J58" i="20" s="1"/>
  <c r="J66" i="20" s="1"/>
  <c r="G138" i="20"/>
  <c r="G181" i="20"/>
  <c r="G177" i="20"/>
  <c r="E215" i="20"/>
  <c r="H253" i="20"/>
  <c r="J253" i="20" s="1"/>
  <c r="E255" i="20"/>
  <c r="G255" i="20"/>
  <c r="G328" i="20"/>
  <c r="E366" i="20"/>
  <c r="E444" i="20"/>
  <c r="J99" i="20"/>
  <c r="E139" i="20"/>
  <c r="H137" i="20"/>
  <c r="J137" i="20" s="1"/>
  <c r="H180" i="20"/>
  <c r="J180" i="20" s="1"/>
  <c r="H328" i="20"/>
  <c r="J328" i="20" s="1"/>
  <c r="E138" i="20"/>
  <c r="G137" i="20"/>
  <c r="E181" i="20"/>
  <c r="G180" i="20"/>
  <c r="G215" i="20"/>
  <c r="M107" i="14"/>
  <c r="E137" i="20"/>
  <c r="H136" i="20"/>
  <c r="J136" i="20" s="1"/>
  <c r="H179" i="20"/>
  <c r="J179" i="20" s="1"/>
  <c r="H215" i="20"/>
  <c r="J215" i="20" s="1"/>
  <c r="J221" i="20" s="1"/>
  <c r="H445" i="20"/>
  <c r="J445" i="20" s="1"/>
  <c r="J135" i="20"/>
  <c r="J446" i="20"/>
  <c r="J254" i="20"/>
  <c r="J443" i="20"/>
  <c r="J366" i="20"/>
  <c r="J447" i="20"/>
  <c r="J176" i="20"/>
  <c r="J332" i="20"/>
  <c r="J331" i="20"/>
  <c r="J369" i="20"/>
  <c r="J330" i="20"/>
  <c r="M264" i="14"/>
  <c r="M265" i="14" s="1"/>
  <c r="M316" i="14"/>
  <c r="M211" i="14"/>
  <c r="M263" i="14"/>
  <c r="M237" i="14"/>
  <c r="M210" i="14"/>
  <c r="M212" i="14" s="1"/>
  <c r="M213" i="14" s="1"/>
  <c r="G201" i="14" s="1"/>
  <c r="G68" i="14"/>
  <c r="M236" i="14"/>
  <c r="M238" i="14" s="1"/>
  <c r="M159" i="14"/>
  <c r="M158" i="14"/>
  <c r="M160" i="14" s="1"/>
  <c r="M161" i="14" s="1"/>
  <c r="G149" i="14" s="1"/>
  <c r="M185" i="14"/>
  <c r="M317" i="14"/>
  <c r="H7" i="9"/>
  <c r="G16" i="14" s="1"/>
  <c r="J372" i="20" l="1"/>
  <c r="J373" i="20" s="1"/>
  <c r="J374" i="20" s="1"/>
  <c r="M292" i="14"/>
  <c r="M293" i="14" s="1"/>
  <c r="M294" i="14" s="1"/>
  <c r="C279" i="14" s="1"/>
  <c r="J449" i="20"/>
  <c r="J450" i="20" s="1"/>
  <c r="J451" i="20" s="1"/>
  <c r="M214" i="14"/>
  <c r="C201" i="14" s="1"/>
  <c r="J296" i="20"/>
  <c r="J297" i="20" s="1"/>
  <c r="J298" i="20" s="1"/>
  <c r="J334" i="20"/>
  <c r="J335" i="20" s="1"/>
  <c r="J336" i="20" s="1"/>
  <c r="J411" i="20"/>
  <c r="J412" i="20" s="1"/>
  <c r="G39" i="14"/>
  <c r="J144" i="20"/>
  <c r="J145" i="20" s="1"/>
  <c r="J146" i="20" s="1"/>
  <c r="M186" i="14"/>
  <c r="M187" i="14" s="1"/>
  <c r="G175" i="14" s="1"/>
  <c r="J183" i="20"/>
  <c r="J184" i="20" s="1"/>
  <c r="J185" i="20" s="1"/>
  <c r="J259" i="20"/>
  <c r="J103" i="20"/>
  <c r="M239" i="14"/>
  <c r="G227" i="14" s="1"/>
  <c r="J67" i="20"/>
  <c r="J68" i="20" s="1"/>
  <c r="M266" i="14"/>
  <c r="C253" i="14" s="1"/>
  <c r="G253" i="14"/>
  <c r="M136" i="14"/>
  <c r="C122" i="14" s="1"/>
  <c r="G122" i="14"/>
  <c r="J222" i="20"/>
  <c r="J223" i="20" s="1"/>
  <c r="M108" i="14"/>
  <c r="G95" i="14" s="1"/>
  <c r="M320" i="14"/>
  <c r="C307" i="14" s="1"/>
  <c r="G307" i="14"/>
  <c r="M162" i="14"/>
  <c r="C149" i="14" s="1"/>
  <c r="C68" i="14"/>
  <c r="G279" i="14" l="1"/>
  <c r="J413" i="20"/>
  <c r="C39" i="14"/>
  <c r="M109" i="14"/>
  <c r="C95" i="14" s="1"/>
  <c r="J104" i="20"/>
  <c r="J105" i="20" s="1"/>
  <c r="J260" i="20"/>
  <c r="J261" i="20" s="1"/>
  <c r="M240" i="14"/>
  <c r="C227" i="14" s="1"/>
  <c r="M188" i="14"/>
  <c r="C175" i="14" s="1"/>
  <c r="C4" i="10"/>
  <c r="C22" i="2" l="1"/>
  <c r="C23" i="2" s="1"/>
  <c r="E17" i="24" l="1"/>
  <c r="C36" i="34" l="1"/>
  <c r="D36" i="34"/>
  <c r="E36" i="34"/>
  <c r="F36" i="34"/>
  <c r="G36" i="34"/>
  <c r="H36" i="34"/>
  <c r="C37" i="34"/>
  <c r="D37" i="34"/>
  <c r="E37" i="34"/>
  <c r="F37" i="34"/>
  <c r="G37" i="34"/>
  <c r="H37" i="34"/>
  <c r="C38" i="34"/>
  <c r="D38" i="34"/>
  <c r="E38" i="34"/>
  <c r="F38" i="34"/>
  <c r="G38" i="34"/>
  <c r="H38" i="34"/>
  <c r="C39" i="34"/>
  <c r="D39" i="34"/>
  <c r="E39" i="34"/>
  <c r="F39" i="34"/>
  <c r="G39" i="34"/>
  <c r="H39" i="34"/>
  <c r="C40" i="34"/>
  <c r="D40" i="34"/>
  <c r="E40" i="34"/>
  <c r="F40" i="34"/>
  <c r="G40" i="34"/>
  <c r="H40" i="34"/>
  <c r="C41" i="34"/>
  <c r="D41" i="34"/>
  <c r="E41" i="34"/>
  <c r="F41" i="34"/>
  <c r="G41" i="34"/>
  <c r="H41" i="34"/>
  <c r="H35" i="34"/>
  <c r="G35" i="34"/>
  <c r="F35" i="34"/>
  <c r="E35" i="34"/>
  <c r="D35" i="34"/>
  <c r="C35" i="34"/>
  <c r="C26" i="34"/>
  <c r="D26" i="34"/>
  <c r="E26" i="34"/>
  <c r="F26" i="34"/>
  <c r="G26" i="34"/>
  <c r="H26" i="34"/>
  <c r="C27" i="34"/>
  <c r="D27" i="34"/>
  <c r="E27" i="34"/>
  <c r="F27" i="34"/>
  <c r="G27" i="34"/>
  <c r="H27" i="34"/>
  <c r="C28" i="34"/>
  <c r="D28" i="34"/>
  <c r="E28" i="34"/>
  <c r="F28" i="34"/>
  <c r="G28" i="34"/>
  <c r="H28" i="34"/>
  <c r="C29" i="34"/>
  <c r="D29" i="34"/>
  <c r="E29" i="34"/>
  <c r="F29" i="34"/>
  <c r="G29" i="34"/>
  <c r="H29" i="34"/>
  <c r="C30" i="34"/>
  <c r="D30" i="34"/>
  <c r="E30" i="34"/>
  <c r="F30" i="34"/>
  <c r="G30" i="34"/>
  <c r="H30" i="34"/>
  <c r="C31" i="34"/>
  <c r="D31" i="34"/>
  <c r="E31" i="34"/>
  <c r="F31" i="34"/>
  <c r="G31" i="34"/>
  <c r="H31" i="34"/>
  <c r="C32" i="34"/>
  <c r="D32" i="34"/>
  <c r="E32" i="34"/>
  <c r="F32" i="34"/>
  <c r="G32" i="34"/>
  <c r="H32" i="34"/>
  <c r="C33" i="34"/>
  <c r="D33" i="34"/>
  <c r="E33" i="34"/>
  <c r="F33" i="34"/>
  <c r="G33" i="34"/>
  <c r="H33" i="34"/>
  <c r="C34" i="34"/>
  <c r="D34" i="34"/>
  <c r="E34" i="34"/>
  <c r="F34" i="34"/>
  <c r="G34" i="34"/>
  <c r="H34" i="34"/>
  <c r="H25" i="34"/>
  <c r="H42" i="34" s="1"/>
  <c r="G25" i="34"/>
  <c r="F25" i="34"/>
  <c r="E25" i="34"/>
  <c r="D25" i="34"/>
  <c r="C25" i="34"/>
  <c r="C16" i="34"/>
  <c r="D16" i="34"/>
  <c r="E16" i="34"/>
  <c r="F16" i="34"/>
  <c r="G16" i="34"/>
  <c r="H16" i="34"/>
  <c r="C17" i="34"/>
  <c r="D17" i="34"/>
  <c r="E17" i="34"/>
  <c r="F17" i="34"/>
  <c r="G17" i="34"/>
  <c r="H17" i="34"/>
  <c r="C18" i="34"/>
  <c r="D18" i="34"/>
  <c r="E18" i="34"/>
  <c r="F18" i="34"/>
  <c r="G18" i="34"/>
  <c r="H18" i="34"/>
  <c r="C19" i="34"/>
  <c r="D19" i="34"/>
  <c r="E19" i="34"/>
  <c r="F19" i="34"/>
  <c r="G19" i="34"/>
  <c r="H19" i="34"/>
  <c r="C20" i="34"/>
  <c r="D20" i="34"/>
  <c r="E20" i="34"/>
  <c r="F20" i="34"/>
  <c r="G20" i="34"/>
  <c r="H20" i="34"/>
  <c r="C21" i="34"/>
  <c r="D21" i="34"/>
  <c r="E21" i="34"/>
  <c r="F21" i="34"/>
  <c r="G21" i="34"/>
  <c r="H21" i="34"/>
  <c r="C22" i="34"/>
  <c r="D22" i="34"/>
  <c r="E22" i="34"/>
  <c r="F22" i="34"/>
  <c r="G22" i="34"/>
  <c r="H22" i="34"/>
  <c r="C23" i="34"/>
  <c r="D23" i="34"/>
  <c r="E23" i="34"/>
  <c r="F23" i="34"/>
  <c r="G23" i="34"/>
  <c r="H23" i="34"/>
  <c r="D4" i="10"/>
  <c r="B31" i="7" l="1"/>
  <c r="B32" i="7"/>
  <c r="B30" i="7"/>
  <c r="I4" i="10"/>
  <c r="I64" i="10" l="1"/>
  <c r="H64" i="10"/>
  <c r="F64" i="10"/>
  <c r="E64" i="10"/>
  <c r="D64" i="10"/>
  <c r="C64" i="10"/>
  <c r="B64" i="10"/>
  <c r="I63" i="10"/>
  <c r="F63" i="10"/>
  <c r="H63" i="10" s="1"/>
  <c r="E63" i="10"/>
  <c r="D63" i="10"/>
  <c r="C63" i="10"/>
  <c r="B63" i="10"/>
  <c r="I62" i="10"/>
  <c r="F62" i="10"/>
  <c r="H62" i="10" s="1"/>
  <c r="E62" i="10"/>
  <c r="D62" i="10"/>
  <c r="C62" i="10"/>
  <c r="B62" i="10"/>
  <c r="I61" i="10"/>
  <c r="F61" i="10"/>
  <c r="H61" i="10" s="1"/>
  <c r="E61" i="10"/>
  <c r="D61" i="10"/>
  <c r="C61" i="10"/>
  <c r="B61" i="10"/>
  <c r="I60" i="10"/>
  <c r="F60" i="10"/>
  <c r="H60" i="10" s="1"/>
  <c r="E60" i="10"/>
  <c r="D60" i="10"/>
  <c r="C60" i="10"/>
  <c r="B60" i="10"/>
  <c r="I59" i="10"/>
  <c r="F59" i="10"/>
  <c r="H59" i="10" s="1"/>
  <c r="E59" i="10"/>
  <c r="D59" i="10"/>
  <c r="C59" i="10"/>
  <c r="B59" i="10"/>
  <c r="I58" i="10"/>
  <c r="F58" i="10"/>
  <c r="H58" i="10" s="1"/>
  <c r="E58" i="10"/>
  <c r="D58" i="10"/>
  <c r="C58" i="10"/>
  <c r="B58" i="10"/>
  <c r="I57" i="10"/>
  <c r="F57" i="10"/>
  <c r="H57" i="10" s="1"/>
  <c r="E57" i="10"/>
  <c r="D57" i="10"/>
  <c r="C57" i="10"/>
  <c r="B57" i="10"/>
  <c r="I56" i="10"/>
  <c r="F56" i="10"/>
  <c r="H56" i="10" s="1"/>
  <c r="E56" i="10"/>
  <c r="D56" i="10"/>
  <c r="C56" i="10"/>
  <c r="B56" i="10"/>
  <c r="I55" i="10"/>
  <c r="F55" i="10"/>
  <c r="H55" i="10" s="1"/>
  <c r="E55" i="10"/>
  <c r="D55" i="10"/>
  <c r="C55" i="10"/>
  <c r="B55" i="10"/>
  <c r="I54" i="10"/>
  <c r="F54" i="10"/>
  <c r="H54" i="10" s="1"/>
  <c r="E54" i="10"/>
  <c r="D54" i="10"/>
  <c r="C54" i="10"/>
  <c r="B54" i="10"/>
  <c r="I53" i="10"/>
  <c r="F53" i="10"/>
  <c r="H53" i="10" s="1"/>
  <c r="E53" i="10"/>
  <c r="D53" i="10"/>
  <c r="C53" i="10"/>
  <c r="B53" i="10"/>
  <c r="I52" i="10"/>
  <c r="F52" i="10"/>
  <c r="H52" i="10" s="1"/>
  <c r="E52" i="10"/>
  <c r="D52" i="10"/>
  <c r="C52" i="10"/>
  <c r="B52" i="10"/>
  <c r="I51" i="10"/>
  <c r="F51" i="10"/>
  <c r="H51" i="10" s="1"/>
  <c r="E51" i="10"/>
  <c r="D51" i="10"/>
  <c r="C51" i="10"/>
  <c r="B51" i="10"/>
  <c r="I50" i="10"/>
  <c r="F50" i="10"/>
  <c r="H50" i="10" s="1"/>
  <c r="E50" i="10"/>
  <c r="D50" i="10"/>
  <c r="C50" i="10"/>
  <c r="B50" i="10"/>
  <c r="I49" i="10"/>
  <c r="F49" i="10"/>
  <c r="H49" i="10" s="1"/>
  <c r="E49" i="10"/>
  <c r="D49" i="10"/>
  <c r="C49" i="10"/>
  <c r="B49" i="10"/>
  <c r="I48" i="10"/>
  <c r="F48" i="10"/>
  <c r="H48" i="10" s="1"/>
  <c r="E48" i="10"/>
  <c r="D48" i="10"/>
  <c r="C48" i="10"/>
  <c r="B48" i="10"/>
  <c r="I47" i="10"/>
  <c r="F47" i="10"/>
  <c r="H47" i="10" s="1"/>
  <c r="E47" i="10"/>
  <c r="D47" i="10"/>
  <c r="C47" i="10"/>
  <c r="B47" i="10"/>
  <c r="I46" i="10"/>
  <c r="F46" i="10"/>
  <c r="H46" i="10" s="1"/>
  <c r="E46" i="10"/>
  <c r="D46" i="10"/>
  <c r="C46" i="10"/>
  <c r="B46" i="10"/>
  <c r="I45" i="10"/>
  <c r="F45" i="10"/>
  <c r="H45" i="10" s="1"/>
  <c r="E45" i="10"/>
  <c r="D45" i="10"/>
  <c r="C45" i="10"/>
  <c r="B45" i="10"/>
  <c r="I44" i="10"/>
  <c r="F44" i="10"/>
  <c r="H44" i="10" s="1"/>
  <c r="E44" i="10"/>
  <c r="D44" i="10"/>
  <c r="C44" i="10"/>
  <c r="B44" i="10"/>
  <c r="I43" i="10"/>
  <c r="F43" i="10"/>
  <c r="H43" i="10" s="1"/>
  <c r="E43" i="10"/>
  <c r="D43" i="10"/>
  <c r="C43" i="10"/>
  <c r="B43" i="10"/>
  <c r="I42" i="10"/>
  <c r="F42" i="10"/>
  <c r="H42" i="10" s="1"/>
  <c r="E42" i="10"/>
  <c r="D42" i="10"/>
  <c r="C42" i="10"/>
  <c r="B42" i="10"/>
  <c r="I41" i="10"/>
  <c r="F41" i="10"/>
  <c r="H41" i="10" s="1"/>
  <c r="E41" i="10"/>
  <c r="D41" i="10"/>
  <c r="C41" i="10"/>
  <c r="B41" i="10"/>
  <c r="I40" i="10"/>
  <c r="F40" i="10"/>
  <c r="H40" i="10" s="1"/>
  <c r="E40" i="10"/>
  <c r="D40" i="10"/>
  <c r="C40" i="10"/>
  <c r="B40" i="10"/>
  <c r="I39" i="10"/>
  <c r="H39" i="10"/>
  <c r="F39" i="10"/>
  <c r="E39" i="10"/>
  <c r="D39" i="10"/>
  <c r="C39" i="10"/>
  <c r="B39" i="10"/>
  <c r="I38" i="10"/>
  <c r="F38" i="10"/>
  <c r="H38" i="10" s="1"/>
  <c r="E38" i="10"/>
  <c r="D38" i="10"/>
  <c r="C38" i="10"/>
  <c r="B38" i="10"/>
  <c r="I37" i="10"/>
  <c r="F37" i="10"/>
  <c r="H37" i="10" s="1"/>
  <c r="E37" i="10"/>
  <c r="D37" i="10"/>
  <c r="C37" i="10"/>
  <c r="B37" i="10"/>
  <c r="I36" i="10"/>
  <c r="F36" i="10"/>
  <c r="H36" i="10" s="1"/>
  <c r="E36" i="10"/>
  <c r="D36" i="10"/>
  <c r="C36" i="10"/>
  <c r="B36" i="10"/>
  <c r="I35" i="10"/>
  <c r="F35" i="10"/>
  <c r="V35" i="10" s="1"/>
  <c r="E35" i="10"/>
  <c r="D35" i="10"/>
  <c r="C35" i="10"/>
  <c r="B35" i="10"/>
  <c r="H35" i="10" l="1"/>
  <c r="D12" i="7" l="1"/>
  <c r="I5" i="10" l="1"/>
  <c r="I6" i="10"/>
  <c r="I7" i="10"/>
  <c r="I8" i="10"/>
  <c r="I9" i="10"/>
  <c r="I10" i="10"/>
  <c r="I11" i="10"/>
  <c r="I12" i="10"/>
  <c r="E5" i="10"/>
  <c r="F5" i="10"/>
  <c r="E6" i="10"/>
  <c r="F6" i="10"/>
  <c r="E7" i="10"/>
  <c r="F7" i="10"/>
  <c r="E8" i="10"/>
  <c r="E13" i="18" s="1"/>
  <c r="F8" i="10"/>
  <c r="E9" i="10"/>
  <c r="F9" i="10"/>
  <c r="E10" i="10"/>
  <c r="F10" i="10"/>
  <c r="E11" i="10"/>
  <c r="F11" i="10"/>
  <c r="E12" i="10"/>
  <c r="F12" i="10"/>
  <c r="D5" i="10"/>
  <c r="D6" i="10"/>
  <c r="D7" i="10"/>
  <c r="D8" i="10"/>
  <c r="D9" i="10"/>
  <c r="D10" i="10"/>
  <c r="D11" i="10"/>
  <c r="D12" i="10"/>
  <c r="C5" i="10"/>
  <c r="C6" i="10"/>
  <c r="C7" i="10"/>
  <c r="C8" i="10"/>
  <c r="C9" i="10"/>
  <c r="C10" i="10"/>
  <c r="C11" i="10"/>
  <c r="C12" i="10"/>
  <c r="E4" i="10"/>
  <c r="F4" i="10"/>
  <c r="L15" i="2" l="1"/>
  <c r="F13" i="18"/>
  <c r="A13" i="18"/>
  <c r="C13" i="18"/>
  <c r="B55" i="24" l="1"/>
  <c r="B2" i="8" l="1"/>
  <c r="J4" i="5" l="1"/>
  <c r="I4" i="5"/>
  <c r="J4" i="1"/>
  <c r="I4" i="1"/>
  <c r="G15" i="34" l="1"/>
  <c r="G14" i="34"/>
  <c r="G13" i="34"/>
  <c r="G12" i="34"/>
  <c r="G11" i="34"/>
  <c r="G10" i="34"/>
  <c r="G9" i="34"/>
  <c r="G8" i="34"/>
  <c r="G7" i="34"/>
  <c r="G6" i="34"/>
  <c r="G5" i="34"/>
  <c r="G4" i="34"/>
  <c r="B5" i="10" l="1"/>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4" i="10"/>
  <c r="D21" i="20" l="1"/>
  <c r="B20" i="14"/>
  <c r="B21" i="14"/>
  <c r="B23" i="14"/>
  <c r="D24" i="20" l="1"/>
  <c r="I11" i="22" l="1"/>
  <c r="I12" i="22"/>
  <c r="I13" i="22"/>
  <c r="I14" i="22"/>
  <c r="I15" i="22"/>
  <c r="I16" i="22"/>
  <c r="I17" i="22"/>
  <c r="H11" i="22"/>
  <c r="H12" i="22"/>
  <c r="H13" i="22"/>
  <c r="H14" i="22"/>
  <c r="H15" i="22"/>
  <c r="H16" i="22"/>
  <c r="H17" i="22"/>
  <c r="B17" i="22"/>
  <c r="I13" i="10"/>
  <c r="I14" i="10"/>
  <c r="I15" i="10"/>
  <c r="I16" i="10"/>
  <c r="I17" i="10"/>
  <c r="I18" i="10"/>
  <c r="I19" i="10"/>
  <c r="I20" i="10"/>
  <c r="I21" i="10"/>
  <c r="I22" i="10"/>
  <c r="I23" i="10"/>
  <c r="I24" i="10"/>
  <c r="I25" i="10"/>
  <c r="I26" i="10"/>
  <c r="I27" i="10"/>
  <c r="I28" i="10"/>
  <c r="I29" i="10"/>
  <c r="I30" i="10"/>
  <c r="I31" i="10"/>
  <c r="I32" i="10"/>
  <c r="I33" i="10"/>
  <c r="B11" i="22"/>
  <c r="D11" i="22"/>
  <c r="D12" i="22"/>
  <c r="F12" i="22"/>
  <c r="G12" i="22"/>
  <c r="F13" i="22"/>
  <c r="G13" i="22"/>
  <c r="G14" i="22"/>
  <c r="G15" i="22"/>
  <c r="C13" i="10"/>
  <c r="D13" i="10"/>
  <c r="D16" i="22" s="1"/>
  <c r="E13" i="10"/>
  <c r="F16" i="22" s="1"/>
  <c r="F13" i="10"/>
  <c r="C14" i="10"/>
  <c r="D14" i="10"/>
  <c r="E14" i="10"/>
  <c r="F14" i="10"/>
  <c r="C15" i="10"/>
  <c r="D15" i="10"/>
  <c r="E15" i="10"/>
  <c r="F15" i="10"/>
  <c r="H15" i="10" s="1"/>
  <c r="C16" i="10"/>
  <c r="D16" i="10"/>
  <c r="E16" i="10"/>
  <c r="F16" i="10"/>
  <c r="C17" i="10"/>
  <c r="D17" i="10"/>
  <c r="E17" i="10"/>
  <c r="F17" i="10"/>
  <c r="C18" i="10"/>
  <c r="D18" i="10"/>
  <c r="E18" i="10"/>
  <c r="F18" i="10"/>
  <c r="C19" i="10"/>
  <c r="D19" i="10"/>
  <c r="E19" i="10"/>
  <c r="F19" i="10"/>
  <c r="C20" i="10"/>
  <c r="D20" i="10"/>
  <c r="E20" i="10"/>
  <c r="F20" i="10"/>
  <c r="C21" i="10"/>
  <c r="D21" i="10"/>
  <c r="E21" i="10"/>
  <c r="F21" i="10"/>
  <c r="C22" i="10"/>
  <c r="D22" i="10"/>
  <c r="E22" i="10"/>
  <c r="F22" i="10"/>
  <c r="C23" i="10"/>
  <c r="D23" i="10"/>
  <c r="E23" i="10"/>
  <c r="F23" i="10"/>
  <c r="C24" i="10"/>
  <c r="D24" i="10"/>
  <c r="E24" i="10"/>
  <c r="F24" i="10"/>
  <c r="C25" i="10"/>
  <c r="D25" i="10"/>
  <c r="E25" i="10"/>
  <c r="F25" i="10"/>
  <c r="C26" i="10"/>
  <c r="D26" i="10"/>
  <c r="E26" i="10"/>
  <c r="F26" i="10"/>
  <c r="C27" i="10"/>
  <c r="D27" i="10"/>
  <c r="E27" i="10"/>
  <c r="F27" i="10"/>
  <c r="C28" i="10"/>
  <c r="D28" i="10"/>
  <c r="E28" i="10"/>
  <c r="F28" i="10"/>
  <c r="C29" i="10"/>
  <c r="D29" i="10"/>
  <c r="E29" i="10"/>
  <c r="F29" i="10"/>
  <c r="C30" i="10"/>
  <c r="D30" i="10"/>
  <c r="E30" i="10"/>
  <c r="F30" i="10"/>
  <c r="C31" i="10"/>
  <c r="D31" i="10"/>
  <c r="E31" i="10"/>
  <c r="F31" i="10"/>
  <c r="C32" i="10"/>
  <c r="D32" i="10"/>
  <c r="E32" i="10"/>
  <c r="F32" i="10"/>
  <c r="C33" i="10"/>
  <c r="D33" i="10"/>
  <c r="E33" i="10"/>
  <c r="F33" i="10"/>
  <c r="H8" i="10"/>
  <c r="H9" i="10"/>
  <c r="H10" i="10"/>
  <c r="H11" i="10"/>
  <c r="H12" i="10"/>
  <c r="H14" i="10"/>
  <c r="H30" i="10"/>
  <c r="H26" i="10" l="1"/>
  <c r="H22" i="10"/>
  <c r="H18" i="10"/>
  <c r="V4" i="10"/>
  <c r="M15" i="2" s="1"/>
  <c r="H29" i="10"/>
  <c r="H25" i="10"/>
  <c r="H21" i="10"/>
  <c r="H17" i="10"/>
  <c r="H32" i="10"/>
  <c r="H24" i="10"/>
  <c r="H16" i="10"/>
  <c r="H28" i="10"/>
  <c r="H20" i="10"/>
  <c r="H31" i="10"/>
  <c r="H27" i="10"/>
  <c r="H23" i="10"/>
  <c r="H19" i="10"/>
  <c r="H13" i="10"/>
  <c r="H13" i="34" s="1"/>
  <c r="E5" i="34"/>
  <c r="D5" i="34"/>
  <c r="C4" i="34"/>
  <c r="C5" i="34"/>
  <c r="D4" i="34"/>
  <c r="F6" i="34"/>
  <c r="E4" i="34"/>
  <c r="E6" i="34"/>
  <c r="D6" i="34"/>
  <c r="C6" i="34"/>
  <c r="F5" i="34"/>
  <c r="F14" i="34"/>
  <c r="F12" i="34"/>
  <c r="F10" i="34"/>
  <c r="F8" i="34"/>
  <c r="H15" i="34"/>
  <c r="C13" i="34"/>
  <c r="H14" i="34"/>
  <c r="E14" i="34"/>
  <c r="E8" i="34"/>
  <c r="F11" i="22"/>
  <c r="C7" i="34"/>
  <c r="H12" i="34"/>
  <c r="D14" i="34"/>
  <c r="D12" i="34"/>
  <c r="D10" i="34"/>
  <c r="D8" i="34"/>
  <c r="B16" i="22"/>
  <c r="E10" i="34"/>
  <c r="H11" i="34"/>
  <c r="C14" i="34"/>
  <c r="C12" i="34"/>
  <c r="C10" i="34"/>
  <c r="C8" i="34"/>
  <c r="B15" i="22"/>
  <c r="F17" i="22"/>
  <c r="G11" i="22"/>
  <c r="D17" i="22"/>
  <c r="C15" i="34"/>
  <c r="C11" i="34"/>
  <c r="E12" i="34"/>
  <c r="H10" i="34"/>
  <c r="F15" i="34"/>
  <c r="F13" i="34"/>
  <c r="F11" i="34"/>
  <c r="F9" i="34"/>
  <c r="F7" i="34"/>
  <c r="B14" i="22"/>
  <c r="C9" i="34"/>
  <c r="H9" i="34"/>
  <c r="E15" i="34"/>
  <c r="E13" i="34"/>
  <c r="E11" i="34"/>
  <c r="E9" i="34"/>
  <c r="E7" i="34"/>
  <c r="B13" i="22"/>
  <c r="F15" i="22"/>
  <c r="G17" i="22"/>
  <c r="D15" i="22"/>
  <c r="H8" i="34"/>
  <c r="D15" i="34"/>
  <c r="D13" i="34"/>
  <c r="D11" i="34"/>
  <c r="D9" i="34"/>
  <c r="D7" i="34"/>
  <c r="B12" i="22"/>
  <c r="F14" i="22"/>
  <c r="G16" i="22"/>
  <c r="D14" i="22"/>
  <c r="D13" i="22"/>
  <c r="F4" i="34"/>
  <c r="H5" i="10"/>
  <c r="H6" i="10"/>
  <c r="H7" i="10"/>
  <c r="H33" i="10"/>
  <c r="H4" i="10"/>
  <c r="U10" i="9" l="1"/>
  <c r="Q10" i="9"/>
  <c r="M10" i="9"/>
  <c r="I10" i="9"/>
  <c r="S9" i="9"/>
  <c r="K9" i="9"/>
  <c r="T10" i="9"/>
  <c r="P10" i="9"/>
  <c r="L10" i="9"/>
  <c r="H10" i="9"/>
  <c r="R9" i="9"/>
  <c r="N9" i="9"/>
  <c r="J9" i="9"/>
  <c r="O10" i="9"/>
  <c r="U9" i="9"/>
  <c r="M9" i="9"/>
  <c r="I9" i="9"/>
  <c r="N10" i="9"/>
  <c r="T9" i="9"/>
  <c r="L9" i="9"/>
  <c r="S10" i="9"/>
  <c r="K10" i="9"/>
  <c r="Q9" i="9"/>
  <c r="R10" i="9"/>
  <c r="J10" i="9"/>
  <c r="P9" i="9"/>
  <c r="H9" i="9"/>
  <c r="O9" i="9"/>
  <c r="H5" i="34"/>
  <c r="H6" i="34"/>
  <c r="H7" i="34"/>
  <c r="H4" i="34"/>
  <c r="H34" i="10"/>
  <c r="M25" i="14" l="1"/>
  <c r="E3" i="24"/>
  <c r="A11" i="18"/>
  <c r="H24" i="34"/>
  <c r="H43" i="34" s="1"/>
  <c r="M26" i="14" l="1"/>
  <c r="C13" i="14" s="1"/>
  <c r="G13" i="14"/>
  <c r="P11" i="9" l="1"/>
  <c r="M322" i="14" s="1"/>
  <c r="H65" i="10"/>
  <c r="M164" i="14" l="1"/>
  <c r="M138" i="14"/>
  <c r="M111" i="14"/>
  <c r="M216" i="14"/>
  <c r="M296" i="14"/>
  <c r="M84" i="14"/>
  <c r="M268" i="14"/>
  <c r="M57" i="14"/>
  <c r="M242" i="14"/>
  <c r="M28" i="14"/>
  <c r="M190" i="14"/>
  <c r="C6" i="22"/>
  <c r="D13" i="7" l="1"/>
  <c r="E11" i="24" l="1"/>
  <c r="D15" i="20"/>
  <c r="B1" i="18"/>
  <c r="E14" i="24"/>
  <c r="M13" i="14"/>
  <c r="D461" i="20" s="1"/>
  <c r="M2" i="14"/>
  <c r="G11" i="9"/>
  <c r="J332" i="14" s="1"/>
  <c r="H6" i="11"/>
  <c r="H5" i="11"/>
  <c r="H4" i="11"/>
  <c r="P34" i="9"/>
  <c r="I5" i="6"/>
  <c r="I6" i="6"/>
  <c r="I7" i="6"/>
  <c r="I8" i="6"/>
  <c r="I9" i="6"/>
  <c r="I10" i="6"/>
  <c r="I11" i="6"/>
  <c r="I12" i="6"/>
  <c r="I13" i="6"/>
  <c r="I14" i="6"/>
  <c r="I4" i="6"/>
  <c r="H15" i="6"/>
  <c r="H5" i="6"/>
  <c r="H6" i="6"/>
  <c r="H7" i="6"/>
  <c r="H8" i="6"/>
  <c r="H9" i="6"/>
  <c r="H10" i="6"/>
  <c r="H11" i="6"/>
  <c r="H12" i="6"/>
  <c r="H13" i="6"/>
  <c r="H14" i="6"/>
  <c r="H4" i="6"/>
  <c r="H15" i="4"/>
  <c r="H5" i="4"/>
  <c r="H6" i="4"/>
  <c r="H7" i="4"/>
  <c r="H8" i="4"/>
  <c r="H9" i="4"/>
  <c r="H10" i="4"/>
  <c r="H11" i="4"/>
  <c r="H12" i="4"/>
  <c r="H13" i="4"/>
  <c r="H14" i="4"/>
  <c r="H4" i="4"/>
  <c r="F5" i="6"/>
  <c r="F6" i="6"/>
  <c r="F7" i="6"/>
  <c r="F8" i="6"/>
  <c r="F9" i="6"/>
  <c r="F10" i="6"/>
  <c r="F11" i="6"/>
  <c r="F12" i="6"/>
  <c r="F13" i="6"/>
  <c r="F14" i="6"/>
  <c r="F4" i="6"/>
  <c r="E5" i="6"/>
  <c r="E6" i="6"/>
  <c r="E7" i="6"/>
  <c r="E8" i="6"/>
  <c r="E9" i="6"/>
  <c r="E10" i="6"/>
  <c r="E11" i="6"/>
  <c r="E12" i="6"/>
  <c r="E13" i="6"/>
  <c r="E14" i="6"/>
  <c r="E4" i="6"/>
  <c r="D5" i="6"/>
  <c r="D6" i="6"/>
  <c r="D7" i="6"/>
  <c r="D8" i="6"/>
  <c r="D9" i="6"/>
  <c r="D10" i="6"/>
  <c r="D11" i="6"/>
  <c r="D12" i="6"/>
  <c r="D13" i="6"/>
  <c r="D14" i="6"/>
  <c r="D4" i="6"/>
  <c r="C5" i="6"/>
  <c r="C6" i="6"/>
  <c r="C7" i="6"/>
  <c r="C8" i="6"/>
  <c r="C9" i="6"/>
  <c r="C10" i="6"/>
  <c r="C11" i="6"/>
  <c r="C12" i="6"/>
  <c r="C13" i="6"/>
  <c r="C14" i="6"/>
  <c r="C4" i="6"/>
  <c r="H22" i="5"/>
  <c r="C22" i="5"/>
  <c r="H22" i="1"/>
  <c r="C22" i="1"/>
  <c r="M323" i="14" l="1"/>
  <c r="G356" i="20"/>
  <c r="G48" i="20"/>
  <c r="G88" i="20"/>
  <c r="G318" i="20"/>
  <c r="G394" i="20"/>
  <c r="G281" i="20"/>
  <c r="G243" i="20"/>
  <c r="G205" i="20"/>
  <c r="G471" i="20"/>
  <c r="G166" i="20"/>
  <c r="G433" i="20"/>
  <c r="G125" i="20"/>
  <c r="D233" i="20"/>
  <c r="D195" i="20"/>
  <c r="D156" i="20"/>
  <c r="D423" i="20"/>
  <c r="D115" i="20"/>
  <c r="D384" i="20"/>
  <c r="D78" i="20"/>
  <c r="D346" i="20"/>
  <c r="D38" i="20"/>
  <c r="D271" i="20"/>
  <c r="D308" i="20"/>
  <c r="J38" i="14"/>
  <c r="J226" i="14"/>
  <c r="J148" i="14"/>
  <c r="J67" i="14"/>
  <c r="J252" i="14"/>
  <c r="J278" i="14"/>
  <c r="J121" i="14"/>
  <c r="J200" i="14"/>
  <c r="J306" i="14"/>
  <c r="J174" i="14"/>
  <c r="J94" i="14"/>
  <c r="M165" i="14"/>
  <c r="M297" i="14"/>
  <c r="M85" i="14"/>
  <c r="M217" i="14"/>
  <c r="M139" i="14"/>
  <c r="M269" i="14"/>
  <c r="M58" i="14"/>
  <c r="M191" i="14"/>
  <c r="M112" i="14"/>
  <c r="M243" i="14"/>
  <c r="M29" i="14"/>
  <c r="J12" i="14"/>
  <c r="D20" i="18"/>
  <c r="M3" i="14"/>
  <c r="G11" i="20"/>
  <c r="A30" i="18"/>
  <c r="L11" i="24"/>
  <c r="D12" i="20"/>
  <c r="I21" i="1"/>
  <c r="D1" i="20"/>
  <c r="I21" i="5"/>
  <c r="G246" i="20" l="1"/>
  <c r="G91" i="20"/>
  <c r="G397" i="20"/>
  <c r="G208" i="20"/>
  <c r="G436" i="20"/>
  <c r="G359" i="20"/>
  <c r="G51" i="20"/>
  <c r="G321" i="20"/>
  <c r="G169" i="20"/>
  <c r="G128" i="20"/>
  <c r="G474" i="20"/>
  <c r="G284" i="20"/>
  <c r="L14" i="24"/>
  <c r="G14" i="20"/>
  <c r="D19" i="18"/>
  <c r="J26" i="20" l="1"/>
  <c r="H14" i="18"/>
  <c r="H15" i="18" s="1"/>
  <c r="H16" i="18" s="1"/>
  <c r="C7" i="18" s="1"/>
  <c r="I18" i="22"/>
  <c r="J27" i="20" l="1"/>
  <c r="J28" i="20" s="1"/>
  <c r="I19" i="22"/>
  <c r="I20" i="22" s="1"/>
  <c r="D6" i="22" s="1"/>
</calcChain>
</file>

<file path=xl/sharedStrings.xml><?xml version="1.0" encoding="utf-8"?>
<sst xmlns="http://schemas.openxmlformats.org/spreadsheetml/2006/main" count="2505" uniqueCount="602">
  <si>
    <t>防衛省情報本部におけるオープンカウンター方式による見積り依頼について</t>
    <rPh sb="0" eb="3">
      <t>ボウエイショウ</t>
    </rPh>
    <rPh sb="3" eb="5">
      <t>ジョウホウ</t>
    </rPh>
    <rPh sb="5" eb="7">
      <t>ホンブ</t>
    </rPh>
    <rPh sb="20" eb="22">
      <t>ホウシキ</t>
    </rPh>
    <rPh sb="25" eb="27">
      <t>ミツモ</t>
    </rPh>
    <rPh sb="28" eb="30">
      <t>イライ</t>
    </rPh>
    <phoneticPr fontId="9"/>
  </si>
  <si>
    <t>２　本方式は随意契約を前提とした見積依頼であり、有効な見積書を持って申し込み</t>
    <rPh sb="2" eb="3">
      <t>ホン</t>
    </rPh>
    <rPh sb="3" eb="5">
      <t>ホウシキ</t>
    </rPh>
    <rPh sb="6" eb="8">
      <t>ズイイ</t>
    </rPh>
    <rPh sb="8" eb="10">
      <t>ケイヤク</t>
    </rPh>
    <rPh sb="11" eb="13">
      <t>ゼンテイ</t>
    </rPh>
    <rPh sb="16" eb="18">
      <t>ミツ</t>
    </rPh>
    <rPh sb="18" eb="20">
      <t>イライ</t>
    </rPh>
    <rPh sb="24" eb="26">
      <t>ユウコウ</t>
    </rPh>
    <rPh sb="27" eb="30">
      <t>ミツモリショ</t>
    </rPh>
    <rPh sb="31" eb="32">
      <t>モ</t>
    </rPh>
    <rPh sb="34" eb="35">
      <t>モウ</t>
    </rPh>
    <rPh sb="36" eb="37">
      <t>コ</t>
    </rPh>
    <phoneticPr fontId="9"/>
  </si>
  <si>
    <t>　をした者のうち、予定価格の制限の範囲内で最低の価格の見積書をもって申し込み</t>
    <rPh sb="9" eb="11">
      <t>ヨテイ</t>
    </rPh>
    <rPh sb="11" eb="13">
      <t>カカク</t>
    </rPh>
    <rPh sb="14" eb="16">
      <t>セイゲン</t>
    </rPh>
    <rPh sb="17" eb="20">
      <t>ハンイナイ</t>
    </rPh>
    <rPh sb="21" eb="23">
      <t>サイテイ</t>
    </rPh>
    <rPh sb="24" eb="26">
      <t>カカク</t>
    </rPh>
    <rPh sb="27" eb="30">
      <t>ミツモリショ</t>
    </rPh>
    <rPh sb="34" eb="35">
      <t>モウ</t>
    </rPh>
    <rPh sb="36" eb="37">
      <t>コ</t>
    </rPh>
    <phoneticPr fontId="9"/>
  </si>
  <si>
    <t>　をした者を契約相手方とします。</t>
    <phoneticPr fontId="9"/>
  </si>
  <si>
    <t>３　件名等</t>
    <rPh sb="2" eb="4">
      <t>ケンメイ</t>
    </rPh>
    <rPh sb="4" eb="5">
      <t>トウ</t>
    </rPh>
    <phoneticPr fontId="9"/>
  </si>
  <si>
    <t>件　名</t>
    <rPh sb="0" eb="1">
      <t>ケン</t>
    </rPh>
    <rPh sb="2" eb="3">
      <t>ナ</t>
    </rPh>
    <phoneticPr fontId="11"/>
  </si>
  <si>
    <t>規　格</t>
    <rPh sb="0" eb="1">
      <t>キ</t>
    </rPh>
    <rPh sb="2" eb="3">
      <t>カク</t>
    </rPh>
    <phoneticPr fontId="11"/>
  </si>
  <si>
    <t>別添見積書参照</t>
    <rPh sb="0" eb="2">
      <t>ベッテン</t>
    </rPh>
    <rPh sb="2" eb="5">
      <t>ミツモリショ</t>
    </rPh>
    <rPh sb="5" eb="7">
      <t>サンショウ</t>
    </rPh>
    <phoneticPr fontId="11"/>
  </si>
  <si>
    <t>数　量</t>
    <rPh sb="0" eb="1">
      <t>スウ</t>
    </rPh>
    <rPh sb="2" eb="3">
      <t>リョウ</t>
    </rPh>
    <phoneticPr fontId="11"/>
  </si>
  <si>
    <t>納期（履行期限）</t>
    <rPh sb="0" eb="2">
      <t>ノウキ</t>
    </rPh>
    <rPh sb="3" eb="5">
      <t>リコウ</t>
    </rPh>
    <rPh sb="5" eb="7">
      <t>キゲン</t>
    </rPh>
    <phoneticPr fontId="11"/>
  </si>
  <si>
    <t>納地（履行場所）</t>
    <rPh sb="0" eb="2">
      <t>ノウチ</t>
    </rPh>
    <rPh sb="3" eb="5">
      <t>リコウ</t>
    </rPh>
    <rPh sb="5" eb="7">
      <t>バショ</t>
    </rPh>
    <phoneticPr fontId="11"/>
  </si>
  <si>
    <t>添付書類</t>
    <rPh sb="0" eb="2">
      <t>テンプ</t>
    </rPh>
    <rPh sb="2" eb="4">
      <t>ショルイ</t>
    </rPh>
    <phoneticPr fontId="11"/>
  </si>
  <si>
    <t>同等品審査申請書
提出期限</t>
    <rPh sb="0" eb="3">
      <t>ドウトウヒン</t>
    </rPh>
    <rPh sb="3" eb="5">
      <t>シンサ</t>
    </rPh>
    <rPh sb="5" eb="8">
      <t>シンセイショ</t>
    </rPh>
    <rPh sb="9" eb="11">
      <t>テイシュツ</t>
    </rPh>
    <rPh sb="11" eb="13">
      <t>キゲン</t>
    </rPh>
    <phoneticPr fontId="11"/>
  </si>
  <si>
    <t>参考見積書提出期限</t>
    <rPh sb="0" eb="2">
      <t>サンコウ</t>
    </rPh>
    <rPh sb="2" eb="5">
      <t>ミツモリショ</t>
    </rPh>
    <rPh sb="5" eb="7">
      <t>テイシュツ</t>
    </rPh>
    <rPh sb="7" eb="9">
      <t>キゲン</t>
    </rPh>
    <phoneticPr fontId="11"/>
  </si>
  <si>
    <t>見積書提出期限</t>
    <rPh sb="0" eb="3">
      <t>ミツモリショ</t>
    </rPh>
    <rPh sb="3" eb="5">
      <t>テイシュツ</t>
    </rPh>
    <rPh sb="5" eb="7">
      <t>キゲン</t>
    </rPh>
    <phoneticPr fontId="11"/>
  </si>
  <si>
    <t>防衛省競争参加資格</t>
    <rPh sb="0" eb="3">
      <t>ボウエイショウ</t>
    </rPh>
    <rPh sb="3" eb="5">
      <t>キョウソウ</t>
    </rPh>
    <rPh sb="5" eb="7">
      <t>サンカ</t>
    </rPh>
    <rPh sb="7" eb="9">
      <t>シカク</t>
    </rPh>
    <phoneticPr fontId="11"/>
  </si>
  <si>
    <t>―</t>
    <phoneticPr fontId="11"/>
  </si>
  <si>
    <t>決定方式</t>
    <rPh sb="0" eb="2">
      <t>ケッテイ</t>
    </rPh>
    <rPh sb="2" eb="4">
      <t>ホウシキ</t>
    </rPh>
    <phoneticPr fontId="11"/>
  </si>
  <si>
    <t>４　仕様書の交付場所、契約条項等を示す場所、問合せ先及び提出先</t>
    <phoneticPr fontId="9"/>
  </si>
  <si>
    <t>　　防衛省情報本部ホームページ(https://www.mod.go.jp/dih/service.html)</t>
  </si>
  <si>
    <t>　　〒162-8806　東京都新宿区市谷本村町５番１号</t>
  </si>
  <si>
    <t>　　　　　　　　電話：03-3268-3111(内線31752)　直通ＦＡＸ:03-5225-9641　</t>
  </si>
  <si>
    <t>見　　積　　書</t>
    <phoneticPr fontId="6"/>
  </si>
  <si>
    <t>支出負担行為担当官</t>
    <rPh sb="0" eb="9">
      <t>シシュツフタンコウイタントウカン</t>
    </rPh>
    <phoneticPr fontId="6"/>
  </si>
  <si>
    <t>防 衛 省 情 報 本 部</t>
    <rPh sb="0" eb="1">
      <t>ボウ</t>
    </rPh>
    <rPh sb="2" eb="3">
      <t>マモル</t>
    </rPh>
    <rPh sb="4" eb="5">
      <t>ショウ</t>
    </rPh>
    <rPh sb="6" eb="7">
      <t>ジョウ</t>
    </rPh>
    <rPh sb="8" eb="9">
      <t>ホウ</t>
    </rPh>
    <rPh sb="10" eb="11">
      <t>ホン</t>
    </rPh>
    <rPh sb="12" eb="13">
      <t>ブ</t>
    </rPh>
    <phoneticPr fontId="6"/>
  </si>
  <si>
    <t xml:space="preserve">住　　所 </t>
    <rPh sb="0" eb="1">
      <t>ジュウ</t>
    </rPh>
    <rPh sb="3" eb="4">
      <t>ショ</t>
    </rPh>
    <phoneticPr fontId="6"/>
  </si>
  <si>
    <t xml:space="preserve">会 社 名 </t>
    <rPh sb="0" eb="1">
      <t>カイ</t>
    </rPh>
    <rPh sb="2" eb="3">
      <t>シャ</t>
    </rPh>
    <rPh sb="4" eb="5">
      <t>ナ</t>
    </rPh>
    <phoneticPr fontId="6"/>
  </si>
  <si>
    <t xml:space="preserve">代表者名 </t>
    <rPh sb="0" eb="3">
      <t>ダイヒョウシャ</t>
    </rPh>
    <rPh sb="3" eb="4">
      <t>メイ</t>
    </rPh>
    <phoneticPr fontId="6"/>
  </si>
  <si>
    <t>令和　　年　　月　　日</t>
    <rPh sb="0" eb="2">
      <t>レイワ</t>
    </rPh>
    <rPh sb="4" eb="5">
      <t>ネン</t>
    </rPh>
    <rPh sb="7" eb="8">
      <t>ガツ</t>
    </rPh>
    <rPh sb="10" eb="11">
      <t>ニチ</t>
    </rPh>
    <phoneticPr fontId="6"/>
  </si>
  <si>
    <t>（税抜）</t>
    <rPh sb="1" eb="3">
      <t>ゼイヌキ</t>
    </rPh>
    <phoneticPr fontId="6"/>
  </si>
  <si>
    <t>内　　　　　訳</t>
    <rPh sb="0" eb="1">
      <t>ナイ</t>
    </rPh>
    <rPh sb="6" eb="7">
      <t>ヤク</t>
    </rPh>
    <phoneticPr fontId="6"/>
  </si>
  <si>
    <t>単位</t>
  </si>
  <si>
    <t>単位</t>
    <rPh sb="0" eb="2">
      <t>タンイ</t>
    </rPh>
    <phoneticPr fontId="6"/>
  </si>
  <si>
    <t>数量</t>
  </si>
  <si>
    <t>数量</t>
    <rPh sb="0" eb="2">
      <t>スウリョウ</t>
    </rPh>
    <phoneticPr fontId="6"/>
  </si>
  <si>
    <t>単　価</t>
  </si>
  <si>
    <t>単　価</t>
    <rPh sb="0" eb="1">
      <t>タン</t>
    </rPh>
    <rPh sb="2" eb="3">
      <t>アタイ</t>
    </rPh>
    <phoneticPr fontId="6"/>
  </si>
  <si>
    <t>備　考</t>
    <rPh sb="0" eb="1">
      <t>ビ</t>
    </rPh>
    <rPh sb="2" eb="3">
      <t>コウ</t>
    </rPh>
    <phoneticPr fontId="6"/>
  </si>
  <si>
    <t>規　　　格</t>
    <rPh sb="0" eb="1">
      <t>キ</t>
    </rPh>
    <rPh sb="4" eb="5">
      <t>カク</t>
    </rPh>
    <phoneticPr fontId="6"/>
  </si>
  <si>
    <t>金　　額</t>
    <rPh sb="0" eb="1">
      <t>キン</t>
    </rPh>
    <rPh sb="3" eb="4">
      <t>ガク</t>
    </rPh>
    <phoneticPr fontId="6"/>
  </si>
  <si>
    <t>合　　計</t>
    <rPh sb="0" eb="1">
      <t>ゴウ</t>
    </rPh>
    <rPh sb="3" eb="4">
      <t>ケイ</t>
    </rPh>
    <phoneticPr fontId="6"/>
  </si>
  <si>
    <t>納地：</t>
    <rPh sb="0" eb="1">
      <t>ノウ</t>
    </rPh>
    <rPh sb="1" eb="2">
      <t>チ</t>
    </rPh>
    <phoneticPr fontId="6"/>
  </si>
  <si>
    <t>・「暴力団排除に関し、入札及び契約心得を承諾しております。」</t>
    <phoneticPr fontId="6"/>
  </si>
  <si>
    <t>・「暴力団排除に関する特約事項を承諾しております。」</t>
    <phoneticPr fontId="6"/>
  </si>
  <si>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6"/>
  </si>
  <si>
    <t>別紙</t>
    <rPh sb="0" eb="2">
      <t>ベッシ</t>
    </rPh>
    <phoneticPr fontId="9"/>
  </si>
  <si>
    <t>内　訳　書</t>
    <rPh sb="0" eb="1">
      <t>ウチ</t>
    </rPh>
    <rPh sb="2" eb="3">
      <t>ワケ</t>
    </rPh>
    <rPh sb="4" eb="5">
      <t>ショ</t>
    </rPh>
    <phoneticPr fontId="9"/>
  </si>
  <si>
    <t>番号</t>
    <phoneticPr fontId="9"/>
  </si>
  <si>
    <t>物品番号</t>
    <rPh sb="0" eb="2">
      <t>ブッピン</t>
    </rPh>
    <rPh sb="2" eb="4">
      <t>バンゴウ</t>
    </rPh>
    <phoneticPr fontId="9"/>
  </si>
  <si>
    <t>品　　　名</t>
    <phoneticPr fontId="9"/>
  </si>
  <si>
    <t>規　　　格</t>
    <phoneticPr fontId="9"/>
  </si>
  <si>
    <t>単価</t>
    <rPh sb="0" eb="2">
      <t>タンカ</t>
    </rPh>
    <phoneticPr fontId="11"/>
  </si>
  <si>
    <t>金額</t>
    <rPh sb="0" eb="2">
      <t>キンガク</t>
    </rPh>
    <phoneticPr fontId="9"/>
  </si>
  <si>
    <t>備考</t>
    <rPh sb="0" eb="2">
      <t>ビコウ</t>
    </rPh>
    <phoneticPr fontId="9"/>
  </si>
  <si>
    <t>合　計</t>
    <phoneticPr fontId="9"/>
  </si>
  <si>
    <t>別紙</t>
    <rPh sb="0" eb="2">
      <t>ベッシ</t>
    </rPh>
    <phoneticPr fontId="6"/>
  </si>
  <si>
    <t>内　訳　書</t>
    <rPh sb="0" eb="1">
      <t>ナイ</t>
    </rPh>
    <rPh sb="2" eb="3">
      <t>ワケ</t>
    </rPh>
    <rPh sb="4" eb="5">
      <t>ショ</t>
    </rPh>
    <phoneticPr fontId="6"/>
  </si>
  <si>
    <t>番号</t>
    <rPh sb="0" eb="2">
      <t>バンゴウ</t>
    </rPh>
    <phoneticPr fontId="6"/>
  </si>
  <si>
    <t>物品番号</t>
    <rPh sb="0" eb="2">
      <t>ブッピン</t>
    </rPh>
    <rPh sb="2" eb="4">
      <t>バンゴウ</t>
    </rPh>
    <phoneticPr fontId="6"/>
  </si>
  <si>
    <t>品名</t>
    <rPh sb="0" eb="2">
      <t>ヒンメイ</t>
    </rPh>
    <phoneticPr fontId="6"/>
  </si>
  <si>
    <t>規格</t>
    <rPh sb="0" eb="2">
      <t>キカク</t>
    </rPh>
    <phoneticPr fontId="6"/>
  </si>
  <si>
    <t>単価</t>
    <rPh sb="0" eb="2">
      <t>タンカ</t>
    </rPh>
    <phoneticPr fontId="6"/>
  </si>
  <si>
    <t>金額</t>
    <rPh sb="0" eb="2">
      <t>キンガク</t>
    </rPh>
    <phoneticPr fontId="6"/>
  </si>
  <si>
    <t>備考</t>
    <rPh sb="0" eb="2">
      <t>ビコウ</t>
    </rPh>
    <phoneticPr fontId="6"/>
  </si>
  <si>
    <t>合　計</t>
    <rPh sb="0" eb="1">
      <t>ゴウ</t>
    </rPh>
    <rPh sb="2" eb="3">
      <t>ケイ</t>
    </rPh>
    <phoneticPr fontId="6"/>
  </si>
  <si>
    <t>参　考　見　積　書</t>
    <rPh sb="0" eb="1">
      <t>サン</t>
    </rPh>
    <rPh sb="2" eb="3">
      <t>コウ</t>
    </rPh>
    <rPh sb="4" eb="5">
      <t>ミ</t>
    </rPh>
    <phoneticPr fontId="6"/>
  </si>
  <si>
    <t>同等品審査申請書</t>
    <rPh sb="0" eb="3">
      <t>ドウトウヒン</t>
    </rPh>
    <rPh sb="3" eb="5">
      <t>シンサ</t>
    </rPh>
    <rPh sb="5" eb="8">
      <t>シンセイショ</t>
    </rPh>
    <phoneticPr fontId="9"/>
  </si>
  <si>
    <t>令和   　年  　 月 　   日</t>
    <rPh sb="0" eb="2">
      <t>レイワ</t>
    </rPh>
    <rPh sb="6" eb="7">
      <t>トシ</t>
    </rPh>
    <phoneticPr fontId="9"/>
  </si>
  <si>
    <t>防衛省情報本部</t>
    <rPh sb="0" eb="3">
      <t>ボウエイショウ</t>
    </rPh>
    <rPh sb="3" eb="5">
      <t>ジョウホウ</t>
    </rPh>
    <rPh sb="5" eb="7">
      <t>ホンブ</t>
    </rPh>
    <phoneticPr fontId="9"/>
  </si>
  <si>
    <t>支出負担行為担当官　殿</t>
    <rPh sb="0" eb="2">
      <t>シシュツ</t>
    </rPh>
    <rPh sb="2" eb="4">
      <t>フタン</t>
    </rPh>
    <rPh sb="4" eb="6">
      <t>コウイ</t>
    </rPh>
    <rPh sb="6" eb="9">
      <t>タントウカン</t>
    </rPh>
    <rPh sb="10" eb="11">
      <t>ドノ</t>
    </rPh>
    <phoneticPr fontId="9"/>
  </si>
  <si>
    <t>　　　　　住所</t>
    <rPh sb="5" eb="7">
      <t>ジュウショ</t>
    </rPh>
    <phoneticPr fontId="9"/>
  </si>
  <si>
    <t>　　　　　社名</t>
    <rPh sb="5" eb="7">
      <t>シャメイ</t>
    </rPh>
    <phoneticPr fontId="9"/>
  </si>
  <si>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9"/>
  </si>
  <si>
    <t>件　　　名：</t>
    <rPh sb="0" eb="1">
      <t>ケン</t>
    </rPh>
    <rPh sb="4" eb="5">
      <t>メイ</t>
    </rPh>
    <phoneticPr fontId="9"/>
  </si>
  <si>
    <t>調達要求番号：</t>
    <rPh sb="0" eb="2">
      <t>チョウタツ</t>
    </rPh>
    <rPh sb="2" eb="4">
      <t>ヨウキュウ</t>
    </rPh>
    <rPh sb="4" eb="6">
      <t>バンゴウ</t>
    </rPh>
    <phoneticPr fontId="9"/>
  </si>
  <si>
    <t>№</t>
    <phoneticPr fontId="9"/>
  </si>
  <si>
    <t>要求番号</t>
    <rPh sb="0" eb="2">
      <t>ヨウキュウ</t>
    </rPh>
    <rPh sb="2" eb="4">
      <t>バンゴウ</t>
    </rPh>
    <phoneticPr fontId="9"/>
  </si>
  <si>
    <t>要求品名</t>
    <rPh sb="0" eb="2">
      <t>ヨウキュウ</t>
    </rPh>
    <rPh sb="2" eb="4">
      <t>ヒンメイ</t>
    </rPh>
    <phoneticPr fontId="9"/>
  </si>
  <si>
    <t>規格</t>
    <rPh sb="0" eb="2">
      <t>キカク</t>
    </rPh>
    <phoneticPr fontId="9"/>
  </si>
  <si>
    <t>同等品規格</t>
    <rPh sb="0" eb="3">
      <t>ドウトウヒン</t>
    </rPh>
    <rPh sb="3" eb="5">
      <t>キカク</t>
    </rPh>
    <phoneticPr fontId="9"/>
  </si>
  <si>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9"/>
  </si>
  <si>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9"/>
  </si>
  <si>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9"/>
  </si>
  <si>
    <t>同等品審査結果通知書</t>
    <rPh sb="0" eb="3">
      <t>ドウトウヒン</t>
    </rPh>
    <rPh sb="3" eb="5">
      <t>シンサ</t>
    </rPh>
    <rPh sb="5" eb="7">
      <t>ケッカ</t>
    </rPh>
    <rPh sb="7" eb="10">
      <t>ツウチショ</t>
    </rPh>
    <phoneticPr fontId="9"/>
  </si>
  <si>
    <t>令和　　　年　　　月　　　日</t>
    <rPh sb="0" eb="2">
      <t>レイワ</t>
    </rPh>
    <rPh sb="5" eb="6">
      <t>ネン</t>
    </rPh>
    <rPh sb="9" eb="10">
      <t>ツキ</t>
    </rPh>
    <rPh sb="13" eb="14">
      <t>ヒ</t>
    </rPh>
    <phoneticPr fontId="9"/>
  </si>
  <si>
    <t>防衛省情報本部</t>
    <rPh sb="0" eb="2">
      <t>ボウエイ</t>
    </rPh>
    <rPh sb="2" eb="3">
      <t>ショウ</t>
    </rPh>
    <rPh sb="3" eb="5">
      <t>ジョウホウ</t>
    </rPh>
    <rPh sb="5" eb="7">
      <t>ホンブ</t>
    </rPh>
    <phoneticPr fontId="9"/>
  </si>
  <si>
    <t>支出負担行為担当官</t>
    <rPh sb="0" eb="2">
      <t>シシュツ</t>
    </rPh>
    <rPh sb="2" eb="4">
      <t>フタン</t>
    </rPh>
    <rPh sb="4" eb="6">
      <t>コウイ</t>
    </rPh>
    <rPh sb="6" eb="9">
      <t>タントウカン</t>
    </rPh>
    <phoneticPr fontId="9"/>
  </si>
  <si>
    <t>上記申請について、下記のとおり通知する。</t>
    <rPh sb="0" eb="2">
      <t>ジョウキ</t>
    </rPh>
    <rPh sb="2" eb="4">
      <t>シンセイ</t>
    </rPh>
    <rPh sb="9" eb="11">
      <t>カキ</t>
    </rPh>
    <rPh sb="15" eb="17">
      <t>ツウチ</t>
    </rPh>
    <phoneticPr fontId="9"/>
  </si>
  <si>
    <t>審査結果</t>
    <rPh sb="0" eb="2">
      <t>シンサ</t>
    </rPh>
    <rPh sb="2" eb="4">
      <t>ケッカ</t>
    </rPh>
    <phoneticPr fontId="9"/>
  </si>
  <si>
    <t>不許可の理由等</t>
    <rPh sb="0" eb="3">
      <t>フキョカ</t>
    </rPh>
    <rPh sb="4" eb="7">
      <t>リユウトウ</t>
    </rPh>
    <phoneticPr fontId="9"/>
  </si>
  <si>
    <t>許可</t>
    <rPh sb="0" eb="2">
      <t>キョカ</t>
    </rPh>
    <phoneticPr fontId="9"/>
  </si>
  <si>
    <t>不許可</t>
    <rPh sb="0" eb="3">
      <t>フキョカ</t>
    </rPh>
    <phoneticPr fontId="9"/>
  </si>
  <si>
    <t>調達要求番号</t>
    <rPh sb="0" eb="2">
      <t>チョウタツ</t>
    </rPh>
    <rPh sb="2" eb="4">
      <t>ヨウキュウ</t>
    </rPh>
    <rPh sb="4" eb="6">
      <t>バンゴウ</t>
    </rPh>
    <phoneticPr fontId="9"/>
  </si>
  <si>
    <t>分任物品管理官</t>
    <rPh sb="0" eb="1">
      <t>ブン</t>
    </rPh>
    <rPh sb="1" eb="2">
      <t>ニン</t>
    </rPh>
    <rPh sb="2" eb="4">
      <t>ブッピン</t>
    </rPh>
    <rPh sb="4" eb="6">
      <t>カンリ</t>
    </rPh>
    <rPh sb="6" eb="7">
      <t>カン</t>
    </rPh>
    <phoneticPr fontId="9"/>
  </si>
  <si>
    <t>代行機関専決処理</t>
    <rPh sb="0" eb="8">
      <t>ダイコウキカンセンケツショリ</t>
    </rPh>
    <phoneticPr fontId="9"/>
  </si>
  <si>
    <t>支出負担行為担当官</t>
    <rPh sb="0" eb="2">
      <t>シシュツ</t>
    </rPh>
    <rPh sb="2" eb="4">
      <t>フタン</t>
    </rPh>
    <rPh sb="4" eb="6">
      <t>コウイ</t>
    </rPh>
    <rPh sb="6" eb="9">
      <t>タントウカン</t>
    </rPh>
    <phoneticPr fontId="11"/>
  </si>
  <si>
    <t>会　計　課　長</t>
    <rPh sb="0" eb="1">
      <t>カイ</t>
    </rPh>
    <rPh sb="2" eb="3">
      <t>ケイ</t>
    </rPh>
    <rPh sb="4" eb="5">
      <t>カ</t>
    </rPh>
    <rPh sb="6" eb="7">
      <t>チョウ</t>
    </rPh>
    <phoneticPr fontId="11"/>
  </si>
  <si>
    <t>会　計　班　長</t>
    <rPh sb="0" eb="1">
      <t>カイ</t>
    </rPh>
    <rPh sb="2" eb="3">
      <t>ケイ</t>
    </rPh>
    <rPh sb="4" eb="5">
      <t>ハン</t>
    </rPh>
    <rPh sb="6" eb="7">
      <t>チョウ</t>
    </rPh>
    <phoneticPr fontId="11"/>
  </si>
  <si>
    <t>審　査</t>
    <rPh sb="0" eb="1">
      <t>シン</t>
    </rPh>
    <rPh sb="2" eb="3">
      <t>サ</t>
    </rPh>
    <phoneticPr fontId="11"/>
  </si>
  <si>
    <t>確　認</t>
    <rPh sb="0" eb="1">
      <t>アキラ</t>
    </rPh>
    <rPh sb="2" eb="3">
      <t>シノブ</t>
    </rPh>
    <phoneticPr fontId="11"/>
  </si>
  <si>
    <t>予定価格等担当</t>
    <rPh sb="0" eb="2">
      <t>ヨテイ</t>
    </rPh>
    <rPh sb="2" eb="4">
      <t>カカク</t>
    </rPh>
    <rPh sb="4" eb="5">
      <t>トウ</t>
    </rPh>
    <rPh sb="5" eb="7">
      <t>タントウ</t>
    </rPh>
    <phoneticPr fontId="11"/>
  </si>
  <si>
    <t>契約担当</t>
    <rPh sb="0" eb="2">
      <t>ケイヤク</t>
    </rPh>
    <rPh sb="2" eb="4">
      <t>タントウ</t>
    </rPh>
    <phoneticPr fontId="11"/>
  </si>
  <si>
    <t>契約概要・予定価格表　</t>
    <rPh sb="0" eb="2">
      <t>ケイヤク</t>
    </rPh>
    <rPh sb="2" eb="4">
      <t>ガイヨウ</t>
    </rPh>
    <rPh sb="5" eb="6">
      <t>ヨ</t>
    </rPh>
    <rPh sb="6" eb="7">
      <t>サダム</t>
    </rPh>
    <rPh sb="7" eb="8">
      <t>アタイ</t>
    </rPh>
    <rPh sb="8" eb="9">
      <t>カク</t>
    </rPh>
    <rPh sb="9" eb="10">
      <t>ヒョウ</t>
    </rPh>
    <phoneticPr fontId="11"/>
  </si>
  <si>
    <t>契約欄</t>
    <rPh sb="0" eb="2">
      <t>ケイヤク</t>
    </rPh>
    <rPh sb="2" eb="3">
      <t>ラン</t>
    </rPh>
    <phoneticPr fontId="11"/>
  </si>
  <si>
    <t>調達要求番号</t>
    <rPh sb="0" eb="2">
      <t>チョウタツ</t>
    </rPh>
    <rPh sb="2" eb="4">
      <t>ヨウキュウ</t>
    </rPh>
    <rPh sb="4" eb="6">
      <t>バンゴウ</t>
    </rPh>
    <phoneticPr fontId="11"/>
  </si>
  <si>
    <t>品　名</t>
    <rPh sb="0" eb="1">
      <t>ヒン</t>
    </rPh>
    <rPh sb="2" eb="3">
      <t>メイ</t>
    </rPh>
    <phoneticPr fontId="11"/>
  </si>
  <si>
    <t>納　期</t>
    <rPh sb="0" eb="1">
      <t>オサム</t>
    </rPh>
    <rPh sb="2" eb="3">
      <t>キ</t>
    </rPh>
    <phoneticPr fontId="11"/>
  </si>
  <si>
    <t>契約予定日</t>
    <rPh sb="0" eb="2">
      <t>ケイヤク</t>
    </rPh>
    <rPh sb="2" eb="5">
      <t>ヨテイビ</t>
    </rPh>
    <phoneticPr fontId="11"/>
  </si>
  <si>
    <t>予算科目
目の細分</t>
    <rPh sb="0" eb="2">
      <t>ヨサン</t>
    </rPh>
    <rPh sb="2" eb="4">
      <t>カモク</t>
    </rPh>
    <rPh sb="5" eb="6">
      <t>モク</t>
    </rPh>
    <rPh sb="7" eb="9">
      <t>サイブン</t>
    </rPh>
    <phoneticPr fontId="11"/>
  </si>
  <si>
    <t>適用条項</t>
    <phoneticPr fontId="11"/>
  </si>
  <si>
    <t>　　会計法　２９条の３第５項</t>
  </si>
  <si>
    <t>採用する
契約条項</t>
    <rPh sb="0" eb="2">
      <t>サイヨウ</t>
    </rPh>
    <rPh sb="5" eb="7">
      <t>ケイヤク</t>
    </rPh>
    <rPh sb="7" eb="9">
      <t>ジョウコウ</t>
    </rPh>
    <phoneticPr fontId="11"/>
  </si>
  <si>
    <t>・基本契約条項</t>
    <rPh sb="0" eb="2">
      <t>ケイヤク</t>
    </rPh>
    <rPh sb="2" eb="4">
      <t>ジョウコウ</t>
    </rPh>
    <phoneticPr fontId="11"/>
  </si>
  <si>
    <t>売買総価</t>
    <rPh sb="0" eb="1">
      <t>バイバイ</t>
    </rPh>
    <rPh sb="1" eb="2">
      <t>ソウ</t>
    </rPh>
    <rPh sb="2" eb="3">
      <t>アタイ</t>
    </rPh>
    <phoneticPr fontId="11"/>
  </si>
  <si>
    <t>売買単価</t>
    <rPh sb="0" eb="2">
      <t>バイバイ</t>
    </rPh>
    <rPh sb="2" eb="4">
      <t>タンカ</t>
    </rPh>
    <phoneticPr fontId="11"/>
  </si>
  <si>
    <t>製造請負</t>
    <rPh sb="0" eb="2">
      <t>セイゾウ</t>
    </rPh>
    <rPh sb="2" eb="4">
      <t>ウケオイ</t>
    </rPh>
    <phoneticPr fontId="11"/>
  </si>
  <si>
    <t>役務請負</t>
    <rPh sb="0" eb="2">
      <t>エキム</t>
    </rPh>
    <rPh sb="2" eb="4">
      <t>ウケオイ</t>
    </rPh>
    <phoneticPr fontId="11"/>
  </si>
  <si>
    <t>調査研究</t>
    <rPh sb="0" eb="2">
      <t>チョウサ</t>
    </rPh>
    <rPh sb="2" eb="4">
      <t>ケンキュウ</t>
    </rPh>
    <phoneticPr fontId="11"/>
  </si>
  <si>
    <t>　　 その他：</t>
    <phoneticPr fontId="11"/>
  </si>
  <si>
    <t>・特約条項</t>
    <rPh sb="0" eb="2">
      <t>トクヤク</t>
    </rPh>
    <rPh sb="2" eb="4">
      <t>ジョウコウ</t>
    </rPh>
    <phoneticPr fontId="11"/>
  </si>
  <si>
    <t>暴力団排除</t>
    <rPh sb="0" eb="2">
      <t>ボウリョクダン</t>
    </rPh>
    <rPh sb="2" eb="4">
      <t>ハイジョ</t>
    </rPh>
    <phoneticPr fontId="11"/>
  </si>
  <si>
    <t>談合等</t>
    <rPh sb="0" eb="1">
      <t>ダンゴウ</t>
    </rPh>
    <rPh sb="2" eb="3">
      <t>トウ</t>
    </rPh>
    <phoneticPr fontId="11"/>
  </si>
  <si>
    <t>サプライチェーン・リスク</t>
    <phoneticPr fontId="11"/>
  </si>
  <si>
    <t>部分払い</t>
    <rPh sb="0" eb="1">
      <t>ブブン</t>
    </rPh>
    <rPh sb="1" eb="2">
      <t>バラ</t>
    </rPh>
    <phoneticPr fontId="11"/>
  </si>
  <si>
    <t>その他：</t>
    <phoneticPr fontId="11"/>
  </si>
  <si>
    <t>作成</t>
    <rPh sb="0" eb="2">
      <t>サクセイ</t>
    </rPh>
    <phoneticPr fontId="11"/>
  </si>
  <si>
    <t>省略</t>
    <rPh sb="0" eb="2">
      <t>ショウリャク</t>
    </rPh>
    <phoneticPr fontId="11"/>
  </si>
  <si>
    <t>総額</t>
    <rPh sb="0" eb="2">
      <t>ソウガク</t>
    </rPh>
    <phoneticPr fontId="11"/>
  </si>
  <si>
    <t>品目等</t>
    <rPh sb="0" eb="2">
      <t>ヒンモク</t>
    </rPh>
    <rPh sb="2" eb="3">
      <t>トウ</t>
    </rPh>
    <phoneticPr fontId="11"/>
  </si>
  <si>
    <t>選定業者
及び金額</t>
    <rPh sb="0" eb="2">
      <t>センテイ</t>
    </rPh>
    <rPh sb="2" eb="4">
      <t>ギョウシャ</t>
    </rPh>
    <rPh sb="5" eb="6">
      <t>オヨ</t>
    </rPh>
    <rPh sb="7" eb="9">
      <t>キンガク</t>
    </rPh>
    <phoneticPr fontId="11"/>
  </si>
  <si>
    <t>１：</t>
    <phoneticPr fontId="11"/>
  </si>
  <si>
    <t>金額：</t>
    <rPh sb="0" eb="2">
      <t>キンガク</t>
    </rPh>
    <phoneticPr fontId="11"/>
  </si>
  <si>
    <t>（税抜）</t>
    <rPh sb="1" eb="2">
      <t>ゼイ</t>
    </rPh>
    <rPh sb="2" eb="3">
      <t>ヌ</t>
    </rPh>
    <phoneticPr fontId="9"/>
  </si>
  <si>
    <t>２：</t>
  </si>
  <si>
    <t>以下余白</t>
    <phoneticPr fontId="9"/>
  </si>
  <si>
    <t>３：</t>
  </si>
  <si>
    <t>４：</t>
  </si>
  <si>
    <t>５：</t>
  </si>
  <si>
    <t>６：</t>
  </si>
  <si>
    <t>７：</t>
  </si>
  <si>
    <t>予定価格等欄</t>
    <rPh sb="0" eb="2">
      <t>ヨテイ</t>
    </rPh>
    <rPh sb="2" eb="5">
      <t>カカクナド</t>
    </rPh>
    <rPh sb="5" eb="6">
      <t>ラン</t>
    </rPh>
    <phoneticPr fontId="11"/>
  </si>
  <si>
    <t>予定価格</t>
    <rPh sb="0" eb="2">
      <t>ヨテイ</t>
    </rPh>
    <rPh sb="2" eb="4">
      <t>カカク</t>
    </rPh>
    <phoneticPr fontId="11"/>
  </si>
  <si>
    <t>予定価格日付</t>
    <rPh sb="0" eb="2">
      <t>ヨテイ</t>
    </rPh>
    <rPh sb="2" eb="4">
      <t>カカク</t>
    </rPh>
    <rPh sb="4" eb="6">
      <t>ヒヅケ</t>
    </rPh>
    <phoneticPr fontId="11"/>
  </si>
  <si>
    <t>算定方式</t>
    <rPh sb="0" eb="2">
      <t>サンテイ</t>
    </rPh>
    <rPh sb="2" eb="4">
      <t>ホウシキ</t>
    </rPh>
    <phoneticPr fontId="11"/>
  </si>
  <si>
    <t>市場価格方式</t>
    <rPh sb="0" eb="2">
      <t>シジョウ</t>
    </rPh>
    <rPh sb="2" eb="4">
      <t>カカク</t>
    </rPh>
    <rPh sb="4" eb="6">
      <t>ホウシキ</t>
    </rPh>
    <phoneticPr fontId="11"/>
  </si>
  <si>
    <t>原価計算方式</t>
    <rPh sb="0" eb="2">
      <t>ゲンカ</t>
    </rPh>
    <rPh sb="2" eb="4">
      <t>ケイサン</t>
    </rPh>
    <rPh sb="4" eb="6">
      <t>ホウシキ</t>
    </rPh>
    <phoneticPr fontId="11"/>
  </si>
  <si>
    <t>算定根拠</t>
    <rPh sb="0" eb="2">
      <t>サンテイ</t>
    </rPh>
    <rPh sb="2" eb="4">
      <t>コンキョ</t>
    </rPh>
    <phoneticPr fontId="11"/>
  </si>
  <si>
    <t>見　積</t>
    <phoneticPr fontId="11"/>
  </si>
  <si>
    <t>口頭照会</t>
    <rPh sb="0" eb="2">
      <t>コウトウ</t>
    </rPh>
    <rPh sb="2" eb="4">
      <t>ショウカイ</t>
    </rPh>
    <phoneticPr fontId="11"/>
  </si>
  <si>
    <t>資料・前例価格等</t>
    <rPh sb="0" eb="1">
      <t>シ</t>
    </rPh>
    <rPh sb="1" eb="2">
      <t>リョウ</t>
    </rPh>
    <rPh sb="3" eb="5">
      <t>ゼンレイ</t>
    </rPh>
    <rPh sb="5" eb="7">
      <t>カカク</t>
    </rPh>
    <rPh sb="7" eb="8">
      <t>トウ</t>
    </rPh>
    <phoneticPr fontId="11"/>
  </si>
  <si>
    <t>（見積、口頭照会採用業者名又は資料等による計算欄）</t>
    <rPh sb="1" eb="3">
      <t>ミツモリ</t>
    </rPh>
    <rPh sb="4" eb="6">
      <t>コウトウ</t>
    </rPh>
    <rPh sb="6" eb="8">
      <t>ショウカイ</t>
    </rPh>
    <rPh sb="8" eb="10">
      <t>サイヨウ</t>
    </rPh>
    <rPh sb="10" eb="12">
      <t>ギョウシャ</t>
    </rPh>
    <rPh sb="12" eb="13">
      <t>メイ</t>
    </rPh>
    <rPh sb="13" eb="14">
      <t>マタ</t>
    </rPh>
    <rPh sb="15" eb="17">
      <t>シリョウ</t>
    </rPh>
    <rPh sb="17" eb="18">
      <t>トウ</t>
    </rPh>
    <rPh sb="21" eb="23">
      <t>ケイサン</t>
    </rPh>
    <rPh sb="23" eb="24">
      <t>ラン</t>
    </rPh>
    <phoneticPr fontId="11"/>
  </si>
  <si>
    <t>（税抜）</t>
    <phoneticPr fontId="9"/>
  </si>
  <si>
    <t>備　考</t>
    <rPh sb="0" eb="1">
      <t>ソナエ</t>
    </rPh>
    <rPh sb="2" eb="3">
      <t>コウ</t>
    </rPh>
    <phoneticPr fontId="11"/>
  </si>
  <si>
    <t>算　定　内　訳　書</t>
    <rPh sb="0" eb="1">
      <t>サン</t>
    </rPh>
    <rPh sb="2" eb="3">
      <t>サダム</t>
    </rPh>
    <rPh sb="4" eb="5">
      <t>ウチ</t>
    </rPh>
    <rPh sb="6" eb="7">
      <t>ワケ</t>
    </rPh>
    <rPh sb="8" eb="9">
      <t>ショ</t>
    </rPh>
    <phoneticPr fontId="9"/>
  </si>
  <si>
    <t>航空機搭乗券</t>
  </si>
  <si>
    <t>SKY009便
（羽田～福岡）5.7.18</t>
  </si>
  <si>
    <t>枚</t>
  </si>
  <si>
    <t>SKY018便
（福岡～羽田）5.7.20</t>
  </si>
  <si>
    <t>合　計</t>
    <rPh sb="0" eb="1">
      <t>ゴウ</t>
    </rPh>
    <rPh sb="2" eb="3">
      <t>ケイ</t>
    </rPh>
    <phoneticPr fontId="9"/>
  </si>
  <si>
    <t>選定業者及び金額（見積）</t>
    <rPh sb="0" eb="2">
      <t>センテイ</t>
    </rPh>
    <rPh sb="2" eb="4">
      <t>ギョウシャ</t>
    </rPh>
    <rPh sb="4" eb="5">
      <t>オヨ</t>
    </rPh>
    <rPh sb="6" eb="8">
      <t>キンガク</t>
    </rPh>
    <rPh sb="9" eb="11">
      <t>ミツモリ</t>
    </rPh>
    <phoneticPr fontId="11"/>
  </si>
  <si>
    <t>１：</t>
    <phoneticPr fontId="9"/>
  </si>
  <si>
    <t>金額：</t>
    <phoneticPr fontId="11"/>
  </si>
  <si>
    <t>２：</t>
    <phoneticPr fontId="9"/>
  </si>
  <si>
    <t>（税抜）</t>
    <rPh sb="1" eb="3">
      <t>ゼイヌキ</t>
    </rPh>
    <phoneticPr fontId="11"/>
  </si>
  <si>
    <t>８：</t>
  </si>
  <si>
    <t>９：</t>
  </si>
  <si>
    <t>１０：</t>
  </si>
  <si>
    <t>１１：</t>
  </si>
  <si>
    <t>１２：</t>
  </si>
  <si>
    <t>１３：</t>
  </si>
  <si>
    <t>選定業者及び金額（参考見積）</t>
    <rPh sb="0" eb="2">
      <t>センテイ</t>
    </rPh>
    <rPh sb="2" eb="4">
      <t>ギョウシャ</t>
    </rPh>
    <rPh sb="4" eb="5">
      <t>オヨ</t>
    </rPh>
    <rPh sb="6" eb="8">
      <t>キンガク</t>
    </rPh>
    <rPh sb="9" eb="11">
      <t>サンコウ</t>
    </rPh>
    <rPh sb="11" eb="13">
      <t>ミツモリ</t>
    </rPh>
    <phoneticPr fontId="11"/>
  </si>
  <si>
    <t>契約日：</t>
    <rPh sb="0" eb="3">
      <t>ケイヤクビ</t>
    </rPh>
    <phoneticPr fontId="9"/>
  </si>
  <si>
    <t>決議年月日：</t>
    <rPh sb="0" eb="2">
      <t>ケツギ</t>
    </rPh>
    <rPh sb="2" eb="5">
      <t>ネンガッピ</t>
    </rPh>
    <phoneticPr fontId="9"/>
  </si>
  <si>
    <t>支出負担行為番号：</t>
    <rPh sb="0" eb="2">
      <t>シシュツ</t>
    </rPh>
    <rPh sb="2" eb="4">
      <t>フタン</t>
    </rPh>
    <rPh sb="4" eb="6">
      <t>コウイ</t>
    </rPh>
    <rPh sb="6" eb="8">
      <t>バンゴウ</t>
    </rPh>
    <phoneticPr fontId="9"/>
  </si>
  <si>
    <t>東京都新宿区市谷本村町５－１</t>
    <rPh sb="3" eb="6">
      <t>シンジュクク</t>
    </rPh>
    <rPh sb="6" eb="11">
      <t>イチガヤホンムラチョウ</t>
    </rPh>
    <phoneticPr fontId="9"/>
  </si>
  <si>
    <t>契約相手方</t>
  </si>
  <si>
    <t>防衛省情報本部</t>
    <rPh sb="2" eb="3">
      <t>ショウ</t>
    </rPh>
    <phoneticPr fontId="9"/>
  </si>
  <si>
    <t>下記のとおり契約したので通知する。</t>
    <rPh sb="0" eb="2">
      <t>カキ</t>
    </rPh>
    <rPh sb="6" eb="8">
      <t>ケイヤク</t>
    </rPh>
    <rPh sb="12" eb="14">
      <t>ツウチ</t>
    </rPh>
    <phoneticPr fontId="9"/>
  </si>
  <si>
    <t xml:space="preserve">(TEL 03(3268)3111 内線31752)              </t>
    <rPh sb="18" eb="20">
      <t>ナイセン</t>
    </rPh>
    <phoneticPr fontId="9"/>
  </si>
  <si>
    <t>契金</t>
  </si>
  <si>
    <t>う費</t>
  </si>
  <si>
    <t>納</t>
  </si>
  <si>
    <t>ち税</t>
  </si>
  <si>
    <t>約額</t>
  </si>
  <si>
    <t>消額</t>
  </si>
  <si>
    <t>期</t>
  </si>
  <si>
    <t>地</t>
  </si>
  <si>
    <t>支科</t>
  </si>
  <si>
    <t>調求</t>
  </si>
  <si>
    <t>検種</t>
  </si>
  <si>
    <t>達番</t>
  </si>
  <si>
    <t>査類</t>
    <rPh sb="1" eb="2">
      <t>ルイ</t>
    </rPh>
    <phoneticPr fontId="9"/>
  </si>
  <si>
    <t>出目</t>
  </si>
  <si>
    <t>要号</t>
  </si>
  <si>
    <t xml:space="preserve">  の</t>
    <phoneticPr fontId="9"/>
  </si>
  <si>
    <t>No</t>
    <phoneticPr fontId="9"/>
  </si>
  <si>
    <t>物 品 番 号</t>
    <phoneticPr fontId="9"/>
  </si>
  <si>
    <t>品　　　  　　　　名</t>
    <phoneticPr fontId="9"/>
  </si>
  <si>
    <t>規　　　            　　格</t>
    <phoneticPr fontId="9"/>
  </si>
  <si>
    <t>単  　価</t>
    <phoneticPr fontId="9"/>
  </si>
  <si>
    <t>　 　  　金　　　額</t>
    <phoneticPr fontId="9"/>
  </si>
  <si>
    <t>備　  考</t>
    <phoneticPr fontId="9"/>
  </si>
  <si>
    <t>小　　　　計</t>
    <rPh sb="0" eb="1">
      <t>ショウ</t>
    </rPh>
    <rPh sb="5" eb="6">
      <t>ケイ</t>
    </rPh>
    <phoneticPr fontId="9"/>
  </si>
  <si>
    <t>消　費　税</t>
    <rPh sb="0" eb="1">
      <t>ショウ</t>
    </rPh>
    <rPh sb="2" eb="3">
      <t>ヒ</t>
    </rPh>
    <rPh sb="4" eb="5">
      <t>ゼイ</t>
    </rPh>
    <phoneticPr fontId="9"/>
  </si>
  <si>
    <t>合　　　　計</t>
    <rPh sb="0" eb="1">
      <t>ゴウ</t>
    </rPh>
    <rPh sb="5" eb="6">
      <t>ケイ</t>
    </rPh>
    <phoneticPr fontId="9"/>
  </si>
  <si>
    <t>契約番号</t>
    <rPh sb="0" eb="2">
      <t>ケイヤク</t>
    </rPh>
    <rPh sb="2" eb="4">
      <t>バンゴウ</t>
    </rPh>
    <phoneticPr fontId="9"/>
  </si>
  <si>
    <t>請　　　　　書</t>
    <phoneticPr fontId="9"/>
  </si>
  <si>
    <t>　契　約　事　項　　　　物品売買</t>
    <rPh sb="5" eb="6">
      <t>ジ</t>
    </rPh>
    <rPh sb="7" eb="8">
      <t>コウ</t>
    </rPh>
    <rPh sb="12" eb="14">
      <t>ブッピン</t>
    </rPh>
    <rPh sb="14" eb="16">
      <t>バイバイ</t>
    </rPh>
    <phoneticPr fontId="9"/>
  </si>
  <si>
    <t xml:space="preserve">　契　約　金　額 </t>
    <phoneticPr fontId="9"/>
  </si>
  <si>
    <t>　内　訳</t>
  </si>
  <si>
    <t>品　 　　　名</t>
    <phoneticPr fontId="9"/>
  </si>
  <si>
    <t xml:space="preserve"> 規　　　　  格 </t>
    <phoneticPr fontId="9"/>
  </si>
  <si>
    <t>単位</t>
    <phoneticPr fontId="9"/>
  </si>
  <si>
    <t>数量</t>
    <rPh sb="0" eb="1">
      <t>カズ</t>
    </rPh>
    <rPh sb="1" eb="2">
      <t>リョウ</t>
    </rPh>
    <phoneticPr fontId="9"/>
  </si>
  <si>
    <t>単　価</t>
    <phoneticPr fontId="9"/>
  </si>
  <si>
    <t>金　額</t>
    <rPh sb="0" eb="1">
      <t>キン</t>
    </rPh>
    <rPh sb="2" eb="3">
      <t>ガク</t>
    </rPh>
    <phoneticPr fontId="9"/>
  </si>
  <si>
    <t>小　　計</t>
    <rPh sb="0" eb="1">
      <t>ショウ</t>
    </rPh>
    <rPh sb="3" eb="4">
      <t>ケイ</t>
    </rPh>
    <phoneticPr fontId="9"/>
  </si>
  <si>
    <t>消 費 税</t>
    <rPh sb="0" eb="1">
      <t>ショウ</t>
    </rPh>
    <rPh sb="2" eb="3">
      <t>ヒ</t>
    </rPh>
    <rPh sb="4" eb="5">
      <t>ゼイ</t>
    </rPh>
    <phoneticPr fontId="9"/>
  </si>
  <si>
    <t>合　　計</t>
    <rPh sb="0" eb="1">
      <t>ア</t>
    </rPh>
    <rPh sb="3" eb="4">
      <t>ケイ</t>
    </rPh>
    <phoneticPr fontId="9"/>
  </si>
  <si>
    <t>　受注条件</t>
  </si>
  <si>
    <t>　１　納　　期</t>
    <rPh sb="3" eb="4">
      <t>オサム</t>
    </rPh>
    <rPh sb="6" eb="7">
      <t>キ</t>
    </rPh>
    <phoneticPr fontId="9"/>
  </si>
  <si>
    <t xml:space="preserve">　２　納　　地        </t>
    <rPh sb="3" eb="4">
      <t>オサム</t>
    </rPh>
    <rPh sb="6" eb="7">
      <t>チ</t>
    </rPh>
    <phoneticPr fontId="9"/>
  </si>
  <si>
    <t xml:space="preserve">　３　納期遅延の遅滞賠償金 </t>
    <rPh sb="3" eb="5">
      <t>ノウキ</t>
    </rPh>
    <phoneticPr fontId="9"/>
  </si>
  <si>
    <t>納期の翌日より起算して遅延１日につき契約金額の３／１０００とする。</t>
    <rPh sb="0" eb="2">
      <t>ノウキ</t>
    </rPh>
    <phoneticPr fontId="9"/>
  </si>
  <si>
    <t xml:space="preserve">　４　支払条件   </t>
    <phoneticPr fontId="9"/>
  </si>
  <si>
    <t>納入後適法な支払請求書を提出した日から３０日以内とする。</t>
    <rPh sb="0" eb="3">
      <t>ノウニュウゴ</t>
    </rPh>
    <rPh sb="3" eb="5">
      <t>テキホウ</t>
    </rPh>
    <rPh sb="23" eb="24">
      <t>ナイ</t>
    </rPh>
    <phoneticPr fontId="9"/>
  </si>
  <si>
    <t xml:space="preserve">　５　支払遅延利息  </t>
    <phoneticPr fontId="9"/>
  </si>
  <si>
    <t>「政府契約の支払遅延防止等に関する法律」に定めるところによる。</t>
    <phoneticPr fontId="9"/>
  </si>
  <si>
    <t xml:space="preserve">　６　契約解除に対する違約金    </t>
    <phoneticPr fontId="9"/>
  </si>
  <si>
    <t>契約金額の１０／１００</t>
    <phoneticPr fontId="9"/>
  </si>
  <si>
    <t>　７　特約条項</t>
    <rPh sb="3" eb="5">
      <t>トクヤク</t>
    </rPh>
    <rPh sb="5" eb="7">
      <t>ジョウコウ</t>
    </rPh>
    <phoneticPr fontId="9"/>
  </si>
  <si>
    <t>「談合等の不正行為に関する特約条項」</t>
    <rPh sb="1" eb="3">
      <t>ダンゴウ</t>
    </rPh>
    <rPh sb="3" eb="4">
      <t>トウ</t>
    </rPh>
    <rPh sb="5" eb="7">
      <t>フセイ</t>
    </rPh>
    <rPh sb="7" eb="9">
      <t>コウイ</t>
    </rPh>
    <rPh sb="10" eb="11">
      <t>カン</t>
    </rPh>
    <rPh sb="13" eb="15">
      <t>トクヤク</t>
    </rPh>
    <rPh sb="15" eb="17">
      <t>ジョウコウ</t>
    </rPh>
    <phoneticPr fontId="9"/>
  </si>
  <si>
    <t>「暴力団排除に関する特約条項」</t>
    <rPh sb="1" eb="4">
      <t>ボウリョクダン</t>
    </rPh>
    <rPh sb="4" eb="6">
      <t>ハイジョ</t>
    </rPh>
    <rPh sb="7" eb="8">
      <t>カン</t>
    </rPh>
    <rPh sb="10" eb="12">
      <t>トクヤク</t>
    </rPh>
    <rPh sb="12" eb="14">
      <t>ジョウコウ</t>
    </rPh>
    <phoneticPr fontId="9"/>
  </si>
  <si>
    <t>　上記の金額及び受注条件をもって貴官の指示どおり履行することをお請けします。</t>
  </si>
  <si>
    <t>　　　　防 衛 省 情 報 本 部</t>
    <rPh sb="4" eb="5">
      <t>ボウ</t>
    </rPh>
    <rPh sb="6" eb="7">
      <t>マモル</t>
    </rPh>
    <rPh sb="8" eb="9">
      <t>ショウ</t>
    </rPh>
    <rPh sb="10" eb="11">
      <t>ジョウ</t>
    </rPh>
    <rPh sb="12" eb="13">
      <t>ホウ</t>
    </rPh>
    <rPh sb="14" eb="15">
      <t>ホン</t>
    </rPh>
    <rPh sb="16" eb="17">
      <t>ブ</t>
    </rPh>
    <phoneticPr fontId="9"/>
  </si>
  <si>
    <t xml:space="preserve">                                        住　　　所　</t>
    <phoneticPr fontId="9"/>
  </si>
  <si>
    <t xml:space="preserve">                                        会　社　名  </t>
    <phoneticPr fontId="9"/>
  </si>
  <si>
    <t xml:space="preserve">                                        代表者氏名 </t>
    <rPh sb="40" eb="42">
      <t>ダイヒョウシ</t>
    </rPh>
    <rPh sb="42" eb="43">
      <t>シャ</t>
    </rPh>
    <rPh sb="43" eb="45">
      <t>シメイ</t>
    </rPh>
    <phoneticPr fontId="9"/>
  </si>
  <si>
    <t>　納　　入　　先</t>
  </si>
  <si>
    <t xml:space="preserve"> ※　発送年月日</t>
  </si>
  <si>
    <t>　契　約　者　名</t>
  </si>
  <si>
    <t xml:space="preserve"> ※　輸 送 方 法</t>
  </si>
  <si>
    <t>　　　　納 　品 　書 　・　 検　 査　 調　 書</t>
  </si>
  <si>
    <t>　住　　　　　所</t>
  </si>
  <si>
    <t>物品管理官
官職氏名</t>
    <rPh sb="0" eb="2">
      <t>ブッピン</t>
    </rPh>
    <rPh sb="2" eb="4">
      <t>カンリ</t>
    </rPh>
    <rPh sb="4" eb="5">
      <t>カン</t>
    </rPh>
    <rPh sb="6" eb="8">
      <t>カンショク</t>
    </rPh>
    <rPh sb="8" eb="10">
      <t>シメイ</t>
    </rPh>
    <phoneticPr fontId="9"/>
  </si>
  <si>
    <t xml:space="preserve"> ※　発　送　駅</t>
    <phoneticPr fontId="41"/>
  </si>
  <si>
    <t>　会　　社　　名</t>
  </si>
  <si>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9"/>
  </si>
  <si>
    <t>　代 表 者 氏 名</t>
    <rPh sb="7" eb="8">
      <t>シ</t>
    </rPh>
    <rPh sb="9" eb="10">
      <t>メイ</t>
    </rPh>
    <phoneticPr fontId="9"/>
  </si>
  <si>
    <t xml:space="preserve"> ※　分 割 納 入</t>
  </si>
  <si>
    <t>　調　達　要　求</t>
  </si>
  <si>
    <t xml:space="preserve"> ※</t>
  </si>
  <si>
    <t>証書番号</t>
    <rPh sb="0" eb="2">
      <t>ショウショ</t>
    </rPh>
    <rPh sb="2" eb="4">
      <t>バンゴウ</t>
    </rPh>
    <phoneticPr fontId="9"/>
  </si>
  <si>
    <t>契 約 年 月 日</t>
  </si>
  <si>
    <t>　番　　　　　号</t>
  </si>
  <si>
    <t>　確　認　番　号</t>
  </si>
  <si>
    <t>同　　　上</t>
  </si>
  <si>
    <t>　又　　　　　は</t>
  </si>
  <si>
    <t>納　　   　　　期</t>
    <phoneticPr fontId="9"/>
  </si>
  <si>
    <t>　認　証　番　号</t>
  </si>
  <si>
    <t>付与年月日</t>
  </si>
  <si>
    <t>物 品 出 納 官</t>
  </si>
  <si>
    <t>会社部品番号</t>
  </si>
  <si>
    <t>(物品供用官 )</t>
    <rPh sb="3" eb="5">
      <t>キョウヨウ</t>
    </rPh>
    <phoneticPr fontId="9"/>
  </si>
  <si>
    <t>項目番号</t>
  </si>
  <si>
    <t>物   品   番   号</t>
  </si>
  <si>
    <t>品　　　　名</t>
  </si>
  <si>
    <t>又 は 規 格</t>
  </si>
  <si>
    <t>数　量</t>
  </si>
  <si>
    <t>金　　　　額</t>
    <phoneticPr fontId="9"/>
  </si>
  <si>
    <t>( 受　領　者 )</t>
  </si>
  <si>
    <t>備　　考</t>
  </si>
  <si>
    <t>受　領　数　量</t>
  </si>
  <si>
    <t>消費税</t>
    <rPh sb="0" eb="3">
      <t>ショウヒゼイ</t>
    </rPh>
    <phoneticPr fontId="9"/>
  </si>
  <si>
    <t>合　　計</t>
    <rPh sb="0" eb="1">
      <t>ゴウ</t>
    </rPh>
    <rPh sb="3" eb="4">
      <t>ケイ</t>
    </rPh>
    <phoneticPr fontId="41"/>
  </si>
  <si>
    <t xml:space="preserve"> 検 査 指 令 番 号</t>
  </si>
  <si>
    <t>検  査  判  定</t>
  </si>
  <si>
    <t>　検査結果及び物品管理官の受入命令（受領命令）により受領した。</t>
  </si>
  <si>
    <t xml:space="preserve"> 検　 査 　種 　類</t>
  </si>
  <si>
    <t>納 入 年 月 日</t>
  </si>
  <si>
    <t>受</t>
    <rPh sb="0" eb="1">
      <t>ウ</t>
    </rPh>
    <phoneticPr fontId="9"/>
  </si>
  <si>
    <t xml:space="preserve"> 検   査   方   式</t>
  </si>
  <si>
    <t>検 査 年 月 日</t>
  </si>
  <si>
    <t>入</t>
    <rPh sb="0" eb="1">
      <t>イ</t>
    </rPh>
    <phoneticPr fontId="9"/>
  </si>
  <si>
    <t xml:space="preserve"> 検   査   場   所</t>
  </si>
  <si>
    <t>検　査　所　見</t>
  </si>
  <si>
    <t>・</t>
    <phoneticPr fontId="9"/>
  </si>
  <si>
    <t>　　　　年　　月　　日</t>
  </si>
  <si>
    <t>　　　　　　上記のとおり検査結果を報告する。</t>
  </si>
  <si>
    <t>　年　　月　　日</t>
  </si>
  <si>
    <t>受</t>
    <rPh sb="0" eb="1">
      <t>ジュ</t>
    </rPh>
    <phoneticPr fontId="9"/>
  </si>
  <si>
    <t>　　　　　　　　　　 所属</t>
    <phoneticPr fontId="9"/>
  </si>
  <si>
    <t>　物 品 供 用 官　所属</t>
    <rPh sb="5" eb="6">
      <t>トモ</t>
    </rPh>
    <rPh sb="7" eb="8">
      <t>ヨウ</t>
    </rPh>
    <rPh sb="9" eb="10">
      <t>カン</t>
    </rPh>
    <phoneticPr fontId="41"/>
  </si>
  <si>
    <t>　　　　　検査官　官職</t>
  </si>
  <si>
    <t>領</t>
    <rPh sb="0" eb="1">
      <t>リョウ</t>
    </rPh>
    <phoneticPr fontId="9"/>
  </si>
  <si>
    <t xml:space="preserve">  ( 受領者  )　 官職</t>
    <rPh sb="4" eb="6">
      <t>ジュリョウ</t>
    </rPh>
    <rPh sb="6" eb="7">
      <t>シャ</t>
    </rPh>
    <phoneticPr fontId="41"/>
  </si>
  <si>
    <t>　　　　　　  氏名</t>
    <phoneticPr fontId="9"/>
  </si>
  <si>
    <t>請　 求　 書</t>
    <phoneticPr fontId="6"/>
  </si>
  <si>
    <t>官署支出官</t>
    <rPh sb="0" eb="1">
      <t>カン</t>
    </rPh>
    <rPh sb="1" eb="2">
      <t>ショ</t>
    </rPh>
    <rPh sb="2" eb="3">
      <t>ササ</t>
    </rPh>
    <rPh sb="3" eb="4">
      <t>デ</t>
    </rPh>
    <rPh sb="4" eb="5">
      <t>カン</t>
    </rPh>
    <phoneticPr fontId="9"/>
  </si>
  <si>
    <t>内　　　　　訳</t>
    <phoneticPr fontId="6"/>
  </si>
  <si>
    <t>品　　　　名</t>
    <rPh sb="0" eb="1">
      <t>シナ</t>
    </rPh>
    <rPh sb="5" eb="6">
      <t>メイ</t>
    </rPh>
    <phoneticPr fontId="9"/>
  </si>
  <si>
    <t>規　　　格</t>
    <rPh sb="0" eb="1">
      <t>キ</t>
    </rPh>
    <rPh sb="4" eb="5">
      <t>カク</t>
    </rPh>
    <phoneticPr fontId="9"/>
  </si>
  <si>
    <t>単位</t>
    <rPh sb="0" eb="2">
      <t>タンイ</t>
    </rPh>
    <phoneticPr fontId="9"/>
  </si>
  <si>
    <t>数量</t>
    <rPh sb="0" eb="2">
      <t>スウリョウ</t>
    </rPh>
    <phoneticPr fontId="9"/>
  </si>
  <si>
    <t>単　価</t>
    <rPh sb="0" eb="1">
      <t>タン</t>
    </rPh>
    <rPh sb="2" eb="3">
      <t>アタイ</t>
    </rPh>
    <phoneticPr fontId="9"/>
  </si>
  <si>
    <t>金　　額</t>
    <rPh sb="0" eb="1">
      <t>キン</t>
    </rPh>
    <rPh sb="3" eb="4">
      <t>ガク</t>
    </rPh>
    <phoneticPr fontId="9"/>
  </si>
  <si>
    <t>小　　　計</t>
    <rPh sb="0" eb="1">
      <t>ショウ</t>
    </rPh>
    <rPh sb="4" eb="5">
      <t>ケイ</t>
    </rPh>
    <phoneticPr fontId="9"/>
  </si>
  <si>
    <t>合　　　 計</t>
    <rPh sb="0" eb="1">
      <t>ゴウ</t>
    </rPh>
    <rPh sb="5" eb="6">
      <t>ケイ</t>
    </rPh>
    <phoneticPr fontId="9"/>
  </si>
  <si>
    <t>上記のとおり請求します。</t>
    <rPh sb="0" eb="2">
      <t>ジョウキ</t>
    </rPh>
    <rPh sb="6" eb="8">
      <t>セイキュウ</t>
    </rPh>
    <phoneticPr fontId="9"/>
  </si>
  <si>
    <t>　　令和　　　 　年　　　　 月　　　　 日</t>
    <rPh sb="2" eb="4">
      <t>レイワ</t>
    </rPh>
    <rPh sb="9" eb="10">
      <t>トシ</t>
    </rPh>
    <rPh sb="15" eb="16">
      <t>ツキ</t>
    </rPh>
    <rPh sb="21" eb="22">
      <t>ヒ</t>
    </rPh>
    <phoneticPr fontId="9"/>
  </si>
  <si>
    <t>住　　所</t>
    <rPh sb="0" eb="1">
      <t>ジュウ</t>
    </rPh>
    <rPh sb="3" eb="4">
      <t>トコロ</t>
    </rPh>
    <phoneticPr fontId="9"/>
  </si>
  <si>
    <t>会 社 名</t>
    <rPh sb="0" eb="1">
      <t>カイ</t>
    </rPh>
    <rPh sb="2" eb="3">
      <t>シャ</t>
    </rPh>
    <rPh sb="4" eb="5">
      <t>メイ</t>
    </rPh>
    <phoneticPr fontId="9"/>
  </si>
  <si>
    <t>代表者名</t>
    <rPh sb="0" eb="3">
      <t>ダイヒョウシャ</t>
    </rPh>
    <rPh sb="3" eb="4">
      <t>メイ</t>
    </rPh>
    <phoneticPr fontId="9"/>
  </si>
  <si>
    <t>役　　　務　　　完　　　了　　　届</t>
    <rPh sb="0" eb="1">
      <t>エキ</t>
    </rPh>
    <rPh sb="4" eb="5">
      <t>ツトム</t>
    </rPh>
    <rPh sb="8" eb="9">
      <t>カン</t>
    </rPh>
    <rPh sb="12" eb="13">
      <t>リョウ</t>
    </rPh>
    <rPh sb="16" eb="17">
      <t>トド</t>
    </rPh>
    <phoneticPr fontId="9"/>
  </si>
  <si>
    <t>契  約  件  名</t>
    <rPh sb="0" eb="1">
      <t>チギリ</t>
    </rPh>
    <rPh sb="3" eb="4">
      <t>ヤク</t>
    </rPh>
    <rPh sb="6" eb="7">
      <t>ケン</t>
    </rPh>
    <rPh sb="9" eb="10">
      <t>メイ</t>
    </rPh>
    <phoneticPr fontId="9"/>
  </si>
  <si>
    <t>規格・数量</t>
    <rPh sb="0" eb="2">
      <t>キカク</t>
    </rPh>
    <rPh sb="3" eb="5">
      <t>スウリョウ</t>
    </rPh>
    <phoneticPr fontId="9"/>
  </si>
  <si>
    <t>式</t>
    <rPh sb="0" eb="1">
      <t>シキ</t>
    </rPh>
    <phoneticPr fontId="9"/>
  </si>
  <si>
    <t>契約年月日</t>
    <rPh sb="0" eb="2">
      <t>ケイヤク</t>
    </rPh>
    <rPh sb="2" eb="5">
      <t>ネンガッピ</t>
    </rPh>
    <phoneticPr fontId="9"/>
  </si>
  <si>
    <t>履行期限</t>
    <rPh sb="0" eb="2">
      <t>リコウ</t>
    </rPh>
    <rPh sb="2" eb="4">
      <t>キゲン</t>
    </rPh>
    <phoneticPr fontId="9"/>
  </si>
  <si>
    <t>及　　び</t>
    <rPh sb="0" eb="1">
      <t>オヨ</t>
    </rPh>
    <phoneticPr fontId="9"/>
  </si>
  <si>
    <t>実施時期</t>
    <rPh sb="0" eb="2">
      <t>ジッシ</t>
    </rPh>
    <rPh sb="2" eb="4">
      <t>ジキ</t>
    </rPh>
    <phoneticPr fontId="9"/>
  </si>
  <si>
    <t>調達要求部署</t>
    <rPh sb="0" eb="2">
      <t>チョウタツ</t>
    </rPh>
    <rPh sb="2" eb="4">
      <t>ヨウキュウ</t>
    </rPh>
    <rPh sb="4" eb="6">
      <t>ブショ</t>
    </rPh>
    <phoneticPr fontId="9"/>
  </si>
  <si>
    <t>上記のとおり実施したのでお届けします。</t>
    <rPh sb="0" eb="2">
      <t>ジョウキ</t>
    </rPh>
    <rPh sb="6" eb="8">
      <t>ジッシ</t>
    </rPh>
    <rPh sb="13" eb="14">
      <t>トド</t>
    </rPh>
    <phoneticPr fontId="9"/>
  </si>
  <si>
    <t>令和　　　年　　　月　　　日</t>
    <rPh sb="0" eb="2">
      <t>レイワ</t>
    </rPh>
    <rPh sb="5" eb="6">
      <t>ネン</t>
    </rPh>
    <rPh sb="9" eb="10">
      <t>ガツ</t>
    </rPh>
    <rPh sb="13" eb="14">
      <t>ヒ</t>
    </rPh>
    <phoneticPr fontId="9"/>
  </si>
  <si>
    <t>検　　　　査　　　　調　　　　書</t>
    <rPh sb="0" eb="1">
      <t>ケン</t>
    </rPh>
    <rPh sb="5" eb="6">
      <t>サ</t>
    </rPh>
    <rPh sb="10" eb="11">
      <t>チョウ</t>
    </rPh>
    <rPh sb="15" eb="16">
      <t>ショ</t>
    </rPh>
    <phoneticPr fontId="9"/>
  </si>
  <si>
    <t>検査年月日</t>
    <rPh sb="0" eb="2">
      <t>ケンサ</t>
    </rPh>
    <rPh sb="2" eb="5">
      <t>ネンガッピ</t>
    </rPh>
    <phoneticPr fontId="9"/>
  </si>
  <si>
    <t>令和　　　　年　　　　月　　　　日</t>
    <rPh sb="0" eb="2">
      <t>レイワ</t>
    </rPh>
    <rPh sb="6" eb="7">
      <t>ネン</t>
    </rPh>
    <rPh sb="11" eb="12">
      <t>ツキ</t>
    </rPh>
    <rPh sb="16" eb="17">
      <t>ニチ</t>
    </rPh>
    <phoneticPr fontId="9"/>
  </si>
  <si>
    <t>検査判定</t>
    <rPh sb="0" eb="2">
      <t>ケンサ</t>
    </rPh>
    <rPh sb="2" eb="4">
      <t>ハンテイ</t>
    </rPh>
    <phoneticPr fontId="9"/>
  </si>
  <si>
    <t>合　　　格　　　　　　　一部合格　　　　　　　不合格</t>
    <rPh sb="0" eb="1">
      <t>ゴウ</t>
    </rPh>
    <rPh sb="4" eb="5">
      <t>カク</t>
    </rPh>
    <rPh sb="12" eb="14">
      <t>イチブ</t>
    </rPh>
    <rPh sb="14" eb="16">
      <t>ゴウカク</t>
    </rPh>
    <rPh sb="23" eb="26">
      <t>フゴウカク</t>
    </rPh>
    <phoneticPr fontId="9"/>
  </si>
  <si>
    <t>検査官所見</t>
    <rPh sb="0" eb="3">
      <t>ケンサカン</t>
    </rPh>
    <rPh sb="3" eb="5">
      <t>ショケン</t>
    </rPh>
    <phoneticPr fontId="9"/>
  </si>
  <si>
    <t>検査指令に基づき検査を実施したので報告する。</t>
    <rPh sb="0" eb="2">
      <t>ケンサ</t>
    </rPh>
    <rPh sb="2" eb="4">
      <t>シレイ</t>
    </rPh>
    <rPh sb="5" eb="6">
      <t>モト</t>
    </rPh>
    <rPh sb="8" eb="10">
      <t>ケンサ</t>
    </rPh>
    <rPh sb="11" eb="13">
      <t>ジッシ</t>
    </rPh>
    <rPh sb="17" eb="19">
      <t>ホウコク</t>
    </rPh>
    <phoneticPr fontId="9"/>
  </si>
  <si>
    <t>　　令和　　　年　　　月　　　日</t>
    <rPh sb="2" eb="4">
      <t>レイワ</t>
    </rPh>
    <rPh sb="7" eb="8">
      <t>ネン</t>
    </rPh>
    <rPh sb="11" eb="12">
      <t>ツキ</t>
    </rPh>
    <rPh sb="15" eb="16">
      <t>ニチ</t>
    </rPh>
    <phoneticPr fontId="9"/>
  </si>
  <si>
    <t>支出負担行為担当官</t>
    <phoneticPr fontId="6"/>
  </si>
  <si>
    <t>防 衛 省 情 報 本 部</t>
    <phoneticPr fontId="6"/>
  </si>
  <si>
    <t>検査官</t>
    <rPh sb="0" eb="3">
      <t>ケンサカン</t>
    </rPh>
    <phoneticPr fontId="9"/>
  </si>
  <si>
    <t>官職氏名</t>
    <rPh sb="0" eb="2">
      <t>カンショク</t>
    </rPh>
    <rPh sb="2" eb="4">
      <t>シメイ</t>
    </rPh>
    <phoneticPr fontId="9"/>
  </si>
  <si>
    <t>納期</t>
    <rPh sb="0" eb="2">
      <t>ノウキ</t>
    </rPh>
    <phoneticPr fontId="11"/>
  </si>
  <si>
    <t>総価</t>
    <rPh sb="0" eb="1">
      <t>ソウ</t>
    </rPh>
    <rPh sb="1" eb="2">
      <t>カ</t>
    </rPh>
    <phoneticPr fontId="11"/>
  </si>
  <si>
    <t>契約（請）書</t>
    <rPh sb="0" eb="2">
      <t>ケイヤク</t>
    </rPh>
    <rPh sb="3" eb="4">
      <t>ショウ</t>
    </rPh>
    <rPh sb="5" eb="6">
      <t>ショ</t>
    </rPh>
    <phoneticPr fontId="11"/>
  </si>
  <si>
    <t>以下余白</t>
    <rPh sb="0" eb="2">
      <t>イカ</t>
    </rPh>
    <rPh sb="2" eb="4">
      <t>ヨハク</t>
    </rPh>
    <phoneticPr fontId="6"/>
  </si>
  <si>
    <t>↓</t>
    <phoneticPr fontId="6"/>
  </si>
  <si>
    <t>消耗品の時は貼り付け</t>
    <rPh sb="0" eb="3">
      <t>ショウモウヒン</t>
    </rPh>
    <rPh sb="4" eb="5">
      <t>トキ</t>
    </rPh>
    <rPh sb="6" eb="7">
      <t>ハ</t>
    </rPh>
    <rPh sb="8" eb="9">
      <t>ツ</t>
    </rPh>
    <phoneticPr fontId="6"/>
  </si>
  <si>
    <t>別　　紙</t>
    <rPh sb="0" eb="1">
      <t>ベツ</t>
    </rPh>
    <rPh sb="3" eb="4">
      <t>カミ</t>
    </rPh>
    <phoneticPr fontId="9"/>
  </si>
  <si>
    <t>１　本リストは、オープンカウンター方式実施要領</t>
    <rPh sb="2" eb="3">
      <t>ホン</t>
    </rPh>
    <rPh sb="17" eb="19">
      <t>ホウシキ</t>
    </rPh>
    <rPh sb="19" eb="21">
      <t>ジッシ</t>
    </rPh>
    <rPh sb="21" eb="23">
      <t>ヨウリョウ</t>
    </rPh>
    <phoneticPr fontId="9"/>
  </si>
  <si>
    <t>ＯＣ</t>
    <phoneticPr fontId="6"/>
  </si>
  <si>
    <t>契約番号</t>
    <phoneticPr fontId="6"/>
  </si>
  <si>
    <t>←</t>
    <phoneticPr fontId="6"/>
  </si>
  <si>
    <t>数字のみ入力</t>
    <rPh sb="0" eb="2">
      <t>スウジ</t>
    </rPh>
    <rPh sb="4" eb="6">
      <t>ニュウリョク</t>
    </rPh>
    <phoneticPr fontId="6"/>
  </si>
  <si>
    <t>3-12とかで入力</t>
    <rPh sb="7" eb="9">
      <t>ニュウリョク</t>
    </rPh>
    <phoneticPr fontId="6"/>
  </si>
  <si>
    <t>3-31とかで入力</t>
    <rPh sb="7" eb="9">
      <t>ニュウリョク</t>
    </rPh>
    <phoneticPr fontId="6"/>
  </si>
  <si>
    <t>（）内を変更</t>
    <rPh sb="2" eb="3">
      <t>ナイ</t>
    </rPh>
    <rPh sb="4" eb="6">
      <t>ヘンコウ</t>
    </rPh>
    <phoneticPr fontId="6"/>
  </si>
  <si>
    <t>参考見積日と同じ（自動入力）</t>
    <rPh sb="0" eb="2">
      <t>サンコウ</t>
    </rPh>
    <rPh sb="2" eb="4">
      <t>ミツ</t>
    </rPh>
    <rPh sb="4" eb="5">
      <t>ビ</t>
    </rPh>
    <rPh sb="6" eb="7">
      <t>オナ</t>
    </rPh>
    <rPh sb="9" eb="11">
      <t>ジドウ</t>
    </rPh>
    <rPh sb="11" eb="13">
      <t>ニュウリョク</t>
    </rPh>
    <phoneticPr fontId="6"/>
  </si>
  <si>
    <t>適宜</t>
    <rPh sb="0" eb="2">
      <t>テキギ</t>
    </rPh>
    <phoneticPr fontId="6"/>
  </si>
  <si>
    <t>審査結果</t>
    <rPh sb="0" eb="2">
      <t>シンサ</t>
    </rPh>
    <rPh sb="2" eb="4">
      <t>ケッカ</t>
    </rPh>
    <phoneticPr fontId="6"/>
  </si>
  <si>
    <t>許可　・　不許可</t>
    <rPh sb="0" eb="2">
      <t>キョカ</t>
    </rPh>
    <rPh sb="5" eb="8">
      <t>フキョカ</t>
    </rPh>
    <phoneticPr fontId="6"/>
  </si>
  <si>
    <t>不許可理由</t>
    <rPh sb="0" eb="3">
      <t>フキョカ</t>
    </rPh>
    <rPh sb="3" eb="5">
      <t>リユウ</t>
    </rPh>
    <phoneticPr fontId="9"/>
  </si>
  <si>
    <t>Ｏ      Ｃ:</t>
    <phoneticPr fontId="6"/>
  </si>
  <si>
    <t>OC</t>
    <phoneticPr fontId="6"/>
  </si>
  <si>
    <t>　上記商品を同等品と審査した。</t>
    <rPh sb="1" eb="3">
      <t>ジョウキ</t>
    </rPh>
    <rPh sb="3" eb="5">
      <t>ショウヒン</t>
    </rPh>
    <rPh sb="6" eb="9">
      <t>ドウトウヒン</t>
    </rPh>
    <rPh sb="10" eb="12">
      <t>シンサ</t>
    </rPh>
    <phoneticPr fontId="9"/>
  </si>
  <si>
    <t>　上記商品を不許可と審査した。</t>
    <rPh sb="1" eb="3">
      <t>ジョウキ</t>
    </rPh>
    <rPh sb="3" eb="5">
      <t>ショウヒン</t>
    </rPh>
    <rPh sb="6" eb="7">
      <t>フ</t>
    </rPh>
    <rPh sb="7" eb="9">
      <t>キョカ</t>
    </rPh>
    <rPh sb="10" eb="12">
      <t>シンサ</t>
    </rPh>
    <phoneticPr fontId="9"/>
  </si>
  <si>
    <t>監督：</t>
    <rPh sb="0" eb="2">
      <t>カントク</t>
    </rPh>
    <phoneticPr fontId="9"/>
  </si>
  <si>
    <t>検査：</t>
    <rPh sb="0" eb="2">
      <t>ケンサ</t>
    </rPh>
    <phoneticPr fontId="9"/>
  </si>
  <si>
    <t>物品（品質及び数量）、役務（仕様書等）</t>
    <rPh sb="0" eb="2">
      <t>ブッピン</t>
    </rPh>
    <rPh sb="3" eb="5">
      <t>ヒンシツ</t>
    </rPh>
    <rPh sb="5" eb="6">
      <t>オヨ</t>
    </rPh>
    <rPh sb="7" eb="9">
      <t>スウリョウ</t>
    </rPh>
    <rPh sb="11" eb="13">
      <t>エキム</t>
    </rPh>
    <rPh sb="14" eb="17">
      <t>シヨウショ</t>
    </rPh>
    <rPh sb="17" eb="18">
      <t>トウ</t>
    </rPh>
    <phoneticPr fontId="9"/>
  </si>
  <si>
    <t>監査：</t>
    <rPh sb="0" eb="2">
      <t>カンサ</t>
    </rPh>
    <phoneticPr fontId="9"/>
  </si>
  <si>
    <t xml:space="preserve">担当者名 </t>
    <rPh sb="0" eb="3">
      <t>タントウシャ</t>
    </rPh>
    <rPh sb="3" eb="4">
      <t>メイ</t>
    </rPh>
    <phoneticPr fontId="6"/>
  </si>
  <si>
    <t xml:space="preserve">連 絡 先 </t>
    <rPh sb="0" eb="1">
      <t>レン</t>
    </rPh>
    <rPh sb="2" eb="3">
      <t>ラク</t>
    </rPh>
    <rPh sb="4" eb="5">
      <t>サキ</t>
    </rPh>
    <phoneticPr fontId="6"/>
  </si>
  <si>
    <t xml:space="preserve"> </t>
    <phoneticPr fontId="6"/>
  </si>
  <si>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6"/>
  </si>
  <si>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6"/>
  </si>
  <si>
    <t>役務（仕様書等）</t>
    <rPh sb="0" eb="2">
      <t>エキム</t>
    </rPh>
    <rPh sb="3" eb="6">
      <t>シヨウショ</t>
    </rPh>
    <rPh sb="6" eb="7">
      <t>トウ</t>
    </rPh>
    <phoneticPr fontId="9"/>
  </si>
  <si>
    <t>情報セキュリティ</t>
    <rPh sb="0" eb="2">
      <t>ジョウホウ</t>
    </rPh>
    <phoneticPr fontId="9"/>
  </si>
  <si>
    <t>総 務 部 長　　　殿</t>
    <rPh sb="0" eb="1">
      <t>ソウ</t>
    </rPh>
    <rPh sb="2" eb="3">
      <t>ツトム</t>
    </rPh>
    <rPh sb="4" eb="5">
      <t>ブ</t>
    </rPh>
    <rPh sb="6" eb="7">
      <t>チョウ</t>
    </rPh>
    <rPh sb="10" eb="11">
      <t>ドノ</t>
    </rPh>
    <phoneticPr fontId="6"/>
  </si>
  <si>
    <t>会計課長　　　　殿</t>
    <phoneticPr fontId="9"/>
  </si>
  <si>
    <t>総 務 部 長　　 殿</t>
    <rPh sb="0" eb="1">
      <t>ソウ</t>
    </rPh>
    <rPh sb="2" eb="3">
      <t>ツトム</t>
    </rPh>
    <rPh sb="4" eb="5">
      <t>ブ</t>
    </rPh>
    <rPh sb="6" eb="7">
      <t>チョウ</t>
    </rPh>
    <rPh sb="10" eb="11">
      <t>ドノ</t>
    </rPh>
    <phoneticPr fontId="6"/>
  </si>
  <si>
    <t>※このシートの表示はどうでも良いので</t>
    <rPh sb="7" eb="9">
      <t>ヒョウジ</t>
    </rPh>
    <rPh sb="14" eb="15">
      <t>ヨ</t>
    </rPh>
    <phoneticPr fontId="6"/>
  </si>
  <si>
    <t>「見積書」「参考見積書」「済通」「納品書」</t>
    <rPh sb="1" eb="4">
      <t>ミツモリショ</t>
    </rPh>
    <rPh sb="6" eb="8">
      <t>サンコウ</t>
    </rPh>
    <rPh sb="8" eb="10">
      <t>ミツモリ</t>
    </rPh>
    <rPh sb="10" eb="11">
      <t>ショ</t>
    </rPh>
    <rPh sb="13" eb="14">
      <t>ズミ</t>
    </rPh>
    <rPh sb="14" eb="15">
      <t>ツウ</t>
    </rPh>
    <rPh sb="17" eb="20">
      <t>ノウヒンショ</t>
    </rPh>
    <phoneticPr fontId="6"/>
  </si>
  <si>
    <t>「請求書」「請書」の体裁を整える</t>
    <rPh sb="1" eb="4">
      <t>セイキュウショ</t>
    </rPh>
    <rPh sb="6" eb="8">
      <t>ウケショ</t>
    </rPh>
    <rPh sb="10" eb="12">
      <t>テイサイ</t>
    </rPh>
    <rPh sb="13" eb="14">
      <t>トトノ</t>
    </rPh>
    <phoneticPr fontId="6"/>
  </si>
  <si>
    <t>←</t>
    <phoneticPr fontId="6"/>
  </si>
  <si>
    <t>目</t>
    <rPh sb="0" eb="1">
      <t>モク</t>
    </rPh>
    <phoneticPr fontId="6"/>
  </si>
  <si>
    <t>目細</t>
    <rPh sb="0" eb="1">
      <t>モク</t>
    </rPh>
    <rPh sb="1" eb="2">
      <t>サイ</t>
    </rPh>
    <phoneticPr fontId="6"/>
  </si>
  <si>
    <t>役務の場合は第７号</t>
    <rPh sb="0" eb="2">
      <t>エキム</t>
    </rPh>
    <rPh sb="3" eb="5">
      <t>バアイ</t>
    </rPh>
    <rPh sb="6" eb="7">
      <t>ダイ</t>
    </rPh>
    <rPh sb="8" eb="9">
      <t>ゴウ</t>
    </rPh>
    <phoneticPr fontId="6"/>
  </si>
  <si>
    <t>請書作成の有無を要確認</t>
    <rPh sb="0" eb="2">
      <t>ウケショ</t>
    </rPh>
    <rPh sb="2" eb="4">
      <t>サクセイ</t>
    </rPh>
    <rPh sb="5" eb="7">
      <t>ウム</t>
    </rPh>
    <rPh sb="8" eb="9">
      <t>ヨウ</t>
    </rPh>
    <rPh sb="9" eb="11">
      <t>カクニン</t>
    </rPh>
    <phoneticPr fontId="6"/>
  </si>
  <si>
    <t>見積書の金額（上から安い順）</t>
    <rPh sb="0" eb="3">
      <t>ミツモリショ</t>
    </rPh>
    <rPh sb="4" eb="6">
      <t>キンガク</t>
    </rPh>
    <rPh sb="7" eb="8">
      <t>ウエ</t>
    </rPh>
    <rPh sb="10" eb="11">
      <t>ヤス</t>
    </rPh>
    <rPh sb="12" eb="13">
      <t>ジュン</t>
    </rPh>
    <phoneticPr fontId="6"/>
  </si>
  <si>
    <t>業者調査価格採用（税抜）</t>
  </si>
  <si>
    <t>業者参考見積りの最低価格＞調達要求金額のため、調達要求金額を予定価格として採用</t>
    <phoneticPr fontId="6"/>
  </si>
  <si>
    <t>リスト選択する</t>
    <rPh sb="3" eb="5">
      <t>センタク</t>
    </rPh>
    <phoneticPr fontId="6"/>
  </si>
  <si>
    <t>役務の場合は役務に〇</t>
    <rPh sb="0" eb="2">
      <t>エキム</t>
    </rPh>
    <rPh sb="3" eb="5">
      <t>バアイ</t>
    </rPh>
    <rPh sb="6" eb="8">
      <t>エキム</t>
    </rPh>
    <phoneticPr fontId="6"/>
  </si>
  <si>
    <t>全品目製品指定の場合は同等品を消す</t>
    <rPh sb="0" eb="1">
      <t>ゼン</t>
    </rPh>
    <rPh sb="1" eb="3">
      <t>ヒンモク</t>
    </rPh>
    <rPh sb="3" eb="5">
      <t>セイヒン</t>
    </rPh>
    <rPh sb="5" eb="7">
      <t>シテイ</t>
    </rPh>
    <rPh sb="8" eb="10">
      <t>バアイ</t>
    </rPh>
    <rPh sb="11" eb="14">
      <t>ドウトウヒン</t>
    </rPh>
    <rPh sb="15" eb="16">
      <t>ケ</t>
    </rPh>
    <phoneticPr fontId="6"/>
  </si>
  <si>
    <t>役務の場合は仕様書参照に変更</t>
    <rPh sb="0" eb="2">
      <t>エキム</t>
    </rPh>
    <rPh sb="3" eb="5">
      <t>バアイ</t>
    </rPh>
    <rPh sb="6" eb="9">
      <t>シヨウショ</t>
    </rPh>
    <rPh sb="9" eb="11">
      <t>サンショウ</t>
    </rPh>
    <rPh sb="12" eb="14">
      <t>ヘンコウ</t>
    </rPh>
    <phoneticPr fontId="6"/>
  </si>
  <si>
    <t>　殿</t>
    <rPh sb="1" eb="2">
      <t>ドノ</t>
    </rPh>
    <phoneticPr fontId="6"/>
  </si>
  <si>
    <t>自動入力（１件のみの場合は直入力）</t>
    <rPh sb="0" eb="2">
      <t>ジドウ</t>
    </rPh>
    <rPh sb="2" eb="4">
      <t>ニュウリョク</t>
    </rPh>
    <rPh sb="6" eb="7">
      <t>ケン</t>
    </rPh>
    <rPh sb="10" eb="12">
      <t>バアイ</t>
    </rPh>
    <rPh sb="13" eb="14">
      <t>チョク</t>
    </rPh>
    <rPh sb="14" eb="16">
      <t>ニュウリョク</t>
    </rPh>
    <phoneticPr fontId="6"/>
  </si>
  <si>
    <t>消さない</t>
    <rPh sb="0" eb="1">
      <t>ケ</t>
    </rPh>
    <phoneticPr fontId="6"/>
  </si>
  <si>
    <t>↓</t>
    <phoneticPr fontId="6"/>
  </si>
  <si>
    <t>小　　　　計</t>
    <rPh sb="0" eb="1">
      <t>ショウ</t>
    </rPh>
    <rPh sb="5" eb="6">
      <t>ケイ</t>
    </rPh>
    <phoneticPr fontId="6"/>
  </si>
  <si>
    <t>合　　　　計</t>
    <rPh sb="0" eb="1">
      <t>ゴウ</t>
    </rPh>
    <rPh sb="5" eb="6">
      <t>ケイ</t>
    </rPh>
    <phoneticPr fontId="6"/>
  </si>
  <si>
    <t>要求番号</t>
    <rPh sb="0" eb="2">
      <t>ヨウキュウ</t>
    </rPh>
    <rPh sb="2" eb="4">
      <t>バンゴウ</t>
    </rPh>
    <phoneticPr fontId="6"/>
  </si>
  <si>
    <t>←ここに要求番号貼り付け</t>
    <rPh sb="4" eb="6">
      <t>ヨウキュウ</t>
    </rPh>
    <rPh sb="6" eb="8">
      <t>バンゴウ</t>
    </rPh>
    <rPh sb="8" eb="9">
      <t>ハ</t>
    </rPh>
    <rPh sb="10" eb="11">
      <t>ツ</t>
    </rPh>
    <phoneticPr fontId="6"/>
  </si>
  <si>
    <t>←ここに要求書内訳データ貼り付け</t>
    <rPh sb="4" eb="6">
      <t>ヨウキュウ</t>
    </rPh>
    <rPh sb="6" eb="7">
      <t>ショ</t>
    </rPh>
    <rPh sb="7" eb="9">
      <t>ウチワケ</t>
    </rPh>
    <rPh sb="12" eb="13">
      <t>ハ</t>
    </rPh>
    <rPh sb="14" eb="15">
      <t>ツ</t>
    </rPh>
    <phoneticPr fontId="6"/>
  </si>
  <si>
    <t>仕様書のとおり</t>
    <rPh sb="0" eb="3">
      <t>シヨウショ</t>
    </rPh>
    <phoneticPr fontId="9"/>
  </si>
  <si>
    <t>3-15とかで入力（曜日は自動）（時間は適宜）</t>
    <rPh sb="7" eb="9">
      <t>ニュウリョク</t>
    </rPh>
    <rPh sb="10" eb="12">
      <t>ヨウビ</t>
    </rPh>
    <rPh sb="13" eb="15">
      <t>ジドウ</t>
    </rPh>
    <rPh sb="17" eb="19">
      <t>ジカン</t>
    </rPh>
    <rPh sb="20" eb="22">
      <t>テキギ</t>
    </rPh>
    <phoneticPr fontId="6"/>
  </si>
  <si>
    <t>JOINTEX2024 P981(727-227)</t>
    <phoneticPr fontId="9"/>
  </si>
  <si>
    <t>JOINTEX2024 P981(727-228)</t>
    <phoneticPr fontId="9"/>
  </si>
  <si>
    <t>特殊書庫</t>
    <rPh sb="0" eb="2">
      <t>トクシュ</t>
    </rPh>
    <rPh sb="2" eb="4">
      <t>ショコ</t>
    </rPh>
    <phoneticPr fontId="9"/>
  </si>
  <si>
    <t>台</t>
    <rPh sb="0" eb="1">
      <t>ダイ</t>
    </rPh>
    <phoneticPr fontId="9"/>
  </si>
  <si>
    <t>特殊書庫１号
EIKO（㈱エーコー）OS-301又は同等以上のもの(他社の製品を含む）
(外寸（基準）：W880×D475×H1,790、重量（基準)96kg、棚板（基準）：６枚（可動）、施錠装置：ダイヤル錠とシリンダー錠の２重施錠方式以上、ダイヤル変換：ダイヤル番号を100万変換以上可能）</t>
    <rPh sb="0" eb="2">
      <t>トクシュ</t>
    </rPh>
    <rPh sb="2" eb="4">
      <t>ショコ</t>
    </rPh>
    <rPh sb="5" eb="6">
      <t>ゴウ</t>
    </rPh>
    <rPh sb="24" eb="25">
      <t>マタ</t>
    </rPh>
    <rPh sb="26" eb="28">
      <t>ドウトウ</t>
    </rPh>
    <rPh sb="45" eb="47">
      <t>ガイスン</t>
    </rPh>
    <rPh sb="69" eb="71">
      <t>ジュウリョウ</t>
    </rPh>
    <rPh sb="72" eb="74">
      <t>キジュン</t>
    </rPh>
    <rPh sb="80" eb="82">
      <t>タナイタ</t>
    </rPh>
    <rPh sb="83" eb="85">
      <t>キジュン</t>
    </rPh>
    <rPh sb="88" eb="89">
      <t>マイ</t>
    </rPh>
    <rPh sb="90" eb="92">
      <t>カドウ</t>
    </rPh>
    <rPh sb="94" eb="96">
      <t>セジョウ</t>
    </rPh>
    <rPh sb="96" eb="98">
      <t>ソウチ</t>
    </rPh>
    <rPh sb="103" eb="104">
      <t>ジョウ</t>
    </rPh>
    <rPh sb="110" eb="111">
      <t>ジョウ</t>
    </rPh>
    <rPh sb="113" eb="114">
      <t>ジュウ</t>
    </rPh>
    <rPh sb="114" eb="116">
      <t>セジョウ</t>
    </rPh>
    <rPh sb="116" eb="118">
      <t>ホウシキ</t>
    </rPh>
    <rPh sb="118" eb="120">
      <t>イジョウ</t>
    </rPh>
    <rPh sb="125" eb="127">
      <t>ヘンカン</t>
    </rPh>
    <rPh sb="132" eb="134">
      <t>バンゴウ</t>
    </rPh>
    <rPh sb="138" eb="139">
      <t>マン</t>
    </rPh>
    <rPh sb="139" eb="141">
      <t>ヘンカン</t>
    </rPh>
    <rPh sb="141" eb="143">
      <t>イジョウ</t>
    </rPh>
    <rPh sb="143" eb="145">
      <t>カノウ</t>
    </rPh>
    <phoneticPr fontId="9"/>
  </si>
  <si>
    <t>特殊書庫２号
EIKO（㈱エーコー）OS-302又は同等以上のもの(他社の製品を含む）
(外寸（基準）：W515×D475×H880、重量（基準)37kg、棚板（基準）：２枚（可動）、施錠装置：ダイヤル錠とシリンダー錠の２重施錠方式以上、ダイヤル変換：ダイヤル番号を100万変換以上可能）</t>
    <rPh sb="24" eb="25">
      <t>マタ</t>
    </rPh>
    <rPh sb="26" eb="28">
      <t>ドウトウ</t>
    </rPh>
    <rPh sb="45" eb="47">
      <t>ガイスン</t>
    </rPh>
    <rPh sb="67" eb="69">
      <t>ジュウリョウ</t>
    </rPh>
    <rPh sb="70" eb="72">
      <t>キジュン</t>
    </rPh>
    <rPh sb="78" eb="80">
      <t>タナイタ</t>
    </rPh>
    <rPh sb="81" eb="83">
      <t>キジュン</t>
    </rPh>
    <rPh sb="86" eb="87">
      <t>マイ</t>
    </rPh>
    <rPh sb="88" eb="90">
      <t>カドウ</t>
    </rPh>
    <rPh sb="92" eb="94">
      <t>セジョウ</t>
    </rPh>
    <rPh sb="94" eb="96">
      <t>ソウチ</t>
    </rPh>
    <rPh sb="101" eb="102">
      <t>ジョウ</t>
    </rPh>
    <rPh sb="108" eb="109">
      <t>ジョウ</t>
    </rPh>
    <rPh sb="111" eb="112">
      <t>ジュウ</t>
    </rPh>
    <rPh sb="112" eb="114">
      <t>セジョウ</t>
    </rPh>
    <rPh sb="114" eb="116">
      <t>ホウシキ</t>
    </rPh>
    <rPh sb="116" eb="118">
      <t>イジョウ</t>
    </rPh>
    <rPh sb="123" eb="125">
      <t>ヘンカン</t>
    </rPh>
    <rPh sb="130" eb="132">
      <t>バンゴウ</t>
    </rPh>
    <rPh sb="136" eb="137">
      <t>マン</t>
    </rPh>
    <rPh sb="137" eb="139">
      <t>ヘンカン</t>
    </rPh>
    <rPh sb="139" eb="141">
      <t>イジョウ</t>
    </rPh>
    <rPh sb="141" eb="143">
      <t>カノウ</t>
    </rPh>
    <phoneticPr fontId="9"/>
  </si>
  <si>
    <t>内　　訳　　書</t>
    <rPh sb="0" eb="1">
      <t>ウチ</t>
    </rPh>
    <rPh sb="3" eb="4">
      <t>ヤク</t>
    </rPh>
    <rPh sb="6" eb="7">
      <t>ショ</t>
    </rPh>
    <phoneticPr fontId="9"/>
  </si>
  <si>
    <r>
      <t>規　　　格</t>
    </r>
    <r>
      <rPr>
        <vertAlign val="superscript"/>
        <sz val="14"/>
        <rFont val="ＭＳ 明朝"/>
        <family val="1"/>
        <charset val="128"/>
      </rPr>
      <t xml:space="preserve">ａ）
</t>
    </r>
    <r>
      <rPr>
        <sz val="14"/>
        <rFont val="ＭＳ 明朝"/>
        <family val="1"/>
        <charset val="128"/>
      </rPr>
      <t>（カタログ製品名）</t>
    </r>
    <rPh sb="13" eb="16">
      <t>セイヒンメイ</t>
    </rPh>
    <phoneticPr fontId="9"/>
  </si>
  <si>
    <t>金　　額</t>
  </si>
  <si>
    <t>備　考</t>
  </si>
  <si>
    <t>注　ａ）この内訳書に記載したカタログ製品名は、製品を選定する際の参考として例示したものであり、当該製品を指定するものではない。ただし、備考欄に「製品指定」の表示があるものを除く。</t>
    <phoneticPr fontId="9"/>
  </si>
  <si>
    <t>Ａ</t>
    <phoneticPr fontId="9"/>
  </si>
  <si>
    <t xml:space="preserve"> 62-03-</t>
    <phoneticPr fontId="9"/>
  </si>
  <si>
    <t>品　　名</t>
    <rPh sb="0" eb="1">
      <t>ヒン</t>
    </rPh>
    <rPh sb="3" eb="4">
      <t>ナ</t>
    </rPh>
    <phoneticPr fontId="6"/>
  </si>
  <si>
    <t>以下余白</t>
    <phoneticPr fontId="6"/>
  </si>
  <si>
    <t>ＢＰ-２５Ｄ１-１４１０７９ほか</t>
    <phoneticPr fontId="6"/>
  </si>
  <si>
    <t>別紙内訳書のとおり</t>
    <rPh sb="0" eb="5">
      <t>ベッシウチワケショ</t>
    </rPh>
    <phoneticPr fontId="6"/>
  </si>
  <si>
    <t>以下余白</t>
    <rPh sb="0" eb="2">
      <t>イカ</t>
    </rPh>
    <rPh sb="2" eb="4">
      <t>ヨハク</t>
    </rPh>
    <phoneticPr fontId="6"/>
  </si>
  <si>
    <t>支出負担行為担当官（押印省略）</t>
    <rPh sb="0" eb="2">
      <t>シシュツ</t>
    </rPh>
    <rPh sb="2" eb="4">
      <t>フタン</t>
    </rPh>
    <rPh sb="4" eb="6">
      <t>コウイ</t>
    </rPh>
    <rPh sb="6" eb="9">
      <t>タントウカン</t>
    </rPh>
    <phoneticPr fontId="9"/>
  </si>
  <si>
    <t>庁費　消耗品費</t>
    <rPh sb="0" eb="1">
      <t>チョウ</t>
    </rPh>
    <rPh sb="1" eb="2">
      <t>ヒ</t>
    </rPh>
    <rPh sb="3" eb="6">
      <t>ショウモウヒン</t>
    </rPh>
    <rPh sb="6" eb="7">
      <t>ヒ</t>
    </rPh>
    <phoneticPr fontId="6"/>
  </si>
  <si>
    <t>諸器材等維持費　雑消耗品費</t>
    <rPh sb="0" eb="1">
      <t>ショ</t>
    </rPh>
    <rPh sb="1" eb="3">
      <t>キザイ</t>
    </rPh>
    <rPh sb="3" eb="4">
      <t>トウ</t>
    </rPh>
    <rPh sb="4" eb="7">
      <t>イジヒ</t>
    </rPh>
    <rPh sb="8" eb="9">
      <t>ザツ</t>
    </rPh>
    <rPh sb="9" eb="12">
      <t>ショウモウヒン</t>
    </rPh>
    <rPh sb="12" eb="13">
      <t>ヒ</t>
    </rPh>
    <phoneticPr fontId="6"/>
  </si>
  <si>
    <t>個</t>
    <rPh sb="0" eb="1">
      <t>コ</t>
    </rPh>
    <phoneticPr fontId="9"/>
  </si>
  <si>
    <t>本</t>
    <rPh sb="0" eb="1">
      <t>ホン</t>
    </rPh>
    <phoneticPr fontId="9"/>
  </si>
  <si>
    <t>電波部</t>
    <rPh sb="0" eb="2">
      <t>デンパ</t>
    </rPh>
    <rPh sb="2" eb="3">
      <t>ブ</t>
    </rPh>
    <phoneticPr fontId="6"/>
  </si>
  <si>
    <t>以下余白</t>
  </si>
  <si>
    <t>以下余白</t>
    <phoneticPr fontId="6"/>
  </si>
  <si>
    <t>通信維持費　通信維持費</t>
    <rPh sb="0" eb="5">
      <t>ツウシンイジヒ</t>
    </rPh>
    <rPh sb="6" eb="11">
      <t>ツウシンイジヒ</t>
    </rPh>
    <phoneticPr fontId="6"/>
  </si>
  <si>
    <t>（電T－６１）</t>
    <rPh sb="1" eb="2">
      <t>デン</t>
    </rPh>
    <phoneticPr fontId="9"/>
  </si>
  <si>
    <t>（電T－５９）</t>
    <rPh sb="1" eb="2">
      <t>デン</t>
    </rPh>
    <phoneticPr fontId="9"/>
  </si>
  <si>
    <t>ＢＰ-２５Ｄ１-６１２４５４</t>
    <phoneticPr fontId="6"/>
  </si>
  <si>
    <t>ＢＰ-２５Ｄ１-６１２４５５</t>
    <phoneticPr fontId="6"/>
  </si>
  <si>
    <t>ＢＰ-２５Ｄ１-６１２４５６</t>
    <phoneticPr fontId="6"/>
  </si>
  <si>
    <t>ＢＰ-２５Ｄ１-６２２４６１</t>
    <phoneticPr fontId="6"/>
  </si>
  <si>
    <t>ＢＰ-２５Ｄ１-６３２４６３</t>
    <phoneticPr fontId="6"/>
  </si>
  <si>
    <t>ＢＰ-２５Ｄ１-６５２４６８</t>
    <phoneticPr fontId="6"/>
  </si>
  <si>
    <t>ＢＰ-２５Ｄ１-６６２４６９</t>
    <phoneticPr fontId="6"/>
  </si>
  <si>
    <t>ＢＰ-２５Ｄ１-６６２４７０</t>
    <phoneticPr fontId="6"/>
  </si>
  <si>
    <t>合　計</t>
    <rPh sb="0" eb="1">
      <t>ゴウ</t>
    </rPh>
    <rPh sb="2" eb="3">
      <t>ケイ</t>
    </rPh>
    <phoneticPr fontId="6"/>
  </si>
  <si>
    <t>以下余白</t>
    <rPh sb="0" eb="4">
      <t>イカヨハク</t>
    </rPh>
    <phoneticPr fontId="6"/>
  </si>
  <si>
    <t>ＢＰ-２５Ｄ１-７０２４７６</t>
    <phoneticPr fontId="6"/>
  </si>
  <si>
    <t>サンワサプライ 200-STN076</t>
    <phoneticPr fontId="6"/>
  </si>
  <si>
    <t>ラスターバナナダイレクト RFRTH01BK</t>
    <phoneticPr fontId="6"/>
  </si>
  <si>
    <t>サンワサプライ CA-KK33BRN</t>
    <phoneticPr fontId="6"/>
  </si>
  <si>
    <t>サンワサプライ CA-TP7</t>
    <phoneticPr fontId="6"/>
  </si>
  <si>
    <t>サンワサプライ KB-USB-R310</t>
    <phoneticPr fontId="6"/>
  </si>
  <si>
    <t>サンワサプライ AD-DP8KHDR</t>
    <phoneticPr fontId="6"/>
  </si>
  <si>
    <t>サンワサプライ 500-HDMI013-10</t>
    <phoneticPr fontId="6"/>
  </si>
  <si>
    <t>エレコム EC-ACD04BK</t>
    <phoneticPr fontId="6"/>
  </si>
  <si>
    <t>エレコム P-TPACST02BK</t>
    <phoneticPr fontId="6"/>
  </si>
  <si>
    <t>QUEENBABI WF-02-S-400 90×200cm</t>
    <phoneticPr fontId="6"/>
  </si>
  <si>
    <t>Latuna 5×10cm （1セット15枚入り)</t>
    <phoneticPr fontId="6"/>
  </si>
  <si>
    <t>Ａｓｍｉｘ（アスカ）　ＴＳ９８０２ＢＫ</t>
    <phoneticPr fontId="6"/>
  </si>
  <si>
    <t>エレコム　ＡＤ－ＭＤＰＨＤＭＩＢＫ</t>
    <phoneticPr fontId="6"/>
  </si>
  <si>
    <t>日立　リモートオペレータ用ケーブルＩＣＳ－１（１ｍ）</t>
    <phoneticPr fontId="6"/>
  </si>
  <si>
    <t>ELECOM　有線ｷｰﾎﾞｰﾄﾞ　TK-FFCM01BK</t>
    <phoneticPr fontId="6"/>
  </si>
  <si>
    <t>SANWA　変換ｱﾀﾞﾌﾟﾀ AD-DPHDR01</t>
    <phoneticPr fontId="6"/>
  </si>
  <si>
    <t>WONSEFOO ｻｰｷｭﾚｰﾀｰSKU: B0D5B6XR2X 30畳対応</t>
    <phoneticPr fontId="6"/>
  </si>
  <si>
    <t>ﾌﾟﾗｽ TF-800 ﾌﾞﾙｰ ｶｯﾀｰ付</t>
    <phoneticPr fontId="6"/>
  </si>
  <si>
    <t>ｽﾏｰﾄﾊﾞﾘｭｰ B328J 3.5×150mm（100本入）</t>
    <phoneticPr fontId="6"/>
  </si>
  <si>
    <t>ｽﾏｰﾄﾊﾞﾘｭｰ B329J 5.0×200mm（100本入）</t>
    <phoneticPr fontId="6"/>
  </si>
  <si>
    <t>ｽﾏｰﾄﾊﾞﾘｭｰ B330J 4.8×300mm（100本入）</t>
    <phoneticPr fontId="6"/>
  </si>
  <si>
    <t>ﾄｰﾖ ｸﾘｰﾝﾃｯｸｽ ｴｺﾉﾐｰ ﾌﾞﾙｰ まとめ買い（1箱42個入）</t>
    <phoneticPr fontId="6"/>
  </si>
  <si>
    <t>ﾄﾗｽｺ TR-75BDB-8P 75L ﾀﾞｰｸﾌﾞﾙｰ 8個まとめ買い</t>
    <phoneticPr fontId="6"/>
  </si>
  <si>
    <t>ﾄﾗｽｺ TR-O40B-DB-10P 43.9L ﾀﾞｰｸﾌﾞﾙｰ
10個まとめ買い</t>
    <phoneticPr fontId="6"/>
  </si>
  <si>
    <t>ｴﾚｺﾑ MP-065ECOBU ﾌﾞﾙｰ</t>
    <phoneticPr fontId="6"/>
  </si>
  <si>
    <t>ﾌﾟﾗｽ ﾍﾟｰﾊﾟｸﾘﾝﾁ 6枚とじ ﾌﾞﾙｰ SL-106NB</t>
    <phoneticPr fontId="6"/>
  </si>
  <si>
    <t>ｻﾝﾜｻﾌﾟﾗｲ hp FA-HP7N USB320K/320(9SR37AA#ABJ)  日本語ｷｰﾎﾞｰﾄﾞ用</t>
    <phoneticPr fontId="6"/>
  </si>
  <si>
    <t>ｴﾚｺﾑ　LD-RJ45JJ5Y2　CAT5E用</t>
    <phoneticPr fontId="6"/>
  </si>
  <si>
    <t>　　予決令　９９条第３号</t>
    <phoneticPr fontId="11"/>
  </si>
  <si>
    <t>以下余白</t>
    <rPh sb="0" eb="4">
      <t>イカヨハク</t>
    </rPh>
    <phoneticPr fontId="6"/>
  </si>
  <si>
    <t>ＢＰ-２５Ｄ１-６２２４６０</t>
    <phoneticPr fontId="6"/>
  </si>
  <si>
    <t>　　　　　　　　防衛省情報本部総務部会計課（担当：第１契約係）</t>
    <rPh sb="25" eb="26">
      <t>ダイ</t>
    </rPh>
    <rPh sb="27" eb="30">
      <t>ケイヤクカカリ</t>
    </rPh>
    <phoneticPr fontId="9"/>
  </si>
  <si>
    <t>調達要求番号：ＢＰ-２５Ｄ１-６２２９６３</t>
    <rPh sb="0" eb="2">
      <t>チョウタツ</t>
    </rPh>
    <rPh sb="2" eb="4">
      <t>ヨウキュウ</t>
    </rPh>
    <rPh sb="4" eb="6">
      <t>バンゴウ</t>
    </rPh>
    <phoneticPr fontId="9"/>
  </si>
  <si>
    <t>合計</t>
    <rPh sb="0" eb="2">
      <t>ゴウケイ</t>
    </rPh>
    <phoneticPr fontId="9"/>
  </si>
  <si>
    <t>キャノン　小型ページクリッカー　PR5000-C</t>
    <phoneticPr fontId="6"/>
  </si>
  <si>
    <t>エレコム　T-T10-3630WH/RS</t>
    <phoneticPr fontId="6"/>
  </si>
  <si>
    <t>ニチレイマグネット　縦900×横1800×厚さ0.5mm　NM-MS9018</t>
    <phoneticPr fontId="6"/>
  </si>
  <si>
    <t>花王　クイックルワイパーハンディ　本体</t>
    <phoneticPr fontId="6"/>
  </si>
  <si>
    <t>花王　クイックルワイパーハンディ　取替用シート4枚入</t>
    <phoneticPr fontId="6"/>
  </si>
  <si>
    <t>ＴＲＵＳＣＯ　ＴＲＨＰ－７０－Ｂ</t>
    <phoneticPr fontId="6"/>
  </si>
  <si>
    <t>マルアイ　Ｂ５　角形３号　茶封筒　100枚　PK-Z137</t>
    <phoneticPr fontId="6"/>
  </si>
  <si>
    <t>エレコム　EDT-ECNL10　A4　300シート入（50シート×6パック）</t>
    <phoneticPr fontId="6"/>
  </si>
  <si>
    <t>山﨑産業　粘着マットDP-2　F-195-15</t>
    <phoneticPr fontId="6"/>
  </si>
  <si>
    <t>アズマ工業　エレキャッチスター自在ＧＴ　589940000</t>
    <phoneticPr fontId="6"/>
  </si>
  <si>
    <t>ＭＡＧ　掛け時計　W-814A　WH-Z</t>
    <phoneticPr fontId="6"/>
  </si>
  <si>
    <t>コクヨ　マグネットカードケース（軟式）ﾏｸ-6130　白</t>
    <phoneticPr fontId="6"/>
  </si>
  <si>
    <t>コクヨ　マグネットカードケース（軟式）ﾏｸ-614　白</t>
    <phoneticPr fontId="6"/>
  </si>
  <si>
    <t>コクヨ　マグネットカードケース（軟式）ﾏｸ-604　白</t>
    <phoneticPr fontId="6"/>
  </si>
  <si>
    <t>サンワサプライ　CD-WT4KL</t>
    <phoneticPr fontId="6"/>
  </si>
  <si>
    <t>サンワサプライ　hp USB 320K/320　FA-HP7N</t>
    <phoneticPr fontId="6"/>
  </si>
  <si>
    <t>サンワサプライ　MPD-MU4BK</t>
    <phoneticPr fontId="6"/>
  </si>
  <si>
    <t>諸器材等維持費　雑消耗品費</t>
    <rPh sb="0" eb="7">
      <t>ショキザイトウイジヒ</t>
    </rPh>
    <rPh sb="8" eb="13">
      <t>ザツショウモウヒンヒ</t>
    </rPh>
    <phoneticPr fontId="6"/>
  </si>
  <si>
    <t>（総T－３０３）</t>
    <rPh sb="1" eb="2">
      <t>ソウ</t>
    </rPh>
    <phoneticPr fontId="9"/>
  </si>
  <si>
    <t>ＢＰ-２５Ｄ１-６６２９４２</t>
    <phoneticPr fontId="6"/>
  </si>
  <si>
    <t>ＢＰ-２５Ｄ１-６６２９５４</t>
    <phoneticPr fontId="6"/>
  </si>
  <si>
    <t>ﾘﾋﾄﾗﾌﾞ A-7332-0 590×250×80mm ﾛｰﾀｲﾌﾟ 白</t>
    <phoneticPr fontId="6"/>
  </si>
  <si>
    <t xml:space="preserve">ﾌﾟﾗｽ DM-126MW 1190×590×3(mm) ﾗｲﾄｸﾞﾚｰ </t>
    <phoneticPr fontId="6"/>
  </si>
  <si>
    <t>LION No.300E ﾌﾞﾗｯｸ</t>
    <phoneticPr fontId="6"/>
  </si>
  <si>
    <t>KOKUYO ｻｼ-1</t>
    <phoneticPr fontId="6"/>
  </si>
  <si>
    <t>開明 ﾎﾟｲﾝﾀｰ PO2005 大</t>
    <phoneticPr fontId="6"/>
  </si>
  <si>
    <t>ｻｻｶﾞﾜ PET折り畳み式卓上ﾌﾟﾚｰﾄA5 1/2 32-10297</t>
    <phoneticPr fontId="6"/>
  </si>
  <si>
    <t>maruman ﾆｰﾓｼﾈ 7mm横罫ｾﾝﾀｰﾗｲﾝ付 A5 N166</t>
    <phoneticPr fontId="6"/>
  </si>
  <si>
    <t>ｾｷｾｲ ﾍﾞﾙﾎﾟｽﾄｸﾘｯﾌﾟF BP-5724-60 ﾌﾞﾗｯｸ</t>
    <phoneticPr fontId="6"/>
  </si>
  <si>
    <t>ﾘﾌﾞｸﾞﾗﾌｨ OTTO R 30cm×30cm ｸﾞﾚｰ単色 24枚ｾｯﾄ</t>
    <phoneticPr fontId="6"/>
  </si>
  <si>
    <t>以下余白</t>
    <rPh sb="0" eb="4">
      <t>イカヨハク</t>
    </rPh>
    <phoneticPr fontId="6"/>
  </si>
  <si>
    <t>受領数量</t>
    <rPh sb="0" eb="4">
      <t>ジュリョウスウリョウ</t>
    </rPh>
    <phoneticPr fontId="6"/>
  </si>
  <si>
    <t>　　　　　　　　メール：dih-kaikei@ext.dih.mod.go.jp（契約係共用）</t>
    <rPh sb="41" eb="44">
      <t>ケイヤクカカリ</t>
    </rPh>
    <rPh sb="44" eb="46">
      <t>キョウヨウ</t>
    </rPh>
    <phoneticPr fontId="6"/>
  </si>
  <si>
    <t>諸器材購入費</t>
    <rPh sb="0" eb="6">
      <t>ショキザイコウニュウヒ</t>
    </rPh>
    <phoneticPr fontId="11"/>
  </si>
  <si>
    <t>雑備品費</t>
    <rPh sb="0" eb="4">
      <t>ザツビヒンヒ</t>
    </rPh>
    <phoneticPr fontId="11"/>
  </si>
  <si>
    <t>以下余白</t>
    <rPh sb="0" eb="3">
      <t>イカヨハク</t>
    </rPh>
    <phoneticPr fontId="6"/>
  </si>
  <si>
    <t>業者参考見積りの最低価格＞調達要求金額のため、調達要求金額を予定価格として採用</t>
  </si>
  <si>
    <t>調達要領金額</t>
    <rPh sb="0" eb="3">
      <t>チョウタツヨウリョウ</t>
    </rPh>
    <rPh sb="3" eb="5">
      <t>キンガク</t>
    </rPh>
    <phoneticPr fontId="6"/>
  </si>
  <si>
    <t>諸器材購入費　雑備品費</t>
    <rPh sb="0" eb="6">
      <t>ショキザイコウニュウヒ</t>
    </rPh>
    <rPh sb="7" eb="11">
      <t>ザツビヒンヒ</t>
    </rPh>
    <phoneticPr fontId="6"/>
  </si>
  <si>
    <t>情報本部（美保通信所）</t>
    <rPh sb="0" eb="2">
      <t>ジョウホウ</t>
    </rPh>
    <rPh sb="2" eb="4">
      <t>ホンブ</t>
    </rPh>
    <rPh sb="5" eb="7">
      <t>ミホ</t>
    </rPh>
    <rPh sb="7" eb="10">
      <t>ツウシンジョ</t>
    </rPh>
    <phoneticPr fontId="11"/>
  </si>
  <si>
    <t>　(https://www.mod.go.jp/dih/opencounterR7.4.25.pdf)に基づく手続きが必要です。</t>
    <rPh sb="59" eb="60">
      <t>モト</t>
    </rPh>
    <rPh sb="62" eb="64">
      <t>テツヅヒツヨウ</t>
    </rPh>
    <phoneticPr fontId="9"/>
  </si>
  <si>
    <t>丁</t>
    <rPh sb="0" eb="1">
      <t>チョウ</t>
    </rPh>
    <phoneticPr fontId="9"/>
  </si>
  <si>
    <t>オレンジブック</t>
    <phoneticPr fontId="9"/>
  </si>
  <si>
    <t>スプレー</t>
    <phoneticPr fontId="9"/>
  </si>
  <si>
    <t>モノタロウ</t>
    <phoneticPr fontId="9"/>
  </si>
  <si>
    <t>塗料</t>
    <rPh sb="0" eb="2">
      <t>トリョウ</t>
    </rPh>
    <phoneticPr fontId="9"/>
  </si>
  <si>
    <t>缶</t>
    <rPh sb="0" eb="1">
      <t>カン</t>
    </rPh>
    <phoneticPr fontId="9"/>
  </si>
  <si>
    <t>マスキングシート</t>
    <phoneticPr fontId="9"/>
  </si>
  <si>
    <t>巻</t>
    <rPh sb="0" eb="1">
      <t>マキ</t>
    </rPh>
    <phoneticPr fontId="9"/>
  </si>
  <si>
    <t>スケール防食剤</t>
    <rPh sb="4" eb="7">
      <t>ボウショクザイ</t>
    </rPh>
    <phoneticPr fontId="9"/>
  </si>
  <si>
    <t>ラチェット</t>
    <phoneticPr fontId="9"/>
  </si>
  <si>
    <t>ネジ</t>
    <phoneticPr fontId="9"/>
  </si>
  <si>
    <t>Ｐｋ</t>
    <phoneticPr fontId="9"/>
  </si>
  <si>
    <t>ソケット</t>
    <phoneticPr fontId="9"/>
  </si>
  <si>
    <t>複合清缶剤</t>
    <rPh sb="0" eb="2">
      <t>フクゴウ</t>
    </rPh>
    <rPh sb="2" eb="5">
      <t>セイカンザイ</t>
    </rPh>
    <phoneticPr fontId="9"/>
  </si>
  <si>
    <t>内外化学製品　複合清缶剤　ＳＭＰ－２（１０ｋｇ）</t>
    <rPh sb="0" eb="2">
      <t>ナイガイ</t>
    </rPh>
    <rPh sb="2" eb="4">
      <t>カガク</t>
    </rPh>
    <rPh sb="4" eb="6">
      <t>セイヒン</t>
    </rPh>
    <rPh sb="7" eb="9">
      <t>フクゴウ</t>
    </rPh>
    <rPh sb="9" eb="12">
      <t>セイカンザイ</t>
    </rPh>
    <phoneticPr fontId="9"/>
  </si>
  <si>
    <t>箱</t>
    <rPh sb="0" eb="1">
      <t>ハコ</t>
    </rPh>
    <phoneticPr fontId="9"/>
  </si>
  <si>
    <t>自己融着テープ</t>
    <rPh sb="0" eb="2">
      <t>ジコ</t>
    </rPh>
    <rPh sb="2" eb="4">
      <t>ユウチャク</t>
    </rPh>
    <phoneticPr fontId="9"/>
  </si>
  <si>
    <t>DEVCON　忍者テープ　自己融着補修テープ（シリコンゴムタイプ）DV８２１１０</t>
    <rPh sb="7" eb="9">
      <t>ニンジャ</t>
    </rPh>
    <rPh sb="13" eb="15">
      <t>ジコ</t>
    </rPh>
    <rPh sb="15" eb="17">
      <t>ユウチャク</t>
    </rPh>
    <rPh sb="17" eb="19">
      <t>ホシュウ</t>
    </rPh>
    <phoneticPr fontId="9"/>
  </si>
  <si>
    <t>巻</t>
    <rPh sb="0" eb="1">
      <t>マ</t>
    </rPh>
    <phoneticPr fontId="9"/>
  </si>
  <si>
    <t>チャッキ弁</t>
    <rPh sb="4" eb="5">
      <t>ベン</t>
    </rPh>
    <phoneticPr fontId="9"/>
  </si>
  <si>
    <t>タイムカウンター</t>
    <phoneticPr fontId="9"/>
  </si>
  <si>
    <t>オムロン　小型タイムカウンタ　Ｈ７ＥＴ－Ｎ
３７６５１５３７</t>
    <rPh sb="5" eb="7">
      <t>コガタ</t>
    </rPh>
    <phoneticPr fontId="9"/>
  </si>
  <si>
    <t>乗用草刈り機オイルフィルター</t>
    <phoneticPr fontId="9"/>
  </si>
  <si>
    <t>オーレック　オイルフィルター＃８４２９２１</t>
    <phoneticPr fontId="9"/>
  </si>
  <si>
    <t>乗用草刈り機オイルフィルター</t>
    <rPh sb="0" eb="2">
      <t>ジョウヨウ</t>
    </rPh>
    <rPh sb="2" eb="4">
      <t>クサカ</t>
    </rPh>
    <rPh sb="5" eb="6">
      <t>キ</t>
    </rPh>
    <phoneticPr fontId="9"/>
  </si>
  <si>
    <t>オーレック　オイルフィルター＃４９０６５－７００７</t>
    <phoneticPr fontId="9"/>
  </si>
  <si>
    <t>ドライバービット</t>
    <phoneticPr fontId="9"/>
  </si>
  <si>
    <t>径違いチーズ</t>
    <rPh sb="0" eb="1">
      <t>ケイ</t>
    </rPh>
    <rPh sb="1" eb="2">
      <t>チガ</t>
    </rPh>
    <phoneticPr fontId="9"/>
  </si>
  <si>
    <t>単球ゴム</t>
    <rPh sb="0" eb="1">
      <t>タン</t>
    </rPh>
    <rPh sb="1" eb="2">
      <t>タマ</t>
    </rPh>
    <phoneticPr fontId="9"/>
  </si>
  <si>
    <t>真空ポンプ用部品</t>
    <rPh sb="0" eb="2">
      <t>シンクウ</t>
    </rPh>
    <rPh sb="5" eb="6">
      <t>ヨウ</t>
    </rPh>
    <rPh sb="6" eb="8">
      <t>ブヒン</t>
    </rPh>
    <phoneticPr fontId="9"/>
  </si>
  <si>
    <t>給水ポンプ用部品</t>
    <rPh sb="0" eb="2">
      <t>キュウスイ</t>
    </rPh>
    <rPh sb="5" eb="6">
      <t>ヨウ</t>
    </rPh>
    <rPh sb="6" eb="8">
      <t>ブヒン</t>
    </rPh>
    <phoneticPr fontId="9"/>
  </si>
  <si>
    <t>三和商事
内外化学
製品指定</t>
    <rPh sb="0" eb="2">
      <t>サンワ</t>
    </rPh>
    <rPh sb="2" eb="4">
      <t>ショウジ</t>
    </rPh>
    <rPh sb="5" eb="7">
      <t>ナイガイ</t>
    </rPh>
    <rPh sb="7" eb="9">
      <t>カガク</t>
    </rPh>
    <rPh sb="10" eb="12">
      <t>セイヒン</t>
    </rPh>
    <rPh sb="12" eb="14">
      <t>シテイ</t>
    </rPh>
    <phoneticPr fontId="9"/>
  </si>
  <si>
    <t>オレンジブック
製品指定</t>
    <rPh sb="8" eb="10">
      <t>セイヒン</t>
    </rPh>
    <rPh sb="10" eb="12">
      <t>シテイ</t>
    </rPh>
    <phoneticPr fontId="9"/>
  </si>
  <si>
    <t>モノタロウ
製品指定</t>
    <phoneticPr fontId="9"/>
  </si>
  <si>
    <t>楽天
製品指定</t>
    <rPh sb="0" eb="2">
      <t>ラクテン</t>
    </rPh>
    <rPh sb="3" eb="5">
      <t>セイヒン</t>
    </rPh>
    <rPh sb="5" eb="7">
      <t>シテイ</t>
    </rPh>
    <phoneticPr fontId="9"/>
  </si>
  <si>
    <t>楽天
製品指定</t>
    <rPh sb="0" eb="2">
      <t>ラクテン</t>
    </rPh>
    <phoneticPr fontId="9"/>
  </si>
  <si>
    <t>ヤマグチ
カワカミ機工
製品指定</t>
    <rPh sb="9" eb="11">
      <t>キコウ</t>
    </rPh>
    <phoneticPr fontId="9"/>
  </si>
  <si>
    <t>アサヒペン　道路線引き用スプレー太線用　白４０４６１９
又は同等以上のもの（他社製品を含む）　</t>
    <rPh sb="6" eb="8">
      <t>ドウロ</t>
    </rPh>
    <rPh sb="8" eb="10">
      <t>センヒ</t>
    </rPh>
    <rPh sb="11" eb="12">
      <t>ヨウ</t>
    </rPh>
    <rPh sb="16" eb="18">
      <t>フトセン</t>
    </rPh>
    <rPh sb="18" eb="19">
      <t>ヨウ</t>
    </rPh>
    <rPh sb="20" eb="21">
      <t>シロ</t>
    </rPh>
    <rPh sb="28" eb="29">
      <t>マタ</t>
    </rPh>
    <phoneticPr fontId="9"/>
  </si>
  <si>
    <t>日本ペイント株式会社　ニッペシルバーコート
１６ℓ　１００３９８８
又は同等以上のもの（他社製品を含む）　</t>
    <rPh sb="0" eb="2">
      <t>ニホン</t>
    </rPh>
    <rPh sb="6" eb="8">
      <t>カブシキ</t>
    </rPh>
    <rPh sb="8" eb="10">
      <t>カイシャ</t>
    </rPh>
    <phoneticPr fontId="9"/>
  </si>
  <si>
    <t>ユニット　みどりマスカー（マスキングシート
）・１１００ｍｍ幅×２５ｍ巻 ４８６－４７
又は同等以上のもの（他社製品を含む）　</t>
    <rPh sb="30" eb="31">
      <t>ハバ</t>
    </rPh>
    <rPh sb="35" eb="36">
      <t>マ</t>
    </rPh>
    <phoneticPr fontId="9"/>
  </si>
  <si>
    <t>タスコ　冷却水系スライム・スケール防止剤　ＴＡ９１６ＫＰ
又は同等以上のもの（他社製品を含む）　</t>
    <rPh sb="4" eb="6">
      <t>レイキャク</t>
    </rPh>
    <rPh sb="6" eb="7">
      <t>ミズ</t>
    </rPh>
    <rPh sb="7" eb="8">
      <t>ケイ</t>
    </rPh>
    <rPh sb="17" eb="19">
      <t>ボウシ</t>
    </rPh>
    <rPh sb="19" eb="20">
      <t>ザイ</t>
    </rPh>
    <phoneticPr fontId="9"/>
  </si>
  <si>
    <t>ＡＳＨ　ラチェットハンドル６．３５　ＶＲ０２１１
又は同等以上のもの（他社製品を含む）　</t>
    <phoneticPr fontId="9"/>
  </si>
  <si>
    <t>ＴＲＵＳＣＯ　ナベ頭ねじ　三価白　全ネジ　Ｍ３×８　２４０本入り　Ｂ７０１－０３０８
又は同等以上のもの（他社製品を含む）</t>
    <rPh sb="9" eb="10">
      <t>アタマ</t>
    </rPh>
    <rPh sb="13" eb="14">
      <t>サン</t>
    </rPh>
    <rPh sb="14" eb="15">
      <t>カ</t>
    </rPh>
    <rPh sb="15" eb="16">
      <t>シロ</t>
    </rPh>
    <rPh sb="17" eb="18">
      <t>ゼン</t>
    </rPh>
    <rPh sb="29" eb="30">
      <t>ホン</t>
    </rPh>
    <rPh sb="30" eb="31">
      <t>イ</t>
    </rPh>
    <phoneticPr fontId="9"/>
  </si>
  <si>
    <t>ＴＲＵＳＣＯ　ソケット（６角）差込角６．３５対辺８㎜　ＴＳ２－０８Ｓ
又は同等以上のもの（他社製品を含む）</t>
    <rPh sb="13" eb="14">
      <t>カク</t>
    </rPh>
    <rPh sb="15" eb="16">
      <t>サ</t>
    </rPh>
    <rPh sb="16" eb="17">
      <t>コ</t>
    </rPh>
    <rPh sb="17" eb="18">
      <t>カク</t>
    </rPh>
    <rPh sb="22" eb="24">
      <t>タイヘン</t>
    </rPh>
    <phoneticPr fontId="9"/>
  </si>
  <si>
    <t>イワキ　チャッキバルブ　ＣＡＮ－１ＶＣ－Ｍ８
又は同等以上のもの（他社製品を含む）　</t>
    <phoneticPr fontId="9"/>
  </si>
  <si>
    <t>アネックス　シルバー（バラ）ビット袋入　両頭＋２×４５　ＡＳ－２０Ｗ－２－４５
又は同等以上のもの（他社製品を含む）　</t>
    <rPh sb="17" eb="18">
      <t>フクロ</t>
    </rPh>
    <rPh sb="18" eb="19">
      <t>イ</t>
    </rPh>
    <rPh sb="20" eb="22">
      <t>リョウトウ</t>
    </rPh>
    <phoneticPr fontId="9"/>
  </si>
  <si>
    <t>径違いチーズ　可鍛鋳鉄製管綱手　白　径違いチーズ11/2×11/2×1/2
又は同等以上のもの（他社製品を含む）　</t>
    <rPh sb="0" eb="1">
      <t>ケイ</t>
    </rPh>
    <rPh sb="1" eb="2">
      <t>チガ</t>
    </rPh>
    <rPh sb="7" eb="8">
      <t>カ</t>
    </rPh>
    <rPh sb="8" eb="9">
      <t>タン</t>
    </rPh>
    <rPh sb="9" eb="11">
      <t>チュウテツ</t>
    </rPh>
    <rPh sb="11" eb="12">
      <t>セイ</t>
    </rPh>
    <rPh sb="12" eb="13">
      <t>カン</t>
    </rPh>
    <rPh sb="13" eb="15">
      <t>ツナデ</t>
    </rPh>
    <rPh sb="16" eb="17">
      <t>シロ</t>
    </rPh>
    <rPh sb="18" eb="19">
      <t>ケイ</t>
    </rPh>
    <rPh sb="19" eb="20">
      <t>チガ</t>
    </rPh>
    <phoneticPr fontId="9"/>
  </si>
  <si>
    <t>ＡＳ　単球ゴム吐出用 ６－３６２－０２
又は同等以上のもの（他社製品を含む）　</t>
    <rPh sb="3" eb="5">
      <t>タンキュウ</t>
    </rPh>
    <rPh sb="7" eb="8">
      <t>ハ</t>
    </rPh>
    <rPh sb="8" eb="9">
      <t>ダ</t>
    </rPh>
    <rPh sb="9" eb="10">
      <t>ヨウ</t>
    </rPh>
    <phoneticPr fontId="9"/>
  </si>
  <si>
    <t>２　お問い合わせ先</t>
    <rPh sb="3" eb="4">
      <t>ト</t>
    </rPh>
    <rPh sb="5" eb="6">
      <t>ア</t>
    </rPh>
    <rPh sb="8" eb="9">
      <t>サキ</t>
    </rPh>
    <phoneticPr fontId="9"/>
  </si>
  <si>
    <t>Ｏ Ｃ　第162号</t>
    <rPh sb="4" eb="5">
      <t>ダイ</t>
    </rPh>
    <rPh sb="8" eb="9">
      <t>ゴウ</t>
    </rPh>
    <phoneticPr fontId="9"/>
  </si>
  <si>
    <t>１　ОＣ１４７号（件名「自動草刈り機基盤ほか３６件」）について公示を取り消す。</t>
    <rPh sb="7" eb="8">
      <t>ゴウ</t>
    </rPh>
    <rPh sb="9" eb="11">
      <t>ケンメイ</t>
    </rPh>
    <rPh sb="12" eb="14">
      <t>ジドウ</t>
    </rPh>
    <rPh sb="14" eb="16">
      <t>クサカ</t>
    </rPh>
    <rPh sb="17" eb="18">
      <t>キ</t>
    </rPh>
    <rPh sb="18" eb="20">
      <t>キバン</t>
    </rPh>
    <rPh sb="24" eb="25">
      <t>ケン</t>
    </rPh>
    <rPh sb="31" eb="33">
      <t>コウジ</t>
    </rPh>
    <rPh sb="34" eb="35">
      <t>ト</t>
    </rPh>
    <rPh sb="36" eb="37">
      <t>ケ</t>
    </rPh>
    <phoneticPr fontId="9"/>
  </si>
  <si>
    <t>　　　　　　　　メール：dih-kaikei@ext.dih.mod.go.jp（契約係共用）</t>
    <phoneticPr fontId="6"/>
  </si>
  <si>
    <t>　　　　　　　　防衛省情報本部総務部会計課　第１契約係</t>
    <rPh sb="22" eb="23">
      <t>ダイ</t>
    </rPh>
    <rPh sb="24" eb="26">
      <t>ケイヤク</t>
    </rPh>
    <rPh sb="26" eb="27">
      <t>カカリ</t>
    </rPh>
    <phoneticPr fontId="9"/>
  </si>
  <si>
    <r>
      <t xml:space="preserve">＃１１1メカニカルシール　ＣＢＣＫ１－４１８２
</t>
    </r>
    <r>
      <rPr>
        <sz val="14"/>
        <color theme="1"/>
        <rFont val="ＭＳ 明朝"/>
        <family val="1"/>
        <charset val="128"/>
      </rPr>
      <t>本体型式：NO.１AC1K
製品番号：PS852774Ⓚ</t>
    </r>
    <rPh sb="24" eb="26">
      <t>ホンタイ</t>
    </rPh>
    <rPh sb="26" eb="28">
      <t>カタシキ</t>
    </rPh>
    <rPh sb="38" eb="40">
      <t>セイヒン</t>
    </rPh>
    <rPh sb="40" eb="42">
      <t>バンゴウ</t>
    </rPh>
    <phoneticPr fontId="9"/>
  </si>
  <si>
    <r>
      <t xml:space="preserve">＃１１５－１ Ｏリング ＳＯＧＯＧ－Ｚ３３１
</t>
    </r>
    <r>
      <rPr>
        <sz val="14"/>
        <color theme="1"/>
        <rFont val="ＭＳ 明朝"/>
        <family val="1"/>
        <charset val="128"/>
      </rPr>
      <t>本体型式：NO.１AC1K
製品番号：PS852774Ⓚ</t>
    </r>
    <phoneticPr fontId="9"/>
  </si>
  <si>
    <r>
      <t xml:space="preserve">＃１１５－２ Ｏリング ＳＯＧＯＧ－Ｚ２６１
</t>
    </r>
    <r>
      <rPr>
        <sz val="14"/>
        <color theme="1"/>
        <rFont val="ＭＳ 明朝"/>
        <family val="1"/>
        <charset val="128"/>
      </rPr>
      <t>本体型式：NO.１AC1K
製品番号：PS852774Ⓚ</t>
    </r>
    <phoneticPr fontId="9"/>
  </si>
  <si>
    <r>
      <t xml:space="preserve">＃１１７－０５ ガスケット ＣＢＣＫＩ－４３０８－Ａ
</t>
    </r>
    <r>
      <rPr>
        <sz val="14"/>
        <color theme="1"/>
        <rFont val="ＭＳ 明朝"/>
        <family val="1"/>
        <charset val="128"/>
      </rPr>
      <t>本体型式：NO.１AC1K
製品番号：PS852774Ⓚ</t>
    </r>
    <phoneticPr fontId="9"/>
  </si>
  <si>
    <r>
      <t xml:space="preserve">＃１１７－０６ ガスケット ＣＢＣＫＩ-４３１１
</t>
    </r>
    <r>
      <rPr>
        <sz val="14"/>
        <color theme="1"/>
        <rFont val="ＭＳ 明朝"/>
        <family val="1"/>
        <charset val="128"/>
      </rPr>
      <t>本体型式：NO.１AC1K
製品番号：PS852774Ⓚ</t>
    </r>
    <phoneticPr fontId="9"/>
  </si>
  <si>
    <r>
      <t xml:space="preserve">＃１１７－０７ シートパッキン ＣＢＣＫＩ－４０３４
</t>
    </r>
    <r>
      <rPr>
        <sz val="14"/>
        <color theme="1"/>
        <rFont val="ＭＳ 明朝"/>
        <family val="1"/>
        <charset val="128"/>
      </rPr>
      <t>本体型式：NO.１AC1K
製品番号：PS852774Ⓚ</t>
    </r>
    <phoneticPr fontId="9"/>
  </si>
  <si>
    <r>
      <t xml:space="preserve">玉軸受（モーター用） ＳＢＧ－６２０５００
</t>
    </r>
    <r>
      <rPr>
        <sz val="14"/>
        <color theme="1"/>
        <rFont val="ＭＳ 明朝"/>
        <family val="1"/>
        <charset val="128"/>
      </rPr>
      <t>本体型式：NO.１AC1K
製品番号：PS852774Ⓚ</t>
    </r>
    <rPh sb="0" eb="1">
      <t>タマ</t>
    </rPh>
    <rPh sb="1" eb="2">
      <t>ジク</t>
    </rPh>
    <rPh sb="2" eb="3">
      <t>ウ</t>
    </rPh>
    <rPh sb="8" eb="9">
      <t>ヨウ</t>
    </rPh>
    <phoneticPr fontId="9"/>
  </si>
  <si>
    <r>
      <t xml:space="preserve">玉軸受（モーター用） ＳＢＧ－６２０３００
</t>
    </r>
    <r>
      <rPr>
        <sz val="14"/>
        <color theme="1"/>
        <rFont val="ＭＳ 明朝"/>
        <family val="1"/>
        <charset val="128"/>
      </rPr>
      <t>本体型式：NO.１AC1K
製品番号：PS852774Ⓚ</t>
    </r>
    <phoneticPr fontId="9"/>
  </si>
  <si>
    <r>
      <t xml:space="preserve">メカニカルシール ＣＦＳ ２１－８１１１－Ｂ
</t>
    </r>
    <r>
      <rPr>
        <sz val="14"/>
        <color theme="1"/>
        <rFont val="ＭＳ 明朝"/>
        <family val="1"/>
        <charset val="128"/>
      </rPr>
      <t>本体型式：NO.１AC1K
製品番号：PS852774Ⓚ</t>
    </r>
    <phoneticPr fontId="9"/>
  </si>
  <si>
    <r>
      <t xml:space="preserve">Ｏリング ＳＯＧＯ－Ｒ２１５０
</t>
    </r>
    <r>
      <rPr>
        <sz val="14"/>
        <color theme="1"/>
        <rFont val="ＭＳ 明朝"/>
        <family val="1"/>
        <charset val="128"/>
      </rPr>
      <t>本体型式：NO.１AC1K
製品番号：PS852774Ⓚ</t>
    </r>
    <phoneticPr fontId="9"/>
  </si>
  <si>
    <r>
      <t xml:space="preserve">玉軸受（モーター用）ＳＢＧ－６２０５ＤＤＷ
</t>
    </r>
    <r>
      <rPr>
        <sz val="14"/>
        <color theme="1"/>
        <rFont val="ＭＳ 明朝"/>
        <family val="1"/>
        <charset val="128"/>
      </rPr>
      <t>本体型式：NO.１AC1K
製品番号：PS852774Ⓚ</t>
    </r>
    <rPh sb="0" eb="1">
      <t>タマ</t>
    </rPh>
    <rPh sb="1" eb="2">
      <t>ジク</t>
    </rPh>
    <rPh sb="2" eb="3">
      <t>ウ</t>
    </rPh>
    <rPh sb="8" eb="9">
      <t>ヨウ</t>
    </rPh>
    <phoneticPr fontId="9"/>
  </si>
  <si>
    <r>
      <t xml:space="preserve">玉軸受（モーター用）ＳＢＧ－６２０４ＵＵ
</t>
    </r>
    <r>
      <rPr>
        <sz val="14"/>
        <color theme="1"/>
        <rFont val="ＭＳ 明朝"/>
        <family val="1"/>
        <charset val="128"/>
      </rPr>
      <t>本体型式：NO.１AC1K
製品番号：PS852774Ⓚ</t>
    </r>
    <rPh sb="0" eb="1">
      <t>タマ</t>
    </rPh>
    <rPh sb="1" eb="2">
      <t>ジク</t>
    </rPh>
    <rPh sb="2" eb="3">
      <t>ウ</t>
    </rPh>
    <rPh sb="8" eb="9">
      <t>ヨウ</t>
    </rPh>
    <phoneticPr fontId="9"/>
  </si>
  <si>
    <t>調達要求番号：ＢＰ-５１Ｄ５-０１２-００４</t>
    <rPh sb="0" eb="2">
      <t>チョウタツ</t>
    </rPh>
    <rPh sb="2" eb="4">
      <t>ヨウキュウ</t>
    </rPh>
    <rPh sb="4" eb="6">
      <t>バンゴウ</t>
    </rPh>
    <phoneticPr fontId="9"/>
  </si>
  <si>
    <t>（株）ヤマグチ</t>
    <rPh sb="0" eb="2">
      <t>カブ</t>
    </rPh>
    <phoneticPr fontId="6"/>
  </si>
  <si>
    <t>以下余白</t>
    <phoneticPr fontId="6"/>
  </si>
  <si>
    <t>（株）ヤマグチ</t>
    <phoneticPr fontId="6"/>
  </si>
  <si>
    <t>美保通信所</t>
    <rPh sb="0" eb="5">
      <t>ミホツウシンジョ</t>
    </rPh>
    <phoneticPr fontId="6"/>
  </si>
  <si>
    <t>総Ｔ－３１１</t>
    <rPh sb="0" eb="1">
      <t>ソウ</t>
    </rPh>
    <phoneticPr fontId="9"/>
  </si>
  <si>
    <t>テラル（株）　NKP-KB-SJF80×65H618＃C4B21030用　制御盤BN2S-2-18.5　管理№K1　900×600×350H</t>
    <phoneticPr fontId="6"/>
  </si>
  <si>
    <t>テラル（株）　NKP-KB-SXF503-63.7＃C3N20583用　屋内壁掛型制御盤BN2L-2　
3Φ200V3.7kwEE46347-0　漏電警報OP１付起動リレーホーチキ　LF-2007E付き</t>
    <phoneticPr fontId="6"/>
  </si>
  <si>
    <t>（株）荘原製作所　ポンプ制御盤（積算計付M型）EPK2BLZ　0.75ｋｗ　屋内外兼用形、漏電遮断器警報接点　2Eサーマルリレー・電流計　進相コンデンサ付　運転積算時間計（M型）</t>
    <phoneticPr fontId="6"/>
  </si>
  <si>
    <t>（株）荘原製作所　ポンプ制御盤（積算計付M型）　EPK2B　LZ　屋内外兼用形　漏電遮断器警報接点　２Eサーマルリレー・電流計　進相コンデンサ付</t>
    <phoneticPr fontId="6"/>
  </si>
  <si>
    <t>（株）荘原製作所
制御盤自立用ポスト</t>
    <phoneticPr fontId="6"/>
  </si>
  <si>
    <t>請書のとおり</t>
    <rPh sb="0" eb="2">
      <t>ウケショ</t>
    </rPh>
    <phoneticPr fontId="6"/>
  </si>
  <si>
    <t>以下余白</t>
    <rPh sb="0" eb="4">
      <t>イカヨハク</t>
    </rPh>
    <phoneticPr fontId="6"/>
  </si>
  <si>
    <t>　　　　支出負担行為担当官代理</t>
    <rPh sb="4" eb="6">
      <t>シシュツ</t>
    </rPh>
    <rPh sb="6" eb="8">
      <t>フタン</t>
    </rPh>
    <rPh sb="8" eb="10">
      <t>コウイ</t>
    </rPh>
    <rPh sb="10" eb="13">
      <t>タントウカン</t>
    </rPh>
    <rPh sb="13" eb="15">
      <t>ダイリ</t>
    </rPh>
    <phoneticPr fontId="9"/>
  </si>
  <si>
    <t xml:space="preserve">  　　　会 計 課 長　中 島 慎 一 　　殿</t>
    <rPh sb="5" eb="6">
      <t>カイ</t>
    </rPh>
    <rPh sb="7" eb="8">
      <t>ケイ</t>
    </rPh>
    <rPh sb="9" eb="10">
      <t>カ</t>
    </rPh>
    <rPh sb="11" eb="12">
      <t>チョウ</t>
    </rPh>
    <rPh sb="13" eb="14">
      <t>ナカ</t>
    </rPh>
    <rPh sb="15" eb="16">
      <t>シマ</t>
    </rPh>
    <rPh sb="17" eb="18">
      <t>マコト</t>
    </rPh>
    <rPh sb="19" eb="20">
      <t>イチ</t>
    </rPh>
    <phoneticPr fontId="9"/>
  </si>
  <si>
    <t>エアコン</t>
    <phoneticPr fontId="6"/>
  </si>
  <si>
    <t>見積書、参考見積書、同等品申請書</t>
    <rPh sb="0" eb="3">
      <t>ミツモリショ</t>
    </rPh>
    <rPh sb="4" eb="9">
      <t>サンコウミツモリショ</t>
    </rPh>
    <rPh sb="10" eb="15">
      <t>ドウトウヒンシンセイ</t>
    </rPh>
    <rPh sb="15" eb="16">
      <t>ショ</t>
    </rPh>
    <phoneticPr fontId="11"/>
  </si>
  <si>
    <t>エアコン</t>
    <phoneticPr fontId="6"/>
  </si>
  <si>
    <t>窓用エアコンReLaLa冷房専用Fシリーズ
シェルホワイトCW-F1625R-WS
又は同等以上のもの（他社製品を含む）</t>
    <phoneticPr fontId="6"/>
  </si>
  <si>
    <t>台</t>
    <phoneticPr fontId="6"/>
  </si>
  <si>
    <t>以下余白</t>
    <rPh sb="0" eb="4">
      <t>イカヨハク</t>
    </rPh>
    <phoneticPr fontId="6"/>
  </si>
  <si>
    <t>ＢＰ-５１Ｄ５-０１１-００９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</si>
</sst>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176" formatCode="[$-411]ggge&quot;年&quot;m&quot;月&quot;d&quot;日&quot;;@"/>
    <numFmt numFmtId="177" formatCode="#,##0_);[Red]\(#,##0\)"/>
    <numFmt numFmtId="178" formatCode="&quot;¥&quot;#,##0_);[Red]\(&quot;¥&quot;#,##0\)"/>
    <numFmt numFmtId="179" formatCode="[DBNum3]&quot; ￥&quot;#,##0&quot;－&quot;"/>
    <numFmt numFmtId="180" formatCode="#,##0_ "/>
    <numFmt numFmtId="181" formatCode="[$-411]ge\.m\.d;@"/>
    <numFmt numFmtId="182" formatCode="&quot;第&quot;General&quot;号&quot;"/>
    <numFmt numFmtId="183" formatCode="&quot;¥&quot;#,##0_);\(&quot;¥&quot;#,##0\)"/>
    <numFmt numFmtId="184" formatCode="&quot;BP-25D1-&quot;###0\ "/>
    <numFmt numFmtId="185" formatCode="#,##0;&quot;△ &quot;#,##0"/>
    <numFmt numFmtId="186" formatCode="&quot;科&quot;&quot;目&quot;&quot;コ&quot;&quot;ー&quot;&quot;ド&quot;\ General"/>
    <numFmt numFmtId="187" formatCode="&quot;¥&quot;#,##0\-"/>
    <numFmt numFmtId="188" formatCode="\(&quot;う&quot;&quot;ち&quot;&quot;消&quot;&quot;費&quot;&quot;税&quot;&quot;¥&quot;#,##0\-\)"/>
    <numFmt numFmtId="189" formatCode="&quot;契&quot;&quot;約&quot;&quot;金&quot;&quot;額&quot;&quot;¥&quot;#,##0\-"/>
    <numFmt numFmtId="190" formatCode="\ \ \ \ \ \ \ \ \ \ \ \ \ General"/>
    <numFmt numFmtId="191" formatCode="###,###;\-###,###;;@"/>
    <numFmt numFmtId="192" formatCode="&quot;¥&quot;###,###;&quot;¥&quot;\-###,###;;@"/>
    <numFmt numFmtId="193" formatCode="h&quot;時&quot;mm&quot;分&quot;;@"/>
    <numFmt numFmtId="194" formatCode="#,##0_ ;[Red]\-#,##0\ "/>
  </numFmts>
  <fonts count="6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1"/>
      <name val="ＭＳ 明朝"/>
      <family val="1"/>
      <charset val="128"/>
    </font>
    <font>
      <sz val="6"/>
      <name val="Yu Gothic"/>
      <family val="3"/>
      <charset val="128"/>
      <scheme val="minor"/>
    </font>
    <font>
      <sz val="11"/>
      <color theme="1"/>
      <name val="ＭＳ 明朝"/>
      <family val="1"/>
      <charset val="128"/>
    </font>
    <font>
      <sz val="12"/>
      <color theme="1"/>
      <name val="ＭＳ 明朝"/>
      <family val="1"/>
      <charset val="128"/>
    </font>
    <font>
      <sz val="6"/>
      <name val="ＭＳ Ｐゴシック"/>
      <family val="3"/>
      <charset val="128"/>
    </font>
    <font>
      <sz val="14"/>
      <color theme="1"/>
      <name val="ＭＳ 明朝"/>
      <family val="1"/>
      <charset val="128"/>
    </font>
    <font>
      <sz val="6"/>
      <name val="Yu Gothic"/>
      <family val="2"/>
      <charset val="128"/>
      <scheme val="minor"/>
    </font>
    <font>
      <sz val="20"/>
      <color theme="1"/>
      <name val="ＭＳ 明朝"/>
      <family val="1"/>
      <charset val="128"/>
    </font>
    <font>
      <strike/>
      <sz val="14"/>
      <color theme="1"/>
      <name val="ＭＳ 明朝"/>
      <family val="1"/>
      <charset val="128"/>
    </font>
    <font>
      <b/>
      <sz val="22"/>
      <color theme="1"/>
      <name val="ＭＳ 明朝"/>
      <family val="1"/>
      <charset val="128"/>
    </font>
    <font>
      <sz val="11"/>
      <name val="ＭＳ Ｐゴシック"/>
      <family val="3"/>
      <charset val="128"/>
    </font>
    <font>
      <sz val="12"/>
      <color theme="1"/>
      <name val="ＭＳ Ｐ明朝"/>
      <family val="1"/>
      <charset val="128"/>
    </font>
    <font>
      <sz val="10"/>
      <color theme="1"/>
      <name val="ＭＳ Ｐ明朝"/>
      <family val="1"/>
      <charset val="128"/>
    </font>
    <font>
      <sz val="14"/>
      <color theme="1"/>
      <name val="ＭＳ Ｐ明朝"/>
      <family val="1"/>
      <charset val="128"/>
    </font>
    <font>
      <sz val="11"/>
      <color theme="1"/>
      <name val="ＭＳ Ｐ明朝"/>
      <family val="1"/>
      <charset val="128"/>
    </font>
    <font>
      <sz val="14"/>
      <name val="ＭＳ Ｐ明朝"/>
      <family val="1"/>
      <charset val="128"/>
    </font>
    <font>
      <sz val="16"/>
      <color theme="1"/>
      <name val="ＭＳ Ｐ明朝"/>
      <family val="1"/>
      <charset val="128"/>
    </font>
    <font>
      <sz val="11"/>
      <name val="ＭＳ 明朝"/>
      <family val="1"/>
      <charset val="128"/>
    </font>
    <font>
      <sz val="10"/>
      <name val="ＭＳ 明朝"/>
      <family val="1"/>
      <charset val="128"/>
    </font>
    <font>
      <sz val="11"/>
      <name val="ＭＳ Ｐ明朝"/>
      <family val="1"/>
      <charset val="128"/>
    </font>
    <font>
      <sz val="16"/>
      <color theme="1"/>
      <name val="ＭＳ 明朝"/>
      <family val="1"/>
      <charset val="128"/>
    </font>
    <font>
      <sz val="16"/>
      <name val="ＭＳ 明朝"/>
      <family val="1"/>
      <charset val="128"/>
    </font>
    <font>
      <sz val="12"/>
      <name val="ＭＳ 明朝"/>
      <family val="1"/>
      <charset val="128"/>
    </font>
    <font>
      <sz val="12"/>
      <name val="ＭＳ Ｐ明朝"/>
      <family val="1"/>
      <charset val="128"/>
    </font>
    <font>
      <sz val="8"/>
      <color theme="1"/>
      <name val="ＭＳ Ｐ明朝"/>
      <family val="1"/>
      <charset val="128"/>
    </font>
    <font>
      <b/>
      <sz val="14"/>
      <color theme="1"/>
      <name val="ＭＳ Ｐ明朝"/>
      <family val="1"/>
      <charset val="128"/>
    </font>
    <font>
      <sz val="11"/>
      <name val="明朝"/>
      <family val="1"/>
      <charset val="128"/>
    </font>
    <font>
      <sz val="16"/>
      <color theme="1"/>
      <name val="Yu Gothic"/>
      <family val="2"/>
      <charset val="128"/>
      <scheme val="minor"/>
    </font>
    <font>
      <sz val="16"/>
      <name val="ＭＳ Ｐ明朝"/>
      <family val="1"/>
      <charset val="128"/>
    </font>
    <font>
      <sz val="9"/>
      <name val="ＭＳ Ｐ明朝"/>
      <family val="1"/>
      <charset val="128"/>
    </font>
    <font>
      <sz val="20"/>
      <name val="ＭＳ 明朝"/>
      <family val="1"/>
      <charset val="128"/>
    </font>
    <font>
      <sz val="14"/>
      <name val="ＭＳ 明朝"/>
      <family val="1"/>
      <charset val="128"/>
    </font>
    <font>
      <u/>
      <sz val="10"/>
      <name val="ＭＳ 明朝"/>
      <family val="1"/>
      <charset val="128"/>
    </font>
    <font>
      <u/>
      <sz val="12"/>
      <name val="ＭＳ 明朝"/>
      <family val="1"/>
      <charset val="128"/>
    </font>
    <font>
      <sz val="10"/>
      <name val="ＭＳ Ｐゴシック"/>
      <family val="3"/>
      <charset val="128"/>
    </font>
    <font>
      <sz val="8"/>
      <name val="ＭＳ 明朝"/>
      <family val="1"/>
      <charset val="128"/>
    </font>
    <font>
      <sz val="7"/>
      <name val="ＭＳ Ｐゴシック"/>
      <family val="3"/>
      <charset val="128"/>
    </font>
    <font>
      <sz val="22"/>
      <name val="ＭＳ Ｐ明朝"/>
      <family val="1"/>
      <charset val="128"/>
    </font>
    <font>
      <sz val="10"/>
      <name val="ＭＳ Ｐ明朝"/>
      <family val="1"/>
      <charset val="128"/>
    </font>
    <font>
      <sz val="20"/>
      <name val="ＭＳ Ｐ明朝"/>
      <family val="1"/>
      <charset val="128"/>
    </font>
    <font>
      <sz val="7"/>
      <name val="ＭＳ Ｐ明朝"/>
      <family val="1"/>
      <charset val="128"/>
    </font>
    <font>
      <sz val="12"/>
      <name val="ＭＳ Ｐゴシック"/>
      <family val="3"/>
      <charset val="128"/>
    </font>
    <font>
      <sz val="11"/>
      <color theme="1"/>
      <name val="Yu Gothic"/>
      <family val="2"/>
      <scheme val="minor"/>
    </font>
    <font>
      <sz val="12"/>
      <name val="ＤＦ平成明朝体W3"/>
      <family val="1"/>
      <charset val="128"/>
    </font>
    <font>
      <sz val="14"/>
      <color rgb="FFFF0000"/>
      <name val="ＭＳ Ｐ明朝"/>
      <family val="1"/>
      <charset val="128"/>
    </font>
    <font>
      <sz val="18"/>
      <name val="ＭＳ 明朝"/>
      <family val="1"/>
      <charset val="128"/>
    </font>
    <font>
      <vertAlign val="superscript"/>
      <sz val="14"/>
      <name val="ＭＳ 明朝"/>
      <family val="1"/>
      <charset val="128"/>
    </font>
    <font>
      <sz val="11"/>
      <color theme="1"/>
      <name val="ＭＳ Ｐゴシック"/>
      <family val="3"/>
      <charset val="128"/>
    </font>
    <font>
      <sz val="9"/>
      <color theme="1"/>
      <name val="ＭＳ Ｐ明朝"/>
      <family val="1"/>
      <charset val="128"/>
    </font>
    <font>
      <sz val="22"/>
      <color theme="1"/>
      <name val="HGP行書体"/>
      <family val="4"/>
      <charset val="128"/>
    </font>
    <font>
      <sz val="18"/>
      <color theme="1"/>
      <name val="HGP行書体"/>
      <family val="4"/>
      <charset val="128"/>
    </font>
    <font>
      <sz val="24"/>
      <color theme="1"/>
      <name val="HGP行書体"/>
      <family val="4"/>
      <charset val="128"/>
    </font>
    <font>
      <sz val="15"/>
      <color theme="1"/>
      <name val="ＭＳ Ｐ明朝"/>
      <family val="1"/>
      <charset val="128"/>
    </font>
    <font>
      <sz val="9"/>
      <name val="ＭＳ 明朝"/>
      <family val="1"/>
      <charset val="128"/>
    </font>
    <font>
      <sz val="11"/>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diagonal/>
    </border>
    <border>
      <left/>
      <right style="medium">
        <color indexed="8"/>
      </right>
      <top/>
      <bottom/>
      <diagonal/>
    </border>
    <border>
      <left style="medium">
        <color indexed="8"/>
      </left>
      <right/>
      <top/>
      <bottom/>
      <diagonal/>
    </border>
    <border>
      <left/>
      <right style="thin">
        <color indexed="8"/>
      </right>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medium">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medium">
        <color indexed="8"/>
      </right>
      <top style="thin">
        <color indexed="64"/>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64"/>
      </left>
      <right/>
      <top style="thin">
        <color indexed="8"/>
      </top>
      <bottom/>
      <diagonal/>
    </border>
    <border>
      <left/>
      <right/>
      <top/>
      <bottom style="thin">
        <color indexed="8"/>
      </bottom>
      <diagonal/>
    </border>
    <border>
      <left style="thin">
        <color indexed="64"/>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right style="thin">
        <color indexed="8"/>
      </right>
      <top style="thin">
        <color indexed="64"/>
      </top>
      <bottom style="thin">
        <color indexed="64"/>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diagonal/>
    </border>
    <border>
      <left style="medium">
        <color indexed="8"/>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8"/>
      </left>
      <right/>
      <top/>
      <bottom style="medium">
        <color indexed="8"/>
      </bottom>
      <diagonal/>
    </border>
    <border>
      <left/>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8"/>
      </right>
      <top style="thin">
        <color indexed="8"/>
      </top>
      <bottom/>
      <diagonal/>
    </border>
  </borders>
  <cellStyleXfs count="33">
    <xf numFmtId="0" fontId="0" fillId="0" borderId="0"/>
    <xf numFmtId="0" fontId="4" fillId="0" borderId="0">
      <alignment vertical="center"/>
    </xf>
    <xf numFmtId="0" fontId="15" fillId="0" borderId="0"/>
    <xf numFmtId="0" fontId="4" fillId="0" borderId="0">
      <alignment vertical="center"/>
    </xf>
    <xf numFmtId="0" fontId="15" fillId="0" borderId="0"/>
    <xf numFmtId="0" fontId="15" fillId="0" borderId="0">
      <alignment vertical="center"/>
    </xf>
    <xf numFmtId="0" fontId="15" fillId="0" borderId="0"/>
    <xf numFmtId="38" fontId="15" fillId="0" borderId="0" applyFont="0" applyFill="0" applyBorder="0" applyAlignment="0" applyProtection="0"/>
    <xf numFmtId="0" fontId="15" fillId="0" borderId="0">
      <alignment vertical="center"/>
    </xf>
    <xf numFmtId="0" fontId="15" fillId="0" borderId="0">
      <alignment vertical="center"/>
    </xf>
    <xf numFmtId="0" fontId="4" fillId="0" borderId="0">
      <alignment vertical="center"/>
    </xf>
    <xf numFmtId="0" fontId="31" fillId="0" borderId="0"/>
    <xf numFmtId="0" fontId="4" fillId="0" borderId="0">
      <alignment vertical="center"/>
    </xf>
    <xf numFmtId="0" fontId="15" fillId="0" borderId="0"/>
    <xf numFmtId="0" fontId="15" fillId="0" borderId="0">
      <alignment vertical="center"/>
    </xf>
    <xf numFmtId="38" fontId="15" fillId="0" borderId="0" applyFont="0" applyFill="0" applyBorder="0" applyAlignment="0" applyProtection="0">
      <alignment vertical="center"/>
    </xf>
    <xf numFmtId="0" fontId="4" fillId="0" borderId="0">
      <alignment vertical="center"/>
    </xf>
    <xf numFmtId="0" fontId="15" fillId="0" borderId="0"/>
    <xf numFmtId="0" fontId="15" fillId="0" borderId="0">
      <alignment vertical="center"/>
    </xf>
    <xf numFmtId="38" fontId="15" fillId="0" borderId="0" applyFont="0" applyFill="0" applyBorder="0" applyAlignment="0" applyProtection="0"/>
    <xf numFmtId="0" fontId="4"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27" fillId="0" borderId="0">
      <alignment vertical="center"/>
    </xf>
    <xf numFmtId="38" fontId="47" fillId="0" borderId="0" applyFont="0" applyFill="0" applyBorder="0" applyAlignment="0" applyProtection="0">
      <alignment vertical="center"/>
    </xf>
    <xf numFmtId="38" fontId="15" fillId="0" borderId="0" applyFont="0" applyFill="0" applyBorder="0" applyAlignment="0" applyProtection="0"/>
    <xf numFmtId="38" fontId="3" fillId="0" borderId="0" applyFont="0" applyFill="0" applyBorder="0" applyAlignment="0" applyProtection="0">
      <alignment vertical="center"/>
    </xf>
    <xf numFmtId="0" fontId="15" fillId="0" borderId="0"/>
    <xf numFmtId="0" fontId="15" fillId="0" borderId="0">
      <alignment vertical="center"/>
    </xf>
    <xf numFmtId="0" fontId="2" fillId="0" borderId="0">
      <alignment vertical="center"/>
    </xf>
  </cellStyleXfs>
  <cellXfs count="986">
    <xf numFmtId="0" fontId="0" fillId="0" borderId="0" xfId="0"/>
    <xf numFmtId="0" fontId="5" fillId="0" borderId="0" xfId="1" applyFont="1" applyAlignment="1">
      <alignment horizontal="center" vertical="center"/>
    </xf>
    <xf numFmtId="0" fontId="7" fillId="0" borderId="0" xfId="1" applyFont="1">
      <alignment vertical="center"/>
    </xf>
    <xf numFmtId="58" fontId="8" fillId="0" borderId="0" xfId="1" applyNumberFormat="1" applyFont="1" applyAlignment="1">
      <alignment horizontal="right" vertical="center"/>
    </xf>
    <xf numFmtId="0" fontId="8" fillId="0" borderId="0" xfId="1" applyFont="1" applyAlignment="1">
      <alignment horizontal="right" vertical="center"/>
    </xf>
    <xf numFmtId="0" fontId="5" fillId="0" borderId="0" xfId="1" applyFont="1" applyAlignment="1">
      <alignment horizontal="center" vertical="center" shrinkToFit="1"/>
    </xf>
    <xf numFmtId="0" fontId="8" fillId="0" borderId="0" xfId="1" applyFont="1">
      <alignment vertical="center"/>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7" fillId="0" borderId="0" xfId="0" applyFont="1"/>
    <xf numFmtId="0" fontId="7" fillId="0" borderId="0" xfId="0" applyFont="1" applyAlignment="1">
      <alignment horizontal="centerContinuous"/>
    </xf>
    <xf numFmtId="0" fontId="12" fillId="0" borderId="0" xfId="0" applyFont="1" applyAlignment="1">
      <alignment horizontal="centerContinuous"/>
    </xf>
    <xf numFmtId="0" fontId="8" fillId="0" borderId="0" xfId="0" applyFont="1" applyAlignment="1">
      <alignment vertical="center"/>
    </xf>
    <xf numFmtId="0" fontId="7" fillId="0" borderId="0" xfId="0" applyFont="1" applyAlignment="1">
      <alignment horizontal="right" vertical="center"/>
    </xf>
    <xf numFmtId="0" fontId="8" fillId="0" borderId="0" xfId="0" applyFont="1" applyAlignment="1">
      <alignment horizontal="right"/>
    </xf>
    <xf numFmtId="0" fontId="8" fillId="0" borderId="0" xfId="0" applyFont="1" applyAlignment="1">
      <alignment horizontal="center"/>
    </xf>
    <xf numFmtId="0" fontId="10" fillId="0" borderId="0" xfId="0" applyFont="1" applyAlignment="1">
      <alignment horizontal="centerContinuous"/>
    </xf>
    <xf numFmtId="0" fontId="7" fillId="0" borderId="1" xfId="0" applyFont="1" applyBorder="1"/>
    <xf numFmtId="0" fontId="7" fillId="0" borderId="1" xfId="0" applyFont="1" applyBorder="1" applyAlignment="1">
      <alignment horizontal="center" vertical="center"/>
    </xf>
    <xf numFmtId="0" fontId="8" fillId="0" borderId="1" xfId="0" applyFont="1" applyBorder="1" applyAlignment="1">
      <alignment horizontal="distributed" vertical="center"/>
    </xf>
    <xf numFmtId="0" fontId="10" fillId="0" borderId="0" xfId="0" applyFont="1" applyAlignment="1">
      <alignment horizontal="left" indent="1"/>
    </xf>
    <xf numFmtId="0" fontId="8" fillId="0" borderId="1" xfId="0" applyFont="1" applyBorder="1" applyAlignment="1">
      <alignment horizontal="left" vertical="center" wrapText="1"/>
    </xf>
    <xf numFmtId="0" fontId="16" fillId="0" borderId="0" xfId="2" applyFont="1" applyFill="1" applyAlignment="1">
      <alignment horizontal="right" vertical="center" shrinkToFit="1"/>
    </xf>
    <xf numFmtId="0" fontId="17" fillId="0" borderId="0" xfId="2" applyFont="1" applyFill="1" applyAlignment="1">
      <alignment horizontal="center" vertical="center" wrapText="1"/>
    </xf>
    <xf numFmtId="0" fontId="16" fillId="0" borderId="0" xfId="2" applyFont="1" applyFill="1" applyAlignment="1">
      <alignment vertical="center" wrapText="1"/>
    </xf>
    <xf numFmtId="0" fontId="16" fillId="0" borderId="0" xfId="2" applyFont="1" applyFill="1" applyAlignment="1">
      <alignment vertical="center"/>
    </xf>
    <xf numFmtId="0" fontId="16" fillId="0" borderId="0" xfId="2" applyFont="1" applyFill="1" applyAlignment="1">
      <alignment vertical="center" shrinkToFit="1"/>
    </xf>
    <xf numFmtId="177" fontId="18" fillId="0" borderId="0" xfId="2" applyNumberFormat="1" applyFont="1" applyFill="1" applyAlignment="1">
      <alignment horizontal="right" vertical="center" shrinkToFit="1"/>
    </xf>
    <xf numFmtId="0" fontId="19" fillId="0" borderId="0" xfId="3" applyFont="1" applyAlignment="1">
      <alignment vertical="center" shrinkToFit="1"/>
    </xf>
    <xf numFmtId="0" fontId="16" fillId="0" borderId="0" xfId="2" applyFont="1" applyFill="1" applyAlignment="1">
      <alignment horizontal="right" vertical="top" wrapText="1" shrinkToFit="1"/>
    </xf>
    <xf numFmtId="0" fontId="20" fillId="0" borderId="0" xfId="2" applyFont="1" applyFill="1" applyAlignment="1">
      <alignment vertical="center"/>
    </xf>
    <xf numFmtId="0" fontId="19" fillId="0" borderId="1" xfId="2" applyFont="1" applyFill="1" applyBorder="1" applyAlignment="1">
      <alignment horizontal="center" vertical="center" shrinkToFit="1"/>
    </xf>
    <xf numFmtId="177" fontId="19" fillId="0" borderId="1" xfId="2" applyNumberFormat="1" applyFont="1" applyFill="1" applyBorder="1" applyAlignment="1">
      <alignment horizontal="center" vertical="center" shrinkToFit="1"/>
    </xf>
    <xf numFmtId="0" fontId="19" fillId="0" borderId="1" xfId="3" applyFont="1" applyBorder="1" applyAlignment="1">
      <alignment horizontal="center" vertical="center" wrapText="1" shrinkToFit="1"/>
    </xf>
    <xf numFmtId="0" fontId="20" fillId="0" borderId="0" xfId="2" applyFont="1" applyFill="1" applyAlignment="1">
      <alignment vertical="center" shrinkToFit="1"/>
    </xf>
    <xf numFmtId="0" fontId="24" fillId="0" borderId="0" xfId="4" applyFont="1" applyFill="1" applyAlignment="1">
      <alignment vertical="center"/>
    </xf>
    <xf numFmtId="0" fontId="19" fillId="0" borderId="1" xfId="2" applyFont="1" applyFill="1" applyBorder="1" applyAlignment="1">
      <alignment horizontal="center" vertical="center" wrapText="1"/>
    </xf>
    <xf numFmtId="0" fontId="24" fillId="0" borderId="1" xfId="2" applyNumberFormat="1" applyFont="1" applyFill="1" applyBorder="1" applyAlignment="1">
      <alignment vertical="center" shrinkToFit="1"/>
    </xf>
    <xf numFmtId="0" fontId="24" fillId="0" borderId="1" xfId="6" applyNumberFormat="1" applyFont="1" applyFill="1" applyBorder="1" applyAlignment="1">
      <alignment horizontal="center" vertical="center" wrapText="1"/>
    </xf>
    <xf numFmtId="0" fontId="24" fillId="0" borderId="1" xfId="6" applyNumberFormat="1" applyFont="1" applyFill="1" applyBorder="1" applyAlignment="1">
      <alignment horizontal="center" vertical="center" shrinkToFit="1"/>
    </xf>
    <xf numFmtId="0" fontId="19" fillId="0" borderId="1" xfId="2" applyFont="1" applyFill="1" applyBorder="1" applyAlignment="1">
      <alignment horizontal="left" vertical="center" wrapText="1" shrinkToFit="1"/>
    </xf>
    <xf numFmtId="0" fontId="24" fillId="0" borderId="0" xfId="4" applyFont="1" applyFill="1"/>
    <xf numFmtId="0" fontId="16" fillId="0" borderId="0" xfId="4" applyFont="1" applyFill="1" applyAlignment="1">
      <alignment horizontal="right" vertical="center" shrinkToFit="1"/>
    </xf>
    <xf numFmtId="0" fontId="17" fillId="0" borderId="0" xfId="4" applyFont="1" applyFill="1" applyAlignment="1">
      <alignment horizontal="center" vertical="center" wrapText="1"/>
    </xf>
    <xf numFmtId="0" fontId="16" fillId="0" borderId="0" xfId="4" applyFont="1" applyFill="1" applyAlignment="1">
      <alignment wrapText="1"/>
    </xf>
    <xf numFmtId="0" fontId="16" fillId="0" borderId="0" xfId="4" applyFont="1" applyFill="1"/>
    <xf numFmtId="0" fontId="16" fillId="0" borderId="0" xfId="4" applyFont="1" applyFill="1" applyAlignment="1">
      <alignment shrinkToFit="1"/>
    </xf>
    <xf numFmtId="177" fontId="18" fillId="0" borderId="0" xfId="4" applyNumberFormat="1" applyFont="1" applyFill="1" applyAlignment="1">
      <alignment horizontal="right" shrinkToFit="1"/>
    </xf>
    <xf numFmtId="0" fontId="20" fillId="0" borderId="0" xfId="4" applyNumberFormat="1" applyFont="1" applyFill="1" applyAlignment="1">
      <alignment wrapText="1" shrinkToFit="1"/>
    </xf>
    <xf numFmtId="0" fontId="8" fillId="0" borderId="0" xfId="0" applyFont="1" applyAlignment="1">
      <alignment horizontal="right" vertical="top"/>
    </xf>
    <xf numFmtId="0" fontId="25" fillId="0" borderId="0" xfId="0" applyFont="1" applyAlignment="1">
      <alignment horizontal="centerContinuous"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right" vertical="center"/>
    </xf>
    <xf numFmtId="0" fontId="22" fillId="0" borderId="0" xfId="8" applyFont="1">
      <alignment vertical="center"/>
    </xf>
    <xf numFmtId="0" fontId="27" fillId="0" borderId="0" xfId="8" applyFont="1">
      <alignment vertical="center"/>
    </xf>
    <xf numFmtId="14" fontId="27" fillId="0" borderId="0" xfId="8" quotePrefix="1" applyNumberFormat="1" applyFont="1" applyAlignment="1">
      <alignment horizontal="right" vertical="center"/>
    </xf>
    <xf numFmtId="58" fontId="27" fillId="0" borderId="0" xfId="8" applyNumberFormat="1" applyFont="1">
      <alignment vertical="center"/>
    </xf>
    <xf numFmtId="0" fontId="27" fillId="0" borderId="0" xfId="8" applyFont="1" applyAlignment="1">
      <alignment horizontal="left" vertical="center"/>
    </xf>
    <xf numFmtId="0" fontId="27" fillId="0" borderId="0" xfId="8" applyFont="1" applyAlignment="1">
      <alignment horizontal="left" vertical="center" shrinkToFit="1"/>
    </xf>
    <xf numFmtId="0" fontId="22" fillId="0" borderId="1" xfId="8" applyFont="1" applyBorder="1" applyAlignment="1">
      <alignment horizontal="center" vertical="center" shrinkToFit="1"/>
    </xf>
    <xf numFmtId="0" fontId="22" fillId="0" borderId="1" xfId="8" applyFont="1" applyBorder="1" applyAlignment="1">
      <alignment horizontal="center" vertical="center"/>
    </xf>
    <xf numFmtId="0" fontId="22" fillId="0" borderId="4" xfId="8" applyFont="1" applyBorder="1" applyAlignment="1">
      <alignment horizontal="center" vertical="center"/>
    </xf>
    <xf numFmtId="56" fontId="27" fillId="0" borderId="1" xfId="8" applyNumberFormat="1" applyFont="1" applyBorder="1" applyAlignment="1">
      <alignment vertical="center" wrapText="1" shrinkToFit="1"/>
    </xf>
    <xf numFmtId="0" fontId="27" fillId="0" borderId="1" xfId="8" applyFont="1" applyBorder="1" applyAlignment="1">
      <alignment vertical="center" wrapText="1"/>
    </xf>
    <xf numFmtId="0" fontId="27" fillId="0" borderId="1" xfId="8" applyFont="1" applyBorder="1" applyAlignment="1">
      <alignment vertical="center" wrapText="1" shrinkToFit="1"/>
    </xf>
    <xf numFmtId="0" fontId="22" fillId="0" borderId="4" xfId="8" applyFont="1" applyBorder="1">
      <alignment vertical="center"/>
    </xf>
    <xf numFmtId="0" fontId="22" fillId="0" borderId="1" xfId="8" applyFont="1" applyBorder="1" applyAlignment="1">
      <alignment horizontal="left" vertical="center" wrapText="1"/>
    </xf>
    <xf numFmtId="0" fontId="22" fillId="0" borderId="1" xfId="8" applyFont="1" applyBorder="1" applyAlignment="1">
      <alignment vertical="center" wrapText="1"/>
    </xf>
    <xf numFmtId="56" fontId="22" fillId="0" borderId="1" xfId="8" applyNumberFormat="1" applyFont="1" applyBorder="1" applyAlignment="1">
      <alignment vertical="center" wrapText="1" shrinkToFit="1"/>
    </xf>
    <xf numFmtId="0" fontId="22" fillId="0" borderId="1" xfId="8" applyFont="1" applyBorder="1" applyAlignment="1">
      <alignment vertical="center" wrapText="1" shrinkToFit="1"/>
    </xf>
    <xf numFmtId="0" fontId="22" fillId="0" borderId="1" xfId="8" applyFont="1" applyBorder="1" applyAlignment="1">
      <alignment horizontal="left" vertical="center"/>
    </xf>
    <xf numFmtId="0" fontId="22" fillId="0" borderId="1" xfId="8" applyFont="1" applyBorder="1" applyAlignment="1">
      <alignment vertical="center" shrinkToFit="1"/>
    </xf>
    <xf numFmtId="0" fontId="22" fillId="0" borderId="1" xfId="8" applyFont="1" applyBorder="1">
      <alignment vertical="center"/>
    </xf>
    <xf numFmtId="0" fontId="22" fillId="0" borderId="0" xfId="8" applyFont="1" applyBorder="1">
      <alignment vertical="center"/>
    </xf>
    <xf numFmtId="0" fontId="27" fillId="0" borderId="5" xfId="8" applyFont="1" applyBorder="1">
      <alignment vertical="center"/>
    </xf>
    <xf numFmtId="0" fontId="27" fillId="0" borderId="0" xfId="8" applyFont="1" applyBorder="1">
      <alignment vertical="center"/>
    </xf>
    <xf numFmtId="0" fontId="22" fillId="0" borderId="0" xfId="8" applyFont="1" applyBorder="1" applyAlignment="1">
      <alignment horizontal="center" vertical="center"/>
    </xf>
    <xf numFmtId="0" fontId="27" fillId="0" borderId="1" xfId="8" applyFont="1" applyBorder="1" applyAlignment="1">
      <alignment horizontal="center" vertical="center"/>
    </xf>
    <xf numFmtId="0" fontId="27" fillId="0" borderId="9" xfId="8" applyFont="1" applyBorder="1">
      <alignment vertical="center"/>
    </xf>
    <xf numFmtId="0" fontId="27" fillId="0" borderId="3" xfId="8" applyFont="1" applyBorder="1">
      <alignment vertical="center"/>
    </xf>
    <xf numFmtId="0" fontId="28" fillId="0" borderId="0" xfId="9" applyFont="1">
      <alignment vertical="center"/>
    </xf>
    <xf numFmtId="0" fontId="28" fillId="0" borderId="0" xfId="9" applyFont="1" applyAlignment="1">
      <alignment horizontal="right" vertical="center"/>
    </xf>
    <xf numFmtId="0" fontId="24" fillId="0" borderId="0" xfId="9" applyFont="1">
      <alignment vertical="center"/>
    </xf>
    <xf numFmtId="14" fontId="28" fillId="0" borderId="0" xfId="9" quotePrefix="1" applyNumberFormat="1" applyFont="1" applyAlignment="1">
      <alignment horizontal="right" vertical="center"/>
    </xf>
    <xf numFmtId="0" fontId="24" fillId="0" borderId="1" xfId="9" applyFont="1" applyBorder="1" applyAlignment="1">
      <alignment horizontal="center" vertical="center" shrinkToFit="1"/>
    </xf>
    <xf numFmtId="0" fontId="24" fillId="0" borderId="1" xfId="9" applyFont="1" applyBorder="1" applyAlignment="1">
      <alignment horizontal="center" vertical="center"/>
    </xf>
    <xf numFmtId="56" fontId="24" fillId="0" borderId="1" xfId="9" applyNumberFormat="1" applyFont="1" applyBorder="1" applyAlignment="1">
      <alignment vertical="center" wrapText="1" shrinkToFit="1"/>
    </xf>
    <xf numFmtId="0" fontId="24" fillId="0" borderId="1" xfId="9" applyFont="1" applyBorder="1" applyAlignment="1">
      <alignment vertical="center" wrapText="1"/>
    </xf>
    <xf numFmtId="0" fontId="24" fillId="0" borderId="1" xfId="9" applyFont="1" applyBorder="1" applyAlignment="1">
      <alignment vertical="center" wrapText="1" shrinkToFit="1"/>
    </xf>
    <xf numFmtId="0" fontId="24" fillId="0" borderId="4" xfId="9" applyFont="1" applyBorder="1">
      <alignment vertical="center"/>
    </xf>
    <xf numFmtId="0" fontId="24" fillId="0" borderId="1" xfId="9" applyFont="1" applyBorder="1" applyAlignment="1">
      <alignment horizontal="left" vertical="center"/>
    </xf>
    <xf numFmtId="0" fontId="24" fillId="0" borderId="1" xfId="9" applyFont="1" applyBorder="1" applyAlignment="1">
      <alignment vertical="center" shrinkToFit="1"/>
    </xf>
    <xf numFmtId="0" fontId="24" fillId="0" borderId="1" xfId="9" applyFont="1" applyBorder="1">
      <alignment vertical="center"/>
    </xf>
    <xf numFmtId="0" fontId="19" fillId="0" borderId="0" xfId="10" applyFont="1" applyFill="1">
      <alignment vertical="center"/>
    </xf>
    <xf numFmtId="0" fontId="19" fillId="0" borderId="0" xfId="10" applyFont="1" applyFill="1" applyAlignment="1">
      <alignment vertical="center" wrapText="1"/>
    </xf>
    <xf numFmtId="20" fontId="16" fillId="0" borderId="26" xfId="10" quotePrefix="1" applyNumberFormat="1" applyFont="1" applyFill="1" applyBorder="1" applyAlignment="1">
      <alignment horizontal="right" vertical="center"/>
    </xf>
    <xf numFmtId="20" fontId="16" fillId="0" borderId="23" xfId="10" quotePrefix="1" applyNumberFormat="1" applyFont="1" applyFill="1" applyBorder="1" applyAlignment="1">
      <alignment horizontal="right" vertical="center"/>
    </xf>
    <xf numFmtId="0" fontId="16" fillId="0" borderId="15" xfId="4" applyFont="1" applyFill="1" applyBorder="1" applyAlignment="1">
      <alignment horizontal="left" vertical="top"/>
    </xf>
    <xf numFmtId="0" fontId="19" fillId="0" borderId="0" xfId="11" applyFont="1" applyFill="1" applyAlignment="1">
      <alignment vertical="center"/>
    </xf>
    <xf numFmtId="0" fontId="22" fillId="0" borderId="3" xfId="2" applyFont="1" applyFill="1" applyBorder="1" applyAlignment="1">
      <alignment horizontal="center" vertical="center"/>
    </xf>
    <xf numFmtId="177" fontId="24" fillId="0" borderId="1" xfId="4" applyNumberFormat="1" applyFont="1" applyFill="1" applyBorder="1" applyAlignment="1">
      <alignment horizontal="right" vertical="center" wrapText="1" shrinkToFit="1"/>
    </xf>
    <xf numFmtId="0" fontId="19" fillId="0" borderId="0" xfId="12" applyFont="1" applyFill="1" applyAlignment="1">
      <alignment vertical="center" shrinkToFit="1"/>
    </xf>
    <xf numFmtId="0" fontId="18" fillId="0" borderId="0" xfId="2" applyFont="1" applyFill="1" applyAlignment="1">
      <alignment vertical="center"/>
    </xf>
    <xf numFmtId="0" fontId="16" fillId="0" borderId="1" xfId="2" applyFont="1" applyFill="1" applyBorder="1" applyAlignment="1">
      <alignment horizontal="center" vertical="center" shrinkToFit="1"/>
    </xf>
    <xf numFmtId="177" fontId="16" fillId="0" borderId="1" xfId="2" applyNumberFormat="1" applyFont="1" applyFill="1" applyBorder="1" applyAlignment="1">
      <alignment horizontal="center" vertical="center" shrinkToFit="1"/>
    </xf>
    <xf numFmtId="0" fontId="19" fillId="0" borderId="1" xfId="12" applyFont="1" applyFill="1" applyBorder="1" applyAlignment="1">
      <alignment horizontal="center" vertical="center" wrapText="1" shrinkToFit="1"/>
    </xf>
    <xf numFmtId="0" fontId="18" fillId="0" borderId="0" xfId="2" applyFont="1" applyFill="1" applyAlignment="1">
      <alignment vertical="center" shrinkToFit="1"/>
    </xf>
    <xf numFmtId="0" fontId="16" fillId="0" borderId="1" xfId="2" applyFont="1" applyFill="1" applyBorder="1" applyAlignment="1">
      <alignment horizontal="center" vertical="center"/>
    </xf>
    <xf numFmtId="0" fontId="17" fillId="0" borderId="1" xfId="2" applyFont="1" applyFill="1" applyBorder="1" applyAlignment="1">
      <alignment horizontal="center" vertical="center" wrapText="1"/>
    </xf>
    <xf numFmtId="0" fontId="16" fillId="0" borderId="1" xfId="2" applyNumberFormat="1" applyFont="1" applyFill="1" applyBorder="1" applyAlignment="1">
      <alignment horizontal="left" vertical="center" wrapText="1" shrinkToFit="1"/>
    </xf>
    <xf numFmtId="0" fontId="16" fillId="0" borderId="1" xfId="2" applyFont="1" applyFill="1" applyBorder="1" applyAlignment="1">
      <alignment horizontal="left" vertical="center" wrapText="1" shrinkToFit="1"/>
    </xf>
    <xf numFmtId="177" fontId="16" fillId="0" borderId="1" xfId="2" applyNumberFormat="1" applyFont="1" applyFill="1" applyBorder="1" applyAlignment="1">
      <alignment horizontal="center" vertical="center" wrapText="1" shrinkToFit="1"/>
    </xf>
    <xf numFmtId="177" fontId="16" fillId="0" borderId="1" xfId="2" applyNumberFormat="1" applyFont="1" applyFill="1" applyBorder="1" applyAlignment="1">
      <alignment vertical="center" shrinkToFit="1"/>
    </xf>
    <xf numFmtId="0" fontId="17" fillId="0" borderId="1" xfId="2" applyNumberFormat="1" applyFont="1" applyFill="1" applyBorder="1" applyAlignment="1">
      <alignment vertical="center" wrapText="1" shrinkToFit="1"/>
    </xf>
    <xf numFmtId="0" fontId="16" fillId="0" borderId="1" xfId="4" applyFont="1" applyFill="1" applyBorder="1" applyAlignment="1">
      <alignment horizontal="right" vertical="center" shrinkToFit="1"/>
    </xf>
    <xf numFmtId="0" fontId="17" fillId="0" borderId="1" xfId="4" applyFont="1" applyFill="1" applyBorder="1" applyAlignment="1">
      <alignment horizontal="center" vertical="center" wrapText="1"/>
    </xf>
    <xf numFmtId="0" fontId="16" fillId="0" borderId="1" xfId="4" applyNumberFormat="1" applyFont="1" applyFill="1" applyBorder="1" applyAlignment="1">
      <alignment wrapText="1"/>
    </xf>
    <xf numFmtId="0" fontId="16" fillId="0" borderId="1" xfId="4" applyFont="1" applyFill="1" applyBorder="1" applyAlignment="1">
      <alignment horizontal="center" vertical="center"/>
    </xf>
    <xf numFmtId="0" fontId="16" fillId="0" borderId="1" xfId="4" applyFont="1" applyFill="1" applyBorder="1" applyAlignment="1">
      <alignment horizontal="center" vertical="center" shrinkToFit="1"/>
    </xf>
    <xf numFmtId="177" fontId="18" fillId="0" borderId="1" xfId="4" applyNumberFormat="1" applyFont="1" applyFill="1" applyBorder="1" applyAlignment="1">
      <alignment horizontal="center" vertical="center" wrapText="1" shrinkToFit="1"/>
    </xf>
    <xf numFmtId="177" fontId="19" fillId="0" borderId="1" xfId="12" applyNumberFormat="1" applyFont="1" applyFill="1" applyBorder="1" applyAlignment="1">
      <alignment vertical="center" shrinkToFit="1"/>
    </xf>
    <xf numFmtId="0" fontId="18" fillId="0" borderId="1" xfId="4" applyNumberFormat="1" applyFont="1" applyFill="1" applyBorder="1" applyAlignment="1">
      <alignment horizontal="right" vertical="center" wrapText="1" shrinkToFit="1"/>
    </xf>
    <xf numFmtId="0" fontId="19" fillId="0" borderId="0" xfId="4" applyFont="1" applyFill="1"/>
    <xf numFmtId="0" fontId="18" fillId="0" borderId="0" xfId="4" applyNumberFormat="1" applyFont="1" applyFill="1" applyAlignment="1">
      <alignment wrapText="1" shrinkToFit="1"/>
    </xf>
    <xf numFmtId="0" fontId="4" fillId="0" borderId="0" xfId="1">
      <alignment vertical="center"/>
    </xf>
    <xf numFmtId="49" fontId="4" fillId="0" borderId="1" xfId="1" applyNumberFormat="1" applyFont="1" applyBorder="1" applyAlignment="1">
      <alignment horizontal="right" vertical="center"/>
    </xf>
    <xf numFmtId="0" fontId="4" fillId="0" borderId="1" xfId="1" applyBorder="1" applyAlignment="1">
      <alignment horizontal="center" vertical="center"/>
    </xf>
    <xf numFmtId="177" fontId="4" fillId="0" borderId="1" xfId="1" applyNumberFormat="1" applyBorder="1" applyAlignment="1">
      <alignment vertical="center"/>
    </xf>
    <xf numFmtId="0" fontId="4" fillId="0" borderId="1" xfId="1" applyFont="1" applyBorder="1" applyAlignment="1">
      <alignment horizontal="center" vertical="center"/>
    </xf>
    <xf numFmtId="177" fontId="4" fillId="0" borderId="1" xfId="1" applyNumberFormat="1" applyBorder="1">
      <alignment vertical="center"/>
    </xf>
    <xf numFmtId="0" fontId="4" fillId="0" borderId="0" xfId="1" applyAlignment="1">
      <alignment horizontal="center" vertical="center"/>
    </xf>
    <xf numFmtId="177" fontId="4" fillId="0" borderId="1" xfId="1" applyNumberFormat="1" applyBorder="1" applyAlignment="1">
      <alignment horizontal="center" vertical="center"/>
    </xf>
    <xf numFmtId="0" fontId="27" fillId="0" borderId="1" xfId="17" applyFont="1" applyBorder="1" applyAlignment="1">
      <alignment horizontal="center" vertical="center"/>
    </xf>
    <xf numFmtId="0" fontId="27" fillId="0" borderId="0" xfId="17" applyFont="1" applyAlignment="1">
      <alignment vertical="center"/>
    </xf>
    <xf numFmtId="0" fontId="23" fillId="0" borderId="0" xfId="17" applyFont="1" applyAlignment="1">
      <alignment vertical="center"/>
    </xf>
    <xf numFmtId="0" fontId="22" fillId="0" borderId="0" xfId="17" applyFont="1" applyAlignment="1">
      <alignment vertical="center"/>
    </xf>
    <xf numFmtId="188" fontId="37" fillId="0" borderId="0" xfId="17" applyNumberFormat="1" applyFont="1" applyBorder="1" applyAlignment="1">
      <alignment horizontal="left" vertical="center"/>
    </xf>
    <xf numFmtId="189" fontId="23" fillId="0" borderId="0" xfId="17" applyNumberFormat="1" applyFont="1" applyBorder="1" applyAlignment="1">
      <alignment horizontal="right" vertical="center"/>
    </xf>
    <xf numFmtId="188" fontId="38" fillId="0" borderId="0" xfId="17" applyNumberFormat="1" applyFont="1" applyBorder="1" applyAlignment="1">
      <alignment horizontal="left" vertical="center"/>
    </xf>
    <xf numFmtId="0" fontId="22" fillId="0" borderId="1" xfId="17" applyFont="1" applyBorder="1" applyAlignment="1">
      <alignment horizontal="center" vertical="center"/>
    </xf>
    <xf numFmtId="0" fontId="22" fillId="0" borderId="6" xfId="17" applyFont="1" applyBorder="1" applyAlignment="1">
      <alignment horizontal="center" vertical="center"/>
    </xf>
    <xf numFmtId="0" fontId="22" fillId="0" borderId="1" xfId="18" applyFont="1" applyBorder="1" applyAlignment="1">
      <alignment horizontal="center" vertical="center"/>
    </xf>
    <xf numFmtId="0" fontId="23" fillId="0" borderId="0" xfId="17" applyFont="1" applyAlignment="1">
      <alignment horizontal="center" vertical="center"/>
    </xf>
    <xf numFmtId="0" fontId="27" fillId="0" borderId="0" xfId="17" applyFont="1" applyAlignment="1">
      <alignment horizontal="center" vertical="center"/>
    </xf>
    <xf numFmtId="177" fontId="28" fillId="0" borderId="1" xfId="19" applyNumberFormat="1" applyFont="1" applyFill="1" applyBorder="1" applyAlignment="1">
      <alignment horizontal="center" vertical="center" wrapText="1"/>
    </xf>
    <xf numFmtId="177" fontId="28" fillId="0" borderId="1" xfId="19" applyNumberFormat="1" applyFont="1" applyFill="1" applyBorder="1" applyAlignment="1">
      <alignment vertical="center"/>
    </xf>
    <xf numFmtId="177" fontId="27" fillId="0" borderId="6" xfId="17" applyNumberFormat="1" applyFont="1" applyBorder="1" applyAlignment="1">
      <alignment vertical="center"/>
    </xf>
    <xf numFmtId="0" fontId="22" fillId="0" borderId="1" xfId="18" applyNumberFormat="1" applyFont="1" applyBorder="1" applyAlignment="1">
      <alignment vertical="center" shrinkToFit="1"/>
    </xf>
    <xf numFmtId="177" fontId="22" fillId="0" borderId="1" xfId="19" applyNumberFormat="1" applyFont="1" applyBorder="1" applyAlignment="1">
      <alignment vertical="center"/>
    </xf>
    <xf numFmtId="0" fontId="15" fillId="0" borderId="1" xfId="18" applyNumberFormat="1" applyFont="1" applyBorder="1" applyAlignment="1">
      <alignment vertical="center"/>
    </xf>
    <xf numFmtId="0" fontId="22" fillId="0" borderId="9" xfId="17" applyFont="1" applyBorder="1" applyAlignment="1">
      <alignment horizontal="center" vertical="center" wrapText="1"/>
    </xf>
    <xf numFmtId="0" fontId="22" fillId="0" borderId="1" xfId="17" applyFont="1" applyBorder="1" applyAlignment="1">
      <alignment vertical="center" wrapText="1"/>
    </xf>
    <xf numFmtId="177" fontId="27" fillId="0" borderId="6" xfId="17" applyNumberFormat="1" applyFont="1" applyBorder="1" applyAlignment="1">
      <alignment horizontal="right" vertical="center"/>
    </xf>
    <xf numFmtId="0" fontId="22" fillId="0" borderId="1" xfId="17" applyFont="1" applyBorder="1" applyAlignment="1">
      <alignment vertical="center"/>
    </xf>
    <xf numFmtId="177" fontId="27" fillId="0" borderId="6" xfId="19" applyNumberFormat="1" applyFont="1" applyBorder="1" applyAlignment="1">
      <alignment vertical="center"/>
    </xf>
    <xf numFmtId="0" fontId="22" fillId="0" borderId="1" xfId="18" applyNumberFormat="1" applyFont="1" applyBorder="1" applyAlignment="1">
      <alignment vertical="center"/>
    </xf>
    <xf numFmtId="0" fontId="23" fillId="0" borderId="0" xfId="17" applyFont="1" applyBorder="1" applyAlignment="1">
      <alignment vertical="center"/>
    </xf>
    <xf numFmtId="38" fontId="23" fillId="0" borderId="0" xfId="19" applyFont="1" applyBorder="1" applyAlignment="1">
      <alignment vertical="center"/>
    </xf>
    <xf numFmtId="0" fontId="23" fillId="0" borderId="0" xfId="17" applyFont="1" applyAlignment="1">
      <alignment horizontal="left" vertical="center"/>
    </xf>
    <xf numFmtId="176" fontId="23" fillId="0" borderId="0" xfId="17" applyNumberFormat="1" applyFont="1" applyAlignment="1">
      <alignment vertical="center"/>
    </xf>
    <xf numFmtId="49" fontId="23" fillId="0" borderId="0" xfId="17" applyNumberFormat="1" applyFont="1" applyAlignment="1">
      <alignment vertical="center"/>
    </xf>
    <xf numFmtId="0" fontId="19" fillId="0" borderId="0" xfId="20" applyFont="1" applyAlignment="1">
      <alignment vertical="center" shrinkToFit="1"/>
    </xf>
    <xf numFmtId="0" fontId="16" fillId="0" borderId="1" xfId="2" applyFont="1" applyFill="1" applyBorder="1" applyAlignment="1">
      <alignment horizontal="center" vertical="center" wrapText="1"/>
    </xf>
    <xf numFmtId="0" fontId="28" fillId="0" borderId="1" xfId="2" applyFont="1" applyFill="1" applyBorder="1" applyAlignment="1">
      <alignment horizontal="left" vertical="center" wrapText="1" shrinkToFit="1"/>
    </xf>
    <xf numFmtId="0" fontId="28" fillId="0" borderId="1" xfId="2" applyFont="1" applyFill="1" applyBorder="1" applyAlignment="1">
      <alignment horizontal="center" vertical="center" wrapText="1" shrinkToFit="1"/>
    </xf>
    <xf numFmtId="177" fontId="28" fillId="0" borderId="1" xfId="2" applyNumberFormat="1" applyFont="1" applyFill="1" applyBorder="1" applyAlignment="1">
      <alignment horizontal="center" vertical="center" wrapText="1" shrinkToFit="1"/>
    </xf>
    <xf numFmtId="177" fontId="28" fillId="0" borderId="1" xfId="2" applyNumberFormat="1" applyFont="1" applyFill="1" applyBorder="1" applyAlignment="1">
      <alignment horizontal="right" vertical="center" shrinkToFit="1"/>
    </xf>
    <xf numFmtId="0" fontId="28" fillId="0" borderId="1" xfId="2" applyNumberFormat="1" applyFont="1" applyFill="1" applyBorder="1" applyAlignment="1">
      <alignment horizontal="center" vertical="center" shrinkToFit="1"/>
    </xf>
    <xf numFmtId="0" fontId="28" fillId="0" borderId="1" xfId="6" applyNumberFormat="1" applyFont="1" applyFill="1" applyBorder="1" applyAlignment="1">
      <alignment horizontal="center" vertical="center" wrapText="1"/>
    </xf>
    <xf numFmtId="0" fontId="42" fillId="0" borderId="0" xfId="4" applyFont="1" applyAlignment="1">
      <alignment horizontal="centerContinuous"/>
    </xf>
    <xf numFmtId="0" fontId="24" fillId="0" borderId="0" xfId="4" applyFont="1" applyAlignment="1">
      <alignment horizontal="centerContinuous"/>
    </xf>
    <xf numFmtId="0" fontId="24" fillId="0" borderId="0" xfId="4" applyFont="1" applyAlignment="1">
      <alignment horizontal="centerContinuous" vertical="center"/>
    </xf>
    <xf numFmtId="0" fontId="24" fillId="0" borderId="0" xfId="4" applyFont="1"/>
    <xf numFmtId="0" fontId="43" fillId="0" borderId="0" xfId="4" applyFont="1" applyAlignment="1">
      <alignment horizontal="left"/>
    </xf>
    <xf numFmtId="0" fontId="28" fillId="0" borderId="0" xfId="4" applyFont="1" applyAlignment="1">
      <alignment horizontal="right"/>
    </xf>
    <xf numFmtId="38" fontId="24" fillId="0" borderId="0" xfId="19" applyFont="1"/>
    <xf numFmtId="0" fontId="20" fillId="0" borderId="0" xfId="4" applyFont="1" applyAlignment="1">
      <alignment horizontal="center"/>
    </xf>
    <xf numFmtId="0" fontId="24" fillId="0" borderId="0" xfId="4" applyFont="1" applyAlignment="1">
      <alignment horizontal="right"/>
    </xf>
    <xf numFmtId="0" fontId="20" fillId="0" borderId="0" xfId="4" applyFont="1" applyAlignment="1">
      <alignment horizontal="centerContinuous"/>
    </xf>
    <xf numFmtId="0" fontId="20" fillId="0" borderId="61" xfId="4" applyFont="1" applyBorder="1" applyAlignment="1">
      <alignment horizontal="centerContinuous"/>
    </xf>
    <xf numFmtId="0" fontId="28" fillId="0" borderId="47" xfId="4" applyFont="1" applyBorder="1" applyAlignment="1">
      <alignment horizontal="center" vertical="center"/>
    </xf>
    <xf numFmtId="0" fontId="28" fillId="0" borderId="44" xfId="4" applyFont="1" applyBorder="1" applyAlignment="1">
      <alignment horizontal="center" vertical="center"/>
    </xf>
    <xf numFmtId="0" fontId="28" fillId="0" borderId="115" xfId="4" applyFont="1" applyBorder="1" applyAlignment="1">
      <alignment horizontal="center" vertical="center"/>
    </xf>
    <xf numFmtId="0" fontId="28" fillId="0" borderId="1" xfId="6" applyNumberFormat="1" applyFont="1" applyFill="1" applyBorder="1" applyAlignment="1">
      <alignment horizontal="center" vertical="center"/>
    </xf>
    <xf numFmtId="177" fontId="28" fillId="0" borderId="1" xfId="6" applyNumberFormat="1" applyFont="1" applyFill="1" applyBorder="1" applyAlignment="1">
      <alignment horizontal="right" vertical="center"/>
    </xf>
    <xf numFmtId="0" fontId="45" fillId="0" borderId="116" xfId="4" applyNumberFormat="1" applyFont="1" applyBorder="1" applyAlignment="1">
      <alignment horizontal="left" vertical="center" wrapText="1"/>
    </xf>
    <xf numFmtId="0" fontId="24" fillId="0" borderId="116" xfId="4" applyNumberFormat="1" applyFont="1" applyBorder="1"/>
    <xf numFmtId="49" fontId="28" fillId="0" borderId="9" xfId="6" applyNumberFormat="1" applyFont="1" applyFill="1" applyBorder="1" applyAlignment="1">
      <alignment horizontal="center" vertical="center"/>
    </xf>
    <xf numFmtId="177" fontId="28" fillId="0" borderId="9" xfId="6" applyNumberFormat="1" applyFont="1" applyFill="1" applyBorder="1" applyAlignment="1">
      <alignment horizontal="center" vertical="center" wrapText="1"/>
    </xf>
    <xf numFmtId="177" fontId="28" fillId="0" borderId="9" xfId="6" applyNumberFormat="1" applyFont="1" applyFill="1" applyBorder="1" applyAlignment="1">
      <alignment horizontal="right" vertical="center"/>
    </xf>
    <xf numFmtId="0" fontId="24" fillId="0" borderId="118" xfId="4" applyNumberFormat="1" applyFont="1" applyBorder="1"/>
    <xf numFmtId="180" fontId="24" fillId="0" borderId="63" xfId="4" applyNumberFormat="1" applyFont="1" applyBorder="1" applyAlignment="1">
      <alignment vertical="center"/>
    </xf>
    <xf numFmtId="177" fontId="24" fillId="0" borderId="63" xfId="4" applyNumberFormat="1" applyFont="1" applyBorder="1" applyAlignment="1">
      <alignment vertical="center" wrapText="1"/>
    </xf>
    <xf numFmtId="177" fontId="24" fillId="0" borderId="63" xfId="4" applyNumberFormat="1" applyFont="1" applyBorder="1" applyAlignment="1">
      <alignment vertical="center"/>
    </xf>
    <xf numFmtId="177" fontId="28" fillId="0" borderId="63" xfId="4" applyNumberFormat="1" applyFont="1" applyBorder="1" applyAlignment="1">
      <alignment vertical="center"/>
    </xf>
    <xf numFmtId="0" fontId="24" fillId="0" borderId="65" xfId="4" applyNumberFormat="1" applyFont="1" applyBorder="1" applyAlignment="1">
      <alignment horizontal="left" vertical="center" shrinkToFit="1"/>
    </xf>
    <xf numFmtId="0" fontId="28" fillId="0" borderId="0" xfId="22" applyFont="1"/>
    <xf numFmtId="0" fontId="28" fillId="0" borderId="32" xfId="22" applyFont="1" applyBorder="1" applyAlignment="1">
      <alignment horizontal="center" vertical="center"/>
    </xf>
    <xf numFmtId="0" fontId="28" fillId="0" borderId="33" xfId="22" applyFont="1" applyBorder="1" applyAlignment="1">
      <alignment horizontal="center" vertical="center"/>
    </xf>
    <xf numFmtId="0" fontId="28" fillId="0" borderId="36" xfId="22" applyFont="1" applyBorder="1" applyAlignment="1">
      <alignment horizontal="center" vertical="center"/>
    </xf>
    <xf numFmtId="0" fontId="28" fillId="0" borderId="37" xfId="22" applyFont="1" applyBorder="1" applyAlignment="1">
      <alignment horizontal="center" vertical="center"/>
    </xf>
    <xf numFmtId="0" fontId="28" fillId="0" borderId="39" xfId="22" applyFont="1" applyBorder="1" applyAlignment="1">
      <alignment horizontal="center" vertical="center"/>
    </xf>
    <xf numFmtId="0" fontId="28" fillId="0" borderId="40" xfId="22" applyFont="1" applyBorder="1" applyAlignment="1">
      <alignment horizontal="center" vertical="center"/>
    </xf>
    <xf numFmtId="0" fontId="28" fillId="0" borderId="0" xfId="22" applyFont="1" applyBorder="1" applyAlignment="1">
      <alignment vertical="center"/>
    </xf>
    <xf numFmtId="0" fontId="28" fillId="0" borderId="33" xfId="22" applyFont="1" applyBorder="1"/>
    <xf numFmtId="0" fontId="28" fillId="0" borderId="37" xfId="22" applyFont="1" applyBorder="1"/>
    <xf numFmtId="0" fontId="28" fillId="0" borderId="41" xfId="22" applyFont="1" applyBorder="1" applyAlignment="1">
      <alignment vertical="center"/>
    </xf>
    <xf numFmtId="0" fontId="28" fillId="0" borderId="40" xfId="22" applyFont="1" applyBorder="1"/>
    <xf numFmtId="0" fontId="28" fillId="0" borderId="36" xfId="22" applyFont="1" applyBorder="1"/>
    <xf numFmtId="0" fontId="28" fillId="0" borderId="32" xfId="22" applyFont="1" applyBorder="1" applyAlignment="1">
      <alignment vertical="center"/>
    </xf>
    <xf numFmtId="0" fontId="28" fillId="0" borderId="36" xfId="22" applyFont="1" applyBorder="1" applyAlignment="1">
      <alignment vertical="center"/>
    </xf>
    <xf numFmtId="0" fontId="28" fillId="0" borderId="39" xfId="22" applyFont="1" applyBorder="1" applyAlignment="1">
      <alignment vertical="center"/>
    </xf>
    <xf numFmtId="0" fontId="28" fillId="0" borderId="39" xfId="22" applyFont="1" applyBorder="1"/>
    <xf numFmtId="0" fontId="28" fillId="0" borderId="32" xfId="22" applyFont="1" applyBorder="1"/>
    <xf numFmtId="0" fontId="28" fillId="0" borderId="34" xfId="22" applyFont="1" applyBorder="1"/>
    <xf numFmtId="0" fontId="28" fillId="0" borderId="0" xfId="22" applyFont="1" applyBorder="1"/>
    <xf numFmtId="0" fontId="28" fillId="0" borderId="0" xfId="23" applyFont="1" applyAlignment="1">
      <alignment vertical="center"/>
    </xf>
    <xf numFmtId="0" fontId="28" fillId="0" borderId="0" xfId="22" applyFont="1" applyBorder="1" applyAlignment="1">
      <alignment horizontal="right"/>
    </xf>
    <xf numFmtId="0" fontId="43" fillId="0" borderId="0" xfId="24" applyFont="1" applyBorder="1" applyAlignment="1">
      <alignment vertical="center"/>
    </xf>
    <xf numFmtId="0" fontId="24" fillId="0" borderId="0" xfId="22" applyFont="1" applyAlignment="1">
      <alignment horizontal="right"/>
    </xf>
    <xf numFmtId="0" fontId="28" fillId="0" borderId="0" xfId="24" applyFont="1" applyBorder="1" applyAlignment="1">
      <alignment horizontal="left" vertical="center"/>
    </xf>
    <xf numFmtId="0" fontId="28" fillId="0" borderId="41" xfId="22" applyFont="1" applyBorder="1"/>
    <xf numFmtId="0" fontId="28" fillId="0" borderId="0" xfId="22" applyFont="1" applyBorder="1" applyAlignment="1">
      <alignment horizontal="right" vertical="center"/>
    </xf>
    <xf numFmtId="191" fontId="8" fillId="0" borderId="1" xfId="0" applyNumberFormat="1" applyFont="1" applyBorder="1" applyAlignment="1">
      <alignment horizontal="right" vertical="center"/>
    </xf>
    <xf numFmtId="0" fontId="23" fillId="0" borderId="0" xfId="17" applyFont="1" applyAlignment="1">
      <alignment vertical="center"/>
    </xf>
    <xf numFmtId="0" fontId="28" fillId="0" borderId="1" xfId="19" applyNumberFormat="1" applyFont="1" applyFill="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center" shrinkToFit="1"/>
    </xf>
    <xf numFmtId="0" fontId="19" fillId="0" borderId="3" xfId="2" applyFont="1" applyFill="1" applyBorder="1" applyAlignment="1">
      <alignment horizontal="center" vertical="center" shrinkToFit="1"/>
    </xf>
    <xf numFmtId="0" fontId="7" fillId="0" borderId="0" xfId="1" applyFont="1" applyAlignment="1">
      <alignment horizontal="right" vertical="center"/>
    </xf>
    <xf numFmtId="58" fontId="10" fillId="0" borderId="6" xfId="1" applyNumberFormat="1" applyFont="1" applyBorder="1" applyAlignment="1">
      <alignment horizontal="left" vertical="center" shrinkToFit="1"/>
    </xf>
    <xf numFmtId="0" fontId="36" fillId="0" borderId="1" xfId="0" applyNumberFormat="1" applyFont="1" applyFill="1" applyBorder="1" applyAlignment="1">
      <alignment horizontal="center" vertical="center"/>
    </xf>
    <xf numFmtId="0" fontId="20" fillId="0" borderId="1" xfId="2" applyFont="1" applyFill="1" applyBorder="1" applyAlignment="1">
      <alignment vertical="center" shrinkToFit="1"/>
    </xf>
    <xf numFmtId="0" fontId="19" fillId="0" borderId="3" xfId="2" applyNumberFormat="1" applyFont="1" applyFill="1" applyBorder="1" applyAlignment="1">
      <alignment horizontal="center" vertical="center" shrinkToFit="1"/>
    </xf>
    <xf numFmtId="0" fontId="19" fillId="0" borderId="1" xfId="2" applyNumberFormat="1" applyFont="1" applyFill="1" applyBorder="1" applyAlignment="1">
      <alignment horizontal="center" vertical="center" shrinkToFit="1"/>
    </xf>
    <xf numFmtId="0" fontId="22" fillId="2" borderId="1" xfId="26" applyNumberFormat="1" applyFont="1" applyFill="1" applyBorder="1" applyAlignment="1">
      <alignment horizontal="left" vertical="center" wrapText="1"/>
    </xf>
    <xf numFmtId="0" fontId="19" fillId="0" borderId="3" xfId="2" applyNumberFormat="1" applyFont="1" applyFill="1" applyBorder="1" applyAlignment="1">
      <alignment vertical="center" shrinkToFit="1"/>
    </xf>
    <xf numFmtId="0" fontId="43" fillId="0" borderId="0" xfId="4" applyFont="1" applyAlignment="1">
      <alignment horizontal="right"/>
    </xf>
    <xf numFmtId="0" fontId="43" fillId="0" borderId="0" xfId="2" applyFont="1" applyFill="1" applyAlignment="1">
      <alignment vertical="center"/>
    </xf>
    <xf numFmtId="0" fontId="20" fillId="0" borderId="0" xfId="2" applyFont="1" applyFill="1" applyAlignment="1">
      <alignment horizontal="center" vertical="center"/>
    </xf>
    <xf numFmtId="193" fontId="10" fillId="0" borderId="8" xfId="1" applyNumberFormat="1" applyFont="1" applyBorder="1" applyAlignment="1">
      <alignment horizontal="left" vertical="center"/>
    </xf>
    <xf numFmtId="0" fontId="7" fillId="0" borderId="7" xfId="1" applyFont="1" applyBorder="1">
      <alignment vertical="center"/>
    </xf>
    <xf numFmtId="0" fontId="16" fillId="0" borderId="10" xfId="10" applyFont="1" applyFill="1" applyBorder="1" applyAlignment="1">
      <alignment vertical="center"/>
    </xf>
    <xf numFmtId="0" fontId="16" fillId="0" borderId="12" xfId="10" applyFont="1" applyFill="1" applyBorder="1" applyAlignment="1">
      <alignment vertical="center"/>
    </xf>
    <xf numFmtId="38" fontId="19" fillId="0" borderId="3" xfId="27" applyFont="1" applyBorder="1" applyAlignment="1">
      <alignment vertical="center" wrapText="1" shrinkToFit="1"/>
    </xf>
    <xf numFmtId="38" fontId="19" fillId="0" borderId="3" xfId="27" applyFont="1" applyFill="1" applyBorder="1" applyAlignment="1">
      <alignment vertical="center" shrinkToFit="1"/>
    </xf>
    <xf numFmtId="38" fontId="19" fillId="0" borderId="1" xfId="27" applyFont="1" applyFill="1" applyBorder="1" applyAlignment="1">
      <alignment horizontal="center" vertical="center" shrinkToFit="1"/>
    </xf>
    <xf numFmtId="38" fontId="22" fillId="0" borderId="1" xfId="27" applyFont="1" applyFill="1" applyBorder="1" applyAlignment="1">
      <alignment horizontal="right" vertical="center"/>
    </xf>
    <xf numFmtId="38" fontId="19" fillId="0" borderId="0" xfId="27" applyFont="1" applyAlignment="1">
      <alignment vertical="center" shrinkToFit="1"/>
    </xf>
    <xf numFmtId="38" fontId="20" fillId="0" borderId="0" xfId="27" applyFont="1" applyFill="1" applyAlignment="1">
      <alignment wrapText="1" shrinkToFit="1"/>
    </xf>
    <xf numFmtId="0" fontId="28" fillId="0" borderId="0" xfId="4" applyFont="1"/>
    <xf numFmtId="0" fontId="28" fillId="0" borderId="0" xfId="4" applyFont="1" applyAlignment="1">
      <alignment horizontal="center"/>
    </xf>
    <xf numFmtId="182" fontId="43" fillId="0" borderId="0" xfId="13" applyNumberFormat="1" applyFont="1" applyFill="1" applyAlignment="1">
      <alignment horizontal="left"/>
    </xf>
    <xf numFmtId="0" fontId="28" fillId="0" borderId="1" xfId="2" applyFont="1" applyFill="1" applyBorder="1" applyAlignment="1">
      <alignment horizontal="left" vertical="center" shrinkToFit="1"/>
    </xf>
    <xf numFmtId="0" fontId="24" fillId="0" borderId="1" xfId="9" applyFont="1" applyBorder="1" applyAlignment="1">
      <alignment horizontal="distributed" vertical="center" justifyLastLine="1"/>
    </xf>
    <xf numFmtId="0" fontId="24" fillId="0" borderId="4" xfId="9" applyFont="1" applyBorder="1" applyAlignment="1">
      <alignment horizontal="distributed" vertical="center" justifyLastLine="1"/>
    </xf>
    <xf numFmtId="0" fontId="25" fillId="0" borderId="0" xfId="1" applyFont="1" applyAlignment="1">
      <alignment horizontal="right" vertical="center"/>
    </xf>
    <xf numFmtId="182" fontId="33" fillId="0" borderId="0" xfId="13" applyNumberFormat="1" applyFont="1" applyFill="1" applyAlignment="1">
      <alignment horizontal="center" vertical="center"/>
    </xf>
    <xf numFmtId="0" fontId="21" fillId="0" borderId="0" xfId="0" applyFont="1" applyAlignment="1">
      <alignment horizontal="right"/>
    </xf>
    <xf numFmtId="182" fontId="33" fillId="0" borderId="0" xfId="13" applyNumberFormat="1" applyFont="1" applyFill="1" applyAlignment="1">
      <alignment horizontal="left" vertical="center"/>
    </xf>
    <xf numFmtId="182" fontId="20" fillId="0" borderId="0" xfId="13" applyNumberFormat="1" applyFont="1" applyFill="1" applyAlignment="1">
      <alignment horizontal="left" vertical="center"/>
    </xf>
    <xf numFmtId="0" fontId="36" fillId="0" borderId="0" xfId="8" applyFont="1">
      <alignment vertical="center"/>
    </xf>
    <xf numFmtId="0" fontId="26" fillId="0" borderId="0" xfId="8" applyFont="1">
      <alignment vertical="center"/>
    </xf>
    <xf numFmtId="182" fontId="28" fillId="0" borderId="0" xfId="13" applyNumberFormat="1" applyFont="1" applyFill="1" applyAlignment="1">
      <alignment horizontal="left" vertical="center"/>
    </xf>
    <xf numFmtId="0" fontId="8" fillId="0" borderId="1" xfId="0" quotePrefix="1" applyFont="1" applyBorder="1" applyAlignment="1">
      <alignment horizontal="center" vertical="center"/>
    </xf>
    <xf numFmtId="0" fontId="27" fillId="0" borderId="1" xfId="0" applyFont="1" applyBorder="1" applyAlignment="1">
      <alignment vertical="center" wrapText="1"/>
    </xf>
    <xf numFmtId="0" fontId="23" fillId="0" borderId="6" xfId="0" applyFont="1" applyBorder="1" applyAlignment="1">
      <alignment vertical="center" wrapText="1"/>
    </xf>
    <xf numFmtId="0" fontId="36" fillId="0" borderId="1" xfId="0" applyFont="1" applyBorder="1" applyAlignment="1">
      <alignment horizontal="center" vertical="center"/>
    </xf>
    <xf numFmtId="180" fontId="27" fillId="0" borderId="1" xfId="0" applyNumberFormat="1" applyFont="1" applyBorder="1" applyAlignment="1">
      <alignment horizontal="center" vertical="center"/>
    </xf>
    <xf numFmtId="0" fontId="23" fillId="0" borderId="6" xfId="0" applyFont="1" applyFill="1" applyBorder="1" applyAlignment="1">
      <alignment horizontal="left" vertical="center" wrapText="1"/>
    </xf>
    <xf numFmtId="0" fontId="36" fillId="0" borderId="1" xfId="0" applyFont="1" applyBorder="1" applyAlignment="1">
      <alignment horizontal="center" vertical="center" shrinkToFit="1"/>
    </xf>
    <xf numFmtId="0" fontId="23" fillId="0" borderId="1" xfId="2" applyFont="1" applyBorder="1" applyAlignment="1">
      <alignment vertical="center" wrapText="1"/>
    </xf>
    <xf numFmtId="176" fontId="10" fillId="0" borderId="6" xfId="1" applyNumberFormat="1" applyFont="1" applyFill="1" applyBorder="1" applyAlignment="1">
      <alignment horizontal="left" vertical="center" shrinkToFit="1"/>
    </xf>
    <xf numFmtId="193" fontId="10" fillId="0" borderId="8" xfId="1" applyNumberFormat="1" applyFont="1" applyFill="1" applyBorder="1" applyAlignment="1">
      <alignment horizontal="left" vertical="center"/>
    </xf>
    <xf numFmtId="0" fontId="7" fillId="0" borderId="7" xfId="1" applyFont="1" applyFill="1" applyBorder="1">
      <alignment vertical="center"/>
    </xf>
    <xf numFmtId="0" fontId="20" fillId="0" borderId="120" xfId="2" applyFont="1" applyFill="1" applyBorder="1" applyAlignment="1">
      <alignment vertical="center" shrinkToFit="1"/>
    </xf>
    <xf numFmtId="0" fontId="19" fillId="0" borderId="6" xfId="2" applyFont="1" applyFill="1" applyBorder="1" applyAlignment="1">
      <alignment horizontal="left" vertical="center" wrapText="1" shrinkToFit="1"/>
    </xf>
    <xf numFmtId="0" fontId="24" fillId="0" borderId="8" xfId="4" applyFont="1" applyFill="1" applyBorder="1"/>
    <xf numFmtId="0" fontId="20" fillId="0" borderId="8" xfId="2" applyFont="1" applyFill="1" applyBorder="1" applyAlignment="1">
      <alignment vertical="center" shrinkToFit="1"/>
    </xf>
    <xf numFmtId="0" fontId="7" fillId="0" borderId="1" xfId="1" applyFont="1" applyBorder="1">
      <alignment vertical="center"/>
    </xf>
    <xf numFmtId="0" fontId="28" fillId="0" borderId="1" xfId="2" applyFont="1" applyFill="1" applyBorder="1" applyAlignment="1">
      <alignment horizontal="center" vertical="center" shrinkToFit="1"/>
    </xf>
    <xf numFmtId="0" fontId="16" fillId="0" borderId="1" xfId="2" applyFont="1" applyFill="1" applyBorder="1" applyAlignment="1">
      <alignment horizontal="distributed" vertical="center" justifyLastLine="1" shrinkToFit="1"/>
    </xf>
    <xf numFmtId="177" fontId="16" fillId="0" borderId="1" xfId="2" applyNumberFormat="1" applyFont="1" applyFill="1" applyBorder="1" applyAlignment="1">
      <alignment horizontal="distributed" vertical="center" justifyLastLine="1" shrinkToFit="1"/>
    </xf>
    <xf numFmtId="0" fontId="16" fillId="0" borderId="1" xfId="20" applyFont="1" applyBorder="1" applyAlignment="1">
      <alignment horizontal="distributed" vertical="center" wrapText="1" justifyLastLine="1" shrinkToFit="1"/>
    </xf>
    <xf numFmtId="0" fontId="24" fillId="0" borderId="0" xfId="2" applyFont="1" applyFill="1" applyAlignment="1">
      <alignment vertical="center"/>
    </xf>
    <xf numFmtId="0" fontId="36" fillId="0" borderId="1" xfId="8" applyFont="1" applyBorder="1" applyAlignment="1">
      <alignment vertical="center" shrinkToFit="1"/>
    </xf>
    <xf numFmtId="0" fontId="10" fillId="0" borderId="8" xfId="1" applyFont="1" applyBorder="1" applyAlignment="1">
      <alignment horizontal="center" vertical="center"/>
    </xf>
    <xf numFmtId="0" fontId="10" fillId="0" borderId="8" xfId="1" applyFont="1" applyFill="1" applyBorder="1" applyAlignment="1">
      <alignment horizontal="center" vertical="center"/>
    </xf>
    <xf numFmtId="0" fontId="36" fillId="0" borderId="1" xfId="0" applyFont="1" applyFill="1" applyBorder="1" applyAlignment="1">
      <alignment horizontal="center" vertical="center"/>
    </xf>
    <xf numFmtId="0" fontId="36" fillId="0" borderId="1" xfId="0" applyFont="1" applyFill="1" applyBorder="1" applyAlignment="1">
      <alignment vertical="center" wrapText="1" shrinkToFit="1"/>
    </xf>
    <xf numFmtId="0" fontId="26" fillId="0" borderId="1" xfId="26" applyFont="1" applyFill="1" applyBorder="1" applyAlignment="1">
      <alignment vertical="center" wrapText="1"/>
    </xf>
    <xf numFmtId="38" fontId="36" fillId="0" borderId="1" xfId="7" applyFont="1" applyFill="1" applyBorder="1" applyAlignment="1">
      <alignment horizontal="center" vertical="center"/>
    </xf>
    <xf numFmtId="0" fontId="36" fillId="0" borderId="1" xfId="2" applyFont="1" applyFill="1" applyBorder="1" applyAlignment="1">
      <alignment vertical="center" wrapText="1"/>
    </xf>
    <xf numFmtId="0" fontId="8" fillId="0" borderId="9"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194" fontId="8" fillId="0" borderId="1" xfId="7" applyNumberFormat="1" applyFont="1" applyFill="1" applyBorder="1" applyAlignment="1">
      <alignment horizontal="right" vertical="center" shrinkToFit="1"/>
    </xf>
    <xf numFmtId="0" fontId="36" fillId="0" borderId="0" xfId="2" applyFont="1" applyFill="1" applyAlignment="1">
      <alignment horizontal="center" vertical="center"/>
    </xf>
    <xf numFmtId="0" fontId="36" fillId="0" borderId="0" xfId="2" applyFont="1" applyFill="1" applyAlignment="1">
      <alignment vertical="center"/>
    </xf>
    <xf numFmtId="38" fontId="36" fillId="0" borderId="0" xfId="7" applyFont="1" applyFill="1" applyAlignment="1">
      <alignment vertical="center"/>
    </xf>
    <xf numFmtId="0" fontId="36" fillId="0" borderId="0" xfId="2" applyFont="1" applyFill="1" applyAlignment="1">
      <alignment horizontal="right" vertical="center"/>
    </xf>
    <xf numFmtId="0" fontId="36" fillId="0" borderId="1" xfId="2" applyFont="1" applyFill="1" applyBorder="1" applyAlignment="1">
      <alignment horizontal="center" vertical="center"/>
    </xf>
    <xf numFmtId="0" fontId="36" fillId="0" borderId="1" xfId="2" applyFont="1" applyFill="1" applyBorder="1" applyAlignment="1">
      <alignment horizontal="center" vertical="center" shrinkToFit="1"/>
    </xf>
    <xf numFmtId="0" fontId="36" fillId="0" borderId="1" xfId="2" applyFont="1" applyFill="1" applyBorder="1" applyAlignment="1">
      <alignment horizontal="center" vertical="center" wrapText="1"/>
    </xf>
    <xf numFmtId="38" fontId="22" fillId="0" borderId="0" xfId="7" applyFont="1" applyFill="1" applyBorder="1"/>
    <xf numFmtId="38" fontId="22" fillId="0" borderId="0" xfId="7" applyFont="1" applyFill="1"/>
    <xf numFmtId="0" fontId="19" fillId="0" borderId="0" xfId="13" applyFont="1" applyFill="1" applyAlignment="1">
      <alignment vertical="center"/>
    </xf>
    <xf numFmtId="0" fontId="52" fillId="0" borderId="0" xfId="13" applyFont="1" applyFill="1" applyAlignment="1">
      <alignment vertical="center"/>
    </xf>
    <xf numFmtId="0" fontId="21" fillId="0" borderId="0" xfId="13" applyFont="1" applyFill="1" applyAlignment="1">
      <alignment vertical="center"/>
    </xf>
    <xf numFmtId="0" fontId="19" fillId="0" borderId="0" xfId="13" applyNumberFormat="1" applyFont="1" applyFill="1" applyAlignment="1">
      <alignment vertical="center"/>
    </xf>
    <xf numFmtId="0" fontId="52" fillId="0" borderId="0" xfId="14" applyFont="1" applyFill="1" applyAlignment="1">
      <alignment vertical="center"/>
    </xf>
    <xf numFmtId="183" fontId="18" fillId="0" borderId="0" xfId="13" applyNumberFormat="1" applyFont="1" applyFill="1" applyBorder="1" applyAlignment="1">
      <alignment horizontal="right" vertical="center"/>
    </xf>
    <xf numFmtId="0" fontId="16" fillId="0" borderId="2" xfId="13" applyFont="1" applyFill="1" applyBorder="1" applyAlignment="1">
      <alignment vertical="center"/>
    </xf>
    <xf numFmtId="0" fontId="19" fillId="0" borderId="2" xfId="13" applyFont="1" applyFill="1" applyBorder="1" applyAlignment="1">
      <alignment vertical="center"/>
    </xf>
    <xf numFmtId="0" fontId="53" fillId="0" borderId="35" xfId="13" applyFont="1" applyFill="1" applyBorder="1" applyAlignment="1">
      <alignment horizontal="center" vertical="center"/>
    </xf>
    <xf numFmtId="0" fontId="19" fillId="0" borderId="34" xfId="13" applyFont="1" applyFill="1" applyBorder="1" applyAlignment="1">
      <alignment horizontal="center" vertical="center"/>
    </xf>
    <xf numFmtId="0" fontId="53" fillId="0" borderId="36" xfId="13" applyFont="1" applyFill="1" applyBorder="1" applyAlignment="1">
      <alignment horizontal="center" vertical="center"/>
    </xf>
    <xf numFmtId="0" fontId="53" fillId="0" borderId="0" xfId="13" applyFont="1" applyFill="1" applyBorder="1" applyAlignment="1">
      <alignment horizontal="center" vertical="center"/>
    </xf>
    <xf numFmtId="0" fontId="53" fillId="0" borderId="38" xfId="13" applyFont="1" applyFill="1" applyBorder="1" applyAlignment="1">
      <alignment horizontal="center" vertical="center"/>
    </xf>
    <xf numFmtId="0" fontId="19" fillId="0" borderId="39" xfId="13" applyFont="1" applyFill="1" applyBorder="1" applyAlignment="1">
      <alignment vertical="center"/>
    </xf>
    <xf numFmtId="0" fontId="19" fillId="0" borderId="41" xfId="13" applyFont="1" applyFill="1" applyBorder="1" applyAlignment="1">
      <alignment vertical="center"/>
    </xf>
    <xf numFmtId="0" fontId="53" fillId="0" borderId="42" xfId="13" applyFont="1" applyFill="1" applyBorder="1" applyAlignment="1">
      <alignment horizontal="center" vertical="center"/>
    </xf>
    <xf numFmtId="0" fontId="19" fillId="0" borderId="41" xfId="13" applyFont="1" applyFill="1" applyBorder="1" applyAlignment="1">
      <alignment horizontal="center" vertical="center"/>
    </xf>
    <xf numFmtId="0" fontId="53" fillId="0" borderId="42" xfId="13" applyFont="1" applyFill="1" applyBorder="1" applyAlignment="1">
      <alignment horizontal="left" vertical="center"/>
    </xf>
    <xf numFmtId="0" fontId="19" fillId="0" borderId="43" xfId="13" applyFont="1" applyFill="1" applyBorder="1" applyAlignment="1">
      <alignment horizontal="center" vertical="center"/>
    </xf>
    <xf numFmtId="0" fontId="19" fillId="0" borderId="47" xfId="13" applyFont="1" applyFill="1" applyBorder="1" applyAlignment="1">
      <alignment horizontal="center" vertical="center"/>
    </xf>
    <xf numFmtId="0" fontId="19" fillId="0" borderId="44" xfId="13" applyFont="1" applyFill="1" applyBorder="1" applyAlignment="1">
      <alignment vertical="center"/>
    </xf>
    <xf numFmtId="0" fontId="19" fillId="0" borderId="45" xfId="13" applyFont="1" applyFill="1" applyBorder="1" applyAlignment="1">
      <alignment vertical="center"/>
    </xf>
    <xf numFmtId="0" fontId="19" fillId="0" borderId="48" xfId="13" applyFont="1" applyFill="1" applyBorder="1" applyAlignment="1">
      <alignment horizontal="center" vertical="center"/>
    </xf>
    <xf numFmtId="0" fontId="19" fillId="0" borderId="49" xfId="13" applyFont="1" applyFill="1" applyBorder="1" applyAlignment="1">
      <alignment horizontal="center" vertical="center"/>
    </xf>
    <xf numFmtId="0" fontId="16" fillId="0" borderId="1" xfId="0" applyNumberFormat="1" applyFont="1" applyFill="1" applyBorder="1" applyAlignment="1">
      <alignment horizontal="center" vertical="center" shrinkToFit="1"/>
    </xf>
    <xf numFmtId="177" fontId="18" fillId="0" borderId="1" xfId="7" applyNumberFormat="1" applyFont="1" applyFill="1" applyBorder="1" applyAlignment="1">
      <alignment vertical="center"/>
    </xf>
    <xf numFmtId="185" fontId="18" fillId="0" borderId="6" xfId="13" applyNumberFormat="1" applyFont="1" applyFill="1" applyBorder="1" applyAlignment="1">
      <alignment vertical="center"/>
    </xf>
    <xf numFmtId="177" fontId="18" fillId="0" borderId="7" xfId="0" applyNumberFormat="1" applyFont="1" applyFill="1" applyBorder="1" applyAlignment="1">
      <alignment vertical="center"/>
    </xf>
    <xf numFmtId="0" fontId="16" fillId="0" borderId="50" xfId="13"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shrinkToFit="1"/>
    </xf>
    <xf numFmtId="0" fontId="16" fillId="0" borderId="50" xfId="13" applyNumberFormat="1" applyFont="1" applyFill="1" applyBorder="1" applyAlignment="1">
      <alignment vertical="center" wrapText="1"/>
    </xf>
    <xf numFmtId="0" fontId="16" fillId="0" borderId="50" xfId="13" applyNumberFormat="1" applyFont="1" applyFill="1" applyBorder="1" applyAlignment="1">
      <alignment vertical="center"/>
    </xf>
    <xf numFmtId="0" fontId="19" fillId="0" borderId="51" xfId="13" applyFont="1" applyFill="1" applyBorder="1" applyAlignment="1">
      <alignment vertical="center"/>
    </xf>
    <xf numFmtId="0" fontId="18" fillId="0" borderId="57" xfId="13" applyNumberFormat="1" applyFont="1" applyFill="1" applyBorder="1" applyAlignment="1">
      <alignment horizontal="center" vertical="center" wrapText="1" shrinkToFit="1"/>
    </xf>
    <xf numFmtId="177" fontId="18" fillId="0" borderId="57" xfId="13" applyNumberFormat="1" applyFont="1" applyFill="1" applyBorder="1" applyAlignment="1">
      <alignment horizontal="right" vertical="center" wrapText="1" shrinkToFit="1"/>
    </xf>
    <xf numFmtId="177" fontId="18" fillId="0" borderId="57" xfId="13" applyNumberFormat="1" applyFont="1" applyFill="1" applyBorder="1" applyAlignment="1">
      <alignment horizontal="right" vertical="center" shrinkToFit="1"/>
    </xf>
    <xf numFmtId="185" fontId="18" fillId="0" borderId="54" xfId="13" applyNumberFormat="1" applyFont="1" applyFill="1" applyBorder="1" applyAlignment="1">
      <alignment vertical="center"/>
    </xf>
    <xf numFmtId="177" fontId="18" fillId="0" borderId="56" xfId="0" applyNumberFormat="1" applyFont="1" applyFill="1" applyBorder="1" applyAlignment="1">
      <alignment vertical="center"/>
    </xf>
    <xf numFmtId="0" fontId="16" fillId="0" borderId="58" xfId="13" applyNumberFormat="1" applyFont="1" applyFill="1" applyBorder="1" applyAlignment="1">
      <alignment vertical="center"/>
    </xf>
    <xf numFmtId="0" fontId="19" fillId="0" borderId="36" xfId="13" applyFont="1" applyFill="1" applyBorder="1" applyAlignment="1">
      <alignment vertical="center"/>
    </xf>
    <xf numFmtId="0" fontId="18" fillId="0" borderId="1" xfId="13" applyNumberFormat="1" applyFont="1" applyFill="1" applyBorder="1" applyAlignment="1">
      <alignment horizontal="center" vertical="center" wrapText="1" shrinkToFit="1"/>
    </xf>
    <xf numFmtId="177" fontId="18" fillId="0" borderId="1" xfId="13" applyNumberFormat="1" applyFont="1" applyFill="1" applyBorder="1" applyAlignment="1">
      <alignment horizontal="right" vertical="center" wrapText="1" shrinkToFit="1"/>
    </xf>
    <xf numFmtId="177" fontId="18" fillId="0" borderId="1" xfId="13" applyNumberFormat="1" applyFont="1" applyFill="1" applyBorder="1" applyAlignment="1">
      <alignment horizontal="right" vertical="center" shrinkToFit="1"/>
    </xf>
    <xf numFmtId="0" fontId="19" fillId="0" borderId="59" xfId="13" applyFont="1" applyFill="1" applyBorder="1" applyAlignment="1">
      <alignment vertical="center"/>
    </xf>
    <xf numFmtId="0" fontId="16" fillId="0" borderId="60" xfId="13" applyFont="1" applyFill="1" applyBorder="1" applyAlignment="1">
      <alignment vertical="center"/>
    </xf>
    <xf numFmtId="0" fontId="16" fillId="0" borderId="62" xfId="13" applyFont="1" applyFill="1" applyBorder="1" applyAlignment="1">
      <alignment vertical="center"/>
    </xf>
    <xf numFmtId="0" fontId="18" fillId="0" borderId="63" xfId="13" applyNumberFormat="1" applyFont="1" applyFill="1" applyBorder="1" applyAlignment="1">
      <alignment vertical="center" wrapText="1"/>
    </xf>
    <xf numFmtId="177" fontId="18" fillId="0" borderId="63" xfId="13" applyNumberFormat="1" applyFont="1" applyFill="1" applyBorder="1" applyAlignment="1">
      <alignment vertical="center" wrapText="1"/>
    </xf>
    <xf numFmtId="177" fontId="18" fillId="0" borderId="63" xfId="13" applyNumberFormat="1" applyFont="1" applyFill="1" applyBorder="1" applyAlignment="1">
      <alignment vertical="center"/>
    </xf>
    <xf numFmtId="185" fontId="18" fillId="0" borderId="60" xfId="13" applyNumberFormat="1" applyFont="1" applyFill="1" applyBorder="1" applyAlignment="1">
      <alignment vertical="center"/>
    </xf>
    <xf numFmtId="177" fontId="18" fillId="0" borderId="62" xfId="15" applyNumberFormat="1" applyFont="1" applyFill="1" applyBorder="1" applyAlignment="1">
      <alignment vertical="center"/>
    </xf>
    <xf numFmtId="0" fontId="16" fillId="0" borderId="64" xfId="13" applyFont="1" applyFill="1" applyBorder="1" applyAlignment="1">
      <alignment vertical="center"/>
    </xf>
    <xf numFmtId="49" fontId="16" fillId="0" borderId="1" xfId="0" applyNumberFormat="1" applyFont="1" applyFill="1" applyBorder="1" applyAlignment="1">
      <alignment horizontal="center" vertical="center" shrinkToFit="1"/>
    </xf>
    <xf numFmtId="182" fontId="21" fillId="0" borderId="0" xfId="13" applyNumberFormat="1" applyFont="1" applyFill="1" applyAlignment="1">
      <alignment horizontal="center" vertical="center"/>
    </xf>
    <xf numFmtId="0" fontId="18" fillId="0" borderId="7" xfId="13" applyNumberFormat="1" applyFont="1" applyFill="1" applyBorder="1" applyAlignment="1">
      <alignment horizontal="center" vertical="center"/>
    </xf>
    <xf numFmtId="177" fontId="18" fillId="0" borderId="6" xfId="13" applyNumberFormat="1" applyFont="1" applyFill="1" applyBorder="1" applyAlignment="1">
      <alignment vertical="center"/>
    </xf>
    <xf numFmtId="0" fontId="19" fillId="0" borderId="36" xfId="13" applyFont="1" applyFill="1" applyBorder="1" applyAlignment="1">
      <alignment horizontal="left" vertical="center"/>
    </xf>
    <xf numFmtId="0" fontId="47" fillId="0" borderId="0" xfId="0" applyFont="1" applyFill="1"/>
    <xf numFmtId="0" fontId="19" fillId="0" borderId="40" xfId="13" applyFont="1" applyFill="1" applyBorder="1" applyAlignment="1">
      <alignment vertical="center"/>
    </xf>
    <xf numFmtId="38" fontId="16" fillId="0" borderId="1" xfId="0" applyNumberFormat="1" applyFont="1" applyFill="1" applyBorder="1" applyAlignment="1">
      <alignment horizontal="center" vertical="center" shrinkToFit="1"/>
    </xf>
    <xf numFmtId="3" fontId="21" fillId="0" borderId="68" xfId="4" applyNumberFormat="1" applyFont="1" applyFill="1" applyBorder="1" applyAlignment="1">
      <alignment vertical="center"/>
    </xf>
    <xf numFmtId="0" fontId="16" fillId="0" borderId="10" xfId="4" applyNumberFormat="1" applyFont="1" applyFill="1" applyBorder="1" applyAlignment="1">
      <alignment horizontal="left" vertical="center" wrapText="1"/>
    </xf>
    <xf numFmtId="0" fontId="19" fillId="0" borderId="10" xfId="4" applyNumberFormat="1" applyFont="1" applyFill="1" applyBorder="1" applyAlignment="1">
      <alignment horizontal="left" vertical="center" wrapText="1"/>
    </xf>
    <xf numFmtId="0" fontId="16" fillId="0" borderId="10" xfId="4" applyNumberFormat="1" applyFont="1" applyFill="1" applyBorder="1" applyAlignment="1">
      <alignment horizontal="center" vertical="center" wrapText="1"/>
    </xf>
    <xf numFmtId="177" fontId="21" fillId="0" borderId="1" xfId="19" applyNumberFormat="1" applyFont="1" applyFill="1" applyBorder="1" applyAlignment="1">
      <alignment vertical="center"/>
    </xf>
    <xf numFmtId="177" fontId="21" fillId="0" borderId="99" xfId="19" applyNumberFormat="1" applyFont="1" applyFill="1" applyBorder="1" applyAlignment="1">
      <alignment vertical="center"/>
    </xf>
    <xf numFmtId="3" fontId="21" fillId="0" borderId="66" xfId="5" applyNumberFormat="1" applyFont="1" applyFill="1" applyBorder="1" applyAlignment="1">
      <alignment vertical="center"/>
    </xf>
    <xf numFmtId="3" fontId="21" fillId="0" borderId="67" xfId="5" applyNumberFormat="1" applyFont="1" applyFill="1" applyBorder="1" applyAlignment="1">
      <alignment vertical="center"/>
    </xf>
    <xf numFmtId="3" fontId="21" fillId="0" borderId="67" xfId="4" applyNumberFormat="1" applyFont="1" applyFill="1" applyBorder="1" applyAlignment="1">
      <alignment vertical="center"/>
    </xf>
    <xf numFmtId="3" fontId="21" fillId="0" borderId="68" xfId="5" applyNumberFormat="1" applyFont="1" applyFill="1" applyBorder="1" applyAlignment="1">
      <alignment vertical="center"/>
    </xf>
    <xf numFmtId="3" fontId="21" fillId="0" borderId="0" xfId="4" applyNumberFormat="1" applyFont="1" applyFill="1" applyAlignment="1">
      <alignment vertical="center"/>
    </xf>
    <xf numFmtId="0" fontId="21" fillId="0" borderId="0" xfId="4" applyFont="1" applyFill="1" applyAlignment="1">
      <alignment vertical="center"/>
    </xf>
    <xf numFmtId="3" fontId="21" fillId="0" borderId="70" xfId="5" applyNumberFormat="1" applyFont="1" applyFill="1" applyBorder="1" applyAlignment="1">
      <alignment vertical="center"/>
    </xf>
    <xf numFmtId="3" fontId="21" fillId="0" borderId="71" xfId="5" applyNumberFormat="1" applyFont="1" applyFill="1" applyBorder="1" applyAlignment="1">
      <alignment vertical="center"/>
    </xf>
    <xf numFmtId="3" fontId="21" fillId="0" borderId="72" xfId="4" applyNumberFormat="1" applyFont="1" applyFill="1" applyBorder="1" applyAlignment="1">
      <alignment vertical="center"/>
    </xf>
    <xf numFmtId="3" fontId="21" fillId="0" borderId="71" xfId="4" applyNumberFormat="1" applyFont="1" applyFill="1" applyBorder="1" applyAlignment="1">
      <alignment vertical="center"/>
    </xf>
    <xf numFmtId="3" fontId="21" fillId="0" borderId="72" xfId="5" applyNumberFormat="1" applyFont="1" applyFill="1" applyBorder="1" applyAlignment="1">
      <alignment vertical="center"/>
    </xf>
    <xf numFmtId="3" fontId="21" fillId="0" borderId="75" xfId="5" applyNumberFormat="1" applyFont="1" applyFill="1" applyBorder="1" applyAlignment="1">
      <alignment vertical="center"/>
    </xf>
    <xf numFmtId="3" fontId="21" fillId="0" borderId="0" xfId="5" applyNumberFormat="1" applyFont="1" applyFill="1" applyBorder="1" applyAlignment="1">
      <alignment vertical="center"/>
    </xf>
    <xf numFmtId="3" fontId="21" fillId="0" borderId="73" xfId="4" applyNumberFormat="1" applyFont="1" applyFill="1" applyBorder="1" applyAlignment="1">
      <alignment vertical="center"/>
    </xf>
    <xf numFmtId="3" fontId="21" fillId="0" borderId="0" xfId="4" applyNumberFormat="1" applyFont="1" applyFill="1" applyBorder="1" applyAlignment="1">
      <alignment vertical="center"/>
    </xf>
    <xf numFmtId="3" fontId="21" fillId="0" borderId="73" xfId="5" applyNumberFormat="1" applyFont="1" applyFill="1" applyBorder="1" applyAlignment="1">
      <alignment vertical="center"/>
    </xf>
    <xf numFmtId="3" fontId="21" fillId="0" borderId="78" xfId="5" applyNumberFormat="1" applyFont="1" applyFill="1" applyBorder="1" applyAlignment="1">
      <alignment vertical="center"/>
    </xf>
    <xf numFmtId="3" fontId="21" fillId="0" borderId="74" xfId="5" applyNumberFormat="1" applyFont="1" applyFill="1" applyBorder="1" applyAlignment="1">
      <alignment vertical="center"/>
    </xf>
    <xf numFmtId="3" fontId="21" fillId="0" borderId="81" xfId="5" applyNumberFormat="1" applyFont="1" applyFill="1" applyBorder="1" applyAlignment="1">
      <alignment vertical="center"/>
    </xf>
    <xf numFmtId="3" fontId="21" fillId="0" borderId="82" xfId="5" applyNumberFormat="1" applyFont="1" applyFill="1" applyBorder="1" applyAlignment="1">
      <alignment vertical="center"/>
    </xf>
    <xf numFmtId="3" fontId="21" fillId="0" borderId="84" xfId="5" applyNumberFormat="1" applyFont="1" applyFill="1" applyBorder="1" applyAlignment="1">
      <alignment vertical="center" shrinkToFit="1"/>
    </xf>
    <xf numFmtId="3" fontId="21" fillId="0" borderId="85" xfId="5" applyNumberFormat="1" applyFont="1" applyFill="1" applyBorder="1" applyAlignment="1">
      <alignment vertical="center" shrinkToFit="1"/>
    </xf>
    <xf numFmtId="3" fontId="16" fillId="0" borderId="0" xfId="5" applyNumberFormat="1" applyFont="1" applyFill="1" applyBorder="1" applyAlignment="1">
      <alignment vertical="center"/>
    </xf>
    <xf numFmtId="3" fontId="21" fillId="0" borderId="73" xfId="5" applyNumberFormat="1" applyFont="1" applyFill="1" applyBorder="1" applyAlignment="1">
      <alignment vertical="center" shrinkToFit="1"/>
    </xf>
    <xf numFmtId="3" fontId="21" fillId="0" borderId="74" xfId="5" applyNumberFormat="1" applyFont="1" applyFill="1" applyBorder="1" applyAlignment="1">
      <alignment vertical="center" shrinkToFit="1"/>
    </xf>
    <xf numFmtId="3" fontId="21" fillId="0" borderId="86" xfId="5" applyNumberFormat="1" applyFont="1" applyFill="1" applyBorder="1" applyAlignment="1">
      <alignment vertical="center" shrinkToFit="1"/>
    </xf>
    <xf numFmtId="3" fontId="21" fillId="0" borderId="87" xfId="5" applyNumberFormat="1" applyFont="1" applyFill="1" applyBorder="1" applyAlignment="1">
      <alignment vertical="center" shrinkToFit="1"/>
    </xf>
    <xf numFmtId="3" fontId="21" fillId="0" borderId="88" xfId="5" applyNumberFormat="1" applyFont="1" applyFill="1" applyBorder="1" applyAlignment="1">
      <alignment vertical="center"/>
    </xf>
    <xf numFmtId="3" fontId="21" fillId="0" borderId="14" xfId="5" applyNumberFormat="1" applyFont="1" applyFill="1" applyBorder="1" applyAlignment="1">
      <alignment vertical="center"/>
    </xf>
    <xf numFmtId="3" fontId="21" fillId="0" borderId="90" xfId="5" applyNumberFormat="1" applyFont="1" applyFill="1" applyBorder="1" applyAlignment="1">
      <alignment vertical="center"/>
    </xf>
    <xf numFmtId="3" fontId="21" fillId="0" borderId="87" xfId="5" applyNumberFormat="1" applyFont="1" applyFill="1" applyBorder="1" applyAlignment="1">
      <alignment vertical="center"/>
    </xf>
    <xf numFmtId="3" fontId="21" fillId="0" borderId="72" xfId="5" applyNumberFormat="1" applyFont="1" applyFill="1" applyBorder="1" applyAlignment="1">
      <alignment horizontal="center" vertical="center"/>
    </xf>
    <xf numFmtId="3" fontId="21" fillId="0" borderId="86" xfId="5" applyNumberFormat="1" applyFont="1" applyFill="1" applyBorder="1" applyAlignment="1">
      <alignment vertical="center"/>
    </xf>
    <xf numFmtId="3" fontId="21" fillId="0" borderId="70" xfId="4" applyNumberFormat="1" applyFont="1" applyFill="1" applyBorder="1" applyAlignment="1">
      <alignment vertical="center"/>
    </xf>
    <xf numFmtId="3" fontId="21" fillId="0" borderId="72" xfId="4" applyNumberFormat="1" applyFont="1" applyFill="1" applyBorder="1" applyAlignment="1">
      <alignment horizontal="center" vertical="center"/>
    </xf>
    <xf numFmtId="3" fontId="21" fillId="0" borderId="93" xfId="4" applyNumberFormat="1" applyFont="1" applyFill="1" applyBorder="1" applyAlignment="1">
      <alignment vertical="center"/>
    </xf>
    <xf numFmtId="3" fontId="21" fillId="0" borderId="75" xfId="4" applyNumberFormat="1" applyFont="1" applyFill="1" applyBorder="1" applyAlignment="1">
      <alignment vertical="center"/>
    </xf>
    <xf numFmtId="3" fontId="21" fillId="0" borderId="94" xfId="4" applyNumberFormat="1" applyFont="1" applyFill="1" applyBorder="1" applyAlignment="1">
      <alignment vertical="center"/>
    </xf>
    <xf numFmtId="3" fontId="21" fillId="0" borderId="75" xfId="4" applyNumberFormat="1" applyFont="1" applyFill="1" applyBorder="1" applyAlignment="1">
      <alignment horizontal="center" vertical="center"/>
    </xf>
    <xf numFmtId="3" fontId="21" fillId="0" borderId="94" xfId="4" applyNumberFormat="1" applyFont="1" applyFill="1" applyBorder="1" applyAlignment="1">
      <alignment horizontal="center" vertical="center"/>
    </xf>
    <xf numFmtId="3" fontId="16" fillId="0" borderId="71" xfId="4" applyNumberFormat="1" applyFont="1" applyFill="1" applyBorder="1" applyAlignment="1">
      <alignment horizontal="center" vertical="center"/>
    </xf>
    <xf numFmtId="0" fontId="16" fillId="0" borderId="10" xfId="4" applyNumberFormat="1" applyFont="1" applyFill="1" applyBorder="1" applyAlignment="1">
      <alignment horizontal="center" vertical="center" shrinkToFit="1"/>
    </xf>
    <xf numFmtId="177" fontId="21" fillId="0" borderId="10" xfId="4" applyNumberFormat="1" applyFont="1" applyFill="1" applyBorder="1" applyAlignment="1">
      <alignment horizontal="center" vertical="center" wrapText="1" shrinkToFit="1"/>
    </xf>
    <xf numFmtId="177" fontId="21" fillId="0" borderId="10" xfId="15" applyNumberFormat="1" applyFont="1" applyFill="1" applyBorder="1" applyAlignment="1">
      <alignment horizontal="right" vertical="center" shrinkToFit="1"/>
    </xf>
    <xf numFmtId="3" fontId="57" fillId="0" borderId="93" xfId="4" applyNumberFormat="1" applyFont="1" applyFill="1" applyBorder="1" applyAlignment="1">
      <alignment vertical="center"/>
    </xf>
    <xf numFmtId="177" fontId="21" fillId="0" borderId="10" xfId="4" applyNumberFormat="1" applyFont="1" applyFill="1" applyBorder="1" applyAlignment="1">
      <alignment horizontal="right" vertical="center" wrapText="1" shrinkToFit="1"/>
    </xf>
    <xf numFmtId="3" fontId="21" fillId="0" borderId="71" xfId="4" applyNumberFormat="1" applyFont="1" applyFill="1" applyBorder="1" applyAlignment="1"/>
    <xf numFmtId="49" fontId="57" fillId="0" borderId="10" xfId="4" applyNumberFormat="1" applyFont="1" applyFill="1" applyBorder="1" applyAlignment="1">
      <alignment horizontal="center" vertical="center" wrapText="1"/>
    </xf>
    <xf numFmtId="0" fontId="57" fillId="0" borderId="10" xfId="4" applyNumberFormat="1" applyFont="1" applyFill="1" applyBorder="1" applyAlignment="1">
      <alignment horizontal="center" vertical="center" shrinkToFit="1"/>
    </xf>
    <xf numFmtId="0" fontId="57" fillId="0" borderId="10" xfId="4" applyNumberFormat="1" applyFont="1" applyFill="1" applyBorder="1" applyAlignment="1">
      <alignment horizontal="center" vertical="center" wrapText="1"/>
    </xf>
    <xf numFmtId="0" fontId="57" fillId="0" borderId="10" xfId="4" applyNumberFormat="1" applyFont="1" applyFill="1" applyBorder="1" applyAlignment="1">
      <alignment horizontal="left" vertical="center" wrapText="1"/>
    </xf>
    <xf numFmtId="3" fontId="21" fillId="0" borderId="96" xfId="4" applyNumberFormat="1" applyFont="1" applyFill="1" applyBorder="1" applyAlignment="1">
      <alignment vertical="center"/>
    </xf>
    <xf numFmtId="3" fontId="21" fillId="0" borderId="97" xfId="4" applyNumberFormat="1" applyFont="1" applyFill="1" applyBorder="1" applyAlignment="1">
      <alignment vertical="center"/>
    </xf>
    <xf numFmtId="3" fontId="21" fillId="0" borderId="98" xfId="4" applyNumberFormat="1" applyFont="1" applyFill="1" applyBorder="1" applyAlignment="1"/>
    <xf numFmtId="3" fontId="57" fillId="0" borderId="72" xfId="4" applyNumberFormat="1" applyFont="1" applyFill="1" applyBorder="1" applyAlignment="1">
      <alignment horizontal="center" vertical="center"/>
    </xf>
    <xf numFmtId="3" fontId="57" fillId="0" borderId="72" xfId="4" applyNumberFormat="1" applyFont="1" applyFill="1" applyBorder="1" applyAlignment="1">
      <alignment horizontal="left" vertical="center" wrapText="1"/>
    </xf>
    <xf numFmtId="0" fontId="57" fillId="0" borderId="72" xfId="4" applyNumberFormat="1" applyFont="1" applyFill="1" applyBorder="1" applyAlignment="1">
      <alignment horizontal="center" vertical="center"/>
    </xf>
    <xf numFmtId="177" fontId="21" fillId="0" borderId="72" xfId="4" applyNumberFormat="1" applyFont="1" applyFill="1" applyBorder="1" applyAlignment="1">
      <alignment horizontal="right" vertical="center" wrapText="1"/>
    </xf>
    <xf numFmtId="3" fontId="21" fillId="0" borderId="102" xfId="4" applyNumberFormat="1" applyFont="1" applyFill="1" applyBorder="1" applyAlignment="1">
      <alignment vertical="center"/>
    </xf>
    <xf numFmtId="3" fontId="57" fillId="0" borderId="103" xfId="4" applyNumberFormat="1" applyFont="1" applyFill="1" applyBorder="1" applyAlignment="1">
      <alignment vertical="center"/>
    </xf>
    <xf numFmtId="3" fontId="21" fillId="0" borderId="104" xfId="4" applyNumberFormat="1" applyFont="1" applyFill="1" applyBorder="1" applyAlignment="1">
      <alignment vertical="center"/>
    </xf>
    <xf numFmtId="3" fontId="21" fillId="0" borderId="105" xfId="4" applyNumberFormat="1" applyFont="1" applyFill="1" applyBorder="1" applyAlignment="1">
      <alignment vertical="center"/>
    </xf>
    <xf numFmtId="0" fontId="21" fillId="0" borderId="106" xfId="4" applyNumberFormat="1" applyFont="1" applyFill="1" applyBorder="1" applyAlignment="1">
      <alignment horizontal="center" vertical="center"/>
    </xf>
    <xf numFmtId="3" fontId="21" fillId="0" borderId="106" xfId="4" applyNumberFormat="1" applyFont="1" applyFill="1" applyBorder="1" applyAlignment="1">
      <alignment horizontal="center" vertical="center"/>
    </xf>
    <xf numFmtId="3" fontId="21" fillId="0" borderId="106" xfId="4" applyNumberFormat="1" applyFont="1" applyFill="1" applyBorder="1" applyAlignment="1">
      <alignment vertical="center"/>
    </xf>
    <xf numFmtId="3" fontId="21" fillId="0" borderId="107" xfId="4" applyNumberFormat="1" applyFont="1" applyFill="1" applyBorder="1" applyAlignment="1">
      <alignment vertical="center"/>
    </xf>
    <xf numFmtId="3" fontId="21" fillId="0" borderId="103" xfId="4" applyNumberFormat="1" applyFont="1" applyFill="1" applyBorder="1" applyAlignment="1">
      <alignment vertical="center"/>
    </xf>
    <xf numFmtId="3" fontId="21" fillId="0" borderId="79" xfId="4" applyNumberFormat="1" applyFont="1" applyFill="1" applyBorder="1" applyAlignment="1">
      <alignment horizontal="center" vertical="center"/>
    </xf>
    <xf numFmtId="3" fontId="21" fillId="0" borderId="74" xfId="4" applyNumberFormat="1" applyFont="1" applyFill="1" applyBorder="1" applyAlignment="1">
      <alignment vertical="center"/>
    </xf>
    <xf numFmtId="3" fontId="21" fillId="0" borderId="108" xfId="4" applyNumberFormat="1" applyFont="1" applyFill="1" applyBorder="1" applyAlignment="1">
      <alignment vertical="center"/>
    </xf>
    <xf numFmtId="3" fontId="21" fillId="0" borderId="109" xfId="4" applyNumberFormat="1" applyFont="1" applyFill="1" applyBorder="1" applyAlignment="1">
      <alignment vertical="center"/>
    </xf>
    <xf numFmtId="3" fontId="21" fillId="0" borderId="110" xfId="4" applyNumberFormat="1" applyFont="1" applyFill="1" applyBorder="1" applyAlignment="1">
      <alignment vertical="center"/>
    </xf>
    <xf numFmtId="3" fontId="21" fillId="0" borderId="111" xfId="4" applyNumberFormat="1" applyFont="1" applyFill="1" applyBorder="1" applyAlignment="1">
      <alignment vertical="center"/>
    </xf>
    <xf numFmtId="3" fontId="57" fillId="0" borderId="121" xfId="4" applyNumberFormat="1" applyFont="1" applyFill="1" applyBorder="1" applyAlignment="1">
      <alignment vertical="center"/>
    </xf>
    <xf numFmtId="49" fontId="16" fillId="0" borderId="10" xfId="4"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0" fontId="36" fillId="0" borderId="0" xfId="2" applyFont="1" applyFill="1" applyAlignment="1">
      <alignment horizontal="left" vertical="center"/>
    </xf>
    <xf numFmtId="0" fontId="22" fillId="0" borderId="0" xfId="0" applyFont="1" applyFill="1"/>
    <xf numFmtId="0" fontId="22" fillId="0" borderId="1"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Border="1"/>
    <xf numFmtId="0" fontId="22" fillId="0" borderId="0" xfId="0" applyFont="1" applyFill="1" applyBorder="1" applyAlignment="1">
      <alignment horizontal="center"/>
    </xf>
    <xf numFmtId="49" fontId="22"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xf>
    <xf numFmtId="0" fontId="26" fillId="0" borderId="0" xfId="0" applyFont="1" applyFill="1" applyAlignment="1">
      <alignment horizontal="center"/>
    </xf>
    <xf numFmtId="0" fontId="18" fillId="0" borderId="1" xfId="7" applyNumberFormat="1" applyFont="1" applyFill="1" applyBorder="1" applyAlignment="1">
      <alignment vertical="center"/>
    </xf>
    <xf numFmtId="0" fontId="18" fillId="0" borderId="6" xfId="13" applyNumberFormat="1" applyFont="1" applyFill="1" applyBorder="1" applyAlignment="1">
      <alignment vertical="center"/>
    </xf>
    <xf numFmtId="182" fontId="19" fillId="0" borderId="0" xfId="13" applyNumberFormat="1" applyFont="1" applyFill="1" applyAlignment="1">
      <alignment horizontal="center" vertical="center"/>
    </xf>
    <xf numFmtId="181" fontId="19" fillId="0" borderId="0" xfId="13" applyNumberFormat="1" applyFont="1" applyFill="1" applyAlignment="1">
      <alignment horizontal="distributed" vertical="center"/>
    </xf>
    <xf numFmtId="0" fontId="53" fillId="0" borderId="10" xfId="4" applyNumberFormat="1" applyFont="1" applyFill="1" applyBorder="1" applyAlignment="1">
      <alignment horizontal="left" vertical="center" wrapText="1"/>
    </xf>
    <xf numFmtId="0" fontId="29" fillId="0" borderId="10" xfId="4" applyNumberFormat="1" applyFont="1" applyFill="1" applyBorder="1" applyAlignment="1">
      <alignment horizontal="left" vertical="center" wrapText="1"/>
    </xf>
    <xf numFmtId="49" fontId="53" fillId="0" borderId="10" xfId="4" applyNumberFormat="1" applyFont="1" applyFill="1" applyBorder="1" applyAlignment="1">
      <alignment horizontal="left" vertical="center" wrapText="1"/>
    </xf>
    <xf numFmtId="49" fontId="29" fillId="0" borderId="10" xfId="4" applyNumberFormat="1" applyFont="1" applyFill="1" applyBorder="1" applyAlignment="1">
      <alignment horizontal="left" vertical="center" wrapText="1"/>
    </xf>
    <xf numFmtId="49" fontId="16" fillId="0" borderId="10" xfId="4" applyNumberFormat="1" applyFont="1" applyFill="1" applyBorder="1" applyAlignment="1">
      <alignment horizontal="center" vertical="center" shrinkToFit="1"/>
    </xf>
    <xf numFmtId="38" fontId="27" fillId="0" borderId="1" xfId="7" applyFont="1" applyFill="1" applyBorder="1" applyAlignment="1">
      <alignment horizontal="right" vertical="center"/>
    </xf>
    <xf numFmtId="177" fontId="22" fillId="0" borderId="1" xfId="29" applyNumberFormat="1" applyFont="1" applyFill="1" applyBorder="1" applyAlignment="1">
      <alignment vertical="center"/>
    </xf>
    <xf numFmtId="180" fontId="22" fillId="0" borderId="1" xfId="31" applyNumberFormat="1" applyFont="1" applyFill="1" applyBorder="1" applyAlignment="1">
      <alignment vertical="center"/>
    </xf>
    <xf numFmtId="0" fontId="36" fillId="0" borderId="0" xfId="2" applyNumberFormat="1" applyFont="1" applyFill="1" applyAlignment="1">
      <alignment horizontal="center" vertical="center"/>
    </xf>
    <xf numFmtId="0" fontId="36" fillId="0" borderId="1" xfId="2" applyNumberFormat="1" applyFont="1" applyFill="1" applyBorder="1" applyAlignment="1">
      <alignment horizontal="center" vertical="center"/>
    </xf>
    <xf numFmtId="0" fontId="23" fillId="0" borderId="1" xfId="2" applyFont="1" applyFill="1" applyBorder="1" applyAlignment="1">
      <alignment horizontal="center" vertical="center"/>
    </xf>
    <xf numFmtId="49" fontId="23" fillId="0" borderId="1" xfId="0" applyNumberFormat="1" applyFont="1" applyFill="1" applyBorder="1" applyAlignment="1">
      <alignment horizontal="left" vertical="center" wrapText="1"/>
    </xf>
    <xf numFmtId="38" fontId="23" fillId="0" borderId="1" xfId="7" applyFont="1" applyFill="1" applyBorder="1" applyAlignment="1">
      <alignment horizontal="right" vertical="center"/>
    </xf>
    <xf numFmtId="0" fontId="22" fillId="0" borderId="0" xfId="0" applyNumberFormat="1" applyFont="1" applyFill="1" applyAlignment="1">
      <alignment horizontal="center"/>
    </xf>
    <xf numFmtId="38" fontId="22" fillId="0" borderId="0" xfId="7" applyFont="1" applyFill="1" applyAlignment="1">
      <alignment horizontal="center"/>
    </xf>
    <xf numFmtId="49" fontId="27" fillId="0" borderId="1" xfId="0" applyNumberFormat="1" applyFont="1" applyFill="1" applyBorder="1" applyAlignment="1">
      <alignment horizontal="center" vertical="center" shrinkToFit="1"/>
    </xf>
    <xf numFmtId="0" fontId="27" fillId="0" borderId="3" xfId="0" applyNumberFormat="1" applyFont="1" applyFill="1" applyBorder="1" applyAlignment="1">
      <alignment horizontal="center" vertical="center" shrinkToFit="1"/>
    </xf>
    <xf numFmtId="38" fontId="27" fillId="0" borderId="3" xfId="7" applyFont="1" applyFill="1" applyBorder="1" applyAlignment="1">
      <alignment horizontal="right" vertical="center"/>
    </xf>
    <xf numFmtId="49" fontId="8"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left" vertical="center" wrapText="1"/>
    </xf>
    <xf numFmtId="49" fontId="36" fillId="0" borderId="3" xfId="0" applyNumberFormat="1"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38" fontId="36" fillId="0" borderId="1" xfId="7" applyNumberFormat="1" applyFont="1" applyFill="1" applyBorder="1" applyAlignment="1">
      <alignment horizontal="right" vertical="center"/>
    </xf>
    <xf numFmtId="38" fontId="36" fillId="0" borderId="1" xfId="7" applyFont="1" applyFill="1" applyBorder="1" applyAlignment="1">
      <alignment horizontal="right" vertical="center"/>
    </xf>
    <xf numFmtId="49" fontId="36" fillId="0" borderId="1" xfId="0" applyNumberFormat="1" applyFont="1" applyFill="1" applyBorder="1" applyAlignment="1">
      <alignment horizontal="left" vertical="center" wrapText="1"/>
    </xf>
    <xf numFmtId="49" fontId="36" fillId="0" borderId="1" xfId="0" applyNumberFormat="1" applyFont="1" applyFill="1" applyBorder="1" applyAlignment="1">
      <alignment horizontal="center" vertical="center"/>
    </xf>
    <xf numFmtId="49" fontId="36" fillId="0" borderId="3"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top" wrapText="1"/>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38" fontId="7" fillId="0" borderId="0" xfId="7" applyFont="1" applyFill="1" applyBorder="1" applyAlignment="1">
      <alignment horizontal="right" vertical="center"/>
    </xf>
    <xf numFmtId="49" fontId="7" fillId="0" borderId="0" xfId="0" applyNumberFormat="1" applyFont="1" applyFill="1" applyBorder="1" applyAlignment="1">
      <alignment horizontal="left" vertical="center" wrapText="1"/>
    </xf>
    <xf numFmtId="0" fontId="16" fillId="0" borderId="0" xfId="11" applyFont="1" applyFill="1" applyBorder="1" applyAlignment="1">
      <alignment horizontal="left" vertical="center"/>
    </xf>
    <xf numFmtId="0" fontId="16" fillId="0" borderId="0" xfId="11" applyFont="1" applyFill="1" applyAlignment="1">
      <alignment horizontal="left" vertical="center"/>
    </xf>
    <xf numFmtId="0" fontId="19" fillId="0" borderId="0" xfId="13" applyFont="1" applyFill="1" applyBorder="1" applyAlignment="1">
      <alignment vertical="center"/>
    </xf>
    <xf numFmtId="0" fontId="19" fillId="0" borderId="32" xfId="13" applyFont="1" applyFill="1" applyBorder="1" applyAlignment="1">
      <alignment vertical="center"/>
    </xf>
    <xf numFmtId="0" fontId="19" fillId="0" borderId="34" xfId="13" applyFont="1" applyFill="1" applyBorder="1" applyAlignment="1">
      <alignment vertical="center"/>
    </xf>
    <xf numFmtId="0" fontId="19" fillId="0" borderId="33" xfId="13" applyFont="1" applyFill="1" applyBorder="1" applyAlignment="1">
      <alignment vertical="center"/>
    </xf>
    <xf numFmtId="0" fontId="19" fillId="0" borderId="34" xfId="13" applyFont="1" applyFill="1" applyBorder="1" applyAlignment="1">
      <alignment horizontal="left" vertical="center"/>
    </xf>
    <xf numFmtId="0" fontId="19" fillId="0" borderId="41" xfId="13" applyFont="1" applyFill="1" applyBorder="1" applyAlignment="1">
      <alignment horizontal="left" vertical="center"/>
    </xf>
    <xf numFmtId="0" fontId="16" fillId="0" borderId="0" xfId="13" applyFont="1" applyFill="1" applyAlignment="1">
      <alignment vertical="center"/>
    </xf>
    <xf numFmtId="3" fontId="21" fillId="0" borderId="73" xfId="4" applyNumberFormat="1" applyFont="1" applyFill="1" applyBorder="1" applyAlignment="1">
      <alignment horizontal="center" vertical="center"/>
    </xf>
    <xf numFmtId="3" fontId="21" fillId="0" borderId="76" xfId="4" applyNumberFormat="1" applyFont="1" applyFill="1" applyBorder="1" applyAlignment="1">
      <alignment horizontal="center" vertical="center"/>
    </xf>
    <xf numFmtId="3" fontId="21" fillId="0" borderId="73" xfId="5" applyNumberFormat="1" applyFont="1" applyFill="1" applyBorder="1" applyAlignment="1">
      <alignment horizontal="center" vertical="center"/>
    </xf>
    <xf numFmtId="180" fontId="18" fillId="0" borderId="1" xfId="7" applyNumberFormat="1" applyFont="1" applyFill="1" applyBorder="1" applyAlignment="1">
      <alignment vertical="center"/>
    </xf>
    <xf numFmtId="0" fontId="27" fillId="0" borderId="1" xfId="2" applyFont="1" applyFill="1" applyBorder="1" applyAlignment="1">
      <alignment horizontal="center" vertical="center"/>
    </xf>
    <xf numFmtId="0" fontId="27" fillId="0" borderId="1" xfId="0" applyNumberFormat="1" applyFont="1" applyFill="1" applyBorder="1" applyAlignment="1">
      <alignment horizontal="right" vertical="center"/>
    </xf>
    <xf numFmtId="0" fontId="27" fillId="0" borderId="1" xfId="2" applyFont="1" applyFill="1" applyBorder="1" applyAlignment="1">
      <alignment horizontal="left" vertical="center" wrapText="1"/>
    </xf>
    <xf numFmtId="0" fontId="27" fillId="0" borderId="1" xfId="2" applyFont="1" applyFill="1" applyBorder="1" applyAlignment="1">
      <alignment horizontal="right" vertical="center"/>
    </xf>
    <xf numFmtId="0" fontId="28"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5" fillId="0" borderId="0" xfId="32" applyFont="1" applyFill="1" applyAlignment="1">
      <alignment horizontal="center" vertical="center"/>
    </xf>
    <xf numFmtId="0" fontId="7" fillId="0" borderId="0" xfId="32" applyFont="1" applyFill="1">
      <alignment vertical="center"/>
    </xf>
    <xf numFmtId="0" fontId="8" fillId="0" borderId="0" xfId="32" applyFont="1" applyFill="1" applyAlignment="1">
      <alignment horizontal="right" vertical="center"/>
    </xf>
    <xf numFmtId="58" fontId="8" fillId="0" borderId="0" xfId="32" applyNumberFormat="1" applyFont="1" applyFill="1" applyAlignment="1">
      <alignment horizontal="right" vertical="center"/>
    </xf>
    <xf numFmtId="0" fontId="5" fillId="0" borderId="0" xfId="32" applyFont="1" applyFill="1" applyAlignment="1">
      <alignment horizontal="center" vertical="center" shrinkToFit="1"/>
    </xf>
    <xf numFmtId="0" fontId="8" fillId="0" borderId="0" xfId="32" applyFont="1" applyFill="1" applyAlignment="1">
      <alignment horizontal="left" vertical="center" shrinkToFit="1"/>
    </xf>
    <xf numFmtId="0" fontId="8" fillId="0" borderId="0" xfId="32" applyFont="1" applyFill="1">
      <alignment vertical="center"/>
    </xf>
    <xf numFmtId="0" fontId="8" fillId="0" borderId="1" xfId="2" applyFont="1" applyFill="1" applyBorder="1" applyAlignment="1">
      <alignment horizontal="left" vertical="center" wrapText="1"/>
    </xf>
    <xf numFmtId="0" fontId="8" fillId="2" borderId="1" xfId="2" applyFont="1" applyFill="1" applyBorder="1" applyAlignment="1">
      <alignment horizontal="left" vertical="center" wrapText="1"/>
    </xf>
    <xf numFmtId="0" fontId="58" fillId="0" borderId="1" xfId="2" applyFont="1" applyFill="1" applyBorder="1" applyAlignment="1">
      <alignment horizontal="left" vertical="center" wrapText="1"/>
    </xf>
    <xf numFmtId="0" fontId="22" fillId="0" borderId="1" xfId="2" applyFont="1" applyFill="1" applyBorder="1" applyAlignment="1">
      <alignment horizontal="center" vertical="center"/>
    </xf>
    <xf numFmtId="0" fontId="22" fillId="0" borderId="1" xfId="0" applyNumberFormat="1" applyFont="1" applyFill="1" applyBorder="1" applyAlignment="1">
      <alignment horizontal="center" vertical="center"/>
    </xf>
    <xf numFmtId="177" fontId="18" fillId="0" borderId="11" xfId="0" applyNumberFormat="1" applyFont="1" applyFill="1" applyBorder="1" applyAlignment="1">
      <alignment vertical="center"/>
    </xf>
    <xf numFmtId="0" fontId="27" fillId="0" borderId="3" xfId="0" applyNumberFormat="1" applyFont="1" applyFill="1" applyBorder="1" applyAlignment="1">
      <alignment horizontal="left" vertical="center" wrapText="1"/>
    </xf>
    <xf numFmtId="3" fontId="16" fillId="0" borderId="105" xfId="4" applyNumberFormat="1" applyFont="1" applyFill="1" applyBorder="1" applyAlignment="1">
      <alignment horizontal="center" vertical="center"/>
    </xf>
    <xf numFmtId="0" fontId="17" fillId="0" borderId="10" xfId="4" applyNumberFormat="1" applyFont="1" applyFill="1" applyBorder="1" applyAlignment="1">
      <alignment horizontal="left" vertical="center" wrapText="1"/>
    </xf>
    <xf numFmtId="20" fontId="16" fillId="0" borderId="24" xfId="10" quotePrefix="1" applyNumberFormat="1" applyFont="1" applyFill="1" applyBorder="1" applyAlignment="1">
      <alignment vertical="center"/>
    </xf>
    <xf numFmtId="20" fontId="16" fillId="0" borderId="25" xfId="10" quotePrefix="1" applyNumberFormat="1" applyFont="1" applyFill="1" applyBorder="1" applyAlignment="1">
      <alignment vertical="center"/>
    </xf>
    <xf numFmtId="0" fontId="19" fillId="0" borderId="0" xfId="10" applyFont="1" applyFill="1" applyBorder="1">
      <alignment vertical="center"/>
    </xf>
    <xf numFmtId="0" fontId="16" fillId="0" borderId="0" xfId="10" applyFont="1" applyFill="1" applyBorder="1" applyAlignment="1">
      <alignment horizontal="left" vertical="center"/>
    </xf>
    <xf numFmtId="0" fontId="16" fillId="0" borderId="15" xfId="10" applyFont="1" applyFill="1" applyBorder="1" applyAlignment="1">
      <alignment horizontal="lef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58" fontId="8" fillId="0" borderId="0" xfId="1" applyNumberFormat="1" applyFont="1" applyAlignment="1">
      <alignment horizontal="right" vertical="center"/>
    </xf>
    <xf numFmtId="0" fontId="10" fillId="0" borderId="1" xfId="1" applyFont="1" applyBorder="1" applyAlignment="1">
      <alignment horizontal="left" vertical="center"/>
    </xf>
    <xf numFmtId="0" fontId="8" fillId="0" borderId="0" xfId="1" applyFont="1" applyAlignment="1">
      <alignment horizontal="center"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1" xfId="1" applyFont="1" applyBorder="1" applyAlignment="1">
      <alignment horizontal="left" vertical="center" wrapText="1"/>
    </xf>
    <xf numFmtId="176" fontId="10" fillId="0" borderId="1" xfId="1" applyNumberFormat="1" applyFont="1" applyBorder="1" applyAlignment="1">
      <alignment horizontal="left" vertical="center" wrapText="1"/>
    </xf>
    <xf numFmtId="0" fontId="10" fillId="0" borderId="6" xfId="1" applyFont="1" applyBorder="1" applyAlignment="1">
      <alignment horizontal="left" vertical="center"/>
    </xf>
    <xf numFmtId="0" fontId="10" fillId="0" borderId="8" xfId="1" applyFont="1" applyBorder="1" applyAlignment="1">
      <alignment horizontal="left" vertical="center"/>
    </xf>
    <xf numFmtId="0" fontId="10" fillId="0" borderId="7" xfId="1" applyFont="1" applyBorder="1" applyAlignment="1">
      <alignment horizontal="left" vertical="center"/>
    </xf>
    <xf numFmtId="0" fontId="10" fillId="0" borderId="6" xfId="1" applyNumberFormat="1" applyFont="1" applyBorder="1" applyAlignment="1">
      <alignment vertical="center" shrinkToFit="1"/>
    </xf>
    <xf numFmtId="0" fontId="10" fillId="0" borderId="8" xfId="1" applyNumberFormat="1" applyFont="1" applyBorder="1" applyAlignment="1">
      <alignment vertical="center" shrinkToFit="1"/>
    </xf>
    <xf numFmtId="0" fontId="10" fillId="0" borderId="7" xfId="1" applyNumberFormat="1" applyFont="1" applyBorder="1" applyAlignment="1">
      <alignment vertical="center" shrinkToFit="1"/>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vertical="center" shrinkToFit="1"/>
    </xf>
    <xf numFmtId="192" fontId="14" fillId="0" borderId="2" xfId="0" applyNumberFormat="1" applyFont="1" applyBorder="1" applyAlignment="1">
      <alignment horizontal="center"/>
    </xf>
    <xf numFmtId="0" fontId="7" fillId="0" borderId="1" xfId="0" applyFont="1" applyBorder="1" applyAlignment="1">
      <alignment horizontal="center"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4" fillId="0" borderId="6" xfId="0" applyNumberFormat="1" applyFont="1" applyFill="1" applyBorder="1" applyAlignment="1">
      <alignment horizontal="left" vertical="center" wrapText="1"/>
    </xf>
    <xf numFmtId="0" fontId="24" fillId="0" borderId="7" xfId="0" applyNumberFormat="1" applyFont="1" applyFill="1" applyBorder="1" applyAlignment="1">
      <alignment horizontal="left" vertical="center" wrapText="1"/>
    </xf>
    <xf numFmtId="49" fontId="22" fillId="0" borderId="6" xfId="0" applyNumberFormat="1" applyFont="1" applyFill="1" applyBorder="1" applyAlignment="1">
      <alignment horizontal="left" vertical="center" wrapText="1"/>
    </xf>
    <xf numFmtId="49" fontId="22" fillId="0" borderId="7" xfId="0" applyNumberFormat="1" applyFont="1" applyFill="1" applyBorder="1" applyAlignment="1">
      <alignment horizontal="left" vertical="center" wrapText="1"/>
    </xf>
    <xf numFmtId="0" fontId="22" fillId="0" borderId="6" xfId="2" applyFont="1" applyFill="1" applyBorder="1" applyAlignment="1">
      <alignment horizontal="left" vertical="center" wrapText="1"/>
    </xf>
    <xf numFmtId="0" fontId="22" fillId="0" borderId="7" xfId="2" applyFont="1" applyFill="1" applyBorder="1" applyAlignment="1">
      <alignment horizontal="left" vertical="center" wrapText="1"/>
    </xf>
    <xf numFmtId="176" fontId="8" fillId="0" borderId="1" xfId="0" applyNumberFormat="1" applyFont="1" applyBorder="1" applyAlignment="1">
      <alignment horizontal="center" vertical="center"/>
    </xf>
    <xf numFmtId="0" fontId="50" fillId="0" borderId="0" xfId="2" applyFont="1" applyFill="1" applyAlignment="1">
      <alignment horizontal="center" vertical="center"/>
    </xf>
    <xf numFmtId="0" fontId="23" fillId="0" borderId="16" xfId="0" applyFont="1" applyFill="1" applyBorder="1" applyAlignment="1">
      <alignment vertical="center" wrapText="1"/>
    </xf>
    <xf numFmtId="49" fontId="23" fillId="0" borderId="6" xfId="0" applyNumberFormat="1" applyFont="1" applyFill="1" applyBorder="1" applyAlignment="1">
      <alignment horizontal="center" vertical="center"/>
    </xf>
    <xf numFmtId="49" fontId="23" fillId="0" borderId="8"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0" fontId="27" fillId="0" borderId="9" xfId="8" applyFont="1" applyBorder="1" applyAlignment="1">
      <alignment vertical="center" shrinkToFit="1"/>
    </xf>
    <xf numFmtId="0" fontId="22" fillId="0" borderId="3" xfId="8" applyFont="1" applyBorder="1" applyAlignment="1">
      <alignment vertical="center" shrinkToFit="1"/>
    </xf>
    <xf numFmtId="0" fontId="26" fillId="0" borderId="0" xfId="8" applyFont="1" applyAlignment="1">
      <alignment horizontal="center" vertical="center"/>
    </xf>
    <xf numFmtId="0" fontId="27" fillId="0" borderId="0" xfId="8" applyFont="1" applyAlignment="1">
      <alignment horizontal="left" vertical="center"/>
    </xf>
    <xf numFmtId="0" fontId="22" fillId="0" borderId="0" xfId="8" applyFont="1" applyAlignment="1">
      <alignment horizontal="left" vertical="center"/>
    </xf>
    <xf numFmtId="0" fontId="27" fillId="0" borderId="0" xfId="8" applyFont="1" applyAlignment="1">
      <alignment horizontal="left" vertical="center" shrinkToFit="1"/>
    </xf>
    <xf numFmtId="0" fontId="22" fillId="0" borderId="0" xfId="8" applyFont="1" applyAlignment="1">
      <alignment horizontal="left" vertical="center" shrinkToFit="1"/>
    </xf>
    <xf numFmtId="0" fontId="27" fillId="0" borderId="6" xfId="8" applyFont="1" applyBorder="1" applyAlignment="1">
      <alignment horizontal="center" vertical="center"/>
    </xf>
    <xf numFmtId="0" fontId="27" fillId="0" borderId="7" xfId="8" applyFont="1" applyBorder="1" applyAlignment="1">
      <alignment horizontal="center" vertical="center"/>
    </xf>
    <xf numFmtId="0" fontId="27" fillId="0" borderId="8" xfId="8" applyFont="1" applyBorder="1" applyAlignment="1">
      <alignment horizontal="center" vertical="center"/>
    </xf>
    <xf numFmtId="0" fontId="27" fillId="0" borderId="6" xfId="8" applyFont="1" applyBorder="1" applyAlignment="1">
      <alignment vertical="center"/>
    </xf>
    <xf numFmtId="0" fontId="22" fillId="0" borderId="8" xfId="8" applyFont="1" applyBorder="1" applyAlignment="1">
      <alignment vertical="center"/>
    </xf>
    <xf numFmtId="0" fontId="22" fillId="0" borderId="7" xfId="8" applyFont="1" applyBorder="1" applyAlignment="1">
      <alignment vertical="center"/>
    </xf>
    <xf numFmtId="0" fontId="21" fillId="0" borderId="2" xfId="2" applyFont="1" applyFill="1" applyBorder="1" applyAlignment="1">
      <alignment horizontal="center" vertical="center"/>
    </xf>
    <xf numFmtId="0" fontId="49" fillId="0" borderId="14" xfId="2" applyFont="1" applyFill="1" applyBorder="1" applyAlignment="1">
      <alignment horizontal="center" vertical="center" shrinkToFit="1"/>
    </xf>
    <xf numFmtId="0" fontId="49" fillId="0" borderId="0" xfId="2" applyFont="1" applyFill="1" applyAlignment="1">
      <alignment horizontal="center" vertical="center" shrinkToFit="1"/>
    </xf>
    <xf numFmtId="0" fontId="49" fillId="0" borderId="14" xfId="2" applyFont="1" applyFill="1" applyBorder="1" applyAlignment="1">
      <alignment vertical="center" shrinkToFit="1"/>
    </xf>
    <xf numFmtId="0" fontId="49" fillId="0" borderId="0" xfId="2" applyFont="1" applyFill="1" applyAlignment="1">
      <alignment vertical="center" shrinkToFit="1"/>
    </xf>
    <xf numFmtId="58" fontId="8" fillId="0" borderId="0" xfId="32" applyNumberFormat="1" applyFont="1" applyFill="1" applyAlignment="1">
      <alignment horizontal="right" vertical="center"/>
    </xf>
    <xf numFmtId="0" fontId="8" fillId="0" borderId="0" xfId="32" applyFont="1" applyFill="1" applyAlignment="1">
      <alignment horizontal="right" vertical="center"/>
    </xf>
    <xf numFmtId="0" fontId="8" fillId="0" borderId="0" xfId="32" applyFont="1" applyFill="1" applyAlignment="1">
      <alignment horizontal="center" vertical="center" shrinkToFit="1"/>
    </xf>
    <xf numFmtId="0" fontId="8" fillId="0" borderId="0" xfId="32" applyFont="1" applyFill="1" applyAlignment="1">
      <alignment vertical="center" wrapText="1" shrinkToFit="1"/>
    </xf>
    <xf numFmtId="0" fontId="7" fillId="0" borderId="0" xfId="32" applyFont="1" applyFill="1" applyAlignment="1">
      <alignment horizontal="left" vertical="center"/>
    </xf>
    <xf numFmtId="5" fontId="19" fillId="0" borderId="0" xfId="4" applyNumberFormat="1" applyFont="1" applyFill="1" applyBorder="1" applyAlignment="1">
      <alignment horizontal="left" vertical="center"/>
    </xf>
    <xf numFmtId="0" fontId="16" fillId="0" borderId="6" xfId="10" applyFont="1" applyFill="1" applyBorder="1" applyAlignment="1">
      <alignment horizontal="center" vertical="center"/>
    </xf>
    <xf numFmtId="0" fontId="16" fillId="0" borderId="8" xfId="10" applyFont="1" applyFill="1" applyBorder="1" applyAlignment="1">
      <alignment horizontal="center" vertical="center"/>
    </xf>
    <xf numFmtId="0" fontId="16" fillId="0" borderId="7" xfId="10" applyFont="1" applyFill="1" applyBorder="1" applyAlignment="1">
      <alignment horizontal="center" vertical="center"/>
    </xf>
    <xf numFmtId="0" fontId="17" fillId="0" borderId="6" xfId="10" applyFont="1" applyFill="1" applyBorder="1" applyAlignment="1">
      <alignment horizontal="left" vertical="center"/>
    </xf>
    <xf numFmtId="0" fontId="17" fillId="0" borderId="8" xfId="10" applyFont="1" applyFill="1" applyBorder="1" applyAlignment="1">
      <alignment horizontal="left" vertical="center"/>
    </xf>
    <xf numFmtId="0" fontId="17" fillId="0" borderId="7" xfId="10" applyFont="1" applyFill="1" applyBorder="1" applyAlignment="1">
      <alignment horizontal="left" vertical="center"/>
    </xf>
    <xf numFmtId="5" fontId="16" fillId="0" borderId="0" xfId="4" applyNumberFormat="1" applyFont="1" applyFill="1" applyBorder="1" applyAlignment="1">
      <alignment horizontal="right" vertical="center" shrinkToFit="1"/>
    </xf>
    <xf numFmtId="20" fontId="16" fillId="0" borderId="14" xfId="10" quotePrefix="1" applyNumberFormat="1" applyFont="1" applyFill="1" applyBorder="1" applyAlignment="1">
      <alignment horizontal="left" vertical="center" shrinkToFit="1"/>
    </xf>
    <xf numFmtId="20" fontId="16" fillId="0" borderId="0" xfId="10" quotePrefix="1" applyNumberFormat="1" applyFont="1" applyFill="1" applyBorder="1" applyAlignment="1">
      <alignment horizontal="left" vertical="center" shrinkToFit="1"/>
    </xf>
    <xf numFmtId="0" fontId="16" fillId="0" borderId="14" xfId="10" applyFont="1" applyFill="1" applyBorder="1" applyAlignment="1">
      <alignment horizontal="center" vertical="center" textRotation="255"/>
    </xf>
    <xf numFmtId="0" fontId="16" fillId="0" borderId="1" xfId="10" applyFont="1" applyFill="1" applyBorder="1" applyAlignment="1">
      <alignment horizontal="center" vertical="center"/>
    </xf>
    <xf numFmtId="0" fontId="16" fillId="0" borderId="10" xfId="10" applyFont="1" applyFill="1" applyBorder="1" applyAlignment="1">
      <alignment horizontal="right" vertical="center"/>
    </xf>
    <xf numFmtId="0" fontId="16" fillId="0" borderId="12" xfId="10" applyFont="1" applyFill="1" applyBorder="1" applyAlignment="1">
      <alignment horizontal="right" vertical="center"/>
    </xf>
    <xf numFmtId="0" fontId="16" fillId="0" borderId="1" xfId="10" applyFont="1" applyFill="1" applyBorder="1" applyAlignment="1">
      <alignment horizontal="center" vertical="center" wrapText="1"/>
    </xf>
    <xf numFmtId="0" fontId="16" fillId="0" borderId="6" xfId="10" applyFont="1" applyFill="1" applyBorder="1" applyAlignment="1">
      <alignment horizontal="center" vertical="center" wrapText="1"/>
    </xf>
    <xf numFmtId="0" fontId="16" fillId="0" borderId="16" xfId="10" applyFont="1" applyFill="1" applyBorder="1" applyAlignment="1">
      <alignment horizontal="center" vertical="center"/>
    </xf>
    <xf numFmtId="0" fontId="16" fillId="0" borderId="0" xfId="10" applyFont="1" applyFill="1" applyBorder="1" applyAlignment="1">
      <alignment horizontal="center" vertical="center"/>
    </xf>
    <xf numFmtId="0" fontId="16" fillId="0" borderId="11" xfId="10" applyFont="1" applyFill="1" applyBorder="1" applyAlignment="1">
      <alignment horizontal="center" vertical="center"/>
    </xf>
    <xf numFmtId="179" fontId="16" fillId="0" borderId="16" xfId="10" applyNumberFormat="1" applyFont="1" applyFill="1" applyBorder="1" applyAlignment="1">
      <alignment horizontal="left" vertical="center"/>
    </xf>
    <xf numFmtId="179" fontId="16" fillId="0" borderId="11" xfId="10" applyNumberFormat="1" applyFont="1" applyFill="1" applyBorder="1" applyAlignment="1">
      <alignment horizontal="left" vertical="center"/>
    </xf>
    <xf numFmtId="179" fontId="16" fillId="0" borderId="2" xfId="10" applyNumberFormat="1" applyFont="1" applyFill="1" applyBorder="1" applyAlignment="1">
      <alignment horizontal="left" vertical="center"/>
    </xf>
    <xf numFmtId="179" fontId="16" fillId="0" borderId="13" xfId="10" applyNumberFormat="1" applyFont="1" applyFill="1" applyBorder="1" applyAlignment="1">
      <alignment horizontal="left" vertical="center"/>
    </xf>
    <xf numFmtId="0" fontId="16" fillId="0" borderId="10" xfId="10" applyFont="1" applyFill="1" applyBorder="1" applyAlignment="1">
      <alignment horizontal="center" vertical="center"/>
    </xf>
    <xf numFmtId="0" fontId="16" fillId="0" borderId="12" xfId="10" applyFont="1" applyFill="1" applyBorder="1" applyAlignment="1">
      <alignment horizontal="center" vertical="center"/>
    </xf>
    <xf numFmtId="0" fontId="16" fillId="0" borderId="2" xfId="10" applyFont="1" applyFill="1" applyBorder="1" applyAlignment="1">
      <alignment horizontal="center" vertical="center"/>
    </xf>
    <xf numFmtId="176" fontId="16" fillId="0" borderId="10" xfId="10" applyNumberFormat="1" applyFont="1" applyFill="1" applyBorder="1" applyAlignment="1">
      <alignment horizontal="center" vertical="center"/>
    </xf>
    <xf numFmtId="176" fontId="16" fillId="0" borderId="16" xfId="10" applyNumberFormat="1" applyFont="1" applyFill="1" applyBorder="1" applyAlignment="1">
      <alignment horizontal="center" vertical="center"/>
    </xf>
    <xf numFmtId="176" fontId="16" fillId="0" borderId="11" xfId="10" applyNumberFormat="1" applyFont="1" applyFill="1" applyBorder="1" applyAlignment="1">
      <alignment horizontal="center" vertical="center"/>
    </xf>
    <xf numFmtId="176" fontId="16" fillId="0" borderId="12" xfId="10" applyNumberFormat="1" applyFont="1" applyFill="1" applyBorder="1" applyAlignment="1">
      <alignment horizontal="center" vertical="center"/>
    </xf>
    <xf numFmtId="176" fontId="16" fillId="0" borderId="2" xfId="10" applyNumberFormat="1" applyFont="1" applyFill="1" applyBorder="1" applyAlignment="1">
      <alignment horizontal="center" vertical="center"/>
    </xf>
    <xf numFmtId="176" fontId="16" fillId="0" borderId="13" xfId="10" applyNumberFormat="1" applyFont="1" applyFill="1" applyBorder="1" applyAlignment="1">
      <alignment horizontal="center" vertical="center"/>
    </xf>
    <xf numFmtId="179" fontId="16" fillId="0" borderId="24" xfId="10" applyNumberFormat="1" applyFont="1" applyFill="1" applyBorder="1" applyAlignment="1">
      <alignment horizontal="center" vertical="center" shrinkToFit="1"/>
    </xf>
    <xf numFmtId="179" fontId="1" fillId="0" borderId="24" xfId="10" applyNumberFormat="1" applyFont="1" applyFill="1" applyBorder="1" applyAlignment="1">
      <alignment horizontal="left" vertical="center"/>
    </xf>
    <xf numFmtId="179" fontId="1" fillId="0" borderId="25" xfId="10" applyNumberFormat="1" applyFont="1" applyFill="1" applyBorder="1" applyAlignment="1">
      <alignment horizontal="left" vertical="center"/>
    </xf>
    <xf numFmtId="20" fontId="16" fillId="0" borderId="27" xfId="10" quotePrefix="1" applyNumberFormat="1" applyFont="1" applyFill="1" applyBorder="1" applyAlignment="1">
      <alignment horizontal="left" vertical="center" shrinkToFit="1"/>
    </xf>
    <xf numFmtId="0" fontId="16" fillId="0" borderId="27" xfId="10" applyFont="1" applyFill="1" applyBorder="1" applyAlignment="1">
      <alignment horizontal="center" vertical="center"/>
    </xf>
    <xf numFmtId="0" fontId="1" fillId="0" borderId="27" xfId="10" applyFont="1" applyFill="1" applyBorder="1" applyAlignment="1">
      <alignment vertical="center"/>
    </xf>
    <xf numFmtId="179" fontId="16" fillId="0" borderId="27" xfId="10" applyNumberFormat="1" applyFont="1" applyFill="1" applyBorder="1" applyAlignment="1">
      <alignment horizontal="center" vertical="center" shrinkToFit="1"/>
    </xf>
    <xf numFmtId="20" fontId="16" fillId="0" borderId="29" xfId="10" quotePrefix="1" applyNumberFormat="1" applyFont="1" applyFill="1" applyBorder="1" applyAlignment="1">
      <alignment horizontal="left" vertical="center" shrinkToFit="1"/>
    </xf>
    <xf numFmtId="0" fontId="16" fillId="0" borderId="24" xfId="10" applyFont="1" applyFill="1" applyBorder="1" applyAlignment="1">
      <alignment horizontal="center" vertical="center"/>
    </xf>
    <xf numFmtId="0" fontId="1" fillId="0" borderId="24" xfId="10" applyFont="1" applyFill="1" applyBorder="1" applyAlignment="1">
      <alignment vertical="center"/>
    </xf>
    <xf numFmtId="179" fontId="16" fillId="0" borderId="29" xfId="10" applyNumberFormat="1" applyFont="1" applyFill="1" applyBorder="1" applyAlignment="1">
      <alignment horizontal="center" vertical="center" shrinkToFit="1"/>
    </xf>
    <xf numFmtId="0" fontId="16" fillId="0" borderId="29" xfId="10" applyFont="1" applyFill="1" applyBorder="1" applyAlignment="1">
      <alignment horizontal="center" vertical="center"/>
    </xf>
    <xf numFmtId="0" fontId="1" fillId="0" borderId="29" xfId="10" applyFont="1" applyFill="1" applyBorder="1" applyAlignment="1">
      <alignment vertical="center"/>
    </xf>
    <xf numFmtId="0" fontId="16" fillId="0" borderId="13" xfId="10" applyFont="1" applyFill="1" applyBorder="1" applyAlignment="1">
      <alignment horizontal="center" vertical="center"/>
    </xf>
    <xf numFmtId="0" fontId="16" fillId="0" borderId="30" xfId="10" applyFont="1" applyFill="1" applyBorder="1" applyAlignment="1">
      <alignment horizontal="left" vertical="center"/>
    </xf>
    <xf numFmtId="0" fontId="16" fillId="0" borderId="31" xfId="10" applyFont="1" applyFill="1" applyBorder="1" applyAlignment="1">
      <alignment horizontal="left" vertical="center"/>
    </xf>
    <xf numFmtId="0" fontId="16" fillId="0" borderId="14" xfId="10" applyFont="1" applyFill="1" applyBorder="1" applyAlignment="1">
      <alignment horizontal="left" vertical="center" shrinkToFit="1"/>
    </xf>
    <xf numFmtId="0" fontId="16" fillId="0" borderId="0" xfId="10" applyFont="1" applyFill="1" applyBorder="1" applyAlignment="1">
      <alignment horizontal="left" vertical="center" shrinkToFit="1"/>
    </xf>
    <xf numFmtId="0" fontId="16" fillId="0" borderId="15" xfId="10" applyFont="1" applyFill="1" applyBorder="1" applyAlignment="1">
      <alignment horizontal="left" vertical="center" shrinkToFit="1"/>
    </xf>
    <xf numFmtId="0" fontId="16" fillId="0" borderId="15" xfId="10" applyFont="1" applyFill="1" applyBorder="1" applyAlignment="1">
      <alignment horizontal="center" vertical="center"/>
    </xf>
    <xf numFmtId="20" fontId="16" fillId="0" borderId="23" xfId="10" quotePrefix="1" applyNumberFormat="1" applyFont="1" applyFill="1" applyBorder="1" applyAlignment="1">
      <alignment horizontal="left" vertical="center"/>
    </xf>
    <xf numFmtId="20" fontId="16" fillId="0" borderId="24" xfId="10" quotePrefix="1" applyNumberFormat="1" applyFont="1" applyFill="1" applyBorder="1" applyAlignment="1">
      <alignment horizontal="left" vertical="center"/>
    </xf>
    <xf numFmtId="20" fontId="16" fillId="0" borderId="0" xfId="10" quotePrefix="1" applyNumberFormat="1" applyFont="1" applyFill="1" applyBorder="1" applyAlignment="1">
      <alignment horizontal="left" vertical="center"/>
    </xf>
    <xf numFmtId="20" fontId="16" fillId="0" borderId="15" xfId="10" quotePrefix="1" applyNumberFormat="1" applyFont="1" applyFill="1" applyBorder="1" applyAlignment="1">
      <alignment horizontal="left" vertical="center"/>
    </xf>
    <xf numFmtId="20" fontId="16" fillId="0" borderId="0" xfId="10" quotePrefix="1" applyNumberFormat="1" applyFont="1" applyFill="1" applyBorder="1" applyAlignment="1">
      <alignment horizontal="center" vertical="center"/>
    </xf>
    <xf numFmtId="20" fontId="16" fillId="0" borderId="12" xfId="10" quotePrefix="1" applyNumberFormat="1" applyFont="1" applyFill="1" applyBorder="1" applyAlignment="1">
      <alignment horizontal="left" vertical="center" shrinkToFit="1"/>
    </xf>
    <xf numFmtId="20" fontId="16" fillId="0" borderId="112" xfId="10" quotePrefix="1" applyNumberFormat="1" applyFont="1" applyFill="1" applyBorder="1" applyAlignment="1">
      <alignment horizontal="left" vertical="center" shrinkToFit="1"/>
    </xf>
    <xf numFmtId="179" fontId="1" fillId="0" borderId="27" xfId="10" applyNumberFormat="1" applyFont="1" applyFill="1" applyBorder="1" applyAlignment="1">
      <alignment horizontal="left" vertical="center"/>
    </xf>
    <xf numFmtId="179" fontId="59" fillId="0" borderId="28" xfId="10" applyNumberFormat="1" applyFont="1" applyFill="1" applyBorder="1" applyAlignment="1">
      <alignment horizontal="left" vertical="center"/>
    </xf>
    <xf numFmtId="0" fontId="16" fillId="0" borderId="0" xfId="10" applyFont="1" applyFill="1" applyBorder="1" applyAlignment="1">
      <alignment horizontal="left" vertical="center"/>
    </xf>
    <xf numFmtId="0" fontId="16" fillId="0" borderId="15" xfId="10" applyFont="1" applyFill="1" applyBorder="1" applyAlignment="1">
      <alignment horizontal="left" vertical="center"/>
    </xf>
    <xf numFmtId="0" fontId="16" fillId="0" borderId="12" xfId="10" applyFont="1" applyFill="1" applyBorder="1" applyAlignment="1">
      <alignment horizontal="left" vertical="center"/>
    </xf>
    <xf numFmtId="0" fontId="16" fillId="0" borderId="2" xfId="10" applyFont="1" applyFill="1" applyBorder="1" applyAlignment="1">
      <alignment horizontal="left" vertical="center"/>
    </xf>
    <xf numFmtId="0" fontId="16" fillId="0" borderId="13" xfId="10" applyFont="1" applyFill="1" applyBorder="1" applyAlignment="1">
      <alignment horizontal="left" vertical="center"/>
    </xf>
    <xf numFmtId="0" fontId="30" fillId="0" borderId="14" xfId="10" applyFont="1" applyFill="1" applyBorder="1" applyAlignment="1">
      <alignment horizontal="center" vertical="center"/>
    </xf>
    <xf numFmtId="0" fontId="30" fillId="0" borderId="0" xfId="10" applyFont="1" applyFill="1" applyBorder="1" applyAlignment="1">
      <alignment horizontal="center" vertical="center"/>
    </xf>
    <xf numFmtId="0" fontId="30" fillId="0" borderId="15" xfId="10" applyFont="1" applyFill="1" applyBorder="1" applyAlignment="1">
      <alignment horizontal="center" vertical="center"/>
    </xf>
    <xf numFmtId="0" fontId="16" fillId="0" borderId="1" xfId="10" applyFont="1" applyFill="1" applyBorder="1" applyAlignment="1">
      <alignment horizontal="center" vertical="center" textRotation="255"/>
    </xf>
    <xf numFmtId="0" fontId="16" fillId="0" borderId="6" xfId="10" applyFont="1" applyFill="1" applyBorder="1" applyAlignment="1">
      <alignment horizontal="center" vertical="center" textRotation="255"/>
    </xf>
    <xf numFmtId="0" fontId="16" fillId="0" borderId="17" xfId="10" applyFont="1" applyFill="1" applyBorder="1" applyAlignment="1">
      <alignment horizontal="center" vertical="center"/>
    </xf>
    <xf numFmtId="0" fontId="16" fillId="0" borderId="18" xfId="10" applyFont="1" applyFill="1" applyBorder="1" applyAlignment="1">
      <alignment horizontal="center" vertical="center"/>
    </xf>
    <xf numFmtId="0" fontId="16" fillId="0" borderId="19" xfId="10" applyFont="1" applyFill="1" applyBorder="1" applyAlignment="1">
      <alignment horizontal="center" vertical="center"/>
    </xf>
    <xf numFmtId="0" fontId="16" fillId="0" borderId="20" xfId="10" applyFont="1" applyFill="1" applyBorder="1" applyAlignment="1">
      <alignment horizontal="center" vertical="center"/>
    </xf>
    <xf numFmtId="0" fontId="16" fillId="0" borderId="21" xfId="10" applyFont="1" applyFill="1" applyBorder="1" applyAlignment="1">
      <alignment horizontal="center" vertical="center"/>
    </xf>
    <xf numFmtId="0" fontId="16" fillId="0" borderId="22" xfId="10" applyFont="1" applyFill="1" applyBorder="1" applyAlignment="1">
      <alignment horizontal="center" vertical="center"/>
    </xf>
    <xf numFmtId="176" fontId="16" fillId="0" borderId="10" xfId="10" applyNumberFormat="1" applyFont="1" applyFill="1" applyBorder="1" applyAlignment="1">
      <alignment horizontal="center" vertical="center" wrapText="1"/>
    </xf>
    <xf numFmtId="176" fontId="16" fillId="0" borderId="16" xfId="10" applyNumberFormat="1" applyFont="1" applyFill="1" applyBorder="1" applyAlignment="1">
      <alignment horizontal="center" vertical="center" wrapText="1"/>
    </xf>
    <xf numFmtId="176" fontId="16" fillId="0" borderId="11" xfId="10" applyNumberFormat="1" applyFont="1" applyFill="1" applyBorder="1" applyAlignment="1">
      <alignment horizontal="center" vertical="center" wrapText="1"/>
    </xf>
    <xf numFmtId="176" fontId="16" fillId="0" borderId="12" xfId="10" applyNumberFormat="1" applyFont="1" applyFill="1" applyBorder="1" applyAlignment="1">
      <alignment horizontal="center" vertical="center" wrapText="1"/>
    </xf>
    <xf numFmtId="176" fontId="16" fillId="0" borderId="2" xfId="10" applyNumberFormat="1" applyFont="1" applyFill="1" applyBorder="1" applyAlignment="1">
      <alignment horizontal="center" vertical="center" wrapText="1"/>
    </xf>
    <xf numFmtId="176" fontId="16" fillId="0" borderId="13" xfId="10" applyNumberFormat="1" applyFont="1" applyFill="1" applyBorder="1" applyAlignment="1">
      <alignment horizontal="center" vertical="center" wrapText="1"/>
    </xf>
    <xf numFmtId="20" fontId="16" fillId="0" borderId="0" xfId="10" quotePrefix="1" applyNumberFormat="1" applyFont="1" applyFill="1" applyBorder="1" applyAlignment="1">
      <alignment horizontal="center" vertical="center" shrinkToFit="1"/>
    </xf>
    <xf numFmtId="20" fontId="16" fillId="0" borderId="15" xfId="10" quotePrefix="1" applyNumberFormat="1" applyFont="1" applyFill="1" applyBorder="1" applyAlignment="1">
      <alignment horizontal="center" vertical="center"/>
    </xf>
    <xf numFmtId="20" fontId="16" fillId="0" borderId="12" xfId="10" quotePrefix="1" applyNumberFormat="1" applyFont="1" applyFill="1" applyBorder="1" applyAlignment="1">
      <alignment horizontal="center" vertical="center"/>
    </xf>
    <xf numFmtId="20" fontId="16" fillId="0" borderId="2" xfId="10" quotePrefix="1" applyNumberFormat="1" applyFont="1" applyFill="1" applyBorder="1" applyAlignment="1">
      <alignment horizontal="center" vertical="center"/>
    </xf>
    <xf numFmtId="20" fontId="16" fillId="0" borderId="13" xfId="10" quotePrefix="1" applyNumberFormat="1" applyFont="1" applyFill="1" applyBorder="1" applyAlignment="1">
      <alignment horizontal="center" vertical="center"/>
    </xf>
    <xf numFmtId="0" fontId="16" fillId="0" borderId="10" xfId="10" applyFont="1" applyFill="1" applyBorder="1" applyAlignment="1">
      <alignment horizontal="center" vertical="center" wrapText="1"/>
    </xf>
    <xf numFmtId="0" fontId="16" fillId="0" borderId="16" xfId="10" applyFont="1" applyFill="1" applyBorder="1" applyAlignment="1">
      <alignment horizontal="center" vertical="center" wrapText="1"/>
    </xf>
    <xf numFmtId="0" fontId="16" fillId="0" borderId="11" xfId="10" applyFont="1" applyFill="1" applyBorder="1" applyAlignment="1">
      <alignment horizontal="center" vertical="center" wrapText="1"/>
    </xf>
    <xf numFmtId="0" fontId="16" fillId="0" borderId="12" xfId="10" applyFont="1" applyFill="1" applyBorder="1" applyAlignment="1">
      <alignment horizontal="center" vertical="center" wrapText="1"/>
    </xf>
    <xf numFmtId="0" fontId="16" fillId="0" borderId="2" xfId="10" applyFont="1" applyFill="1" applyBorder="1" applyAlignment="1">
      <alignment horizontal="center" vertical="center" wrapText="1"/>
    </xf>
    <xf numFmtId="0" fontId="16" fillId="0" borderId="13" xfId="10" applyFont="1" applyFill="1" applyBorder="1" applyAlignment="1">
      <alignment horizontal="center" vertical="center" wrapText="1"/>
    </xf>
    <xf numFmtId="0" fontId="16" fillId="0" borderId="16" xfId="10" applyFont="1" applyFill="1" applyBorder="1" applyAlignment="1">
      <alignment vertical="center"/>
    </xf>
    <xf numFmtId="0" fontId="16" fillId="0" borderId="11" xfId="10" applyFont="1" applyFill="1" applyBorder="1" applyAlignment="1">
      <alignment vertical="center"/>
    </xf>
    <xf numFmtId="0" fontId="16" fillId="0" borderId="112" xfId="10" applyFont="1" applyFill="1" applyBorder="1" applyAlignment="1">
      <alignment vertical="center"/>
    </xf>
    <xf numFmtId="0" fontId="16" fillId="0" borderId="13" xfId="10" applyFont="1" applyFill="1" applyBorder="1" applyAlignment="1">
      <alignment vertical="center"/>
    </xf>
    <xf numFmtId="0" fontId="16" fillId="0" borderId="16" xfId="10" applyFont="1" applyFill="1" applyBorder="1" applyAlignment="1">
      <alignment vertical="center" shrinkToFit="1"/>
    </xf>
    <xf numFmtId="0" fontId="16" fillId="0" borderId="11" xfId="10" applyFont="1" applyFill="1" applyBorder="1" applyAlignment="1">
      <alignment vertical="center" shrinkToFit="1"/>
    </xf>
    <xf numFmtId="0" fontId="16" fillId="0" borderId="112" xfId="10" applyFont="1" applyFill="1" applyBorder="1" applyAlignment="1">
      <alignment vertical="center" shrinkToFit="1"/>
    </xf>
    <xf numFmtId="0" fontId="16" fillId="0" borderId="13" xfId="10" applyFont="1" applyFill="1" applyBorder="1" applyAlignment="1">
      <alignment vertical="center" shrinkToFit="1"/>
    </xf>
    <xf numFmtId="0" fontId="29" fillId="0" borderId="2" xfId="10" applyFont="1" applyFill="1" applyBorder="1" applyAlignment="1">
      <alignment horizontal="center"/>
    </xf>
    <xf numFmtId="0" fontId="29" fillId="0" borderId="1" xfId="10" applyFont="1" applyFill="1" applyBorder="1" applyAlignment="1">
      <alignment horizontal="center" vertical="center" shrinkToFit="1"/>
    </xf>
    <xf numFmtId="0" fontId="29" fillId="0" borderId="1" xfId="10" applyFont="1" applyFill="1" applyBorder="1" applyAlignment="1">
      <alignment horizontal="center" vertical="center"/>
    </xf>
    <xf numFmtId="0" fontId="29" fillId="0" borderId="6" xfId="10" applyFont="1" applyFill="1" applyBorder="1" applyAlignment="1">
      <alignment horizontal="center" vertical="center" shrinkToFit="1"/>
    </xf>
    <xf numFmtId="0" fontId="1" fillId="0" borderId="7" xfId="10" applyFont="1" applyFill="1" applyBorder="1" applyAlignment="1">
      <alignment horizontal="center" vertical="center" shrinkToFit="1"/>
    </xf>
    <xf numFmtId="0" fontId="1" fillId="0" borderId="8" xfId="10" applyFont="1" applyFill="1" applyBorder="1" applyAlignment="1">
      <alignment horizontal="center" vertical="center" shrinkToFit="1"/>
    </xf>
    <xf numFmtId="0" fontId="29" fillId="0" borderId="7" xfId="10" applyFont="1" applyFill="1" applyBorder="1" applyAlignment="1">
      <alignment horizontal="center" vertical="center" shrinkToFit="1"/>
    </xf>
    <xf numFmtId="0" fontId="19" fillId="0" borderId="1" xfId="10" applyFont="1" applyFill="1" applyBorder="1" applyAlignment="1">
      <alignment horizontal="center" vertical="center"/>
    </xf>
    <xf numFmtId="0" fontId="19" fillId="0" borderId="10" xfId="10" applyFont="1" applyFill="1" applyBorder="1" applyAlignment="1">
      <alignment horizontal="center" vertical="center"/>
    </xf>
    <xf numFmtId="0" fontId="1" fillId="0" borderId="11" xfId="10" applyFont="1" applyFill="1" applyBorder="1" applyAlignment="1">
      <alignment horizontal="center" vertical="center"/>
    </xf>
    <xf numFmtId="0" fontId="1" fillId="0" borderId="12" xfId="10" applyFont="1" applyFill="1" applyBorder="1" applyAlignment="1">
      <alignment horizontal="center" vertical="center"/>
    </xf>
    <xf numFmtId="0" fontId="1" fillId="0" borderId="13" xfId="10" applyFont="1" applyFill="1" applyBorder="1" applyAlignment="1">
      <alignment horizontal="center" vertical="center"/>
    </xf>
    <xf numFmtId="0" fontId="19" fillId="0" borderId="52" xfId="13" applyFont="1" applyFill="1" applyBorder="1" applyAlignment="1">
      <alignment vertical="center"/>
    </xf>
    <xf numFmtId="0" fontId="19" fillId="0" borderId="53" xfId="13" applyFont="1" applyFill="1" applyBorder="1" applyAlignment="1">
      <alignment vertical="center"/>
    </xf>
    <xf numFmtId="186" fontId="16" fillId="0" borderId="54" xfId="13" applyNumberFormat="1" applyFont="1" applyFill="1" applyBorder="1" applyAlignment="1">
      <alignment horizontal="center" vertical="center" shrinkToFit="1"/>
    </xf>
    <xf numFmtId="186" fontId="16" fillId="0" borderId="55" xfId="13" applyNumberFormat="1" applyFont="1" applyFill="1" applyBorder="1" applyAlignment="1">
      <alignment horizontal="center" vertical="center" shrinkToFit="1"/>
    </xf>
    <xf numFmtId="186" fontId="16" fillId="0" borderId="56" xfId="13" applyNumberFormat="1" applyFont="1" applyFill="1" applyBorder="1" applyAlignment="1">
      <alignment horizontal="center" vertical="center" shrinkToFit="1"/>
    </xf>
    <xf numFmtId="0" fontId="16" fillId="0" borderId="54" xfId="13" applyFont="1" applyFill="1" applyBorder="1" applyAlignment="1">
      <alignment vertical="center" shrinkToFit="1"/>
    </xf>
    <xf numFmtId="0" fontId="16" fillId="0" borderId="56" xfId="13" applyFont="1" applyFill="1" applyBorder="1" applyAlignment="1">
      <alignment vertical="center" shrinkToFit="1"/>
    </xf>
    <xf numFmtId="0" fontId="19" fillId="0" borderId="0" xfId="13" applyFont="1" applyFill="1" applyBorder="1" applyAlignment="1">
      <alignment vertical="center"/>
    </xf>
    <xf numFmtId="0" fontId="19" fillId="0" borderId="15" xfId="13" applyFont="1" applyFill="1" applyBorder="1" applyAlignment="1">
      <alignment vertical="center"/>
    </xf>
    <xf numFmtId="0" fontId="16" fillId="0" borderId="6" xfId="13" applyFont="1" applyFill="1" applyBorder="1" applyAlignment="1">
      <alignment horizontal="center" vertical="center" shrinkToFit="1"/>
    </xf>
    <xf numFmtId="0" fontId="16" fillId="0" borderId="8" xfId="13" applyFont="1" applyFill="1" applyBorder="1" applyAlignment="1">
      <alignment horizontal="center" vertical="center" shrinkToFit="1"/>
    </xf>
    <xf numFmtId="0" fontId="16" fillId="0" borderId="7" xfId="13" applyFont="1" applyFill="1" applyBorder="1" applyAlignment="1">
      <alignment horizontal="center" vertical="center" shrinkToFit="1"/>
    </xf>
    <xf numFmtId="0" fontId="16" fillId="0" borderId="6" xfId="13" applyFont="1" applyFill="1" applyBorder="1" applyAlignment="1">
      <alignment vertical="center" shrinkToFit="1"/>
    </xf>
    <xf numFmtId="0" fontId="16" fillId="0" borderId="7" xfId="13" applyFont="1" applyFill="1" applyBorder="1" applyAlignment="1">
      <alignment vertical="center" shrinkToFit="1"/>
    </xf>
    <xf numFmtId="0" fontId="16" fillId="0" borderId="60" xfId="13" applyFont="1" applyFill="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49" fontId="16" fillId="0" borderId="6" xfId="13" applyNumberFormat="1" applyFont="1" applyFill="1" applyBorder="1" applyAlignment="1">
      <alignment horizontal="center" vertical="center"/>
    </xf>
    <xf numFmtId="0" fontId="16" fillId="0" borderId="7" xfId="13" applyNumberFormat="1" applyFont="1" applyFill="1" applyBorder="1" applyAlignment="1">
      <alignment horizontal="center" vertical="center"/>
    </xf>
    <xf numFmtId="49" fontId="16" fillId="0" borderId="6" xfId="13" applyNumberFormat="1" applyFont="1" applyFill="1" applyBorder="1" applyAlignment="1">
      <alignment vertical="center" wrapText="1"/>
    </xf>
    <xf numFmtId="0" fontId="16" fillId="0" borderId="8" xfId="0" applyNumberFormat="1" applyFont="1" applyFill="1" applyBorder="1" applyAlignment="1">
      <alignment vertical="center"/>
    </xf>
    <xf numFmtId="0" fontId="16" fillId="0" borderId="7" xfId="0" applyNumberFormat="1" applyFont="1" applyFill="1" applyBorder="1" applyAlignment="1">
      <alignment vertical="center"/>
    </xf>
    <xf numFmtId="0" fontId="17" fillId="0" borderId="6" xfId="0" applyNumberFormat="1" applyFont="1" applyFill="1" applyBorder="1" applyAlignment="1">
      <alignment horizontal="left" vertical="center" wrapText="1"/>
    </xf>
    <xf numFmtId="0" fontId="17" fillId="0" borderId="7"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0" fontId="16" fillId="0" borderId="6" xfId="13" applyNumberFormat="1" applyFont="1" applyFill="1" applyBorder="1" applyAlignment="1">
      <alignment vertical="center" wrapText="1"/>
    </xf>
    <xf numFmtId="3" fontId="16" fillId="0" borderId="6" xfId="13" applyNumberFormat="1" applyFont="1" applyFill="1" applyBorder="1" applyAlignment="1">
      <alignment horizontal="center" vertical="center"/>
    </xf>
    <xf numFmtId="0" fontId="16" fillId="0" borderId="7" xfId="13" applyFont="1" applyFill="1" applyBorder="1" applyAlignment="1">
      <alignment horizontal="center" vertical="center"/>
    </xf>
    <xf numFmtId="0" fontId="16" fillId="0" borderId="6" xfId="0" applyNumberFormat="1" applyFont="1" applyFill="1" applyBorder="1" applyAlignment="1">
      <alignment horizontal="left" vertical="center" wrapText="1"/>
    </xf>
    <xf numFmtId="0" fontId="16" fillId="0" borderId="7" xfId="0" applyNumberFormat="1" applyFont="1" applyFill="1" applyBorder="1" applyAlignment="1">
      <alignment horizontal="left" vertical="center" wrapText="1"/>
    </xf>
    <xf numFmtId="0" fontId="19" fillId="0" borderId="44" xfId="13" applyFont="1" applyFill="1" applyBorder="1" applyAlignment="1">
      <alignment horizontal="center" vertical="center"/>
    </xf>
    <xf numFmtId="0" fontId="19" fillId="0" borderId="45" xfId="13" applyFont="1" applyFill="1" applyBorder="1" applyAlignment="1">
      <alignment horizontal="center" vertical="center"/>
    </xf>
    <xf numFmtId="0" fontId="19" fillId="0" borderId="46" xfId="0" applyFont="1" applyFill="1" applyBorder="1" applyAlignment="1">
      <alignment horizontal="center" vertical="center"/>
    </xf>
    <xf numFmtId="0" fontId="19" fillId="0" borderId="45" xfId="0" applyFont="1" applyFill="1" applyBorder="1" applyAlignment="1">
      <alignment horizontal="center" vertical="center"/>
    </xf>
    <xf numFmtId="0" fontId="53" fillId="0" borderId="32" xfId="13" applyFont="1" applyFill="1" applyBorder="1" applyAlignment="1">
      <alignment horizontal="center" vertical="center"/>
    </xf>
    <xf numFmtId="0" fontId="53" fillId="0" borderId="33" xfId="13" applyFont="1" applyFill="1" applyBorder="1" applyAlignment="1">
      <alignment horizontal="center" vertical="center"/>
    </xf>
    <xf numFmtId="0" fontId="19" fillId="0" borderId="32" xfId="13" applyFont="1" applyFill="1" applyBorder="1" applyAlignment="1">
      <alignment vertical="center"/>
    </xf>
    <xf numFmtId="0" fontId="19" fillId="0" borderId="34" xfId="13" applyFont="1" applyFill="1" applyBorder="1" applyAlignment="1">
      <alignment vertical="center"/>
    </xf>
    <xf numFmtId="0" fontId="19" fillId="0" borderId="33" xfId="13" applyFont="1" applyFill="1" applyBorder="1" applyAlignment="1">
      <alignment vertical="center"/>
    </xf>
    <xf numFmtId="0" fontId="19" fillId="0" borderId="34" xfId="13" applyFont="1" applyFill="1" applyBorder="1" applyAlignment="1">
      <alignment horizontal="left" vertical="center"/>
    </xf>
    <xf numFmtId="0" fontId="19" fillId="0" borderId="33" xfId="13" applyFont="1" applyFill="1" applyBorder="1" applyAlignment="1">
      <alignment horizontal="left" vertical="center"/>
    </xf>
    <xf numFmtId="0" fontId="16" fillId="0" borderId="36" xfId="13" applyFont="1" applyFill="1" applyBorder="1" applyAlignment="1">
      <alignment horizontal="center" vertical="center" shrinkToFit="1"/>
    </xf>
    <xf numFmtId="0" fontId="19" fillId="0" borderId="0" xfId="0" applyFont="1" applyFill="1" applyAlignment="1">
      <alignment vertical="center"/>
    </xf>
    <xf numFmtId="0" fontId="19" fillId="0" borderId="37" xfId="0" applyFont="1" applyFill="1" applyBorder="1" applyAlignment="1">
      <alignment vertical="center"/>
    </xf>
    <xf numFmtId="184" fontId="16" fillId="0" borderId="36" xfId="13" applyNumberFormat="1" applyFont="1" applyFill="1" applyBorder="1" applyAlignment="1">
      <alignment horizontal="center" vertical="center"/>
    </xf>
    <xf numFmtId="184" fontId="19" fillId="0" borderId="37" xfId="0" applyNumberFormat="1" applyFont="1" applyFill="1" applyBorder="1" applyAlignment="1">
      <alignment vertical="center"/>
    </xf>
    <xf numFmtId="0" fontId="19" fillId="0" borderId="0" xfId="13" applyFont="1" applyFill="1" applyBorder="1" applyAlignment="1">
      <alignment horizontal="left" vertical="center"/>
    </xf>
    <xf numFmtId="0" fontId="19" fillId="0" borderId="37" xfId="13" applyFont="1" applyFill="1" applyBorder="1" applyAlignment="1">
      <alignment horizontal="left" vertical="center"/>
    </xf>
    <xf numFmtId="0" fontId="53" fillId="0" borderId="39" xfId="13" applyFont="1" applyFill="1" applyBorder="1" applyAlignment="1">
      <alignment horizontal="center" vertical="center"/>
    </xf>
    <xf numFmtId="0" fontId="53" fillId="0" borderId="40" xfId="13" applyFont="1" applyFill="1" applyBorder="1" applyAlignment="1">
      <alignment horizontal="center" vertical="center"/>
    </xf>
    <xf numFmtId="0" fontId="16" fillId="0" borderId="39" xfId="13" applyFont="1" applyFill="1" applyBorder="1" applyAlignment="1">
      <alignment horizontal="center" vertical="center"/>
    </xf>
    <xf numFmtId="0" fontId="16" fillId="0" borderId="41" xfId="13" applyFont="1" applyFill="1" applyBorder="1" applyAlignment="1">
      <alignment horizontal="center" vertical="center"/>
    </xf>
    <xf numFmtId="0" fontId="16" fillId="0" borderId="40" xfId="13" applyFont="1" applyFill="1" applyBorder="1" applyAlignment="1">
      <alignment horizontal="center" vertical="center"/>
    </xf>
    <xf numFmtId="0" fontId="19" fillId="0" borderId="41" xfId="13" applyFont="1" applyFill="1" applyBorder="1" applyAlignment="1">
      <alignment horizontal="left" vertical="center"/>
    </xf>
    <xf numFmtId="0" fontId="19" fillId="0" borderId="40" xfId="13" applyFont="1" applyFill="1" applyBorder="1" applyAlignment="1">
      <alignment horizontal="left" vertical="center"/>
    </xf>
    <xf numFmtId="0" fontId="19" fillId="0" borderId="0" xfId="13" applyFont="1" applyFill="1" applyAlignment="1">
      <alignment horizontal="distributed" vertical="center"/>
    </xf>
    <xf numFmtId="0" fontId="19" fillId="0" borderId="0" xfId="14" applyFont="1" applyFill="1" applyAlignment="1">
      <alignment horizontal="distributed" vertical="center"/>
    </xf>
    <xf numFmtId="20" fontId="16" fillId="0" borderId="2" xfId="13" quotePrefix="1" applyNumberFormat="1" applyFont="1" applyFill="1" applyBorder="1" applyAlignment="1">
      <alignment vertical="center" shrinkToFit="1"/>
    </xf>
    <xf numFmtId="0" fontId="16" fillId="0" borderId="2" xfId="0" applyNumberFormat="1" applyFont="1" applyFill="1" applyBorder="1" applyAlignment="1">
      <alignment vertical="center" shrinkToFit="1"/>
    </xf>
    <xf numFmtId="0" fontId="16" fillId="0" borderId="0" xfId="13" applyFont="1" applyFill="1" applyAlignment="1">
      <alignment vertical="center"/>
    </xf>
    <xf numFmtId="49" fontId="19" fillId="0" borderId="0" xfId="13" applyNumberFormat="1" applyFont="1" applyFill="1" applyAlignment="1">
      <alignment vertical="center"/>
    </xf>
    <xf numFmtId="176" fontId="18" fillId="0" borderId="32" xfId="13" applyNumberFormat="1" applyFont="1" applyFill="1" applyBorder="1" applyAlignment="1">
      <alignment horizontal="center" vertical="center" wrapText="1"/>
    </xf>
    <xf numFmtId="176" fontId="18" fillId="0" borderId="33" xfId="13" applyNumberFormat="1" applyFont="1" applyFill="1" applyBorder="1" applyAlignment="1">
      <alignment horizontal="center" vertical="center"/>
    </xf>
    <xf numFmtId="176" fontId="18" fillId="0" borderId="36" xfId="13" applyNumberFormat="1" applyFont="1" applyFill="1" applyBorder="1" applyAlignment="1">
      <alignment horizontal="center" vertical="center"/>
    </xf>
    <xf numFmtId="176" fontId="18" fillId="0" borderId="37" xfId="13" applyNumberFormat="1" applyFont="1" applyFill="1" applyBorder="1" applyAlignment="1">
      <alignment horizontal="center" vertical="center"/>
    </xf>
    <xf numFmtId="176" fontId="18" fillId="0" borderId="39" xfId="13" applyNumberFormat="1" applyFont="1" applyFill="1" applyBorder="1" applyAlignment="1">
      <alignment horizontal="center" vertical="center"/>
    </xf>
    <xf numFmtId="176" fontId="18" fillId="0" borderId="40" xfId="13" applyNumberFormat="1" applyFont="1" applyFill="1" applyBorder="1" applyAlignment="1">
      <alignment horizontal="center" vertical="center"/>
    </xf>
    <xf numFmtId="5" fontId="18" fillId="0" borderId="36" xfId="13" applyNumberFormat="1" applyFont="1" applyFill="1" applyBorder="1" applyAlignment="1">
      <alignment horizontal="center" vertical="center"/>
    </xf>
    <xf numFmtId="5" fontId="18" fillId="0" borderId="0" xfId="14" applyNumberFormat="1" applyFont="1" applyFill="1" applyAlignment="1">
      <alignment horizontal="center" vertical="center"/>
    </xf>
    <xf numFmtId="5" fontId="18" fillId="0" borderId="37" xfId="14" applyNumberFormat="1" applyFont="1" applyFill="1" applyBorder="1" applyAlignment="1">
      <alignment horizontal="center" vertical="center"/>
    </xf>
    <xf numFmtId="178" fontId="18" fillId="0" borderId="36" xfId="13" applyNumberFormat="1" applyFont="1" applyFill="1" applyBorder="1" applyAlignment="1">
      <alignment horizontal="center" vertical="center"/>
    </xf>
    <xf numFmtId="178" fontId="18" fillId="0" borderId="37" xfId="0" applyNumberFormat="1" applyFont="1" applyFill="1" applyBorder="1" applyAlignment="1">
      <alignment vertical="center"/>
    </xf>
    <xf numFmtId="0" fontId="18" fillId="0" borderId="36" xfId="13" applyFont="1" applyFill="1" applyBorder="1" applyAlignment="1">
      <alignment horizontal="center" vertical="center" shrinkToFit="1"/>
    </xf>
    <xf numFmtId="0" fontId="18" fillId="0" borderId="37" xfId="0" applyFont="1" applyFill="1" applyBorder="1" applyAlignment="1">
      <alignment vertical="center"/>
    </xf>
    <xf numFmtId="49" fontId="7" fillId="0" borderId="6"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49" fontId="16" fillId="0" borderId="6" xfId="0" applyNumberFormat="1" applyFont="1" applyFill="1" applyBorder="1" applyAlignment="1">
      <alignment horizontal="left" vertical="center" wrapText="1"/>
    </xf>
    <xf numFmtId="0" fontId="16" fillId="0" borderId="6" xfId="13" applyNumberFormat="1" applyFont="1" applyFill="1" applyBorder="1" applyAlignment="1">
      <alignment horizontal="center" vertical="center"/>
    </xf>
    <xf numFmtId="49" fontId="17" fillId="0" borderId="7" xfId="0" applyNumberFormat="1" applyFont="1" applyFill="1" applyBorder="1" applyAlignment="1">
      <alignment horizontal="left" vertical="center" wrapText="1"/>
    </xf>
    <xf numFmtId="176" fontId="23" fillId="0" borderId="0" xfId="17" quotePrefix="1" applyNumberFormat="1" applyFont="1" applyAlignment="1">
      <alignment horizontal="center" vertical="center"/>
    </xf>
    <xf numFmtId="176" fontId="23" fillId="0" borderId="0" xfId="17" applyNumberFormat="1" applyFont="1" applyAlignment="1">
      <alignment horizontal="center" vertical="center"/>
    </xf>
    <xf numFmtId="0" fontId="40" fillId="0" borderId="0" xfId="17" applyFont="1" applyAlignment="1">
      <alignment horizontal="left" vertical="center"/>
    </xf>
    <xf numFmtId="0" fontId="27" fillId="0" borderId="0" xfId="17" applyFont="1" applyAlignment="1">
      <alignment horizontal="left" vertical="center"/>
    </xf>
    <xf numFmtId="0" fontId="22" fillId="0" borderId="6" xfId="17" applyFont="1" applyBorder="1" applyAlignment="1">
      <alignment horizontal="center" vertical="center"/>
    </xf>
    <xf numFmtId="0" fontId="22" fillId="0" borderId="7" xfId="17" applyFont="1" applyBorder="1" applyAlignment="1">
      <alignment horizontal="center" vertical="center"/>
    </xf>
    <xf numFmtId="176" fontId="23" fillId="0" borderId="0" xfId="17" quotePrefix="1" applyNumberFormat="1" applyFont="1" applyAlignment="1">
      <alignment horizontal="left" vertical="center"/>
    </xf>
    <xf numFmtId="176" fontId="23" fillId="0" borderId="0" xfId="17" applyNumberFormat="1" applyFont="1" applyAlignment="1">
      <alignment horizontal="left" vertical="center"/>
    </xf>
    <xf numFmtId="176" fontId="39" fillId="0" borderId="0" xfId="17" applyNumberFormat="1" applyFont="1" applyAlignment="1">
      <alignment vertical="center"/>
    </xf>
    <xf numFmtId="176" fontId="15" fillId="0" borderId="0" xfId="18" applyNumberFormat="1" applyAlignment="1">
      <alignment vertical="center"/>
    </xf>
    <xf numFmtId="0" fontId="23" fillId="0" borderId="0" xfId="17" applyFont="1" applyAlignment="1">
      <alignment vertical="center"/>
    </xf>
    <xf numFmtId="0" fontId="27" fillId="0" borderId="6" xfId="17" applyNumberFormat="1" applyFont="1" applyBorder="1" applyAlignment="1">
      <alignment horizontal="left" vertical="center" shrinkToFit="1"/>
    </xf>
    <xf numFmtId="0" fontId="27" fillId="0" borderId="7" xfId="17" applyNumberFormat="1" applyFont="1" applyBorder="1" applyAlignment="1">
      <alignment horizontal="left" vertical="center" shrinkToFit="1"/>
    </xf>
    <xf numFmtId="0" fontId="27" fillId="0" borderId="6" xfId="17" applyNumberFormat="1" applyFont="1" applyBorder="1" applyAlignment="1">
      <alignment horizontal="left" vertical="center" wrapText="1" shrinkToFit="1"/>
    </xf>
    <xf numFmtId="0" fontId="27" fillId="0" borderId="7" xfId="17" applyNumberFormat="1" applyFont="1" applyBorder="1" applyAlignment="1">
      <alignment horizontal="left" vertical="center" wrapText="1" shrinkToFit="1"/>
    </xf>
    <xf numFmtId="0" fontId="35" fillId="0" borderId="0" xfId="17" applyFont="1" applyAlignment="1">
      <alignment horizontal="center" vertical="center"/>
    </xf>
    <xf numFmtId="187" fontId="36" fillId="0" borderId="2" xfId="17" applyNumberFormat="1" applyFont="1" applyBorder="1" applyAlignment="1">
      <alignment horizontal="center" vertical="center"/>
    </xf>
    <xf numFmtId="0" fontId="22" fillId="0" borderId="6" xfId="17" applyNumberFormat="1" applyFont="1" applyBorder="1" applyAlignment="1">
      <alignment horizontal="left" vertical="center" shrinkToFit="1"/>
    </xf>
    <xf numFmtId="0" fontId="22" fillId="0" borderId="7" xfId="17" applyNumberFormat="1" applyFont="1" applyBorder="1" applyAlignment="1">
      <alignment horizontal="left" vertical="center" shrinkToFit="1"/>
    </xf>
    <xf numFmtId="0" fontId="22" fillId="0" borderId="6" xfId="17" applyNumberFormat="1" applyFont="1" applyBorder="1" applyAlignment="1">
      <alignment horizontal="left" vertical="center" wrapText="1" shrinkToFit="1"/>
    </xf>
    <xf numFmtId="0" fontId="22" fillId="0" borderId="7" xfId="17" applyNumberFormat="1" applyFont="1" applyBorder="1" applyAlignment="1">
      <alignment horizontal="left" vertical="center" wrapText="1" shrinkToFit="1"/>
    </xf>
    <xf numFmtId="49" fontId="27" fillId="0" borderId="6" xfId="0" applyNumberFormat="1" applyFont="1" applyFill="1" applyBorder="1" applyAlignment="1">
      <alignment horizontal="center" vertical="center"/>
    </xf>
    <xf numFmtId="49" fontId="27" fillId="0" borderId="8" xfId="0" applyNumberFormat="1" applyFont="1" applyFill="1" applyBorder="1" applyAlignment="1">
      <alignment horizontal="center" vertical="center"/>
    </xf>
    <xf numFmtId="49" fontId="27" fillId="0" borderId="7" xfId="0" applyNumberFormat="1" applyFont="1" applyFill="1" applyBorder="1" applyAlignment="1">
      <alignment horizontal="center" vertical="center"/>
    </xf>
    <xf numFmtId="49" fontId="28" fillId="0" borderId="117" xfId="4" applyNumberFormat="1" applyFont="1" applyBorder="1" applyAlignment="1">
      <alignment horizontal="center" vertical="center" wrapText="1"/>
    </xf>
    <xf numFmtId="49" fontId="28" fillId="0" borderId="7" xfId="4" applyNumberFormat="1" applyFont="1" applyBorder="1" applyAlignment="1">
      <alignment horizontal="center" vertical="center" wrapText="1"/>
    </xf>
    <xf numFmtId="49" fontId="34" fillId="0" borderId="6" xfId="4" applyNumberFormat="1" applyFont="1" applyBorder="1" applyAlignment="1">
      <alignment horizontal="center" vertical="center" wrapText="1"/>
    </xf>
    <xf numFmtId="49" fontId="34" fillId="0" borderId="7" xfId="4" applyNumberFormat="1" applyFont="1" applyBorder="1" applyAlignment="1">
      <alignment horizontal="center" vertical="center" wrapText="1"/>
    </xf>
    <xf numFmtId="0" fontId="48" fillId="0" borderId="0" xfId="21" applyFont="1" applyAlignment="1">
      <alignment horizontal="center" wrapText="1"/>
    </xf>
    <xf numFmtId="0" fontId="48" fillId="0" borderId="0" xfId="21" applyFont="1" applyAlignment="1"/>
    <xf numFmtId="0" fontId="28" fillId="0" borderId="119" xfId="4" applyFont="1" applyBorder="1" applyAlignment="1">
      <alignment horizontal="center" vertical="center"/>
    </xf>
    <xf numFmtId="0" fontId="28" fillId="0" borderId="63" xfId="4" applyFont="1" applyBorder="1" applyAlignment="1">
      <alignment horizontal="center" vertical="center"/>
    </xf>
    <xf numFmtId="0" fontId="28" fillId="0" borderId="63" xfId="4" applyFont="1" applyBorder="1" applyAlignment="1">
      <alignment horizontal="center" vertical="center" wrapText="1"/>
    </xf>
    <xf numFmtId="0" fontId="48" fillId="0" borderId="0" xfId="21" applyFont="1" applyAlignment="1">
      <alignment horizontal="left"/>
    </xf>
    <xf numFmtId="0" fontId="28" fillId="0" borderId="49" xfId="4" applyNumberFormat="1" applyFont="1" applyBorder="1" applyAlignment="1">
      <alignment vertical="center" wrapText="1"/>
    </xf>
    <xf numFmtId="0" fontId="28" fillId="0" borderId="6" xfId="4" applyNumberFormat="1" applyFont="1" applyBorder="1" applyAlignment="1">
      <alignment vertical="center" wrapText="1"/>
    </xf>
    <xf numFmtId="0" fontId="28" fillId="0" borderId="1" xfId="4" applyNumberFormat="1" applyFont="1" applyFill="1" applyBorder="1" applyAlignment="1">
      <alignment vertical="center" wrapText="1"/>
    </xf>
    <xf numFmtId="0" fontId="43" fillId="0" borderId="49" xfId="4" applyNumberFormat="1" applyFont="1" applyBorder="1" applyAlignment="1">
      <alignment vertical="center" wrapText="1"/>
    </xf>
    <xf numFmtId="0" fontId="43" fillId="0" borderId="6" xfId="4" applyNumberFormat="1" applyFont="1" applyBorder="1" applyAlignment="1">
      <alignment vertical="center" wrapText="1"/>
    </xf>
    <xf numFmtId="0" fontId="43" fillId="0" borderId="1" xfId="4" applyNumberFormat="1" applyFont="1" applyFill="1" applyBorder="1" applyAlignment="1">
      <alignment vertical="center" wrapText="1"/>
    </xf>
    <xf numFmtId="0" fontId="28" fillId="0" borderId="0" xfId="4" applyFont="1" applyAlignment="1">
      <alignment vertical="center"/>
    </xf>
    <xf numFmtId="179" fontId="44" fillId="0" borderId="112" xfId="19" applyNumberFormat="1" applyFont="1" applyBorder="1" applyAlignment="1">
      <alignment horizontal="center"/>
    </xf>
    <xf numFmtId="0" fontId="28" fillId="0" borderId="113" xfId="4" applyFont="1" applyBorder="1" applyAlignment="1">
      <alignment horizontal="center" vertical="center"/>
    </xf>
    <xf numFmtId="0" fontId="28" fillId="0" borderId="45" xfId="4" applyFont="1" applyBorder="1" applyAlignment="1">
      <alignment horizontal="center" vertical="center"/>
    </xf>
    <xf numFmtId="0" fontId="28" fillId="0" borderId="34" xfId="4" applyFont="1" applyBorder="1" applyAlignment="1">
      <alignment horizontal="center" vertical="center"/>
    </xf>
    <xf numFmtId="0" fontId="28" fillId="0" borderId="114" xfId="4" applyFont="1" applyBorder="1" applyAlignment="1">
      <alignment horizontal="center" vertical="center"/>
    </xf>
    <xf numFmtId="0" fontId="28" fillId="0" borderId="6" xfId="2" applyFont="1" applyFill="1" applyBorder="1" applyAlignment="1">
      <alignment horizontal="center" vertical="center" shrinkToFit="1"/>
    </xf>
    <xf numFmtId="0" fontId="28" fillId="0" borderId="8" xfId="2" applyFont="1" applyFill="1" applyBorder="1" applyAlignment="1">
      <alignment horizontal="center" vertical="center" shrinkToFit="1"/>
    </xf>
    <xf numFmtId="0" fontId="28" fillId="0" borderId="7" xfId="2" applyFont="1" applyFill="1" applyBorder="1" applyAlignment="1">
      <alignment horizontal="center" vertical="center" shrinkToFit="1"/>
    </xf>
    <xf numFmtId="0" fontId="21" fillId="0" borderId="73" xfId="4" applyNumberFormat="1" applyFont="1" applyFill="1" applyBorder="1" applyAlignment="1">
      <alignment horizontal="center" vertical="center"/>
    </xf>
    <xf numFmtId="0" fontId="21" fillId="0" borderId="76" xfId="4" applyNumberFormat="1" applyFont="1" applyFill="1" applyBorder="1" applyAlignment="1">
      <alignment horizontal="center" vertical="center"/>
    </xf>
    <xf numFmtId="3" fontId="21" fillId="0" borderId="73" xfId="4" applyNumberFormat="1" applyFont="1" applyFill="1" applyBorder="1" applyAlignment="1">
      <alignment horizontal="center" vertical="center"/>
    </xf>
    <xf numFmtId="3" fontId="21" fillId="0" borderId="76" xfId="4" applyNumberFormat="1" applyFont="1" applyFill="1" applyBorder="1" applyAlignment="1">
      <alignment horizontal="center" vertical="center"/>
    </xf>
    <xf numFmtId="177" fontId="21" fillId="0" borderId="6" xfId="19" applyNumberFormat="1" applyFont="1" applyFill="1" applyBorder="1" applyAlignment="1">
      <alignment horizontal="right" vertical="center"/>
    </xf>
    <xf numFmtId="177" fontId="21" fillId="0" borderId="7" xfId="19" applyNumberFormat="1" applyFont="1" applyFill="1" applyBorder="1" applyAlignment="1">
      <alignment horizontal="right" vertical="center"/>
    </xf>
    <xf numFmtId="3" fontId="21" fillId="0" borderId="68" xfId="5" applyNumberFormat="1" applyFont="1" applyFill="1" applyBorder="1" applyAlignment="1">
      <alignment horizontal="center" vertical="center"/>
    </xf>
    <xf numFmtId="3" fontId="21" fillId="0" borderId="67" xfId="5" applyNumberFormat="1" applyFont="1" applyFill="1" applyBorder="1" applyAlignment="1">
      <alignment horizontal="center" vertical="center"/>
    </xf>
    <xf numFmtId="3" fontId="21" fillId="0" borderId="69" xfId="5" applyNumberFormat="1" applyFont="1" applyFill="1" applyBorder="1" applyAlignment="1">
      <alignment horizontal="center" vertical="center"/>
    </xf>
    <xf numFmtId="3" fontId="21" fillId="0" borderId="73" xfId="5" applyNumberFormat="1" applyFont="1" applyFill="1" applyBorder="1" applyAlignment="1">
      <alignment horizontal="center" vertical="center"/>
    </xf>
    <xf numFmtId="3" fontId="21" fillId="0" borderId="0" xfId="5" applyNumberFormat="1" applyFont="1" applyFill="1" applyBorder="1" applyAlignment="1">
      <alignment horizontal="center" vertical="center"/>
    </xf>
    <xf numFmtId="3" fontId="21" fillId="0" borderId="74" xfId="5" applyNumberFormat="1" applyFont="1" applyFill="1" applyBorder="1" applyAlignment="1">
      <alignment horizontal="center" vertical="center"/>
    </xf>
    <xf numFmtId="3" fontId="21" fillId="0" borderId="86" xfId="5" applyNumberFormat="1" applyFont="1" applyFill="1" applyBorder="1" applyAlignment="1">
      <alignment horizontal="center" vertical="center"/>
    </xf>
    <xf numFmtId="3" fontId="21" fillId="0" borderId="89" xfId="5" applyNumberFormat="1" applyFont="1" applyFill="1" applyBorder="1" applyAlignment="1">
      <alignment horizontal="center" vertical="center"/>
    </xf>
    <xf numFmtId="3" fontId="21" fillId="0" borderId="87" xfId="5" applyNumberFormat="1" applyFont="1" applyFill="1" applyBorder="1" applyAlignment="1">
      <alignment horizontal="center" vertical="center"/>
    </xf>
    <xf numFmtId="3" fontId="54" fillId="0" borderId="73" xfId="4" applyNumberFormat="1" applyFont="1" applyFill="1" applyBorder="1" applyAlignment="1">
      <alignment horizontal="left" vertical="center" indent="3"/>
    </xf>
    <xf numFmtId="3" fontId="54" fillId="0" borderId="0" xfId="4" applyNumberFormat="1" applyFont="1" applyFill="1" applyBorder="1" applyAlignment="1">
      <alignment horizontal="left" vertical="center" indent="3"/>
    </xf>
    <xf numFmtId="3" fontId="54" fillId="0" borderId="76" xfId="4" applyNumberFormat="1" applyFont="1" applyFill="1" applyBorder="1" applyAlignment="1">
      <alignment horizontal="left" vertical="center" indent="3"/>
    </xf>
    <xf numFmtId="3" fontId="21" fillId="0" borderId="77" xfId="5" applyNumberFormat="1" applyFont="1" applyFill="1" applyBorder="1" applyAlignment="1">
      <alignment horizontal="center" vertical="center" wrapText="1"/>
    </xf>
    <xf numFmtId="3" fontId="21" fillId="0" borderId="79" xfId="5" applyNumberFormat="1" applyFont="1" applyFill="1" applyBorder="1" applyAlignment="1">
      <alignment horizontal="center" vertical="center"/>
    </xf>
    <xf numFmtId="3" fontId="21" fillId="0" borderId="80" xfId="5" applyNumberFormat="1" applyFont="1" applyFill="1" applyBorder="1" applyAlignment="1">
      <alignment horizontal="center" vertical="center"/>
    </xf>
    <xf numFmtId="3" fontId="55" fillId="0" borderId="73" xfId="4" applyNumberFormat="1" applyFont="1" applyFill="1" applyBorder="1" applyAlignment="1">
      <alignment horizontal="center" vertical="center" shrinkToFit="1"/>
    </xf>
    <xf numFmtId="3" fontId="56" fillId="0" borderId="0" xfId="4" applyNumberFormat="1" applyFont="1" applyFill="1" applyBorder="1" applyAlignment="1">
      <alignment vertical="center"/>
    </xf>
    <xf numFmtId="3" fontId="56" fillId="0" borderId="76" xfId="4" applyNumberFormat="1" applyFont="1" applyFill="1" applyBorder="1" applyAlignment="1">
      <alignment vertical="center"/>
    </xf>
    <xf numFmtId="3" fontId="18" fillId="0" borderId="83" xfId="5" applyNumberFormat="1" applyFont="1" applyFill="1" applyBorder="1" applyAlignment="1">
      <alignment horizontal="center" vertical="center" wrapText="1"/>
    </xf>
    <xf numFmtId="3" fontId="18" fillId="0" borderId="79" xfId="5" applyNumberFormat="1" applyFont="1" applyFill="1" applyBorder="1" applyAlignment="1">
      <alignment horizontal="center" vertical="center"/>
    </xf>
    <xf numFmtId="181" fontId="21" fillId="0" borderId="72" xfId="5" applyNumberFormat="1" applyFont="1" applyFill="1" applyBorder="1" applyAlignment="1">
      <alignment horizontal="center" vertical="center"/>
    </xf>
    <xf numFmtId="181" fontId="21" fillId="0" borderId="71" xfId="5" applyNumberFormat="1" applyFont="1" applyFill="1" applyBorder="1" applyAlignment="1">
      <alignment horizontal="center" vertical="center"/>
    </xf>
    <xf numFmtId="181" fontId="21" fillId="0" borderId="73" xfId="5" applyNumberFormat="1" applyFont="1" applyFill="1" applyBorder="1" applyAlignment="1">
      <alignment horizontal="center" vertical="center"/>
    </xf>
    <xf numFmtId="181" fontId="21" fillId="0" borderId="0" xfId="5" applyNumberFormat="1" applyFont="1" applyFill="1" applyBorder="1" applyAlignment="1">
      <alignment horizontal="center" vertical="center"/>
    </xf>
    <xf numFmtId="181" fontId="21" fillId="0" borderId="86" xfId="5" applyNumberFormat="1" applyFont="1" applyFill="1" applyBorder="1" applyAlignment="1">
      <alignment horizontal="center" vertical="center"/>
    </xf>
    <xf numFmtId="181" fontId="21" fillId="0" borderId="89" xfId="5" applyNumberFormat="1" applyFont="1" applyFill="1" applyBorder="1" applyAlignment="1">
      <alignment horizontal="center" vertical="center"/>
    </xf>
    <xf numFmtId="3" fontId="21" fillId="0" borderId="9" xfId="5" applyNumberFormat="1" applyFont="1" applyFill="1" applyBorder="1" applyAlignment="1">
      <alignment horizontal="center" vertical="center"/>
    </xf>
    <xf numFmtId="3" fontId="21" fillId="0" borderId="4" xfId="5" applyNumberFormat="1" applyFont="1" applyFill="1" applyBorder="1" applyAlignment="1">
      <alignment horizontal="center" vertical="center"/>
    </xf>
    <xf numFmtId="3" fontId="21" fillId="0" borderId="3" xfId="5" applyNumberFormat="1" applyFont="1" applyFill="1" applyBorder="1" applyAlignment="1">
      <alignment horizontal="center" vertical="center"/>
    </xf>
    <xf numFmtId="177" fontId="21" fillId="0" borderId="95" xfId="19" applyNumberFormat="1" applyFont="1" applyFill="1" applyBorder="1" applyAlignment="1">
      <alignment horizontal="right" vertical="center"/>
    </xf>
    <xf numFmtId="177" fontId="21" fillId="0" borderId="6" xfId="19" applyNumberFormat="1" applyFont="1" applyFill="1" applyBorder="1" applyAlignment="1">
      <alignment vertical="center"/>
    </xf>
    <xf numFmtId="177" fontId="21" fillId="0" borderId="7" xfId="19" applyNumberFormat="1" applyFont="1" applyFill="1" applyBorder="1" applyAlignment="1">
      <alignment vertical="center"/>
    </xf>
    <xf numFmtId="177" fontId="21" fillId="0" borderId="100" xfId="19" applyNumberFormat="1" applyFont="1" applyFill="1" applyBorder="1" applyAlignment="1">
      <alignment horizontal="right" vertical="center"/>
    </xf>
    <xf numFmtId="177" fontId="21" fillId="0" borderId="101" xfId="19" applyNumberFormat="1" applyFont="1" applyFill="1" applyBorder="1" applyAlignment="1">
      <alignment horizontal="right" vertical="center"/>
    </xf>
    <xf numFmtId="181" fontId="21" fillId="0" borderId="91" xfId="5" applyNumberFormat="1" applyFont="1" applyFill="1" applyBorder="1" applyAlignment="1">
      <alignment horizontal="center" vertical="center"/>
    </xf>
    <xf numFmtId="181" fontId="21" fillId="0" borderId="76" xfId="5" applyNumberFormat="1" applyFont="1" applyFill="1" applyBorder="1" applyAlignment="1">
      <alignment horizontal="center" vertical="center"/>
    </xf>
    <xf numFmtId="181" fontId="21" fillId="0" borderId="92" xfId="5" applyNumberFormat="1" applyFont="1" applyFill="1" applyBorder="1" applyAlignment="1">
      <alignment horizontal="center" vertical="center"/>
    </xf>
    <xf numFmtId="0" fontId="22" fillId="0" borderId="16" xfId="0" applyFont="1" applyFill="1" applyBorder="1" applyAlignment="1">
      <alignment wrapText="1"/>
    </xf>
    <xf numFmtId="0" fontId="4" fillId="0" borderId="1" xfId="1" applyBorder="1" applyAlignment="1">
      <alignment horizontal="left" vertical="center"/>
    </xf>
    <xf numFmtId="0" fontId="4" fillId="0" borderId="1" xfId="1" applyFont="1" applyBorder="1" applyAlignment="1">
      <alignment horizontal="center" vertical="center"/>
    </xf>
    <xf numFmtId="0" fontId="4" fillId="0" borderId="1" xfId="1" applyBorder="1" applyAlignment="1">
      <alignment horizontal="center" vertical="center"/>
    </xf>
    <xf numFmtId="0" fontId="4" fillId="0" borderId="1" xfId="1" applyFont="1" applyBorder="1" applyAlignment="1">
      <alignment horizontal="left" vertical="center"/>
    </xf>
    <xf numFmtId="0" fontId="32" fillId="0" borderId="2" xfId="1" applyFont="1" applyBorder="1" applyAlignment="1">
      <alignment horizontal="center" vertical="center"/>
    </xf>
    <xf numFmtId="0" fontId="28" fillId="0" borderId="34" xfId="22" applyFont="1" applyBorder="1" applyAlignment="1">
      <alignment horizontal="distributed" vertical="center"/>
    </xf>
    <xf numFmtId="0" fontId="28" fillId="0" borderId="0" xfId="22" applyFont="1" applyAlignment="1">
      <alignment horizontal="distributed" vertical="center"/>
    </xf>
    <xf numFmtId="0" fontId="28" fillId="0" borderId="41" xfId="22" applyFont="1" applyBorder="1" applyAlignment="1">
      <alignment horizontal="distributed" vertical="center"/>
    </xf>
    <xf numFmtId="0" fontId="28" fillId="0" borderId="32" xfId="22" applyFont="1" applyBorder="1" applyAlignment="1">
      <alignment vertical="center"/>
    </xf>
    <xf numFmtId="0" fontId="24" fillId="0" borderId="34" xfId="22" applyFont="1" applyBorder="1" applyAlignment="1">
      <alignment vertical="center"/>
    </xf>
    <xf numFmtId="0" fontId="24" fillId="0" borderId="36" xfId="22" applyFont="1" applyBorder="1" applyAlignment="1">
      <alignment vertical="center"/>
    </xf>
    <xf numFmtId="0" fontId="24" fillId="0" borderId="0" xfId="22" applyFont="1" applyAlignment="1">
      <alignment vertical="center"/>
    </xf>
    <xf numFmtId="0" fontId="24" fillId="0" borderId="39" xfId="22" applyFont="1" applyBorder="1" applyAlignment="1">
      <alignment vertical="center"/>
    </xf>
    <xf numFmtId="0" fontId="24" fillId="0" borderId="41" xfId="22" applyFont="1" applyBorder="1" applyAlignment="1">
      <alignment vertical="center"/>
    </xf>
    <xf numFmtId="0" fontId="28" fillId="0" borderId="34" xfId="22" applyFont="1" applyBorder="1" applyAlignment="1">
      <alignment vertical="center"/>
    </xf>
    <xf numFmtId="0" fontId="24" fillId="0" borderId="33" xfId="22" applyFont="1" applyBorder="1" applyAlignment="1">
      <alignment vertical="center"/>
    </xf>
    <xf numFmtId="0" fontId="24" fillId="0" borderId="37" xfId="22" applyFont="1" applyBorder="1" applyAlignment="1">
      <alignment vertical="center"/>
    </xf>
    <xf numFmtId="0" fontId="24" fillId="0" borderId="40" xfId="22" applyFont="1" applyBorder="1" applyAlignment="1">
      <alignment vertical="center"/>
    </xf>
    <xf numFmtId="0" fontId="28" fillId="0" borderId="0" xfId="22" applyFont="1" applyBorder="1" applyAlignment="1">
      <alignment horizontal="distributed" vertical="center"/>
    </xf>
    <xf numFmtId="0" fontId="28" fillId="0" borderId="32" xfId="22" applyFont="1" applyBorder="1" applyAlignment="1">
      <alignment horizontal="center" vertical="center"/>
    </xf>
    <xf numFmtId="0" fontId="24" fillId="0" borderId="34" xfId="22" applyFont="1" applyBorder="1" applyAlignment="1">
      <alignment horizontal="center" vertical="center"/>
    </xf>
    <xf numFmtId="0" fontId="24" fillId="0" borderId="33" xfId="22" applyFont="1" applyBorder="1" applyAlignment="1">
      <alignment horizontal="center" vertical="center"/>
    </xf>
    <xf numFmtId="0" fontId="24" fillId="0" borderId="36" xfId="22" applyFont="1" applyBorder="1" applyAlignment="1">
      <alignment horizontal="center" vertical="center"/>
    </xf>
    <xf numFmtId="0" fontId="24" fillId="0" borderId="0" xfId="22" applyFont="1" applyAlignment="1">
      <alignment horizontal="center" vertical="center"/>
    </xf>
    <xf numFmtId="0" fontId="24" fillId="0" borderId="37" xfId="22" applyFont="1" applyBorder="1" applyAlignment="1">
      <alignment horizontal="center" vertical="center"/>
    </xf>
    <xf numFmtId="0" fontId="24" fillId="0" borderId="39" xfId="22" applyFont="1" applyBorder="1" applyAlignment="1">
      <alignment horizontal="center" vertical="center"/>
    </xf>
    <xf numFmtId="0" fontId="24" fillId="0" borderId="41" xfId="22" applyFont="1" applyBorder="1" applyAlignment="1">
      <alignment horizontal="center" vertical="center"/>
    </xf>
    <xf numFmtId="0" fontId="24" fillId="0" borderId="40" xfId="22" applyFont="1" applyBorder="1" applyAlignment="1">
      <alignment horizontal="center" vertical="center"/>
    </xf>
    <xf numFmtId="176" fontId="28" fillId="0" borderId="32" xfId="22" applyNumberFormat="1" applyFont="1" applyBorder="1" applyAlignment="1">
      <alignment horizontal="center" vertical="center" wrapText="1"/>
    </xf>
    <xf numFmtId="176" fontId="24" fillId="0" borderId="34" xfId="22" applyNumberFormat="1" applyFont="1" applyBorder="1" applyAlignment="1">
      <alignment horizontal="center" vertical="center" wrapText="1"/>
    </xf>
    <xf numFmtId="176" fontId="24" fillId="0" borderId="33" xfId="22" applyNumberFormat="1" applyFont="1" applyBorder="1" applyAlignment="1">
      <alignment horizontal="center" vertical="center" wrapText="1"/>
    </xf>
    <xf numFmtId="176" fontId="24" fillId="0" borderId="36" xfId="22" applyNumberFormat="1" applyFont="1" applyBorder="1" applyAlignment="1">
      <alignment horizontal="center" vertical="center" wrapText="1"/>
    </xf>
    <xf numFmtId="176" fontId="24" fillId="0" borderId="0" xfId="22" applyNumberFormat="1" applyFont="1" applyAlignment="1">
      <alignment horizontal="center" vertical="center" wrapText="1"/>
    </xf>
    <xf numFmtId="176" fontId="24" fillId="0" borderId="37" xfId="22" applyNumberFormat="1" applyFont="1" applyBorder="1" applyAlignment="1">
      <alignment horizontal="center" vertical="center" wrapText="1"/>
    </xf>
    <xf numFmtId="176" fontId="24" fillId="0" borderId="39" xfId="22" applyNumberFormat="1" applyFont="1" applyBorder="1" applyAlignment="1">
      <alignment horizontal="center" vertical="center" wrapText="1"/>
    </xf>
    <xf numFmtId="176" fontId="24" fillId="0" borderId="41" xfId="22" applyNumberFormat="1" applyFont="1" applyBorder="1" applyAlignment="1">
      <alignment horizontal="center" vertical="center" wrapText="1"/>
    </xf>
    <xf numFmtId="176" fontId="24" fillId="0" borderId="40" xfId="22" applyNumberFormat="1" applyFont="1" applyBorder="1" applyAlignment="1">
      <alignment horizontal="center" vertical="center" wrapText="1"/>
    </xf>
    <xf numFmtId="176" fontId="28" fillId="0" borderId="0" xfId="22" applyNumberFormat="1" applyFont="1" applyBorder="1" applyAlignment="1">
      <alignment horizontal="right" indent="1"/>
    </xf>
    <xf numFmtId="0" fontId="28" fillId="0" borderId="0" xfId="22" applyFont="1" applyBorder="1" applyAlignment="1">
      <alignment horizontal="right" indent="1"/>
    </xf>
    <xf numFmtId="0" fontId="28" fillId="0" borderId="37" xfId="22" applyFont="1" applyBorder="1" applyAlignment="1">
      <alignment horizontal="right" indent="1"/>
    </xf>
    <xf numFmtId="0" fontId="24" fillId="0" borderId="0" xfId="22" applyFont="1" applyAlignment="1">
      <alignment horizontal="right"/>
    </xf>
    <xf numFmtId="0" fontId="28" fillId="0" borderId="0" xfId="25" applyFont="1" applyBorder="1" applyAlignment="1">
      <alignment horizontal="left"/>
    </xf>
    <xf numFmtId="0" fontId="46" fillId="0" borderId="0" xfId="4" applyFont="1" applyAlignment="1">
      <alignment horizontal="left"/>
    </xf>
    <xf numFmtId="0" fontId="33" fillId="0" borderId="0" xfId="22" applyFont="1" applyAlignment="1">
      <alignment horizontal="center" vertical="center"/>
    </xf>
    <xf numFmtId="0" fontId="28" fillId="0" borderId="32" xfId="22" quotePrefix="1" applyNumberFormat="1" applyFont="1" applyBorder="1" applyAlignment="1">
      <alignment horizontal="center" vertical="center"/>
    </xf>
    <xf numFmtId="0" fontId="28" fillId="0" borderId="34" xfId="22" applyNumberFormat="1" applyFont="1" applyBorder="1" applyAlignment="1">
      <alignment horizontal="center" vertical="center"/>
    </xf>
    <xf numFmtId="0" fontId="28" fillId="0" borderId="33" xfId="22" applyNumberFormat="1" applyFont="1" applyBorder="1" applyAlignment="1">
      <alignment horizontal="center" vertical="center"/>
    </xf>
    <xf numFmtId="0" fontId="28" fillId="0" borderId="36" xfId="22" applyNumberFormat="1" applyFont="1" applyBorder="1" applyAlignment="1">
      <alignment horizontal="center" vertical="center"/>
    </xf>
    <xf numFmtId="0" fontId="28" fillId="0" borderId="0" xfId="22" applyNumberFormat="1" applyFont="1" applyAlignment="1">
      <alignment horizontal="center" vertical="center"/>
    </xf>
    <xf numFmtId="0" fontId="28" fillId="0" borderId="37" xfId="22" applyNumberFormat="1" applyFont="1" applyBorder="1" applyAlignment="1">
      <alignment horizontal="center" vertical="center"/>
    </xf>
    <xf numFmtId="0" fontId="28" fillId="0" borderId="39" xfId="22" applyNumberFormat="1" applyFont="1" applyBorder="1" applyAlignment="1">
      <alignment horizontal="center" vertical="center"/>
    </xf>
    <xf numFmtId="0" fontId="28" fillId="0" borderId="41" xfId="22" applyNumberFormat="1" applyFont="1" applyBorder="1" applyAlignment="1">
      <alignment horizontal="center" vertical="center"/>
    </xf>
    <xf numFmtId="0" fontId="28" fillId="0" borderId="40" xfId="22" applyNumberFormat="1" applyFont="1" applyBorder="1" applyAlignment="1">
      <alignment horizontal="center" vertical="center"/>
    </xf>
    <xf numFmtId="176" fontId="28" fillId="0" borderId="32" xfId="22" quotePrefix="1" applyNumberFormat="1" applyFont="1" applyBorder="1" applyAlignment="1">
      <alignment horizontal="center" vertical="center"/>
    </xf>
    <xf numFmtId="176" fontId="24" fillId="0" borderId="34" xfId="22" applyNumberFormat="1" applyFont="1" applyBorder="1" applyAlignment="1">
      <alignment horizontal="center" vertical="center"/>
    </xf>
    <xf numFmtId="176" fontId="24" fillId="0" borderId="33" xfId="22" applyNumberFormat="1" applyFont="1" applyBorder="1" applyAlignment="1">
      <alignment horizontal="center" vertical="center"/>
    </xf>
    <xf numFmtId="176" fontId="24" fillId="0" borderId="36" xfId="22" applyNumberFormat="1" applyFont="1" applyBorder="1" applyAlignment="1">
      <alignment horizontal="center" vertical="center"/>
    </xf>
    <xf numFmtId="176" fontId="24" fillId="0" borderId="0" xfId="22" applyNumberFormat="1" applyFont="1" applyAlignment="1">
      <alignment horizontal="center" vertical="center"/>
    </xf>
    <xf numFmtId="176" fontId="24" fillId="0" borderId="37" xfId="22" applyNumberFormat="1" applyFont="1" applyBorder="1" applyAlignment="1">
      <alignment horizontal="center" vertical="center"/>
    </xf>
    <xf numFmtId="176" fontId="24" fillId="0" borderId="39" xfId="22" applyNumberFormat="1" applyFont="1" applyBorder="1" applyAlignment="1">
      <alignment horizontal="center" vertical="center"/>
    </xf>
    <xf numFmtId="176" fontId="24" fillId="0" borderId="41" xfId="22" applyNumberFormat="1" applyFont="1" applyBorder="1" applyAlignment="1">
      <alignment horizontal="center" vertical="center"/>
    </xf>
    <xf numFmtId="176" fontId="24" fillId="0" borderId="40" xfId="22" applyNumberFormat="1" applyFont="1" applyBorder="1" applyAlignment="1">
      <alignment horizontal="center" vertical="center"/>
    </xf>
    <xf numFmtId="0" fontId="28" fillId="0" borderId="32" xfId="22" applyFont="1" applyBorder="1" applyAlignment="1">
      <alignment horizontal="center" wrapText="1"/>
    </xf>
    <xf numFmtId="0" fontId="28" fillId="0" borderId="34" xfId="22" applyFont="1" applyBorder="1" applyAlignment="1">
      <alignment horizontal="center" wrapText="1"/>
    </xf>
    <xf numFmtId="0" fontId="28" fillId="0" borderId="33" xfId="22" applyFont="1" applyBorder="1" applyAlignment="1">
      <alignment horizontal="center" wrapText="1"/>
    </xf>
    <xf numFmtId="0" fontId="28" fillId="0" borderId="36" xfId="22" applyFont="1" applyBorder="1" applyAlignment="1">
      <alignment horizontal="center" wrapText="1"/>
    </xf>
    <xf numFmtId="0" fontId="28" fillId="0" borderId="0" xfId="22" applyFont="1" applyBorder="1" applyAlignment="1">
      <alignment horizontal="center" wrapText="1"/>
    </xf>
    <xf numFmtId="0" fontId="28" fillId="0" borderId="37" xfId="22" applyFont="1" applyBorder="1" applyAlignment="1">
      <alignment horizontal="center" wrapText="1"/>
    </xf>
    <xf numFmtId="176" fontId="28" fillId="0" borderId="32" xfId="22" quotePrefix="1" applyNumberFormat="1" applyFont="1" applyBorder="1" applyAlignment="1">
      <alignment horizontal="center" vertical="center" wrapText="1"/>
    </xf>
    <xf numFmtId="0" fontId="28" fillId="0" borderId="0" xfId="22" applyFont="1" applyAlignment="1">
      <alignment horizontal="center" vertical="center"/>
    </xf>
    <xf numFmtId="0" fontId="28" fillId="0" borderId="36" xfId="22" applyFont="1" applyBorder="1" applyAlignment="1">
      <alignment horizontal="center" vertical="top" wrapText="1"/>
    </xf>
    <xf numFmtId="0" fontId="28" fillId="0" borderId="0" xfId="22" applyFont="1" applyBorder="1" applyAlignment="1">
      <alignment horizontal="center" vertical="top" wrapText="1"/>
    </xf>
    <xf numFmtId="0" fontId="28" fillId="0" borderId="37" xfId="22" applyFont="1" applyBorder="1" applyAlignment="1">
      <alignment horizontal="center" vertical="top" wrapText="1"/>
    </xf>
    <xf numFmtId="0" fontId="28" fillId="0" borderId="39" xfId="22" applyFont="1" applyBorder="1" applyAlignment="1">
      <alignment horizontal="center" vertical="top" wrapText="1"/>
    </xf>
    <xf numFmtId="0" fontId="28" fillId="0" borderId="41" xfId="22" applyFont="1" applyBorder="1" applyAlignment="1">
      <alignment horizontal="center" vertical="top" wrapText="1"/>
    </xf>
    <xf numFmtId="0" fontId="28" fillId="0" borderId="40" xfId="22" applyFont="1" applyBorder="1" applyAlignment="1">
      <alignment horizontal="center" vertical="top" wrapText="1"/>
    </xf>
    <xf numFmtId="0" fontId="28" fillId="0" borderId="32" xfId="22" applyNumberFormat="1" applyFont="1" applyBorder="1" applyAlignment="1">
      <alignment horizontal="left" vertical="center" wrapText="1" indent="1" shrinkToFit="1"/>
    </xf>
    <xf numFmtId="0" fontId="24" fillId="0" borderId="34" xfId="22" applyNumberFormat="1" applyFont="1" applyBorder="1" applyAlignment="1">
      <alignment horizontal="left" indent="1" shrinkToFit="1"/>
    </xf>
    <xf numFmtId="0" fontId="24" fillId="0" borderId="33" xfId="22" applyNumberFormat="1" applyFont="1" applyBorder="1" applyAlignment="1">
      <alignment horizontal="left" indent="1" shrinkToFit="1"/>
    </xf>
    <xf numFmtId="0" fontId="24" fillId="0" borderId="36" xfId="22" applyNumberFormat="1" applyFont="1" applyBorder="1" applyAlignment="1">
      <alignment horizontal="left" indent="1" shrinkToFit="1"/>
    </xf>
    <xf numFmtId="0" fontId="24" fillId="0" borderId="0" xfId="22" applyNumberFormat="1" applyFont="1" applyAlignment="1">
      <alignment horizontal="left" indent="1" shrinkToFit="1"/>
    </xf>
    <xf numFmtId="0" fontId="24" fillId="0" borderId="37" xfId="22" applyNumberFormat="1" applyFont="1" applyBorder="1" applyAlignment="1">
      <alignment horizontal="left" indent="1" shrinkToFit="1"/>
    </xf>
    <xf numFmtId="0" fontId="24" fillId="0" borderId="39" xfId="22" applyNumberFormat="1" applyFont="1" applyBorder="1" applyAlignment="1">
      <alignment horizontal="left" indent="1" shrinkToFit="1"/>
    </xf>
    <xf numFmtId="0" fontId="24" fillId="0" borderId="41" xfId="22" applyNumberFormat="1" applyFont="1" applyBorder="1" applyAlignment="1">
      <alignment horizontal="left" indent="1" shrinkToFit="1"/>
    </xf>
    <xf numFmtId="0" fontId="24" fillId="0" borderId="40" xfId="22" applyNumberFormat="1" applyFont="1" applyBorder="1" applyAlignment="1">
      <alignment horizontal="left" indent="1" shrinkToFit="1"/>
    </xf>
    <xf numFmtId="190" fontId="28" fillId="0" borderId="32" xfId="22" applyNumberFormat="1" applyFont="1" applyBorder="1" applyAlignment="1">
      <alignment horizontal="left" vertical="center" wrapText="1" indent="1" shrinkToFit="1"/>
    </xf>
    <xf numFmtId="190" fontId="28" fillId="0" borderId="34" xfId="22" applyNumberFormat="1" applyFont="1" applyBorder="1" applyAlignment="1">
      <alignment horizontal="left" vertical="center" wrapText="1" indent="1" shrinkToFit="1"/>
    </xf>
    <xf numFmtId="190" fontId="28" fillId="0" borderId="33" xfId="22" applyNumberFormat="1" applyFont="1" applyBorder="1" applyAlignment="1">
      <alignment horizontal="left" vertical="center" wrapText="1" indent="1" shrinkToFit="1"/>
    </xf>
    <xf numFmtId="190" fontId="28" fillId="0" borderId="36" xfId="22" applyNumberFormat="1" applyFont="1" applyBorder="1" applyAlignment="1">
      <alignment horizontal="left" vertical="center" wrapText="1" indent="1" shrinkToFit="1"/>
    </xf>
    <xf numFmtId="190" fontId="28" fillId="0" borderId="0" xfId="22" applyNumberFormat="1" applyFont="1" applyBorder="1" applyAlignment="1">
      <alignment horizontal="left" vertical="center" wrapText="1" indent="1" shrinkToFit="1"/>
    </xf>
    <xf numFmtId="190" fontId="28" fillId="0" borderId="37" xfId="22" applyNumberFormat="1" applyFont="1" applyBorder="1" applyAlignment="1">
      <alignment horizontal="left" vertical="center" wrapText="1" indent="1" shrinkToFit="1"/>
    </xf>
    <xf numFmtId="190" fontId="28" fillId="0" borderId="39" xfId="22" applyNumberFormat="1" applyFont="1" applyBorder="1" applyAlignment="1">
      <alignment horizontal="left" vertical="center" wrapText="1" indent="1" shrinkToFit="1"/>
    </xf>
    <xf numFmtId="190" fontId="28" fillId="0" borderId="41" xfId="22" applyNumberFormat="1" applyFont="1" applyBorder="1" applyAlignment="1">
      <alignment horizontal="left" vertical="center" wrapText="1" indent="1" shrinkToFit="1"/>
    </xf>
    <xf numFmtId="190" fontId="28" fillId="0" borderId="40" xfId="22" applyNumberFormat="1" applyFont="1" applyBorder="1" applyAlignment="1">
      <alignment horizontal="left" vertical="center" wrapText="1" indent="1" shrinkToFit="1"/>
    </xf>
    <xf numFmtId="0" fontId="28" fillId="0" borderId="34" xfId="22" applyFont="1" applyBorder="1" applyAlignment="1">
      <alignment horizontal="center" vertical="center" wrapText="1"/>
    </xf>
    <xf numFmtId="0" fontId="28" fillId="0" borderId="0" xfId="22" applyFont="1" applyBorder="1" applyAlignment="1">
      <alignment horizontal="center" vertical="center" wrapText="1"/>
    </xf>
    <xf numFmtId="0" fontId="28" fillId="0" borderId="41" xfId="22" applyFont="1" applyBorder="1" applyAlignment="1">
      <alignment horizontal="center" vertical="center" wrapText="1"/>
    </xf>
    <xf numFmtId="0" fontId="28" fillId="0" borderId="34" xfId="22" applyFont="1" applyBorder="1" applyAlignment="1">
      <alignment horizontal="left" vertical="center" wrapText="1"/>
    </xf>
    <xf numFmtId="0" fontId="28" fillId="0" borderId="33" xfId="22" applyFont="1" applyBorder="1" applyAlignment="1">
      <alignment horizontal="left" vertical="center" wrapText="1"/>
    </xf>
    <xf numFmtId="0" fontId="28" fillId="0" borderId="0" xfId="22" applyFont="1" applyBorder="1" applyAlignment="1">
      <alignment horizontal="left" vertical="center" wrapText="1"/>
    </xf>
    <xf numFmtId="0" fontId="28" fillId="0" borderId="37" xfId="22" applyFont="1" applyBorder="1" applyAlignment="1">
      <alignment horizontal="left" vertical="center" wrapText="1"/>
    </xf>
    <xf numFmtId="0" fontId="28" fillId="0" borderId="41" xfId="22" applyFont="1" applyBorder="1" applyAlignment="1">
      <alignment horizontal="left" vertical="center" wrapText="1"/>
    </xf>
    <xf numFmtId="0" fontId="28" fillId="0" borderId="40" xfId="22" applyFont="1" applyBorder="1" applyAlignment="1">
      <alignment horizontal="left" vertical="center" wrapText="1"/>
    </xf>
  </cellXfs>
  <cellStyles count="33">
    <cellStyle name="桁区切り" xfId="27" builtinId="6"/>
    <cellStyle name="桁区切り 2" xfId="7" xr:uid="{35F804A9-6EB9-4729-9AB6-EDE57B85B052}"/>
    <cellStyle name="桁区切り 2 2" xfId="19" xr:uid="{3EAE73E2-9FA1-48D2-88BC-D74F0DEF023F}"/>
    <cellStyle name="桁区切り 2 2 2" xfId="28" xr:uid="{398C906A-85A5-4ACD-93B7-C9F9DB237619}"/>
    <cellStyle name="桁区切り 3" xfId="15" xr:uid="{185C120D-0659-4374-A706-92DFB1A7073E}"/>
    <cellStyle name="桁区切り 6 2" xfId="29" xr:uid="{469D0B77-1FA2-4AD2-BAA4-AB557576B79E}"/>
    <cellStyle name="標準" xfId="0" builtinId="0"/>
    <cellStyle name="標準 10" xfId="4" xr:uid="{5D8019ED-DD99-4C4B-A6A3-8FE189FDFB25}"/>
    <cellStyle name="標準 2" xfId="26" xr:uid="{682FC74C-651F-4F5F-AA93-D5C6C2FB406D}"/>
    <cellStyle name="標準 2 2" xfId="5" xr:uid="{D2EA7D90-7076-4408-A7F9-29C6FD26C3B6}"/>
    <cellStyle name="標準 21 4 3" xfId="3" xr:uid="{8FAD00C3-EDE1-4988-AB41-11637BA86B04}"/>
    <cellStyle name="標準 21 4 3 2" xfId="20" xr:uid="{E79D0CEE-E69F-4D10-B10A-3AE1F33B39B3}"/>
    <cellStyle name="標準 21 4 3 3" xfId="16" xr:uid="{35F0A702-DC05-4FE0-B90A-E4FAA67B2F5D}"/>
    <cellStyle name="標準 21 4 3 4" xfId="12" xr:uid="{9FDF4E92-5DD7-4F9B-9633-561A9CB44896}"/>
    <cellStyle name="標準 22" xfId="10" xr:uid="{C05ABCD0-8D97-4F7A-B67E-AB4C6DA1FE4F}"/>
    <cellStyle name="標準 22 2 2 2" xfId="17" xr:uid="{6A438F7E-1C4D-4396-B830-DC95D264D182}"/>
    <cellStyle name="標準 25 2" xfId="9" xr:uid="{4E6E2BFA-53ED-47B0-9770-4F57DF2ED3D0}"/>
    <cellStyle name="標準 25 3" xfId="1" xr:uid="{8326494D-A21F-44B6-B878-595E7F62A8A6}"/>
    <cellStyle name="標準 25 3 2" xfId="32" xr:uid="{14DC1A5B-3D45-4A43-A933-AAA81C987D4C}"/>
    <cellStyle name="標準 26" xfId="8" xr:uid="{78A42748-5FAC-43F5-97E6-D8D7BD762C6C}"/>
    <cellStyle name="標準 28" xfId="18" xr:uid="{4B55C8E1-8B02-44BB-B36B-7E4B58CD21B6}"/>
    <cellStyle name="標準 4" xfId="11" xr:uid="{59B2716A-9C2B-4B6A-BAFA-EB4AB6A076D5}"/>
    <cellStyle name="標準 5" xfId="30" xr:uid="{78670F65-7C7D-4CF3-97AD-90CFC18236EA}"/>
    <cellStyle name="標準_17年度1四（消耗品費）2019～2023　" xfId="2" xr:uid="{F833F733-23D2-41A7-9187-E0C38CAAA791}"/>
    <cellStyle name="標準_2046" xfId="6" xr:uid="{31A9C2FC-5746-487F-B386-76714D16125F}"/>
    <cellStyle name="標準_ＪＰ１契約書類" xfId="23" xr:uid="{330813F3-6743-4FEA-BE71-5E78FF27DEE9}"/>
    <cellStyle name="標準_NECﾗｰﾆﾝｸﾞ_04" xfId="22" xr:uid="{98B5CE4F-9DAA-4346-9D05-56D8B54248F1}"/>
    <cellStyle name="標準_決定済通知書等" xfId="13" xr:uid="{ADE49356-8AFB-4082-8812-BA3E1F6CE715}"/>
    <cellStyle name="標準_済通" xfId="14" xr:uid="{574050EE-9BBB-4FF5-ADE3-D6B181412FFF}"/>
    <cellStyle name="標準_三陽堂請求書" xfId="21" xr:uid="{C1CC546D-156F-45AB-AB58-E519969ABF0A}"/>
    <cellStyle name="標準_実計　随意" xfId="25" xr:uid="{4E56C703-2F9A-4FC9-B734-B10F321C0651}"/>
    <cellStyle name="標準_電気" xfId="24" xr:uid="{75FB63DE-D173-43A6-8126-EFD4EF7CB3AE}"/>
    <cellStyle name="標準_配布用 調達要求書（新）" xfId="31" xr:uid="{5BDCF899-75D4-48D5-9CD2-BC2420A0B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s>
</file>

<file path=xl/drawings/drawing1.xml><?xml version="1.0" encoding="utf-8"?>
<xdr:wsDr xmlns:xdr="http://schemas.openxmlformats.org/drawingml/2006/spreadsheetDrawing" xmlns:a="http://schemas.openxmlformats.org/drawingml/2006/main">
  <xdr:twoCellAnchor>
    <xdr:from>
      <xdr:col>3</xdr:col>
      <xdr:colOff>419100</xdr:colOff>
      <xdr:row>15</xdr:row>
      <xdr:rowOff>390525</xdr:rowOff>
    </xdr:from>
    <xdr:to>
      <xdr:col>3</xdr:col>
      <xdr:colOff>419100</xdr:colOff>
      <xdr:row>15</xdr:row>
      <xdr:rowOff>390525</xdr:rowOff>
    </xdr:to>
    <xdr:sp macro="" textlink="">
      <xdr:nvSpPr>
        <xdr:cNvPr id="2" name="Line 17">
          <a:extLst>
            <a:ext uri="{FF2B5EF4-FFF2-40B4-BE49-F238E27FC236}">
              <a16:creationId xmlns:a16="http://schemas.microsoft.com/office/drawing/2014/main" id="{10150165-A56D-4E9C-81D0-C6D22043F91A}"/>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3" name="Line 17">
          <a:extLst>
            <a:ext uri="{FF2B5EF4-FFF2-40B4-BE49-F238E27FC236}">
              <a16:creationId xmlns:a16="http://schemas.microsoft.com/office/drawing/2014/main" id="{74441CFC-CD07-4CFE-A594-26BE050C5756}"/>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 name="Line 17">
          <a:extLst>
            <a:ext uri="{FF2B5EF4-FFF2-40B4-BE49-F238E27FC236}">
              <a16:creationId xmlns:a16="http://schemas.microsoft.com/office/drawing/2014/main" id="{1D2DE69A-5904-46D9-946D-154F020E9C4A}"/>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5" name="Line 17">
          <a:extLst>
            <a:ext uri="{FF2B5EF4-FFF2-40B4-BE49-F238E27FC236}">
              <a16:creationId xmlns:a16="http://schemas.microsoft.com/office/drawing/2014/main" id="{47C65251-295B-45D3-AF7E-C3526DE3C59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6" name="Line 17">
          <a:extLst>
            <a:ext uri="{FF2B5EF4-FFF2-40B4-BE49-F238E27FC236}">
              <a16:creationId xmlns:a16="http://schemas.microsoft.com/office/drawing/2014/main" id="{90B2DF4C-E889-4CBE-A42D-193347C3B620}"/>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 name="Line 17">
          <a:extLst>
            <a:ext uri="{FF2B5EF4-FFF2-40B4-BE49-F238E27FC236}">
              <a16:creationId xmlns:a16="http://schemas.microsoft.com/office/drawing/2014/main" id="{E0FB9F74-01E2-469F-94AB-0DD407F9B47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8" name="Line 17">
          <a:extLst>
            <a:ext uri="{FF2B5EF4-FFF2-40B4-BE49-F238E27FC236}">
              <a16:creationId xmlns:a16="http://schemas.microsoft.com/office/drawing/2014/main" id="{34751687-0EE6-40C8-88DD-239C69EDB35F}"/>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 name="Line 17">
          <a:extLst>
            <a:ext uri="{FF2B5EF4-FFF2-40B4-BE49-F238E27FC236}">
              <a16:creationId xmlns:a16="http://schemas.microsoft.com/office/drawing/2014/main" id="{36BC1A00-D637-4340-90FF-81E82E2C712B}"/>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0" name="Line 17">
          <a:extLst>
            <a:ext uri="{FF2B5EF4-FFF2-40B4-BE49-F238E27FC236}">
              <a16:creationId xmlns:a16="http://schemas.microsoft.com/office/drawing/2014/main" id="{F8A406B3-ACAF-40E0-BFF8-49CCC42C47E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1" name="Line 17">
          <a:extLst>
            <a:ext uri="{FF2B5EF4-FFF2-40B4-BE49-F238E27FC236}">
              <a16:creationId xmlns:a16="http://schemas.microsoft.com/office/drawing/2014/main" id="{3B7D960E-011D-436F-9924-9A65DB0384C4}"/>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2" name="Line 17">
          <a:extLst>
            <a:ext uri="{FF2B5EF4-FFF2-40B4-BE49-F238E27FC236}">
              <a16:creationId xmlns:a16="http://schemas.microsoft.com/office/drawing/2014/main" id="{1CB42D11-9838-46CE-974C-CF5D13BAFB94}"/>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3" name="Line 17">
          <a:extLst>
            <a:ext uri="{FF2B5EF4-FFF2-40B4-BE49-F238E27FC236}">
              <a16:creationId xmlns:a16="http://schemas.microsoft.com/office/drawing/2014/main" id="{C75ED558-4838-453E-8824-B701AB88D1ED}"/>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15</xdr:row>
      <xdr:rowOff>409575</xdr:rowOff>
    </xdr:from>
    <xdr:to>
      <xdr:col>3</xdr:col>
      <xdr:colOff>2343150</xdr:colOff>
      <xdr:row>15</xdr:row>
      <xdr:rowOff>523875</xdr:rowOff>
    </xdr:to>
    <xdr:sp macro="" textlink="">
      <xdr:nvSpPr>
        <xdr:cNvPr id="14" name="Line 17">
          <a:extLst>
            <a:ext uri="{FF2B5EF4-FFF2-40B4-BE49-F238E27FC236}">
              <a16:creationId xmlns:a16="http://schemas.microsoft.com/office/drawing/2014/main" id="{BE7D4872-6726-419B-9699-F4759CAF4A24}"/>
            </a:ext>
          </a:extLst>
        </xdr:cNvPr>
        <xdr:cNvSpPr>
          <a:spLocks noChangeShapeType="1"/>
        </xdr:cNvSpPr>
      </xdr:nvSpPr>
      <xdr:spPr bwMode="auto">
        <a:xfrm>
          <a:off x="6997700" y="130492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5" name="Line 17">
          <a:extLst>
            <a:ext uri="{FF2B5EF4-FFF2-40B4-BE49-F238E27FC236}">
              <a16:creationId xmlns:a16="http://schemas.microsoft.com/office/drawing/2014/main" id="{2F45BE02-759F-48F0-AFE6-FB7CD279C9B0}"/>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6" name="Line 17">
          <a:extLst>
            <a:ext uri="{FF2B5EF4-FFF2-40B4-BE49-F238E27FC236}">
              <a16:creationId xmlns:a16="http://schemas.microsoft.com/office/drawing/2014/main" id="{A97DE81D-A708-41DA-B57F-327A6459BBB4}"/>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7" name="Line 17">
          <a:extLst>
            <a:ext uri="{FF2B5EF4-FFF2-40B4-BE49-F238E27FC236}">
              <a16:creationId xmlns:a16="http://schemas.microsoft.com/office/drawing/2014/main" id="{30AA0A34-23D4-4461-9F46-4BBFBE0F1994}"/>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8" name="Line 17">
          <a:extLst>
            <a:ext uri="{FF2B5EF4-FFF2-40B4-BE49-F238E27FC236}">
              <a16:creationId xmlns:a16="http://schemas.microsoft.com/office/drawing/2014/main" id="{086DDE58-205A-494F-AFA2-DB37F8F8BE29}"/>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9" name="Line 17">
          <a:extLst>
            <a:ext uri="{FF2B5EF4-FFF2-40B4-BE49-F238E27FC236}">
              <a16:creationId xmlns:a16="http://schemas.microsoft.com/office/drawing/2014/main" id="{7F3FD6B2-D35C-4B5F-B9D4-BB68D21547F7}"/>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20" name="Line 17">
          <a:extLst>
            <a:ext uri="{FF2B5EF4-FFF2-40B4-BE49-F238E27FC236}">
              <a16:creationId xmlns:a16="http://schemas.microsoft.com/office/drawing/2014/main" id="{F2899FFC-2C2D-4E2D-AE9C-BC783603334E}"/>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21" name="Line 17">
          <a:extLst>
            <a:ext uri="{FF2B5EF4-FFF2-40B4-BE49-F238E27FC236}">
              <a16:creationId xmlns:a16="http://schemas.microsoft.com/office/drawing/2014/main" id="{97D555C8-BC63-44F9-93BA-5C58247DDE9B}"/>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22" name="Line 17">
          <a:extLst>
            <a:ext uri="{FF2B5EF4-FFF2-40B4-BE49-F238E27FC236}">
              <a16:creationId xmlns:a16="http://schemas.microsoft.com/office/drawing/2014/main" id="{0D51BE56-C214-47C5-8EC1-2A861D59BA57}"/>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23" name="Line 17">
          <a:extLst>
            <a:ext uri="{FF2B5EF4-FFF2-40B4-BE49-F238E27FC236}">
              <a16:creationId xmlns:a16="http://schemas.microsoft.com/office/drawing/2014/main" id="{6C0C7C2D-249D-4561-B636-A3E5D38D0FD6}"/>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24" name="Line 17">
          <a:extLst>
            <a:ext uri="{FF2B5EF4-FFF2-40B4-BE49-F238E27FC236}">
              <a16:creationId xmlns:a16="http://schemas.microsoft.com/office/drawing/2014/main" id="{0501AE58-0E5B-45D9-A9B9-CF88BD884213}"/>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25" name="Line 17">
          <a:extLst>
            <a:ext uri="{FF2B5EF4-FFF2-40B4-BE49-F238E27FC236}">
              <a16:creationId xmlns:a16="http://schemas.microsoft.com/office/drawing/2014/main" id="{B0C5DBC7-1C35-43A2-B005-ADACA89762D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26" name="Line 17">
          <a:extLst>
            <a:ext uri="{FF2B5EF4-FFF2-40B4-BE49-F238E27FC236}">
              <a16:creationId xmlns:a16="http://schemas.microsoft.com/office/drawing/2014/main" id="{C8E0F52E-D8DF-473A-93D4-B26E0E44E51B}"/>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27" name="Line 17">
          <a:extLst>
            <a:ext uri="{FF2B5EF4-FFF2-40B4-BE49-F238E27FC236}">
              <a16:creationId xmlns:a16="http://schemas.microsoft.com/office/drawing/2014/main" id="{BD93EFF6-3C39-44C3-9709-30559FAAD10F}"/>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28" name="Line 17">
          <a:extLst>
            <a:ext uri="{FF2B5EF4-FFF2-40B4-BE49-F238E27FC236}">
              <a16:creationId xmlns:a16="http://schemas.microsoft.com/office/drawing/2014/main" id="{270E69FC-078D-44A9-9F1B-BF103ADEA39A}"/>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29" name="Line 17">
          <a:extLst>
            <a:ext uri="{FF2B5EF4-FFF2-40B4-BE49-F238E27FC236}">
              <a16:creationId xmlns:a16="http://schemas.microsoft.com/office/drawing/2014/main" id="{24058993-88EF-4CF6-823E-A65B14DF3E8E}"/>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30" name="Line 17">
          <a:extLst>
            <a:ext uri="{FF2B5EF4-FFF2-40B4-BE49-F238E27FC236}">
              <a16:creationId xmlns:a16="http://schemas.microsoft.com/office/drawing/2014/main" id="{9B856358-24E1-4C2B-B1EE-54AA8EFB122A}"/>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1" name="Line 17">
          <a:extLst>
            <a:ext uri="{FF2B5EF4-FFF2-40B4-BE49-F238E27FC236}">
              <a16:creationId xmlns:a16="http://schemas.microsoft.com/office/drawing/2014/main" id="{65E0379C-982B-4B42-B032-1669F65AAD6E}"/>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2" name="Line 17">
          <a:extLst>
            <a:ext uri="{FF2B5EF4-FFF2-40B4-BE49-F238E27FC236}">
              <a16:creationId xmlns:a16="http://schemas.microsoft.com/office/drawing/2014/main" id="{F8638AE9-4E32-4392-9600-2A653B32FFF7}"/>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33" name="Line 17">
          <a:extLst>
            <a:ext uri="{FF2B5EF4-FFF2-40B4-BE49-F238E27FC236}">
              <a16:creationId xmlns:a16="http://schemas.microsoft.com/office/drawing/2014/main" id="{F2F841B7-5CD3-4B4B-8DAD-62949420D7AC}"/>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4" name="Line 17">
          <a:extLst>
            <a:ext uri="{FF2B5EF4-FFF2-40B4-BE49-F238E27FC236}">
              <a16:creationId xmlns:a16="http://schemas.microsoft.com/office/drawing/2014/main" id="{8ADDF76F-9DC3-4FEE-95A0-63CAFB06C5B0}"/>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5" name="Line 17">
          <a:extLst>
            <a:ext uri="{FF2B5EF4-FFF2-40B4-BE49-F238E27FC236}">
              <a16:creationId xmlns:a16="http://schemas.microsoft.com/office/drawing/2014/main" id="{AB3D9E0F-BD2B-4C57-B98D-F8B6DC8559EC}"/>
            </a:ext>
          </a:extLst>
        </xdr:cNvPr>
        <xdr:cNvSpPr>
          <a:spLocks noChangeShapeType="1"/>
        </xdr:cNvSpPr>
      </xdr:nvSpPr>
      <xdr:spPr bwMode="auto">
        <a:xfrm>
          <a:off x="5168900" y="128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36" name="Line 17">
          <a:extLst>
            <a:ext uri="{FF2B5EF4-FFF2-40B4-BE49-F238E27FC236}">
              <a16:creationId xmlns:a16="http://schemas.microsoft.com/office/drawing/2014/main" id="{94047E99-6357-48B0-8312-D1D734BF2B2E}"/>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7" name="Line 17">
          <a:extLst>
            <a:ext uri="{FF2B5EF4-FFF2-40B4-BE49-F238E27FC236}">
              <a16:creationId xmlns:a16="http://schemas.microsoft.com/office/drawing/2014/main" id="{5024733D-2A49-49E6-9CFD-E11DF6DB51AE}"/>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15</xdr:row>
      <xdr:rowOff>409575</xdr:rowOff>
    </xdr:from>
    <xdr:to>
      <xdr:col>3</xdr:col>
      <xdr:colOff>2343150</xdr:colOff>
      <xdr:row>15</xdr:row>
      <xdr:rowOff>523875</xdr:rowOff>
    </xdr:to>
    <xdr:sp macro="" textlink="">
      <xdr:nvSpPr>
        <xdr:cNvPr id="38" name="Line 17">
          <a:extLst>
            <a:ext uri="{FF2B5EF4-FFF2-40B4-BE49-F238E27FC236}">
              <a16:creationId xmlns:a16="http://schemas.microsoft.com/office/drawing/2014/main" id="{56E39FFD-19C9-4267-BBB9-EE9D219C7501}"/>
            </a:ext>
          </a:extLst>
        </xdr:cNvPr>
        <xdr:cNvSpPr>
          <a:spLocks noChangeShapeType="1"/>
        </xdr:cNvSpPr>
      </xdr:nvSpPr>
      <xdr:spPr bwMode="auto">
        <a:xfrm>
          <a:off x="6997700" y="130492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39" name="Line 17">
          <a:extLst>
            <a:ext uri="{FF2B5EF4-FFF2-40B4-BE49-F238E27FC236}">
              <a16:creationId xmlns:a16="http://schemas.microsoft.com/office/drawing/2014/main" id="{4C12AF7A-E614-4952-B549-77F71F80EFF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40" name="Line 17">
          <a:extLst>
            <a:ext uri="{FF2B5EF4-FFF2-40B4-BE49-F238E27FC236}">
              <a16:creationId xmlns:a16="http://schemas.microsoft.com/office/drawing/2014/main" id="{044C6919-264B-4365-AD63-4EF96AC0C16D}"/>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1" name="Line 17">
          <a:extLst>
            <a:ext uri="{FF2B5EF4-FFF2-40B4-BE49-F238E27FC236}">
              <a16:creationId xmlns:a16="http://schemas.microsoft.com/office/drawing/2014/main" id="{9866783F-F804-4A5E-A17A-A9308EBC459E}"/>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2" name="Line 17">
          <a:extLst>
            <a:ext uri="{FF2B5EF4-FFF2-40B4-BE49-F238E27FC236}">
              <a16:creationId xmlns:a16="http://schemas.microsoft.com/office/drawing/2014/main" id="{751CA068-6F9F-4CB4-96EB-139B35F14526}"/>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43" name="Line 17">
          <a:extLst>
            <a:ext uri="{FF2B5EF4-FFF2-40B4-BE49-F238E27FC236}">
              <a16:creationId xmlns:a16="http://schemas.microsoft.com/office/drawing/2014/main" id="{48EAAD34-9B54-40D5-BFB4-0C1A89011626}"/>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44" name="Line 17">
          <a:extLst>
            <a:ext uri="{FF2B5EF4-FFF2-40B4-BE49-F238E27FC236}">
              <a16:creationId xmlns:a16="http://schemas.microsoft.com/office/drawing/2014/main" id="{D5A6A9B4-3C59-449D-B57C-6A1F646EBA34}"/>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5" name="Line 17">
          <a:extLst>
            <a:ext uri="{FF2B5EF4-FFF2-40B4-BE49-F238E27FC236}">
              <a16:creationId xmlns:a16="http://schemas.microsoft.com/office/drawing/2014/main" id="{08786C3D-D625-4D2E-8831-9BEE7133F56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46" name="Line 17">
          <a:extLst>
            <a:ext uri="{FF2B5EF4-FFF2-40B4-BE49-F238E27FC236}">
              <a16:creationId xmlns:a16="http://schemas.microsoft.com/office/drawing/2014/main" id="{30788CC5-A810-45FF-998F-6BACD2E46068}"/>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7" name="Line 17">
          <a:extLst>
            <a:ext uri="{FF2B5EF4-FFF2-40B4-BE49-F238E27FC236}">
              <a16:creationId xmlns:a16="http://schemas.microsoft.com/office/drawing/2014/main" id="{9DBF9859-8047-440E-87F3-44E0784F5279}"/>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48" name="Line 17">
          <a:extLst>
            <a:ext uri="{FF2B5EF4-FFF2-40B4-BE49-F238E27FC236}">
              <a16:creationId xmlns:a16="http://schemas.microsoft.com/office/drawing/2014/main" id="{670ADAD9-2AB9-4DB1-A259-CD5980EE451F}"/>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49" name="Line 17">
          <a:extLst>
            <a:ext uri="{FF2B5EF4-FFF2-40B4-BE49-F238E27FC236}">
              <a16:creationId xmlns:a16="http://schemas.microsoft.com/office/drawing/2014/main" id="{8926A683-BFAF-4555-A7F6-D67E4E71054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50" name="Line 17">
          <a:extLst>
            <a:ext uri="{FF2B5EF4-FFF2-40B4-BE49-F238E27FC236}">
              <a16:creationId xmlns:a16="http://schemas.microsoft.com/office/drawing/2014/main" id="{F8FEE9BE-ADC6-46D8-ADEA-8B72B2729332}"/>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1" name="Line 17">
          <a:extLst>
            <a:ext uri="{FF2B5EF4-FFF2-40B4-BE49-F238E27FC236}">
              <a16:creationId xmlns:a16="http://schemas.microsoft.com/office/drawing/2014/main" id="{229A8A9E-6D4A-448F-A04C-0129952D17A0}"/>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52" name="Line 17">
          <a:extLst>
            <a:ext uri="{FF2B5EF4-FFF2-40B4-BE49-F238E27FC236}">
              <a16:creationId xmlns:a16="http://schemas.microsoft.com/office/drawing/2014/main" id="{56EF21A8-35B1-4AE8-B258-0D0E025919C8}"/>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3" name="Line 17">
          <a:extLst>
            <a:ext uri="{FF2B5EF4-FFF2-40B4-BE49-F238E27FC236}">
              <a16:creationId xmlns:a16="http://schemas.microsoft.com/office/drawing/2014/main" id="{E0801DF1-0A6B-45DB-B841-25620B6AF1A6}"/>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54" name="Line 17">
          <a:extLst>
            <a:ext uri="{FF2B5EF4-FFF2-40B4-BE49-F238E27FC236}">
              <a16:creationId xmlns:a16="http://schemas.microsoft.com/office/drawing/2014/main" id="{5F37A4AC-27EA-4316-A84D-73C3535FFB2E}"/>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5" name="Line 17">
          <a:extLst>
            <a:ext uri="{FF2B5EF4-FFF2-40B4-BE49-F238E27FC236}">
              <a16:creationId xmlns:a16="http://schemas.microsoft.com/office/drawing/2014/main" id="{290E1B06-3519-4E2A-98CB-EACE901EACCF}"/>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6" name="Line 17">
          <a:extLst>
            <a:ext uri="{FF2B5EF4-FFF2-40B4-BE49-F238E27FC236}">
              <a16:creationId xmlns:a16="http://schemas.microsoft.com/office/drawing/2014/main" id="{DBBC8D70-97EE-4EA4-926E-BBE8DBEDE964}"/>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57" name="Line 17">
          <a:extLst>
            <a:ext uri="{FF2B5EF4-FFF2-40B4-BE49-F238E27FC236}">
              <a16:creationId xmlns:a16="http://schemas.microsoft.com/office/drawing/2014/main" id="{DA73C304-4F8D-43E1-B366-C89B98E02F7A}"/>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8" name="Line 17">
          <a:extLst>
            <a:ext uri="{FF2B5EF4-FFF2-40B4-BE49-F238E27FC236}">
              <a16:creationId xmlns:a16="http://schemas.microsoft.com/office/drawing/2014/main" id="{93FAB0FF-59F6-4E91-BBC3-84FE299F16C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59" name="Line 17">
          <a:extLst>
            <a:ext uri="{FF2B5EF4-FFF2-40B4-BE49-F238E27FC236}">
              <a16:creationId xmlns:a16="http://schemas.microsoft.com/office/drawing/2014/main" id="{2C2F2003-B594-43C3-ACAF-1467568D409B}"/>
            </a:ext>
          </a:extLst>
        </xdr:cNvPr>
        <xdr:cNvSpPr>
          <a:spLocks noChangeShapeType="1"/>
        </xdr:cNvSpPr>
      </xdr:nvSpPr>
      <xdr:spPr bwMode="auto">
        <a:xfrm>
          <a:off x="5168900" y="128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60" name="Line 17">
          <a:extLst>
            <a:ext uri="{FF2B5EF4-FFF2-40B4-BE49-F238E27FC236}">
              <a16:creationId xmlns:a16="http://schemas.microsoft.com/office/drawing/2014/main" id="{09147503-7664-4A1A-891E-71E46E5EE396}"/>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61" name="Line 17">
          <a:extLst>
            <a:ext uri="{FF2B5EF4-FFF2-40B4-BE49-F238E27FC236}">
              <a16:creationId xmlns:a16="http://schemas.microsoft.com/office/drawing/2014/main" id="{B814EB7F-9A0B-4287-93A1-7D4B75D08F11}"/>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15</xdr:row>
      <xdr:rowOff>409575</xdr:rowOff>
    </xdr:from>
    <xdr:to>
      <xdr:col>3</xdr:col>
      <xdr:colOff>2343150</xdr:colOff>
      <xdr:row>15</xdr:row>
      <xdr:rowOff>523875</xdr:rowOff>
    </xdr:to>
    <xdr:sp macro="" textlink="">
      <xdr:nvSpPr>
        <xdr:cNvPr id="62" name="Line 17">
          <a:extLst>
            <a:ext uri="{FF2B5EF4-FFF2-40B4-BE49-F238E27FC236}">
              <a16:creationId xmlns:a16="http://schemas.microsoft.com/office/drawing/2014/main" id="{13E457D2-507B-4F2D-9687-675F56B6A3BF}"/>
            </a:ext>
          </a:extLst>
        </xdr:cNvPr>
        <xdr:cNvSpPr>
          <a:spLocks noChangeShapeType="1"/>
        </xdr:cNvSpPr>
      </xdr:nvSpPr>
      <xdr:spPr bwMode="auto">
        <a:xfrm>
          <a:off x="6997700" y="130492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63" name="Line 17">
          <a:extLst>
            <a:ext uri="{FF2B5EF4-FFF2-40B4-BE49-F238E27FC236}">
              <a16:creationId xmlns:a16="http://schemas.microsoft.com/office/drawing/2014/main" id="{EBAEA5EE-9E66-4C50-9678-00081C78C0A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64" name="Line 17">
          <a:extLst>
            <a:ext uri="{FF2B5EF4-FFF2-40B4-BE49-F238E27FC236}">
              <a16:creationId xmlns:a16="http://schemas.microsoft.com/office/drawing/2014/main" id="{1AAD6CB3-A16E-4803-8D82-59204EB23963}"/>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65" name="Line 17">
          <a:extLst>
            <a:ext uri="{FF2B5EF4-FFF2-40B4-BE49-F238E27FC236}">
              <a16:creationId xmlns:a16="http://schemas.microsoft.com/office/drawing/2014/main" id="{4C21EEEE-8C36-4F9E-8702-2574A6CE5D30}"/>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66" name="Line 17">
          <a:extLst>
            <a:ext uri="{FF2B5EF4-FFF2-40B4-BE49-F238E27FC236}">
              <a16:creationId xmlns:a16="http://schemas.microsoft.com/office/drawing/2014/main" id="{05468532-AA40-4511-AF32-5D1111F4CA0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67" name="Line 17">
          <a:extLst>
            <a:ext uri="{FF2B5EF4-FFF2-40B4-BE49-F238E27FC236}">
              <a16:creationId xmlns:a16="http://schemas.microsoft.com/office/drawing/2014/main" id="{CF86C827-8E9D-4285-8020-FE64504CBC3A}"/>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68" name="Line 17">
          <a:extLst>
            <a:ext uri="{FF2B5EF4-FFF2-40B4-BE49-F238E27FC236}">
              <a16:creationId xmlns:a16="http://schemas.microsoft.com/office/drawing/2014/main" id="{121EB981-7175-44B9-9BF7-357BB5A92650}"/>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69" name="Line 17">
          <a:extLst>
            <a:ext uri="{FF2B5EF4-FFF2-40B4-BE49-F238E27FC236}">
              <a16:creationId xmlns:a16="http://schemas.microsoft.com/office/drawing/2014/main" id="{DC4BE9BA-E9AB-4793-8444-15B152BBF759}"/>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70" name="Line 17">
          <a:extLst>
            <a:ext uri="{FF2B5EF4-FFF2-40B4-BE49-F238E27FC236}">
              <a16:creationId xmlns:a16="http://schemas.microsoft.com/office/drawing/2014/main" id="{60383FF9-39C7-4892-A9F1-CFA8FE43E469}"/>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1" name="Line 17">
          <a:extLst>
            <a:ext uri="{FF2B5EF4-FFF2-40B4-BE49-F238E27FC236}">
              <a16:creationId xmlns:a16="http://schemas.microsoft.com/office/drawing/2014/main" id="{815986DA-CA8D-4F23-BD0E-BB44E252E3EA}"/>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72" name="Line 17">
          <a:extLst>
            <a:ext uri="{FF2B5EF4-FFF2-40B4-BE49-F238E27FC236}">
              <a16:creationId xmlns:a16="http://schemas.microsoft.com/office/drawing/2014/main" id="{729BF014-F5D8-41C2-B689-16C734632E8D}"/>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3" name="Line 17">
          <a:extLst>
            <a:ext uri="{FF2B5EF4-FFF2-40B4-BE49-F238E27FC236}">
              <a16:creationId xmlns:a16="http://schemas.microsoft.com/office/drawing/2014/main" id="{B4C95AD2-261A-46BB-A895-B6903F4E9876}"/>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74" name="Line 17">
          <a:extLst>
            <a:ext uri="{FF2B5EF4-FFF2-40B4-BE49-F238E27FC236}">
              <a16:creationId xmlns:a16="http://schemas.microsoft.com/office/drawing/2014/main" id="{D11D1BB9-D05C-4748-B223-DFA4A7B2869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5" name="Line 17">
          <a:extLst>
            <a:ext uri="{FF2B5EF4-FFF2-40B4-BE49-F238E27FC236}">
              <a16:creationId xmlns:a16="http://schemas.microsoft.com/office/drawing/2014/main" id="{8991776F-E3A0-4CDF-A7DF-ABD1E27C5683}"/>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76" name="Line 17">
          <a:extLst>
            <a:ext uri="{FF2B5EF4-FFF2-40B4-BE49-F238E27FC236}">
              <a16:creationId xmlns:a16="http://schemas.microsoft.com/office/drawing/2014/main" id="{04306E0B-F44F-4C29-B778-4428AE18F6EF}"/>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7" name="Line 17">
          <a:extLst>
            <a:ext uri="{FF2B5EF4-FFF2-40B4-BE49-F238E27FC236}">
              <a16:creationId xmlns:a16="http://schemas.microsoft.com/office/drawing/2014/main" id="{43039EBD-FC95-4410-8B88-C6E84EB0DB2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78" name="Line 17">
          <a:extLst>
            <a:ext uri="{FF2B5EF4-FFF2-40B4-BE49-F238E27FC236}">
              <a16:creationId xmlns:a16="http://schemas.microsoft.com/office/drawing/2014/main" id="{DEF2F59F-A40A-4546-B523-B2829BD374FB}"/>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79" name="Line 17">
          <a:extLst>
            <a:ext uri="{FF2B5EF4-FFF2-40B4-BE49-F238E27FC236}">
              <a16:creationId xmlns:a16="http://schemas.microsoft.com/office/drawing/2014/main" id="{FB09E695-28BD-44F6-A5EB-17C51A4B543F}"/>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0" name="Line 17">
          <a:extLst>
            <a:ext uri="{FF2B5EF4-FFF2-40B4-BE49-F238E27FC236}">
              <a16:creationId xmlns:a16="http://schemas.microsoft.com/office/drawing/2014/main" id="{97ACDDF2-321A-496E-95BB-67E0DFE86B0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81" name="Line 17">
          <a:extLst>
            <a:ext uri="{FF2B5EF4-FFF2-40B4-BE49-F238E27FC236}">
              <a16:creationId xmlns:a16="http://schemas.microsoft.com/office/drawing/2014/main" id="{83210281-0C88-4F6A-BE31-F7B2DCEC152C}"/>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2" name="Line 17">
          <a:extLst>
            <a:ext uri="{FF2B5EF4-FFF2-40B4-BE49-F238E27FC236}">
              <a16:creationId xmlns:a16="http://schemas.microsoft.com/office/drawing/2014/main" id="{DB71D05A-C1F9-4DD6-9E2C-949FEA457CBA}"/>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3" name="Line 17">
          <a:extLst>
            <a:ext uri="{FF2B5EF4-FFF2-40B4-BE49-F238E27FC236}">
              <a16:creationId xmlns:a16="http://schemas.microsoft.com/office/drawing/2014/main" id="{3D4D6AFE-AE8F-437C-ABDC-D0D536E1463F}"/>
            </a:ext>
          </a:extLst>
        </xdr:cNvPr>
        <xdr:cNvSpPr>
          <a:spLocks noChangeShapeType="1"/>
        </xdr:cNvSpPr>
      </xdr:nvSpPr>
      <xdr:spPr bwMode="auto">
        <a:xfrm>
          <a:off x="5168900" y="128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84" name="Line 17">
          <a:extLst>
            <a:ext uri="{FF2B5EF4-FFF2-40B4-BE49-F238E27FC236}">
              <a16:creationId xmlns:a16="http://schemas.microsoft.com/office/drawing/2014/main" id="{6FC6EACA-D87C-4C0F-ADC0-918C934B3B7B}"/>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5" name="Line 17">
          <a:extLst>
            <a:ext uri="{FF2B5EF4-FFF2-40B4-BE49-F238E27FC236}">
              <a16:creationId xmlns:a16="http://schemas.microsoft.com/office/drawing/2014/main" id="{9614C144-945C-4378-9AEC-95B6AF3BA7AC}"/>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86" name="Line 17">
          <a:extLst>
            <a:ext uri="{FF2B5EF4-FFF2-40B4-BE49-F238E27FC236}">
              <a16:creationId xmlns:a16="http://schemas.microsoft.com/office/drawing/2014/main" id="{AD5FF8AF-3798-4126-87AB-82BEBB9E9CCD}"/>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7" name="Line 17">
          <a:extLst>
            <a:ext uri="{FF2B5EF4-FFF2-40B4-BE49-F238E27FC236}">
              <a16:creationId xmlns:a16="http://schemas.microsoft.com/office/drawing/2014/main" id="{EBCACFB4-A77F-4680-8177-8F58041A42DF}"/>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88" name="Line 17">
          <a:extLst>
            <a:ext uri="{FF2B5EF4-FFF2-40B4-BE49-F238E27FC236}">
              <a16:creationId xmlns:a16="http://schemas.microsoft.com/office/drawing/2014/main" id="{8A2BAE5E-21D0-4AE0-8F78-D4CA4A6E978A}"/>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89" name="Line 17">
          <a:extLst>
            <a:ext uri="{FF2B5EF4-FFF2-40B4-BE49-F238E27FC236}">
              <a16:creationId xmlns:a16="http://schemas.microsoft.com/office/drawing/2014/main" id="{BD9C9288-CC4D-467F-8319-2E8CB563738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0" name="Line 17">
          <a:extLst>
            <a:ext uri="{FF2B5EF4-FFF2-40B4-BE49-F238E27FC236}">
              <a16:creationId xmlns:a16="http://schemas.microsoft.com/office/drawing/2014/main" id="{9352F255-667C-4207-AC7A-D581175CD203}"/>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91" name="Line 17">
          <a:extLst>
            <a:ext uri="{FF2B5EF4-FFF2-40B4-BE49-F238E27FC236}">
              <a16:creationId xmlns:a16="http://schemas.microsoft.com/office/drawing/2014/main" id="{BFF0BEFE-9DB1-4A08-8693-6AB8B2126D7B}"/>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2" name="Line 17">
          <a:extLst>
            <a:ext uri="{FF2B5EF4-FFF2-40B4-BE49-F238E27FC236}">
              <a16:creationId xmlns:a16="http://schemas.microsoft.com/office/drawing/2014/main" id="{06ED1457-46EA-4F12-84A2-616BF210E199}"/>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3" name="Line 17">
          <a:extLst>
            <a:ext uri="{FF2B5EF4-FFF2-40B4-BE49-F238E27FC236}">
              <a16:creationId xmlns:a16="http://schemas.microsoft.com/office/drawing/2014/main" id="{E4A4EA8A-425E-42B6-8663-E16DDC4CA49E}"/>
            </a:ext>
          </a:extLst>
        </xdr:cNvPr>
        <xdr:cNvSpPr>
          <a:spLocks noChangeShapeType="1"/>
        </xdr:cNvSpPr>
      </xdr:nvSpPr>
      <xdr:spPr bwMode="auto">
        <a:xfrm>
          <a:off x="5168900" y="128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94" name="Line 17">
          <a:extLst>
            <a:ext uri="{FF2B5EF4-FFF2-40B4-BE49-F238E27FC236}">
              <a16:creationId xmlns:a16="http://schemas.microsoft.com/office/drawing/2014/main" id="{AEDB8712-ED74-4026-8247-7CB62942E3E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5" name="Line 17">
          <a:extLst>
            <a:ext uri="{FF2B5EF4-FFF2-40B4-BE49-F238E27FC236}">
              <a16:creationId xmlns:a16="http://schemas.microsoft.com/office/drawing/2014/main" id="{55DAF726-DC94-4E4F-BB34-898EBB50E01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15</xdr:row>
      <xdr:rowOff>409575</xdr:rowOff>
    </xdr:from>
    <xdr:to>
      <xdr:col>3</xdr:col>
      <xdr:colOff>2343150</xdr:colOff>
      <xdr:row>15</xdr:row>
      <xdr:rowOff>523875</xdr:rowOff>
    </xdr:to>
    <xdr:sp macro="" textlink="">
      <xdr:nvSpPr>
        <xdr:cNvPr id="96" name="Line 17">
          <a:extLst>
            <a:ext uri="{FF2B5EF4-FFF2-40B4-BE49-F238E27FC236}">
              <a16:creationId xmlns:a16="http://schemas.microsoft.com/office/drawing/2014/main" id="{623F33B4-E744-499F-BA43-FD2B852C1FE2}"/>
            </a:ext>
          </a:extLst>
        </xdr:cNvPr>
        <xdr:cNvSpPr>
          <a:spLocks noChangeShapeType="1"/>
        </xdr:cNvSpPr>
      </xdr:nvSpPr>
      <xdr:spPr bwMode="auto">
        <a:xfrm>
          <a:off x="6997700" y="130492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7" name="Line 17">
          <a:extLst>
            <a:ext uri="{FF2B5EF4-FFF2-40B4-BE49-F238E27FC236}">
              <a16:creationId xmlns:a16="http://schemas.microsoft.com/office/drawing/2014/main" id="{F47824C2-7EFF-4398-92B6-F2AF90EDD9E5}"/>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98" name="Line 17">
          <a:extLst>
            <a:ext uri="{FF2B5EF4-FFF2-40B4-BE49-F238E27FC236}">
              <a16:creationId xmlns:a16="http://schemas.microsoft.com/office/drawing/2014/main" id="{A1571F21-AD9F-48E1-B25F-6B56D29CD8C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99" name="Line 17">
          <a:extLst>
            <a:ext uri="{FF2B5EF4-FFF2-40B4-BE49-F238E27FC236}">
              <a16:creationId xmlns:a16="http://schemas.microsoft.com/office/drawing/2014/main" id="{B01C2667-F6CA-4CA6-9492-FA8642F4C07A}"/>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00" name="Line 17">
          <a:extLst>
            <a:ext uri="{FF2B5EF4-FFF2-40B4-BE49-F238E27FC236}">
              <a16:creationId xmlns:a16="http://schemas.microsoft.com/office/drawing/2014/main" id="{C5F55C4E-B7E9-4CAB-A1DE-53274944E678}"/>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01" name="Line 17">
          <a:extLst>
            <a:ext uri="{FF2B5EF4-FFF2-40B4-BE49-F238E27FC236}">
              <a16:creationId xmlns:a16="http://schemas.microsoft.com/office/drawing/2014/main" id="{E158AB56-01DA-4115-9088-D5B18B242156}"/>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02" name="Line 17">
          <a:extLst>
            <a:ext uri="{FF2B5EF4-FFF2-40B4-BE49-F238E27FC236}">
              <a16:creationId xmlns:a16="http://schemas.microsoft.com/office/drawing/2014/main" id="{6AF11D46-42EE-4A49-BDDC-4E99D6F0BC72}"/>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03" name="Line 17">
          <a:extLst>
            <a:ext uri="{FF2B5EF4-FFF2-40B4-BE49-F238E27FC236}">
              <a16:creationId xmlns:a16="http://schemas.microsoft.com/office/drawing/2014/main" id="{65B6138F-42B3-4E31-B364-52C1A8679089}"/>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2238375</xdr:colOff>
      <xdr:row>15</xdr:row>
      <xdr:rowOff>504825</xdr:rowOff>
    </xdr:to>
    <xdr:sp macro="" textlink="">
      <xdr:nvSpPr>
        <xdr:cNvPr id="104" name="Line 17">
          <a:extLst>
            <a:ext uri="{FF2B5EF4-FFF2-40B4-BE49-F238E27FC236}">
              <a16:creationId xmlns:a16="http://schemas.microsoft.com/office/drawing/2014/main" id="{5A983025-6265-4846-A4AF-E446D53CD294}"/>
            </a:ext>
          </a:extLst>
        </xdr:cNvPr>
        <xdr:cNvSpPr>
          <a:spLocks noChangeShapeType="1"/>
        </xdr:cNvSpPr>
      </xdr:nvSpPr>
      <xdr:spPr bwMode="auto">
        <a:xfrm>
          <a:off x="6892925" y="1285875"/>
          <a:ext cx="9525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05" name="Line 17">
          <a:extLst>
            <a:ext uri="{FF2B5EF4-FFF2-40B4-BE49-F238E27FC236}">
              <a16:creationId xmlns:a16="http://schemas.microsoft.com/office/drawing/2014/main" id="{342A80C5-E6C8-41EC-AA29-066899ECD8E2}"/>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15</xdr:row>
      <xdr:rowOff>390525</xdr:rowOff>
    </xdr:from>
    <xdr:to>
      <xdr:col>3</xdr:col>
      <xdr:colOff>2143125</xdr:colOff>
      <xdr:row>15</xdr:row>
      <xdr:rowOff>390525</xdr:rowOff>
    </xdr:to>
    <xdr:sp macro="" textlink="">
      <xdr:nvSpPr>
        <xdr:cNvPr id="106" name="Line 17">
          <a:extLst>
            <a:ext uri="{FF2B5EF4-FFF2-40B4-BE49-F238E27FC236}">
              <a16:creationId xmlns:a16="http://schemas.microsoft.com/office/drawing/2014/main" id="{26669D55-BAC2-456F-B43C-500EE540B419}"/>
            </a:ext>
          </a:extLst>
        </xdr:cNvPr>
        <xdr:cNvSpPr>
          <a:spLocks noChangeShapeType="1"/>
        </xdr:cNvSpPr>
      </xdr:nvSpPr>
      <xdr:spPr bwMode="auto">
        <a:xfrm>
          <a:off x="6892925"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15</xdr:row>
      <xdr:rowOff>390525</xdr:rowOff>
    </xdr:from>
    <xdr:to>
      <xdr:col>3</xdr:col>
      <xdr:colOff>419100</xdr:colOff>
      <xdr:row>15</xdr:row>
      <xdr:rowOff>390525</xdr:rowOff>
    </xdr:to>
    <xdr:sp macro="" textlink="">
      <xdr:nvSpPr>
        <xdr:cNvPr id="107" name="Line 17">
          <a:extLst>
            <a:ext uri="{FF2B5EF4-FFF2-40B4-BE49-F238E27FC236}">
              <a16:creationId xmlns:a16="http://schemas.microsoft.com/office/drawing/2014/main" id="{9B22DCF5-56A2-4549-9729-EB98186A1463}"/>
            </a:ext>
          </a:extLst>
        </xdr:cNvPr>
        <xdr:cNvSpPr>
          <a:spLocks noChangeShapeType="1"/>
        </xdr:cNvSpPr>
      </xdr:nvSpPr>
      <xdr:spPr bwMode="auto">
        <a:xfrm>
          <a:off x="5168900" y="12858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08" name="Line 17">
          <a:extLst>
            <a:ext uri="{FF2B5EF4-FFF2-40B4-BE49-F238E27FC236}">
              <a16:creationId xmlns:a16="http://schemas.microsoft.com/office/drawing/2014/main" id="{0D84D866-7260-4F30-9799-6A9DC130400F}"/>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09" name="Line 17">
          <a:extLst>
            <a:ext uri="{FF2B5EF4-FFF2-40B4-BE49-F238E27FC236}">
              <a16:creationId xmlns:a16="http://schemas.microsoft.com/office/drawing/2014/main" id="{5308B090-29E0-4B2E-87B0-32AF5BDC5EC0}"/>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10" name="Line 17">
          <a:extLst>
            <a:ext uri="{FF2B5EF4-FFF2-40B4-BE49-F238E27FC236}">
              <a16:creationId xmlns:a16="http://schemas.microsoft.com/office/drawing/2014/main" id="{9A180028-E3FE-4450-BC29-7714525B4C78}"/>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11" name="Line 17">
          <a:extLst>
            <a:ext uri="{FF2B5EF4-FFF2-40B4-BE49-F238E27FC236}">
              <a16:creationId xmlns:a16="http://schemas.microsoft.com/office/drawing/2014/main" id="{1DEF3AB2-2FAE-4693-9DC7-09C0C85B0CBE}"/>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12" name="Line 17">
          <a:extLst>
            <a:ext uri="{FF2B5EF4-FFF2-40B4-BE49-F238E27FC236}">
              <a16:creationId xmlns:a16="http://schemas.microsoft.com/office/drawing/2014/main" id="{F5998015-AE70-4E7C-8645-CE5E10462728}"/>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13" name="Line 17">
          <a:extLst>
            <a:ext uri="{FF2B5EF4-FFF2-40B4-BE49-F238E27FC236}">
              <a16:creationId xmlns:a16="http://schemas.microsoft.com/office/drawing/2014/main" id="{768176FC-4FD2-4AD7-92C6-713825A6DA44}"/>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14" name="Line 17">
          <a:extLst>
            <a:ext uri="{FF2B5EF4-FFF2-40B4-BE49-F238E27FC236}">
              <a16:creationId xmlns:a16="http://schemas.microsoft.com/office/drawing/2014/main" id="{00E8F07C-F985-47E4-B485-EA4396D229CC}"/>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15" name="Line 17">
          <a:extLst>
            <a:ext uri="{FF2B5EF4-FFF2-40B4-BE49-F238E27FC236}">
              <a16:creationId xmlns:a16="http://schemas.microsoft.com/office/drawing/2014/main" id="{4ACCC4F6-775E-438F-A2E0-FF0D6926E95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16" name="Line 17">
          <a:extLst>
            <a:ext uri="{FF2B5EF4-FFF2-40B4-BE49-F238E27FC236}">
              <a16:creationId xmlns:a16="http://schemas.microsoft.com/office/drawing/2014/main" id="{930FBE81-F888-42BF-808B-213EC6EA8CD2}"/>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17" name="Line 17">
          <a:extLst>
            <a:ext uri="{FF2B5EF4-FFF2-40B4-BE49-F238E27FC236}">
              <a16:creationId xmlns:a16="http://schemas.microsoft.com/office/drawing/2014/main" id="{AB267DE9-5A34-4757-A130-D0546C0AAE3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18" name="Line 17">
          <a:extLst>
            <a:ext uri="{FF2B5EF4-FFF2-40B4-BE49-F238E27FC236}">
              <a16:creationId xmlns:a16="http://schemas.microsoft.com/office/drawing/2014/main" id="{AEBE7FE7-2B61-48FA-BFD9-01F023D82378}"/>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19" name="Line 17">
          <a:extLst>
            <a:ext uri="{FF2B5EF4-FFF2-40B4-BE49-F238E27FC236}">
              <a16:creationId xmlns:a16="http://schemas.microsoft.com/office/drawing/2014/main" id="{184250C9-6A42-481A-BF74-788D9FD65AE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17</xdr:row>
      <xdr:rowOff>409575</xdr:rowOff>
    </xdr:from>
    <xdr:to>
      <xdr:col>3</xdr:col>
      <xdr:colOff>2343150</xdr:colOff>
      <xdr:row>17</xdr:row>
      <xdr:rowOff>523875</xdr:rowOff>
    </xdr:to>
    <xdr:sp macro="" textlink="">
      <xdr:nvSpPr>
        <xdr:cNvPr id="120" name="Line 17">
          <a:extLst>
            <a:ext uri="{FF2B5EF4-FFF2-40B4-BE49-F238E27FC236}">
              <a16:creationId xmlns:a16="http://schemas.microsoft.com/office/drawing/2014/main" id="{2A5C6705-E7E4-413A-A669-433AA0390945}"/>
            </a:ext>
          </a:extLst>
        </xdr:cNvPr>
        <xdr:cNvSpPr>
          <a:spLocks noChangeShapeType="1"/>
        </xdr:cNvSpPr>
      </xdr:nvSpPr>
      <xdr:spPr bwMode="auto">
        <a:xfrm>
          <a:off x="2081213" y="483870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21" name="Line 17">
          <a:extLst>
            <a:ext uri="{FF2B5EF4-FFF2-40B4-BE49-F238E27FC236}">
              <a16:creationId xmlns:a16="http://schemas.microsoft.com/office/drawing/2014/main" id="{83CDCC27-BC7B-41F8-872B-BD003E1F0249}"/>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22" name="Line 17">
          <a:extLst>
            <a:ext uri="{FF2B5EF4-FFF2-40B4-BE49-F238E27FC236}">
              <a16:creationId xmlns:a16="http://schemas.microsoft.com/office/drawing/2014/main" id="{E3429992-603D-45C3-BADC-C4B9CB8E50BA}"/>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23" name="Line 17">
          <a:extLst>
            <a:ext uri="{FF2B5EF4-FFF2-40B4-BE49-F238E27FC236}">
              <a16:creationId xmlns:a16="http://schemas.microsoft.com/office/drawing/2014/main" id="{6447545B-FA84-4F47-9AAE-57D4440AC19B}"/>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24" name="Line 17">
          <a:extLst>
            <a:ext uri="{FF2B5EF4-FFF2-40B4-BE49-F238E27FC236}">
              <a16:creationId xmlns:a16="http://schemas.microsoft.com/office/drawing/2014/main" id="{AF150343-F2C8-423E-A25B-D9A2ED5BD9EF}"/>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25" name="Line 17">
          <a:extLst>
            <a:ext uri="{FF2B5EF4-FFF2-40B4-BE49-F238E27FC236}">
              <a16:creationId xmlns:a16="http://schemas.microsoft.com/office/drawing/2014/main" id="{64FBE490-0A18-4CAB-83DF-2CE65A2A3ABD}"/>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26" name="Line 17">
          <a:extLst>
            <a:ext uri="{FF2B5EF4-FFF2-40B4-BE49-F238E27FC236}">
              <a16:creationId xmlns:a16="http://schemas.microsoft.com/office/drawing/2014/main" id="{B3622793-D4F0-40A4-A38C-2DF511B32329}"/>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27" name="Line 17">
          <a:extLst>
            <a:ext uri="{FF2B5EF4-FFF2-40B4-BE49-F238E27FC236}">
              <a16:creationId xmlns:a16="http://schemas.microsoft.com/office/drawing/2014/main" id="{E63C35D3-983D-4392-BC90-8670BE6C7473}"/>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28" name="Line 17">
          <a:extLst>
            <a:ext uri="{FF2B5EF4-FFF2-40B4-BE49-F238E27FC236}">
              <a16:creationId xmlns:a16="http://schemas.microsoft.com/office/drawing/2014/main" id="{8DBF6835-9429-4B42-8884-6330C8D53260}"/>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29" name="Line 17">
          <a:extLst>
            <a:ext uri="{FF2B5EF4-FFF2-40B4-BE49-F238E27FC236}">
              <a16:creationId xmlns:a16="http://schemas.microsoft.com/office/drawing/2014/main" id="{EC89B84E-D8C1-4001-A8D9-E71FC47D92B3}"/>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30" name="Line 17">
          <a:extLst>
            <a:ext uri="{FF2B5EF4-FFF2-40B4-BE49-F238E27FC236}">
              <a16:creationId xmlns:a16="http://schemas.microsoft.com/office/drawing/2014/main" id="{056601DD-52E3-430C-99FB-4DAC61DB2AFD}"/>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31" name="Line 17">
          <a:extLst>
            <a:ext uri="{FF2B5EF4-FFF2-40B4-BE49-F238E27FC236}">
              <a16:creationId xmlns:a16="http://schemas.microsoft.com/office/drawing/2014/main" id="{73985C64-16E6-45A2-A544-C20A638E9A9B}"/>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32" name="Line 17">
          <a:extLst>
            <a:ext uri="{FF2B5EF4-FFF2-40B4-BE49-F238E27FC236}">
              <a16:creationId xmlns:a16="http://schemas.microsoft.com/office/drawing/2014/main" id="{C9AB2346-296A-4891-9A5E-03FC337B6ACC}"/>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33" name="Line 17">
          <a:extLst>
            <a:ext uri="{FF2B5EF4-FFF2-40B4-BE49-F238E27FC236}">
              <a16:creationId xmlns:a16="http://schemas.microsoft.com/office/drawing/2014/main" id="{8DC26CF7-014B-4BCB-AFE3-17A6D6ADC336}"/>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34" name="Line 17">
          <a:extLst>
            <a:ext uri="{FF2B5EF4-FFF2-40B4-BE49-F238E27FC236}">
              <a16:creationId xmlns:a16="http://schemas.microsoft.com/office/drawing/2014/main" id="{661C00EA-D3DC-42D9-BE0F-DE99419996D2}"/>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35" name="Line 17">
          <a:extLst>
            <a:ext uri="{FF2B5EF4-FFF2-40B4-BE49-F238E27FC236}">
              <a16:creationId xmlns:a16="http://schemas.microsoft.com/office/drawing/2014/main" id="{93766582-241B-4B82-BEDA-73175EE169A3}"/>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36" name="Line 17">
          <a:extLst>
            <a:ext uri="{FF2B5EF4-FFF2-40B4-BE49-F238E27FC236}">
              <a16:creationId xmlns:a16="http://schemas.microsoft.com/office/drawing/2014/main" id="{05279551-8127-49D6-ACF3-F0DFDA67D480}"/>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37" name="Line 17">
          <a:extLst>
            <a:ext uri="{FF2B5EF4-FFF2-40B4-BE49-F238E27FC236}">
              <a16:creationId xmlns:a16="http://schemas.microsoft.com/office/drawing/2014/main" id="{5E6AA189-0A97-4AE3-941D-62CE0B3725C9}"/>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38" name="Line 17">
          <a:extLst>
            <a:ext uri="{FF2B5EF4-FFF2-40B4-BE49-F238E27FC236}">
              <a16:creationId xmlns:a16="http://schemas.microsoft.com/office/drawing/2014/main" id="{1921226A-11E8-46FA-BF56-D2EF492FDDFE}"/>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39" name="Line 17">
          <a:extLst>
            <a:ext uri="{FF2B5EF4-FFF2-40B4-BE49-F238E27FC236}">
              <a16:creationId xmlns:a16="http://schemas.microsoft.com/office/drawing/2014/main" id="{02E5C3A5-E98B-4284-83AB-76AF7B1E6F42}"/>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0" name="Line 17">
          <a:extLst>
            <a:ext uri="{FF2B5EF4-FFF2-40B4-BE49-F238E27FC236}">
              <a16:creationId xmlns:a16="http://schemas.microsoft.com/office/drawing/2014/main" id="{25DA9728-622D-443C-B433-1C874CB525B6}"/>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1" name="Line 17">
          <a:extLst>
            <a:ext uri="{FF2B5EF4-FFF2-40B4-BE49-F238E27FC236}">
              <a16:creationId xmlns:a16="http://schemas.microsoft.com/office/drawing/2014/main" id="{7D376087-3244-4243-9547-9BFCDC27A85E}"/>
            </a:ext>
          </a:extLst>
        </xdr:cNvPr>
        <xdr:cNvSpPr>
          <a:spLocks noChangeShapeType="1"/>
        </xdr:cNvSpPr>
      </xdr:nvSpPr>
      <xdr:spPr bwMode="auto">
        <a:xfrm>
          <a:off x="1633538" y="4819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42" name="Line 17">
          <a:extLst>
            <a:ext uri="{FF2B5EF4-FFF2-40B4-BE49-F238E27FC236}">
              <a16:creationId xmlns:a16="http://schemas.microsoft.com/office/drawing/2014/main" id="{1661C024-5A63-46D7-BED9-71DD096E2D46}"/>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3" name="Line 17">
          <a:extLst>
            <a:ext uri="{FF2B5EF4-FFF2-40B4-BE49-F238E27FC236}">
              <a16:creationId xmlns:a16="http://schemas.microsoft.com/office/drawing/2014/main" id="{1319E1A0-583B-4F1B-8BC7-7F425C868838}"/>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17</xdr:row>
      <xdr:rowOff>409575</xdr:rowOff>
    </xdr:from>
    <xdr:to>
      <xdr:col>3</xdr:col>
      <xdr:colOff>2343150</xdr:colOff>
      <xdr:row>17</xdr:row>
      <xdr:rowOff>523875</xdr:rowOff>
    </xdr:to>
    <xdr:sp macro="" textlink="">
      <xdr:nvSpPr>
        <xdr:cNvPr id="144" name="Line 17">
          <a:extLst>
            <a:ext uri="{FF2B5EF4-FFF2-40B4-BE49-F238E27FC236}">
              <a16:creationId xmlns:a16="http://schemas.microsoft.com/office/drawing/2014/main" id="{D3C90C41-4BE9-4C32-98E6-FC09008E6CB4}"/>
            </a:ext>
          </a:extLst>
        </xdr:cNvPr>
        <xdr:cNvSpPr>
          <a:spLocks noChangeShapeType="1"/>
        </xdr:cNvSpPr>
      </xdr:nvSpPr>
      <xdr:spPr bwMode="auto">
        <a:xfrm>
          <a:off x="2081213" y="483870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5" name="Line 17">
          <a:extLst>
            <a:ext uri="{FF2B5EF4-FFF2-40B4-BE49-F238E27FC236}">
              <a16:creationId xmlns:a16="http://schemas.microsoft.com/office/drawing/2014/main" id="{D2CD3FB9-C5A5-4968-A590-82666235FA1D}"/>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46" name="Line 17">
          <a:extLst>
            <a:ext uri="{FF2B5EF4-FFF2-40B4-BE49-F238E27FC236}">
              <a16:creationId xmlns:a16="http://schemas.microsoft.com/office/drawing/2014/main" id="{F52FB3DE-8BC0-4456-9765-519479596459}"/>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7" name="Line 17">
          <a:extLst>
            <a:ext uri="{FF2B5EF4-FFF2-40B4-BE49-F238E27FC236}">
              <a16:creationId xmlns:a16="http://schemas.microsoft.com/office/drawing/2014/main" id="{620E86FA-407D-4D31-A278-DABCEC0FA822}"/>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48" name="Line 17">
          <a:extLst>
            <a:ext uri="{FF2B5EF4-FFF2-40B4-BE49-F238E27FC236}">
              <a16:creationId xmlns:a16="http://schemas.microsoft.com/office/drawing/2014/main" id="{489A1910-E6F0-47DD-A217-89760F864321}"/>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49" name="Line 17">
          <a:extLst>
            <a:ext uri="{FF2B5EF4-FFF2-40B4-BE49-F238E27FC236}">
              <a16:creationId xmlns:a16="http://schemas.microsoft.com/office/drawing/2014/main" id="{AB7112C1-953B-4975-AA77-550F4229EE03}"/>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50" name="Line 17">
          <a:extLst>
            <a:ext uri="{FF2B5EF4-FFF2-40B4-BE49-F238E27FC236}">
              <a16:creationId xmlns:a16="http://schemas.microsoft.com/office/drawing/2014/main" id="{F5DB6369-B9DB-423E-8D79-83D4A8ED9B81}"/>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51" name="Line 17">
          <a:extLst>
            <a:ext uri="{FF2B5EF4-FFF2-40B4-BE49-F238E27FC236}">
              <a16:creationId xmlns:a16="http://schemas.microsoft.com/office/drawing/2014/main" id="{9F0C1825-88EA-41B3-BA96-ECC01EE9CAE4}"/>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52" name="Line 17">
          <a:extLst>
            <a:ext uri="{FF2B5EF4-FFF2-40B4-BE49-F238E27FC236}">
              <a16:creationId xmlns:a16="http://schemas.microsoft.com/office/drawing/2014/main" id="{0A61AE3D-215E-4665-A001-39E1DD32E124}"/>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53" name="Line 17">
          <a:extLst>
            <a:ext uri="{FF2B5EF4-FFF2-40B4-BE49-F238E27FC236}">
              <a16:creationId xmlns:a16="http://schemas.microsoft.com/office/drawing/2014/main" id="{F999B6C1-C862-4CC0-BB75-6AC2205774EA}"/>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54" name="Line 17">
          <a:extLst>
            <a:ext uri="{FF2B5EF4-FFF2-40B4-BE49-F238E27FC236}">
              <a16:creationId xmlns:a16="http://schemas.microsoft.com/office/drawing/2014/main" id="{A6D43619-F956-4819-B3C0-10F32CC2B6A7}"/>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55" name="Line 17">
          <a:extLst>
            <a:ext uri="{FF2B5EF4-FFF2-40B4-BE49-F238E27FC236}">
              <a16:creationId xmlns:a16="http://schemas.microsoft.com/office/drawing/2014/main" id="{EFE563F8-E150-43B3-B410-FE5A4F8D228E}"/>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56" name="Line 17">
          <a:extLst>
            <a:ext uri="{FF2B5EF4-FFF2-40B4-BE49-F238E27FC236}">
              <a16:creationId xmlns:a16="http://schemas.microsoft.com/office/drawing/2014/main" id="{277D07ED-6207-4BC0-A196-0B43BCE6D9F9}"/>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57" name="Line 17">
          <a:extLst>
            <a:ext uri="{FF2B5EF4-FFF2-40B4-BE49-F238E27FC236}">
              <a16:creationId xmlns:a16="http://schemas.microsoft.com/office/drawing/2014/main" id="{C5123DC0-6142-48E1-970B-FFA49D0F46FE}"/>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58" name="Line 17">
          <a:extLst>
            <a:ext uri="{FF2B5EF4-FFF2-40B4-BE49-F238E27FC236}">
              <a16:creationId xmlns:a16="http://schemas.microsoft.com/office/drawing/2014/main" id="{B8B93238-B1C8-4EA8-ACB2-173E0EAE608E}"/>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59" name="Line 17">
          <a:extLst>
            <a:ext uri="{FF2B5EF4-FFF2-40B4-BE49-F238E27FC236}">
              <a16:creationId xmlns:a16="http://schemas.microsoft.com/office/drawing/2014/main" id="{7897DCD9-1045-4537-BCC2-C4CB7F71DD0A}"/>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60" name="Line 17">
          <a:extLst>
            <a:ext uri="{FF2B5EF4-FFF2-40B4-BE49-F238E27FC236}">
              <a16:creationId xmlns:a16="http://schemas.microsoft.com/office/drawing/2014/main" id="{51582AD3-84B7-4014-B0B7-5E9EF335E1AE}"/>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1" name="Line 17">
          <a:extLst>
            <a:ext uri="{FF2B5EF4-FFF2-40B4-BE49-F238E27FC236}">
              <a16:creationId xmlns:a16="http://schemas.microsoft.com/office/drawing/2014/main" id="{72F72FBF-5141-4D3A-AA95-8D1B2D9D975E}"/>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2" name="Line 17">
          <a:extLst>
            <a:ext uri="{FF2B5EF4-FFF2-40B4-BE49-F238E27FC236}">
              <a16:creationId xmlns:a16="http://schemas.microsoft.com/office/drawing/2014/main" id="{5C5F2001-B96E-4572-8203-AE0B4C754373}"/>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63" name="Line 17">
          <a:extLst>
            <a:ext uri="{FF2B5EF4-FFF2-40B4-BE49-F238E27FC236}">
              <a16:creationId xmlns:a16="http://schemas.microsoft.com/office/drawing/2014/main" id="{4151F43F-876B-43DB-909B-66E30FD7311F}"/>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4" name="Line 17">
          <a:extLst>
            <a:ext uri="{FF2B5EF4-FFF2-40B4-BE49-F238E27FC236}">
              <a16:creationId xmlns:a16="http://schemas.microsoft.com/office/drawing/2014/main" id="{087B8A52-ECA1-44B3-92A1-950CB1F5AA22}"/>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5" name="Line 17">
          <a:extLst>
            <a:ext uri="{FF2B5EF4-FFF2-40B4-BE49-F238E27FC236}">
              <a16:creationId xmlns:a16="http://schemas.microsoft.com/office/drawing/2014/main" id="{7E2917E7-AEA8-4226-880E-D9361F9ABDD7}"/>
            </a:ext>
          </a:extLst>
        </xdr:cNvPr>
        <xdr:cNvSpPr>
          <a:spLocks noChangeShapeType="1"/>
        </xdr:cNvSpPr>
      </xdr:nvSpPr>
      <xdr:spPr bwMode="auto">
        <a:xfrm>
          <a:off x="1633538" y="4819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66" name="Line 17">
          <a:extLst>
            <a:ext uri="{FF2B5EF4-FFF2-40B4-BE49-F238E27FC236}">
              <a16:creationId xmlns:a16="http://schemas.microsoft.com/office/drawing/2014/main" id="{650312D9-8AA4-4693-A358-E25CB8808FAC}"/>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7" name="Line 17">
          <a:extLst>
            <a:ext uri="{FF2B5EF4-FFF2-40B4-BE49-F238E27FC236}">
              <a16:creationId xmlns:a16="http://schemas.microsoft.com/office/drawing/2014/main" id="{D8F181EE-DD07-414E-AC25-0C0D8E21F40E}"/>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17</xdr:row>
      <xdr:rowOff>409575</xdr:rowOff>
    </xdr:from>
    <xdr:to>
      <xdr:col>3</xdr:col>
      <xdr:colOff>2343150</xdr:colOff>
      <xdr:row>17</xdr:row>
      <xdr:rowOff>523875</xdr:rowOff>
    </xdr:to>
    <xdr:sp macro="" textlink="">
      <xdr:nvSpPr>
        <xdr:cNvPr id="168" name="Line 17">
          <a:extLst>
            <a:ext uri="{FF2B5EF4-FFF2-40B4-BE49-F238E27FC236}">
              <a16:creationId xmlns:a16="http://schemas.microsoft.com/office/drawing/2014/main" id="{3ABFA371-CAC4-4F28-B2F5-78C31E370149}"/>
            </a:ext>
          </a:extLst>
        </xdr:cNvPr>
        <xdr:cNvSpPr>
          <a:spLocks noChangeShapeType="1"/>
        </xdr:cNvSpPr>
      </xdr:nvSpPr>
      <xdr:spPr bwMode="auto">
        <a:xfrm>
          <a:off x="2081213" y="483870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69" name="Line 17">
          <a:extLst>
            <a:ext uri="{FF2B5EF4-FFF2-40B4-BE49-F238E27FC236}">
              <a16:creationId xmlns:a16="http://schemas.microsoft.com/office/drawing/2014/main" id="{6E49323E-0A0B-4061-834F-D5674A8E3B2B}"/>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70" name="Line 17">
          <a:extLst>
            <a:ext uri="{FF2B5EF4-FFF2-40B4-BE49-F238E27FC236}">
              <a16:creationId xmlns:a16="http://schemas.microsoft.com/office/drawing/2014/main" id="{84F7F05A-43FE-46E8-8059-41906795D8B1}"/>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71" name="Line 17">
          <a:extLst>
            <a:ext uri="{FF2B5EF4-FFF2-40B4-BE49-F238E27FC236}">
              <a16:creationId xmlns:a16="http://schemas.microsoft.com/office/drawing/2014/main" id="{81B8B56A-9670-46B3-98E3-702B7CADDA80}"/>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72" name="Line 17">
          <a:extLst>
            <a:ext uri="{FF2B5EF4-FFF2-40B4-BE49-F238E27FC236}">
              <a16:creationId xmlns:a16="http://schemas.microsoft.com/office/drawing/2014/main" id="{C6A37D6D-A728-45F4-BF8D-E67B32876C36}"/>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73" name="Line 17">
          <a:extLst>
            <a:ext uri="{FF2B5EF4-FFF2-40B4-BE49-F238E27FC236}">
              <a16:creationId xmlns:a16="http://schemas.microsoft.com/office/drawing/2014/main" id="{6CA6E87C-BB20-4545-AD70-80EC94E43644}"/>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74" name="Line 17">
          <a:extLst>
            <a:ext uri="{FF2B5EF4-FFF2-40B4-BE49-F238E27FC236}">
              <a16:creationId xmlns:a16="http://schemas.microsoft.com/office/drawing/2014/main" id="{FCA833CA-21A2-4C5F-8954-CAF6A0352643}"/>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75" name="Line 17">
          <a:extLst>
            <a:ext uri="{FF2B5EF4-FFF2-40B4-BE49-F238E27FC236}">
              <a16:creationId xmlns:a16="http://schemas.microsoft.com/office/drawing/2014/main" id="{00E2C30A-9AF1-405F-97D2-EC80DC8F258D}"/>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76" name="Line 17">
          <a:extLst>
            <a:ext uri="{FF2B5EF4-FFF2-40B4-BE49-F238E27FC236}">
              <a16:creationId xmlns:a16="http://schemas.microsoft.com/office/drawing/2014/main" id="{126AA4C6-CCE5-402B-BDD4-4BC2C9923B89}"/>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77" name="Line 17">
          <a:extLst>
            <a:ext uri="{FF2B5EF4-FFF2-40B4-BE49-F238E27FC236}">
              <a16:creationId xmlns:a16="http://schemas.microsoft.com/office/drawing/2014/main" id="{613C280E-5E36-4456-A700-FAA7895CA64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78" name="Line 17">
          <a:extLst>
            <a:ext uri="{FF2B5EF4-FFF2-40B4-BE49-F238E27FC236}">
              <a16:creationId xmlns:a16="http://schemas.microsoft.com/office/drawing/2014/main" id="{8CC043D6-066C-4E5D-A028-B0DA88FC3B83}"/>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79" name="Line 17">
          <a:extLst>
            <a:ext uri="{FF2B5EF4-FFF2-40B4-BE49-F238E27FC236}">
              <a16:creationId xmlns:a16="http://schemas.microsoft.com/office/drawing/2014/main" id="{671E7C7C-6E2D-416A-9C4F-D88054065FF2}"/>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80" name="Line 17">
          <a:extLst>
            <a:ext uri="{FF2B5EF4-FFF2-40B4-BE49-F238E27FC236}">
              <a16:creationId xmlns:a16="http://schemas.microsoft.com/office/drawing/2014/main" id="{6BA19158-DC29-4DE2-8C90-6BEE1C54A5DA}"/>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1" name="Line 17">
          <a:extLst>
            <a:ext uri="{FF2B5EF4-FFF2-40B4-BE49-F238E27FC236}">
              <a16:creationId xmlns:a16="http://schemas.microsoft.com/office/drawing/2014/main" id="{89AB4C74-51EA-4EE6-9A2A-DE0AF2CB8694}"/>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82" name="Line 17">
          <a:extLst>
            <a:ext uri="{FF2B5EF4-FFF2-40B4-BE49-F238E27FC236}">
              <a16:creationId xmlns:a16="http://schemas.microsoft.com/office/drawing/2014/main" id="{5195182B-E599-457E-8094-C67F1E05DBFD}"/>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3" name="Line 17">
          <a:extLst>
            <a:ext uri="{FF2B5EF4-FFF2-40B4-BE49-F238E27FC236}">
              <a16:creationId xmlns:a16="http://schemas.microsoft.com/office/drawing/2014/main" id="{1DA88D0D-E2DD-47E6-B6A8-56217CE988C2}"/>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84" name="Line 17">
          <a:extLst>
            <a:ext uri="{FF2B5EF4-FFF2-40B4-BE49-F238E27FC236}">
              <a16:creationId xmlns:a16="http://schemas.microsoft.com/office/drawing/2014/main" id="{1A5F3BDD-770E-4FBE-A191-13933BE9DC29}"/>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5" name="Line 17">
          <a:extLst>
            <a:ext uri="{FF2B5EF4-FFF2-40B4-BE49-F238E27FC236}">
              <a16:creationId xmlns:a16="http://schemas.microsoft.com/office/drawing/2014/main" id="{19C1A24F-D739-446D-BA2F-B125C770D12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6" name="Line 17">
          <a:extLst>
            <a:ext uri="{FF2B5EF4-FFF2-40B4-BE49-F238E27FC236}">
              <a16:creationId xmlns:a16="http://schemas.microsoft.com/office/drawing/2014/main" id="{5E9CAA5C-3C06-4B35-8DEC-8E02F52C834F}"/>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87" name="Line 17">
          <a:extLst>
            <a:ext uri="{FF2B5EF4-FFF2-40B4-BE49-F238E27FC236}">
              <a16:creationId xmlns:a16="http://schemas.microsoft.com/office/drawing/2014/main" id="{7031D10E-022E-4A94-B421-CAA183F4C3F4}"/>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8" name="Line 17">
          <a:extLst>
            <a:ext uri="{FF2B5EF4-FFF2-40B4-BE49-F238E27FC236}">
              <a16:creationId xmlns:a16="http://schemas.microsoft.com/office/drawing/2014/main" id="{CD9AFC0E-D36B-42E8-82FF-8F8C80F778D8}"/>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89" name="Line 17">
          <a:extLst>
            <a:ext uri="{FF2B5EF4-FFF2-40B4-BE49-F238E27FC236}">
              <a16:creationId xmlns:a16="http://schemas.microsoft.com/office/drawing/2014/main" id="{1BCF262F-E4D6-477F-A479-1F528F995E01}"/>
            </a:ext>
          </a:extLst>
        </xdr:cNvPr>
        <xdr:cNvSpPr>
          <a:spLocks noChangeShapeType="1"/>
        </xdr:cNvSpPr>
      </xdr:nvSpPr>
      <xdr:spPr bwMode="auto">
        <a:xfrm>
          <a:off x="1633538" y="4819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90" name="Line 17">
          <a:extLst>
            <a:ext uri="{FF2B5EF4-FFF2-40B4-BE49-F238E27FC236}">
              <a16:creationId xmlns:a16="http://schemas.microsoft.com/office/drawing/2014/main" id="{B92236AC-131D-4CCE-BE51-DBA8E0CD73D0}"/>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1" name="Line 17">
          <a:extLst>
            <a:ext uri="{FF2B5EF4-FFF2-40B4-BE49-F238E27FC236}">
              <a16:creationId xmlns:a16="http://schemas.microsoft.com/office/drawing/2014/main" id="{E435EF28-7D15-44D5-90EC-DF30FAC058D6}"/>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192" name="Line 17">
          <a:extLst>
            <a:ext uri="{FF2B5EF4-FFF2-40B4-BE49-F238E27FC236}">
              <a16:creationId xmlns:a16="http://schemas.microsoft.com/office/drawing/2014/main" id="{98511D93-E0D8-4C5E-BC03-73B2878E2C71}"/>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3" name="Line 17">
          <a:extLst>
            <a:ext uri="{FF2B5EF4-FFF2-40B4-BE49-F238E27FC236}">
              <a16:creationId xmlns:a16="http://schemas.microsoft.com/office/drawing/2014/main" id="{2CC4B27D-6B95-4B47-B25F-60B14AC5FB15}"/>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94" name="Line 17">
          <a:extLst>
            <a:ext uri="{FF2B5EF4-FFF2-40B4-BE49-F238E27FC236}">
              <a16:creationId xmlns:a16="http://schemas.microsoft.com/office/drawing/2014/main" id="{CFBB8BCE-DFF3-43EF-86AD-A471080C4B8F}"/>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5" name="Line 17">
          <a:extLst>
            <a:ext uri="{FF2B5EF4-FFF2-40B4-BE49-F238E27FC236}">
              <a16:creationId xmlns:a16="http://schemas.microsoft.com/office/drawing/2014/main" id="{73B99E45-A736-4779-A4D1-A720EDECA7E4}"/>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6" name="Line 17">
          <a:extLst>
            <a:ext uri="{FF2B5EF4-FFF2-40B4-BE49-F238E27FC236}">
              <a16:creationId xmlns:a16="http://schemas.microsoft.com/office/drawing/2014/main" id="{A58E6452-EB72-4088-B81C-C2012D181170}"/>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197" name="Line 17">
          <a:extLst>
            <a:ext uri="{FF2B5EF4-FFF2-40B4-BE49-F238E27FC236}">
              <a16:creationId xmlns:a16="http://schemas.microsoft.com/office/drawing/2014/main" id="{48D101CE-034B-4FB9-BDD1-AD96D2303786}"/>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8" name="Line 17">
          <a:extLst>
            <a:ext uri="{FF2B5EF4-FFF2-40B4-BE49-F238E27FC236}">
              <a16:creationId xmlns:a16="http://schemas.microsoft.com/office/drawing/2014/main" id="{34A2A3A1-DAE8-4EF3-8FCF-BAFABD900E1A}"/>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199" name="Line 17">
          <a:extLst>
            <a:ext uri="{FF2B5EF4-FFF2-40B4-BE49-F238E27FC236}">
              <a16:creationId xmlns:a16="http://schemas.microsoft.com/office/drawing/2014/main" id="{CC263389-8350-42C9-B4D3-FD301E2FB2B4}"/>
            </a:ext>
          </a:extLst>
        </xdr:cNvPr>
        <xdr:cNvSpPr>
          <a:spLocks noChangeShapeType="1"/>
        </xdr:cNvSpPr>
      </xdr:nvSpPr>
      <xdr:spPr bwMode="auto">
        <a:xfrm>
          <a:off x="1633538" y="4819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200" name="Line 17">
          <a:extLst>
            <a:ext uri="{FF2B5EF4-FFF2-40B4-BE49-F238E27FC236}">
              <a16:creationId xmlns:a16="http://schemas.microsoft.com/office/drawing/2014/main" id="{3DC95624-B62A-45B1-87C8-3F1E7AC4602A}"/>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01" name="Line 17">
          <a:extLst>
            <a:ext uri="{FF2B5EF4-FFF2-40B4-BE49-F238E27FC236}">
              <a16:creationId xmlns:a16="http://schemas.microsoft.com/office/drawing/2014/main" id="{0CC93779-5993-42B2-B03B-5E731B2FB5D6}"/>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2247900</xdr:colOff>
      <xdr:row>17</xdr:row>
      <xdr:rowOff>409575</xdr:rowOff>
    </xdr:from>
    <xdr:to>
      <xdr:col>3</xdr:col>
      <xdr:colOff>2343150</xdr:colOff>
      <xdr:row>17</xdr:row>
      <xdr:rowOff>523875</xdr:rowOff>
    </xdr:to>
    <xdr:sp macro="" textlink="">
      <xdr:nvSpPr>
        <xdr:cNvPr id="202" name="Line 17">
          <a:extLst>
            <a:ext uri="{FF2B5EF4-FFF2-40B4-BE49-F238E27FC236}">
              <a16:creationId xmlns:a16="http://schemas.microsoft.com/office/drawing/2014/main" id="{26C6E544-9323-4568-9DEF-F44CBD862152}"/>
            </a:ext>
          </a:extLst>
        </xdr:cNvPr>
        <xdr:cNvSpPr>
          <a:spLocks noChangeShapeType="1"/>
        </xdr:cNvSpPr>
      </xdr:nvSpPr>
      <xdr:spPr bwMode="auto">
        <a:xfrm>
          <a:off x="2081213" y="483870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03" name="Line 17">
          <a:extLst>
            <a:ext uri="{FF2B5EF4-FFF2-40B4-BE49-F238E27FC236}">
              <a16:creationId xmlns:a16="http://schemas.microsoft.com/office/drawing/2014/main" id="{ACE530B1-5F81-4995-BE7E-89996CE4ACC5}"/>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204" name="Line 17">
          <a:extLst>
            <a:ext uri="{FF2B5EF4-FFF2-40B4-BE49-F238E27FC236}">
              <a16:creationId xmlns:a16="http://schemas.microsoft.com/office/drawing/2014/main" id="{2A59A97C-6ADC-473E-AEF5-0F5D73E0598C}"/>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05" name="Line 17">
          <a:extLst>
            <a:ext uri="{FF2B5EF4-FFF2-40B4-BE49-F238E27FC236}">
              <a16:creationId xmlns:a16="http://schemas.microsoft.com/office/drawing/2014/main" id="{02CF0550-521E-4CDA-AB55-F54F8E881843}"/>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06" name="Line 17">
          <a:extLst>
            <a:ext uri="{FF2B5EF4-FFF2-40B4-BE49-F238E27FC236}">
              <a16:creationId xmlns:a16="http://schemas.microsoft.com/office/drawing/2014/main" id="{91566F9F-F26F-425F-8B48-F8EB0CE51D50}"/>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207" name="Line 17">
          <a:extLst>
            <a:ext uri="{FF2B5EF4-FFF2-40B4-BE49-F238E27FC236}">
              <a16:creationId xmlns:a16="http://schemas.microsoft.com/office/drawing/2014/main" id="{C91BD24E-6771-489C-9755-A595EC814B59}"/>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208" name="Line 17">
          <a:extLst>
            <a:ext uri="{FF2B5EF4-FFF2-40B4-BE49-F238E27FC236}">
              <a16:creationId xmlns:a16="http://schemas.microsoft.com/office/drawing/2014/main" id="{60CA414F-5E99-4349-8D6C-3CB9CE711AA1}"/>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09" name="Line 17">
          <a:extLst>
            <a:ext uri="{FF2B5EF4-FFF2-40B4-BE49-F238E27FC236}">
              <a16:creationId xmlns:a16="http://schemas.microsoft.com/office/drawing/2014/main" id="{C6670462-BBF7-4CC5-8A24-D66C1F938AEC}"/>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2238375</xdr:colOff>
      <xdr:row>17</xdr:row>
      <xdr:rowOff>504825</xdr:rowOff>
    </xdr:to>
    <xdr:sp macro="" textlink="">
      <xdr:nvSpPr>
        <xdr:cNvPr id="210" name="Line 17">
          <a:extLst>
            <a:ext uri="{FF2B5EF4-FFF2-40B4-BE49-F238E27FC236}">
              <a16:creationId xmlns:a16="http://schemas.microsoft.com/office/drawing/2014/main" id="{D65E2F60-0F7F-4201-A6A0-4C191850E393}"/>
            </a:ext>
          </a:extLst>
        </xdr:cNvPr>
        <xdr:cNvSpPr>
          <a:spLocks noChangeShapeType="1"/>
        </xdr:cNvSpPr>
      </xdr:nvSpPr>
      <xdr:spPr bwMode="auto">
        <a:xfrm>
          <a:off x="2081213" y="4819650"/>
          <a:ext cx="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11" name="Line 17">
          <a:extLst>
            <a:ext uri="{FF2B5EF4-FFF2-40B4-BE49-F238E27FC236}">
              <a16:creationId xmlns:a16="http://schemas.microsoft.com/office/drawing/2014/main" id="{F27670C1-785E-4EAB-9FB4-0C9923D41C58}"/>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2143125</xdr:colOff>
      <xdr:row>17</xdr:row>
      <xdr:rowOff>390525</xdr:rowOff>
    </xdr:from>
    <xdr:to>
      <xdr:col>3</xdr:col>
      <xdr:colOff>2143125</xdr:colOff>
      <xdr:row>17</xdr:row>
      <xdr:rowOff>390525</xdr:rowOff>
    </xdr:to>
    <xdr:sp macro="" textlink="">
      <xdr:nvSpPr>
        <xdr:cNvPr id="212" name="Line 17">
          <a:extLst>
            <a:ext uri="{FF2B5EF4-FFF2-40B4-BE49-F238E27FC236}">
              <a16:creationId xmlns:a16="http://schemas.microsoft.com/office/drawing/2014/main" id="{C23FD010-0CB0-4E2C-9A59-8ADBA0FDD603}"/>
            </a:ext>
          </a:extLst>
        </xdr:cNvPr>
        <xdr:cNvSpPr>
          <a:spLocks noChangeShapeType="1"/>
        </xdr:cNvSpPr>
      </xdr:nvSpPr>
      <xdr:spPr bwMode="auto">
        <a:xfrm>
          <a:off x="2081213"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419100</xdr:colOff>
      <xdr:row>17</xdr:row>
      <xdr:rowOff>390525</xdr:rowOff>
    </xdr:from>
    <xdr:to>
      <xdr:col>3</xdr:col>
      <xdr:colOff>419100</xdr:colOff>
      <xdr:row>17</xdr:row>
      <xdr:rowOff>390525</xdr:rowOff>
    </xdr:to>
    <xdr:sp macro="" textlink="">
      <xdr:nvSpPr>
        <xdr:cNvPr id="213" name="Line 17">
          <a:extLst>
            <a:ext uri="{FF2B5EF4-FFF2-40B4-BE49-F238E27FC236}">
              <a16:creationId xmlns:a16="http://schemas.microsoft.com/office/drawing/2014/main" id="{38D3A547-6E4E-40EB-8143-8E6F752218D5}"/>
            </a:ext>
          </a:extLst>
        </xdr:cNvPr>
        <xdr:cNvSpPr>
          <a:spLocks noChangeShapeType="1"/>
        </xdr:cNvSpPr>
      </xdr:nvSpPr>
      <xdr:spPr bwMode="auto">
        <a:xfrm>
          <a:off x="1633538" y="4819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100379</xdr:colOff>
      <xdr:row>20</xdr:row>
      <xdr:rowOff>7327</xdr:rowOff>
    </xdr:from>
    <xdr:to>
      <xdr:col>8</xdr:col>
      <xdr:colOff>271829</xdr:colOff>
      <xdr:row>20</xdr:row>
      <xdr:rowOff>245452</xdr:rowOff>
    </xdr:to>
    <xdr:sp macro="" textlink="">
      <xdr:nvSpPr>
        <xdr:cNvPr id="2" name="円/楕円 1">
          <a:extLst>
            <a:ext uri="{FF2B5EF4-FFF2-40B4-BE49-F238E27FC236}">
              <a16:creationId xmlns:a16="http://schemas.microsoft.com/office/drawing/2014/main" id="{C627FD8E-777E-4A93-8E34-2FA57BA66DAB}"/>
            </a:ext>
          </a:extLst>
        </xdr:cNvPr>
        <xdr:cNvSpPr/>
      </xdr:nvSpPr>
      <xdr:spPr>
        <a:xfrm>
          <a:off x="1802179" y="5360377"/>
          <a:ext cx="93345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312208</xdr:colOff>
      <xdr:row>35</xdr:row>
      <xdr:rowOff>56092</xdr:rowOff>
    </xdr:from>
    <xdr:to>
      <xdr:col>11</xdr:col>
      <xdr:colOff>19049</xdr:colOff>
      <xdr:row>36</xdr:row>
      <xdr:rowOff>123826</xdr:rowOff>
    </xdr:to>
    <xdr:sp macro="" textlink="">
      <xdr:nvSpPr>
        <xdr:cNvPr id="3" name="円/楕円 2">
          <a:extLst>
            <a:ext uri="{FF2B5EF4-FFF2-40B4-BE49-F238E27FC236}">
              <a16:creationId xmlns:a16="http://schemas.microsoft.com/office/drawing/2014/main" id="{B26895C7-7017-4861-9998-4924D5E6EA56}"/>
            </a:ext>
          </a:extLst>
        </xdr:cNvPr>
        <xdr:cNvSpPr/>
      </xdr:nvSpPr>
      <xdr:spPr>
        <a:xfrm>
          <a:off x="2398183" y="9504892"/>
          <a:ext cx="1202266" cy="23918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229397</xdr:colOff>
      <xdr:row>24</xdr:row>
      <xdr:rowOff>56174</xdr:rowOff>
    </xdr:from>
    <xdr:to>
      <xdr:col>8</xdr:col>
      <xdr:colOff>148274</xdr:colOff>
      <xdr:row>25</xdr:row>
      <xdr:rowOff>140840</xdr:rowOff>
    </xdr:to>
    <xdr:sp macro="" textlink="">
      <xdr:nvSpPr>
        <xdr:cNvPr id="4" name="円/楕円 3">
          <a:extLst>
            <a:ext uri="{FF2B5EF4-FFF2-40B4-BE49-F238E27FC236}">
              <a16:creationId xmlns:a16="http://schemas.microsoft.com/office/drawing/2014/main" id="{7B5375A7-C9CD-457B-8EF0-918ADB839BAA}"/>
            </a:ext>
          </a:extLst>
        </xdr:cNvPr>
        <xdr:cNvSpPr/>
      </xdr:nvSpPr>
      <xdr:spPr>
        <a:xfrm>
          <a:off x="1934372" y="5799749"/>
          <a:ext cx="680877" cy="27516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15</xdr:col>
      <xdr:colOff>62544</xdr:colOff>
      <xdr:row>24</xdr:row>
      <xdr:rowOff>57914</xdr:rowOff>
    </xdr:from>
    <xdr:to>
      <xdr:col>16</xdr:col>
      <xdr:colOff>322895</xdr:colOff>
      <xdr:row>25</xdr:row>
      <xdr:rowOff>128822</xdr:rowOff>
    </xdr:to>
    <xdr:sp macro="" textlink="">
      <xdr:nvSpPr>
        <xdr:cNvPr id="5" name="円/楕円 4">
          <a:extLst>
            <a:ext uri="{FF2B5EF4-FFF2-40B4-BE49-F238E27FC236}">
              <a16:creationId xmlns:a16="http://schemas.microsoft.com/office/drawing/2014/main" id="{200B2377-8C0C-402D-AE5E-15F46DC60274}"/>
            </a:ext>
          </a:extLst>
        </xdr:cNvPr>
        <xdr:cNvSpPr/>
      </xdr:nvSpPr>
      <xdr:spPr>
        <a:xfrm>
          <a:off x="5186994" y="6144389"/>
          <a:ext cx="631826" cy="26140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95689</xdr:colOff>
      <xdr:row>37</xdr:row>
      <xdr:rowOff>17810</xdr:rowOff>
    </xdr:from>
    <xdr:to>
      <xdr:col>19</xdr:col>
      <xdr:colOff>238124</xdr:colOff>
      <xdr:row>37</xdr:row>
      <xdr:rowOff>276225</xdr:rowOff>
    </xdr:to>
    <xdr:sp macro="" textlink="">
      <xdr:nvSpPr>
        <xdr:cNvPr id="6" name="円/楕円 5">
          <a:extLst>
            <a:ext uri="{FF2B5EF4-FFF2-40B4-BE49-F238E27FC236}">
              <a16:creationId xmlns:a16="http://schemas.microsoft.com/office/drawing/2014/main" id="{797845B4-0E31-4026-8EC8-66D86B1A3E8F}"/>
            </a:ext>
          </a:extLst>
        </xdr:cNvPr>
        <xdr:cNvSpPr/>
      </xdr:nvSpPr>
      <xdr:spPr>
        <a:xfrm>
          <a:off x="5220139" y="8733185"/>
          <a:ext cx="1628335" cy="25841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63500</xdr:colOff>
      <xdr:row>0</xdr:row>
      <xdr:rowOff>84665</xdr:rowOff>
    </xdr:from>
    <xdr:to>
      <xdr:col>20</xdr:col>
      <xdr:colOff>297656</xdr:colOff>
      <xdr:row>0</xdr:row>
      <xdr:rowOff>453760</xdr:rowOff>
    </xdr:to>
    <xdr:sp macro="" textlink="">
      <xdr:nvSpPr>
        <xdr:cNvPr id="7" name="テキスト ボックス 6">
          <a:extLst>
            <a:ext uri="{FF2B5EF4-FFF2-40B4-BE49-F238E27FC236}">
              <a16:creationId xmlns:a16="http://schemas.microsoft.com/office/drawing/2014/main" id="{8D94D9E3-EFD0-4CFB-82F7-A74C13D5B496}"/>
            </a:ext>
          </a:extLst>
        </xdr:cNvPr>
        <xdr:cNvSpPr txBox="1"/>
      </xdr:nvSpPr>
      <xdr:spPr>
        <a:xfrm>
          <a:off x="5899150" y="84665"/>
          <a:ext cx="1339056" cy="369095"/>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部内限り</a:t>
          </a:r>
        </a:p>
      </xdr:txBody>
    </xdr:sp>
    <xdr:clientData/>
  </xdr:twoCellAnchor>
  <xdr:twoCellAnchor>
    <xdr:from>
      <xdr:col>6</xdr:col>
      <xdr:colOff>100949</xdr:colOff>
      <xdr:row>17</xdr:row>
      <xdr:rowOff>7327</xdr:rowOff>
    </xdr:from>
    <xdr:to>
      <xdr:col>8</xdr:col>
      <xdr:colOff>272399</xdr:colOff>
      <xdr:row>17</xdr:row>
      <xdr:rowOff>245452</xdr:rowOff>
    </xdr:to>
    <xdr:sp macro="" textlink="">
      <xdr:nvSpPr>
        <xdr:cNvPr id="8" name="円/楕円 1">
          <a:extLst>
            <a:ext uri="{FF2B5EF4-FFF2-40B4-BE49-F238E27FC236}">
              <a16:creationId xmlns:a16="http://schemas.microsoft.com/office/drawing/2014/main" id="{470B247B-3B87-4040-B81C-B680F2E0B78E}"/>
            </a:ext>
          </a:extLst>
        </xdr:cNvPr>
        <xdr:cNvSpPr/>
      </xdr:nvSpPr>
      <xdr:spPr>
        <a:xfrm>
          <a:off x="1802749" y="4598377"/>
          <a:ext cx="93345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122279</xdr:colOff>
      <xdr:row>20</xdr:row>
      <xdr:rowOff>5861</xdr:rowOff>
    </xdr:from>
    <xdr:to>
      <xdr:col>12</xdr:col>
      <xdr:colOff>251395</xdr:colOff>
      <xdr:row>20</xdr:row>
      <xdr:rowOff>246429</xdr:rowOff>
    </xdr:to>
    <xdr:sp macro="" textlink="">
      <xdr:nvSpPr>
        <xdr:cNvPr id="9" name="円/楕円 1">
          <a:extLst>
            <a:ext uri="{FF2B5EF4-FFF2-40B4-BE49-F238E27FC236}">
              <a16:creationId xmlns:a16="http://schemas.microsoft.com/office/drawing/2014/main" id="{88791CB7-60A4-4654-8639-822EE117B7E2}"/>
            </a:ext>
          </a:extLst>
        </xdr:cNvPr>
        <xdr:cNvSpPr/>
      </xdr:nvSpPr>
      <xdr:spPr>
        <a:xfrm>
          <a:off x="3322679" y="5358911"/>
          <a:ext cx="922866" cy="2405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168088</xdr:colOff>
      <xdr:row>0</xdr:row>
      <xdr:rowOff>78440</xdr:rowOff>
    </xdr:from>
    <xdr:to>
      <xdr:col>7</xdr:col>
      <xdr:colOff>608777</xdr:colOff>
      <xdr:row>10</xdr:row>
      <xdr:rowOff>47822</xdr:rowOff>
    </xdr:to>
    <xdr:grpSp>
      <xdr:nvGrpSpPr>
        <xdr:cNvPr id="2" name="グループ化 1">
          <a:extLst>
            <a:ext uri="{FF2B5EF4-FFF2-40B4-BE49-F238E27FC236}">
              <a16:creationId xmlns:a16="http://schemas.microsoft.com/office/drawing/2014/main" id="{09AFBE73-8CE1-4A0E-B4EA-28A9ECE075ED}"/>
            </a:ext>
          </a:extLst>
        </xdr:cNvPr>
        <xdr:cNvGrpSpPr/>
      </xdr:nvGrpSpPr>
      <xdr:grpSpPr>
        <a:xfrm>
          <a:off x="168088" y="78440"/>
          <a:ext cx="6290160" cy="2064882"/>
          <a:chOff x="28863" y="35720"/>
          <a:chExt cx="6290160" cy="2064882"/>
        </a:xfrm>
      </xdr:grpSpPr>
      <xdr:sp macro="" textlink="">
        <xdr:nvSpPr>
          <xdr:cNvPr id="3" name="テキスト ボックス 2">
            <a:extLst>
              <a:ext uri="{FF2B5EF4-FFF2-40B4-BE49-F238E27FC236}">
                <a16:creationId xmlns:a16="http://schemas.microsoft.com/office/drawing/2014/main" id="{F84BF934-1F0C-48A7-B6C4-552169B9AAE0}"/>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4" name="グループ化 3">
            <a:extLst>
              <a:ext uri="{FF2B5EF4-FFF2-40B4-BE49-F238E27FC236}">
                <a16:creationId xmlns:a16="http://schemas.microsoft.com/office/drawing/2014/main" id="{CCB4172A-2C48-4E36-9E23-27E48FE1AE43}"/>
              </a:ext>
            </a:extLst>
          </xdr:cNvPr>
          <xdr:cNvGrpSpPr/>
        </xdr:nvGrpSpPr>
        <xdr:grpSpPr>
          <a:xfrm>
            <a:off x="28863" y="35720"/>
            <a:ext cx="4122449" cy="1044406"/>
            <a:chOff x="28863" y="35720"/>
            <a:chExt cx="4122449" cy="1044406"/>
          </a:xfrm>
        </xdr:grpSpPr>
        <xdr:sp macro="" textlink="">
          <xdr:nvSpPr>
            <xdr:cNvPr id="5" name="テキスト ボックス 4">
              <a:extLst>
                <a:ext uri="{FF2B5EF4-FFF2-40B4-BE49-F238E27FC236}">
                  <a16:creationId xmlns:a16="http://schemas.microsoft.com/office/drawing/2014/main" id="{64FA15B2-0EB4-44B5-962D-9E684BE0AC2A}"/>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02F71094-7958-4580-BFB6-091A8EA34DFC}"/>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26</xdr:row>
      <xdr:rowOff>78440</xdr:rowOff>
    </xdr:from>
    <xdr:to>
      <xdr:col>7</xdr:col>
      <xdr:colOff>608777</xdr:colOff>
      <xdr:row>36</xdr:row>
      <xdr:rowOff>47822</xdr:rowOff>
    </xdr:to>
    <xdr:grpSp>
      <xdr:nvGrpSpPr>
        <xdr:cNvPr id="7" name="グループ化 6">
          <a:extLst>
            <a:ext uri="{FF2B5EF4-FFF2-40B4-BE49-F238E27FC236}">
              <a16:creationId xmlns:a16="http://schemas.microsoft.com/office/drawing/2014/main" id="{A869485F-5BD7-4138-A94B-6A1A4CA7326A}"/>
            </a:ext>
          </a:extLst>
        </xdr:cNvPr>
        <xdr:cNvGrpSpPr/>
      </xdr:nvGrpSpPr>
      <xdr:grpSpPr>
        <a:xfrm>
          <a:off x="168088" y="7989793"/>
          <a:ext cx="6290160" cy="2064882"/>
          <a:chOff x="28863" y="35720"/>
          <a:chExt cx="6290160" cy="2064882"/>
        </a:xfrm>
      </xdr:grpSpPr>
      <xdr:sp macro="" textlink="">
        <xdr:nvSpPr>
          <xdr:cNvPr id="8" name="テキスト ボックス 7">
            <a:extLst>
              <a:ext uri="{FF2B5EF4-FFF2-40B4-BE49-F238E27FC236}">
                <a16:creationId xmlns:a16="http://schemas.microsoft.com/office/drawing/2014/main" id="{E3476E1A-60BB-4AD0-B49D-5B2A3D90C57A}"/>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9" name="グループ化 8">
            <a:extLst>
              <a:ext uri="{FF2B5EF4-FFF2-40B4-BE49-F238E27FC236}">
                <a16:creationId xmlns:a16="http://schemas.microsoft.com/office/drawing/2014/main" id="{6B8E42AA-9A35-465B-9D54-13846E85371B}"/>
              </a:ext>
            </a:extLst>
          </xdr:cNvPr>
          <xdr:cNvGrpSpPr/>
        </xdr:nvGrpSpPr>
        <xdr:grpSpPr>
          <a:xfrm>
            <a:off x="28863" y="35720"/>
            <a:ext cx="4122449" cy="1044406"/>
            <a:chOff x="28863" y="35720"/>
            <a:chExt cx="4122449" cy="1044406"/>
          </a:xfrm>
        </xdr:grpSpPr>
        <xdr:sp macro="" textlink="">
          <xdr:nvSpPr>
            <xdr:cNvPr id="10" name="テキスト ボックス 9">
              <a:extLst>
                <a:ext uri="{FF2B5EF4-FFF2-40B4-BE49-F238E27FC236}">
                  <a16:creationId xmlns:a16="http://schemas.microsoft.com/office/drawing/2014/main" id="{96BAD1A6-4DC9-4BCF-9F8F-23A69AF89519}"/>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37EB1DD-EA72-4365-BFD8-F86A805C339E}"/>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55</xdr:row>
      <xdr:rowOff>78440</xdr:rowOff>
    </xdr:from>
    <xdr:to>
      <xdr:col>7</xdr:col>
      <xdr:colOff>608777</xdr:colOff>
      <xdr:row>65</xdr:row>
      <xdr:rowOff>47822</xdr:rowOff>
    </xdr:to>
    <xdr:grpSp>
      <xdr:nvGrpSpPr>
        <xdr:cNvPr id="12" name="グループ化 11">
          <a:extLst>
            <a:ext uri="{FF2B5EF4-FFF2-40B4-BE49-F238E27FC236}">
              <a16:creationId xmlns:a16="http://schemas.microsoft.com/office/drawing/2014/main" id="{7DB1F6B8-8E86-4C4A-A6CA-9D7E97BA8DED}"/>
            </a:ext>
          </a:extLst>
        </xdr:cNvPr>
        <xdr:cNvGrpSpPr/>
      </xdr:nvGrpSpPr>
      <xdr:grpSpPr>
        <a:xfrm>
          <a:off x="168088" y="15845116"/>
          <a:ext cx="6290160" cy="2064882"/>
          <a:chOff x="28863" y="35720"/>
          <a:chExt cx="6290160" cy="2064882"/>
        </a:xfrm>
      </xdr:grpSpPr>
      <xdr:sp macro="" textlink="">
        <xdr:nvSpPr>
          <xdr:cNvPr id="13" name="テキスト ボックス 12">
            <a:extLst>
              <a:ext uri="{FF2B5EF4-FFF2-40B4-BE49-F238E27FC236}">
                <a16:creationId xmlns:a16="http://schemas.microsoft.com/office/drawing/2014/main" id="{256A32CE-F3C6-4DA1-9595-3D3CA3C68734}"/>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14" name="グループ化 13">
            <a:extLst>
              <a:ext uri="{FF2B5EF4-FFF2-40B4-BE49-F238E27FC236}">
                <a16:creationId xmlns:a16="http://schemas.microsoft.com/office/drawing/2014/main" id="{36EE3739-370F-4D58-BBCC-E4520ACFA1AB}"/>
              </a:ext>
            </a:extLst>
          </xdr:cNvPr>
          <xdr:cNvGrpSpPr/>
        </xdr:nvGrpSpPr>
        <xdr:grpSpPr>
          <a:xfrm>
            <a:off x="28863" y="35720"/>
            <a:ext cx="4122449" cy="1044406"/>
            <a:chOff x="28863" y="35720"/>
            <a:chExt cx="4122449" cy="1044406"/>
          </a:xfrm>
        </xdr:grpSpPr>
        <xdr:sp macro="" textlink="">
          <xdr:nvSpPr>
            <xdr:cNvPr id="15" name="テキスト ボックス 14">
              <a:extLst>
                <a:ext uri="{FF2B5EF4-FFF2-40B4-BE49-F238E27FC236}">
                  <a16:creationId xmlns:a16="http://schemas.microsoft.com/office/drawing/2014/main" id="{DDF6C85D-8FFD-486E-ABCA-5EFB15E03051}"/>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16" name="テキスト ボックス 15">
              <a:extLst>
                <a:ext uri="{FF2B5EF4-FFF2-40B4-BE49-F238E27FC236}">
                  <a16:creationId xmlns:a16="http://schemas.microsoft.com/office/drawing/2014/main" id="{0CACD6F5-4168-48AF-AB19-AFC6737B4DD2}"/>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82</xdr:row>
      <xdr:rowOff>78440</xdr:rowOff>
    </xdr:from>
    <xdr:to>
      <xdr:col>7</xdr:col>
      <xdr:colOff>608777</xdr:colOff>
      <xdr:row>92</xdr:row>
      <xdr:rowOff>47822</xdr:rowOff>
    </xdr:to>
    <xdr:grpSp>
      <xdr:nvGrpSpPr>
        <xdr:cNvPr id="17" name="グループ化 16">
          <a:extLst>
            <a:ext uri="{FF2B5EF4-FFF2-40B4-BE49-F238E27FC236}">
              <a16:creationId xmlns:a16="http://schemas.microsoft.com/office/drawing/2014/main" id="{E1C5B4C7-CC24-430B-9E5C-4604AE8670B9}"/>
            </a:ext>
          </a:extLst>
        </xdr:cNvPr>
        <xdr:cNvGrpSpPr/>
      </xdr:nvGrpSpPr>
      <xdr:grpSpPr>
        <a:xfrm>
          <a:off x="168088" y="23722852"/>
          <a:ext cx="6290160" cy="2064882"/>
          <a:chOff x="28863" y="35720"/>
          <a:chExt cx="6290160" cy="2064882"/>
        </a:xfrm>
      </xdr:grpSpPr>
      <xdr:sp macro="" textlink="">
        <xdr:nvSpPr>
          <xdr:cNvPr id="18" name="テキスト ボックス 17">
            <a:extLst>
              <a:ext uri="{FF2B5EF4-FFF2-40B4-BE49-F238E27FC236}">
                <a16:creationId xmlns:a16="http://schemas.microsoft.com/office/drawing/2014/main" id="{13C10CF6-40FC-48A3-804C-8DEE3E3783F3}"/>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19" name="グループ化 18">
            <a:extLst>
              <a:ext uri="{FF2B5EF4-FFF2-40B4-BE49-F238E27FC236}">
                <a16:creationId xmlns:a16="http://schemas.microsoft.com/office/drawing/2014/main" id="{3378D68D-3525-4E52-B35E-CA38991F71CD}"/>
              </a:ext>
            </a:extLst>
          </xdr:cNvPr>
          <xdr:cNvGrpSpPr/>
        </xdr:nvGrpSpPr>
        <xdr:grpSpPr>
          <a:xfrm>
            <a:off x="28863" y="35720"/>
            <a:ext cx="4122449" cy="1044406"/>
            <a:chOff x="28863" y="35720"/>
            <a:chExt cx="4122449" cy="1044406"/>
          </a:xfrm>
        </xdr:grpSpPr>
        <xdr:sp macro="" textlink="">
          <xdr:nvSpPr>
            <xdr:cNvPr id="20" name="テキスト ボックス 19">
              <a:extLst>
                <a:ext uri="{FF2B5EF4-FFF2-40B4-BE49-F238E27FC236}">
                  <a16:creationId xmlns:a16="http://schemas.microsoft.com/office/drawing/2014/main" id="{2D3EC711-74D6-4388-9498-EF84F242C278}"/>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21" name="テキスト ボックス 20">
              <a:extLst>
                <a:ext uri="{FF2B5EF4-FFF2-40B4-BE49-F238E27FC236}">
                  <a16:creationId xmlns:a16="http://schemas.microsoft.com/office/drawing/2014/main" id="{0E5F31A8-4931-479B-9579-C5D609A71F4A}"/>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109</xdr:row>
      <xdr:rowOff>78440</xdr:rowOff>
    </xdr:from>
    <xdr:to>
      <xdr:col>7</xdr:col>
      <xdr:colOff>608777</xdr:colOff>
      <xdr:row>119</xdr:row>
      <xdr:rowOff>47822</xdr:rowOff>
    </xdr:to>
    <xdr:grpSp>
      <xdr:nvGrpSpPr>
        <xdr:cNvPr id="22" name="グループ化 21">
          <a:extLst>
            <a:ext uri="{FF2B5EF4-FFF2-40B4-BE49-F238E27FC236}">
              <a16:creationId xmlns:a16="http://schemas.microsoft.com/office/drawing/2014/main" id="{27F656E9-1DB5-47B2-A090-685E2118A2C3}"/>
            </a:ext>
          </a:extLst>
        </xdr:cNvPr>
        <xdr:cNvGrpSpPr/>
      </xdr:nvGrpSpPr>
      <xdr:grpSpPr>
        <a:xfrm>
          <a:off x="168088" y="30973058"/>
          <a:ext cx="6290160" cy="2064882"/>
          <a:chOff x="28863" y="35720"/>
          <a:chExt cx="6290160" cy="2064882"/>
        </a:xfrm>
      </xdr:grpSpPr>
      <xdr:sp macro="" textlink="">
        <xdr:nvSpPr>
          <xdr:cNvPr id="23" name="テキスト ボックス 22">
            <a:extLst>
              <a:ext uri="{FF2B5EF4-FFF2-40B4-BE49-F238E27FC236}">
                <a16:creationId xmlns:a16="http://schemas.microsoft.com/office/drawing/2014/main" id="{D314646F-010B-4180-A233-05644B11011A}"/>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24" name="グループ化 23">
            <a:extLst>
              <a:ext uri="{FF2B5EF4-FFF2-40B4-BE49-F238E27FC236}">
                <a16:creationId xmlns:a16="http://schemas.microsoft.com/office/drawing/2014/main" id="{1DB2150D-E7C0-46C9-89FC-1A70A36058F2}"/>
              </a:ext>
            </a:extLst>
          </xdr:cNvPr>
          <xdr:cNvGrpSpPr/>
        </xdr:nvGrpSpPr>
        <xdr:grpSpPr>
          <a:xfrm>
            <a:off x="28863" y="35720"/>
            <a:ext cx="4122449" cy="1044406"/>
            <a:chOff x="28863" y="35720"/>
            <a:chExt cx="4122449" cy="1044406"/>
          </a:xfrm>
        </xdr:grpSpPr>
        <xdr:sp macro="" textlink="">
          <xdr:nvSpPr>
            <xdr:cNvPr id="25" name="テキスト ボックス 24">
              <a:extLst>
                <a:ext uri="{FF2B5EF4-FFF2-40B4-BE49-F238E27FC236}">
                  <a16:creationId xmlns:a16="http://schemas.microsoft.com/office/drawing/2014/main" id="{D5A8AE7C-5009-4C81-9FCC-BCA00DA6C7C4}"/>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26" name="テキスト ボックス 25">
              <a:extLst>
                <a:ext uri="{FF2B5EF4-FFF2-40B4-BE49-F238E27FC236}">
                  <a16:creationId xmlns:a16="http://schemas.microsoft.com/office/drawing/2014/main" id="{DD195842-C1E8-4C6B-AD2B-9F1CAFAB846C}"/>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136</xdr:row>
      <xdr:rowOff>78440</xdr:rowOff>
    </xdr:from>
    <xdr:to>
      <xdr:col>7</xdr:col>
      <xdr:colOff>608777</xdr:colOff>
      <xdr:row>146</xdr:row>
      <xdr:rowOff>47822</xdr:rowOff>
    </xdr:to>
    <xdr:grpSp>
      <xdr:nvGrpSpPr>
        <xdr:cNvPr id="27" name="グループ化 26">
          <a:extLst>
            <a:ext uri="{FF2B5EF4-FFF2-40B4-BE49-F238E27FC236}">
              <a16:creationId xmlns:a16="http://schemas.microsoft.com/office/drawing/2014/main" id="{FB689739-C9AD-4624-9E6C-4528C31FE4E3}"/>
            </a:ext>
          </a:extLst>
        </xdr:cNvPr>
        <xdr:cNvGrpSpPr/>
      </xdr:nvGrpSpPr>
      <xdr:grpSpPr>
        <a:xfrm>
          <a:off x="168088" y="38783558"/>
          <a:ext cx="6290160" cy="2064882"/>
          <a:chOff x="28863" y="35720"/>
          <a:chExt cx="6290160" cy="2064882"/>
        </a:xfrm>
      </xdr:grpSpPr>
      <xdr:sp macro="" textlink="">
        <xdr:nvSpPr>
          <xdr:cNvPr id="28" name="テキスト ボックス 27">
            <a:extLst>
              <a:ext uri="{FF2B5EF4-FFF2-40B4-BE49-F238E27FC236}">
                <a16:creationId xmlns:a16="http://schemas.microsoft.com/office/drawing/2014/main" id="{4C4126EB-6B82-4CFF-8A90-FF3DFDC57AB7}"/>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29" name="グループ化 28">
            <a:extLst>
              <a:ext uri="{FF2B5EF4-FFF2-40B4-BE49-F238E27FC236}">
                <a16:creationId xmlns:a16="http://schemas.microsoft.com/office/drawing/2014/main" id="{D6646094-8703-4C52-AD9D-AA0918F2ED86}"/>
              </a:ext>
            </a:extLst>
          </xdr:cNvPr>
          <xdr:cNvGrpSpPr/>
        </xdr:nvGrpSpPr>
        <xdr:grpSpPr>
          <a:xfrm>
            <a:off x="28863" y="35720"/>
            <a:ext cx="4122449" cy="1044406"/>
            <a:chOff x="28863" y="35720"/>
            <a:chExt cx="4122449" cy="1044406"/>
          </a:xfrm>
        </xdr:grpSpPr>
        <xdr:sp macro="" textlink="">
          <xdr:nvSpPr>
            <xdr:cNvPr id="30" name="テキスト ボックス 29">
              <a:extLst>
                <a:ext uri="{FF2B5EF4-FFF2-40B4-BE49-F238E27FC236}">
                  <a16:creationId xmlns:a16="http://schemas.microsoft.com/office/drawing/2014/main" id="{6D1076BC-3908-40D5-BF13-93C5E866FBF8}"/>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31" name="テキスト ボックス 30">
              <a:extLst>
                <a:ext uri="{FF2B5EF4-FFF2-40B4-BE49-F238E27FC236}">
                  <a16:creationId xmlns:a16="http://schemas.microsoft.com/office/drawing/2014/main" id="{BEA0EC36-2FC6-4D67-B693-33C8EDC89CA3}"/>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162</xdr:row>
      <xdr:rowOff>78440</xdr:rowOff>
    </xdr:from>
    <xdr:to>
      <xdr:col>7</xdr:col>
      <xdr:colOff>608777</xdr:colOff>
      <xdr:row>172</xdr:row>
      <xdr:rowOff>47822</xdr:rowOff>
    </xdr:to>
    <xdr:grpSp>
      <xdr:nvGrpSpPr>
        <xdr:cNvPr id="32" name="グループ化 31">
          <a:extLst>
            <a:ext uri="{FF2B5EF4-FFF2-40B4-BE49-F238E27FC236}">
              <a16:creationId xmlns:a16="http://schemas.microsoft.com/office/drawing/2014/main" id="{FFEC37C0-F10C-40F4-8570-F1F9893B5D8F}"/>
            </a:ext>
          </a:extLst>
        </xdr:cNvPr>
        <xdr:cNvGrpSpPr/>
      </xdr:nvGrpSpPr>
      <xdr:grpSpPr>
        <a:xfrm>
          <a:off x="168088" y="46179440"/>
          <a:ext cx="6290160" cy="2064882"/>
          <a:chOff x="28863" y="35720"/>
          <a:chExt cx="6290160" cy="2064882"/>
        </a:xfrm>
      </xdr:grpSpPr>
      <xdr:sp macro="" textlink="">
        <xdr:nvSpPr>
          <xdr:cNvPr id="33" name="テキスト ボックス 32">
            <a:extLst>
              <a:ext uri="{FF2B5EF4-FFF2-40B4-BE49-F238E27FC236}">
                <a16:creationId xmlns:a16="http://schemas.microsoft.com/office/drawing/2014/main" id="{CC024F7B-41BE-4CE5-BAC8-ECA8FD7B451C}"/>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34" name="グループ化 33">
            <a:extLst>
              <a:ext uri="{FF2B5EF4-FFF2-40B4-BE49-F238E27FC236}">
                <a16:creationId xmlns:a16="http://schemas.microsoft.com/office/drawing/2014/main" id="{19D8029C-355A-472C-B1CB-595245F80AF3}"/>
              </a:ext>
            </a:extLst>
          </xdr:cNvPr>
          <xdr:cNvGrpSpPr/>
        </xdr:nvGrpSpPr>
        <xdr:grpSpPr>
          <a:xfrm>
            <a:off x="28863" y="35720"/>
            <a:ext cx="4122449" cy="1044406"/>
            <a:chOff x="28863" y="35720"/>
            <a:chExt cx="4122449" cy="1044406"/>
          </a:xfrm>
        </xdr:grpSpPr>
        <xdr:sp macro="" textlink="">
          <xdr:nvSpPr>
            <xdr:cNvPr id="35" name="テキスト ボックス 34">
              <a:extLst>
                <a:ext uri="{FF2B5EF4-FFF2-40B4-BE49-F238E27FC236}">
                  <a16:creationId xmlns:a16="http://schemas.microsoft.com/office/drawing/2014/main" id="{1EA0ECA8-485C-4D9D-AD6E-4BE734FD2C31}"/>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36" name="テキスト ボックス 35">
              <a:extLst>
                <a:ext uri="{FF2B5EF4-FFF2-40B4-BE49-F238E27FC236}">
                  <a16:creationId xmlns:a16="http://schemas.microsoft.com/office/drawing/2014/main" id="{73881F08-1A76-4FF7-AC7A-D7848CE9F1D4}"/>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188</xdr:row>
      <xdr:rowOff>78440</xdr:rowOff>
    </xdr:from>
    <xdr:to>
      <xdr:col>7</xdr:col>
      <xdr:colOff>608777</xdr:colOff>
      <xdr:row>198</xdr:row>
      <xdr:rowOff>47822</xdr:rowOff>
    </xdr:to>
    <xdr:grpSp>
      <xdr:nvGrpSpPr>
        <xdr:cNvPr id="37" name="グループ化 36">
          <a:extLst>
            <a:ext uri="{FF2B5EF4-FFF2-40B4-BE49-F238E27FC236}">
              <a16:creationId xmlns:a16="http://schemas.microsoft.com/office/drawing/2014/main" id="{128D14BC-6B62-4F7B-BA94-A2FDEC60E5D0}"/>
            </a:ext>
          </a:extLst>
        </xdr:cNvPr>
        <xdr:cNvGrpSpPr/>
      </xdr:nvGrpSpPr>
      <xdr:grpSpPr>
        <a:xfrm>
          <a:off x="168088" y="53575322"/>
          <a:ext cx="6290160" cy="2064882"/>
          <a:chOff x="28863" y="35720"/>
          <a:chExt cx="6290160" cy="2064882"/>
        </a:xfrm>
      </xdr:grpSpPr>
      <xdr:sp macro="" textlink="">
        <xdr:nvSpPr>
          <xdr:cNvPr id="38" name="テキスト ボックス 37">
            <a:extLst>
              <a:ext uri="{FF2B5EF4-FFF2-40B4-BE49-F238E27FC236}">
                <a16:creationId xmlns:a16="http://schemas.microsoft.com/office/drawing/2014/main" id="{B266C097-18DA-47E3-91CE-615456FB290E}"/>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39" name="グループ化 38">
            <a:extLst>
              <a:ext uri="{FF2B5EF4-FFF2-40B4-BE49-F238E27FC236}">
                <a16:creationId xmlns:a16="http://schemas.microsoft.com/office/drawing/2014/main" id="{8A1B7B9E-9DC9-4CB9-B7AB-AECB2881A314}"/>
              </a:ext>
            </a:extLst>
          </xdr:cNvPr>
          <xdr:cNvGrpSpPr/>
        </xdr:nvGrpSpPr>
        <xdr:grpSpPr>
          <a:xfrm>
            <a:off x="28863" y="35720"/>
            <a:ext cx="4122449" cy="1044406"/>
            <a:chOff x="28863" y="35720"/>
            <a:chExt cx="4122449" cy="1044406"/>
          </a:xfrm>
        </xdr:grpSpPr>
        <xdr:sp macro="" textlink="">
          <xdr:nvSpPr>
            <xdr:cNvPr id="40" name="テキスト ボックス 39">
              <a:extLst>
                <a:ext uri="{FF2B5EF4-FFF2-40B4-BE49-F238E27FC236}">
                  <a16:creationId xmlns:a16="http://schemas.microsoft.com/office/drawing/2014/main" id="{3D19DD84-E922-4FD6-8229-E13AC96BA8AA}"/>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41" name="テキスト ボックス 40">
              <a:extLst>
                <a:ext uri="{FF2B5EF4-FFF2-40B4-BE49-F238E27FC236}">
                  <a16:creationId xmlns:a16="http://schemas.microsoft.com/office/drawing/2014/main" id="{CDAD0865-0453-4EF6-90BB-B8DBBA4D8269}"/>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214</xdr:row>
      <xdr:rowOff>78440</xdr:rowOff>
    </xdr:from>
    <xdr:to>
      <xdr:col>7</xdr:col>
      <xdr:colOff>608777</xdr:colOff>
      <xdr:row>224</xdr:row>
      <xdr:rowOff>47822</xdr:rowOff>
    </xdr:to>
    <xdr:grpSp>
      <xdr:nvGrpSpPr>
        <xdr:cNvPr id="42" name="グループ化 41">
          <a:extLst>
            <a:ext uri="{FF2B5EF4-FFF2-40B4-BE49-F238E27FC236}">
              <a16:creationId xmlns:a16="http://schemas.microsoft.com/office/drawing/2014/main" id="{7DA87BCE-E89A-4D6C-B317-13FED6580ADB}"/>
            </a:ext>
          </a:extLst>
        </xdr:cNvPr>
        <xdr:cNvGrpSpPr/>
      </xdr:nvGrpSpPr>
      <xdr:grpSpPr>
        <a:xfrm>
          <a:off x="168088" y="60971205"/>
          <a:ext cx="6290160" cy="2064882"/>
          <a:chOff x="28863" y="35720"/>
          <a:chExt cx="6290160" cy="2064882"/>
        </a:xfrm>
      </xdr:grpSpPr>
      <xdr:sp macro="" textlink="">
        <xdr:nvSpPr>
          <xdr:cNvPr id="43" name="テキスト ボックス 42">
            <a:extLst>
              <a:ext uri="{FF2B5EF4-FFF2-40B4-BE49-F238E27FC236}">
                <a16:creationId xmlns:a16="http://schemas.microsoft.com/office/drawing/2014/main" id="{C3A79A55-12BA-4440-B558-84AF913AD1C0}"/>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44" name="グループ化 43">
            <a:extLst>
              <a:ext uri="{FF2B5EF4-FFF2-40B4-BE49-F238E27FC236}">
                <a16:creationId xmlns:a16="http://schemas.microsoft.com/office/drawing/2014/main" id="{C0172913-A7A2-49C7-8390-E44A13B3A7D2}"/>
              </a:ext>
            </a:extLst>
          </xdr:cNvPr>
          <xdr:cNvGrpSpPr/>
        </xdr:nvGrpSpPr>
        <xdr:grpSpPr>
          <a:xfrm>
            <a:off x="28863" y="35720"/>
            <a:ext cx="4122449" cy="1044406"/>
            <a:chOff x="28863" y="35720"/>
            <a:chExt cx="4122449" cy="1044406"/>
          </a:xfrm>
        </xdr:grpSpPr>
        <xdr:sp macro="" textlink="">
          <xdr:nvSpPr>
            <xdr:cNvPr id="45" name="テキスト ボックス 44">
              <a:extLst>
                <a:ext uri="{FF2B5EF4-FFF2-40B4-BE49-F238E27FC236}">
                  <a16:creationId xmlns:a16="http://schemas.microsoft.com/office/drawing/2014/main" id="{F9845615-57B3-4CB9-8AC3-358DDAF94C2B}"/>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5E738942-D586-4321-997D-07F38BC21DFC}"/>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240</xdr:row>
      <xdr:rowOff>78440</xdr:rowOff>
    </xdr:from>
    <xdr:to>
      <xdr:col>7</xdr:col>
      <xdr:colOff>608777</xdr:colOff>
      <xdr:row>250</xdr:row>
      <xdr:rowOff>47822</xdr:rowOff>
    </xdr:to>
    <xdr:grpSp>
      <xdr:nvGrpSpPr>
        <xdr:cNvPr id="47" name="グループ化 46">
          <a:extLst>
            <a:ext uri="{FF2B5EF4-FFF2-40B4-BE49-F238E27FC236}">
              <a16:creationId xmlns:a16="http://schemas.microsoft.com/office/drawing/2014/main" id="{590AE394-7A89-4189-BFE8-20C2405284EA}"/>
            </a:ext>
          </a:extLst>
        </xdr:cNvPr>
        <xdr:cNvGrpSpPr/>
      </xdr:nvGrpSpPr>
      <xdr:grpSpPr>
        <a:xfrm>
          <a:off x="168088" y="68367087"/>
          <a:ext cx="6290160" cy="2064882"/>
          <a:chOff x="28863" y="35720"/>
          <a:chExt cx="6290160" cy="2064882"/>
        </a:xfrm>
      </xdr:grpSpPr>
      <xdr:sp macro="" textlink="">
        <xdr:nvSpPr>
          <xdr:cNvPr id="48" name="テキスト ボックス 47">
            <a:extLst>
              <a:ext uri="{FF2B5EF4-FFF2-40B4-BE49-F238E27FC236}">
                <a16:creationId xmlns:a16="http://schemas.microsoft.com/office/drawing/2014/main" id="{DD7F9B78-69CA-4F09-994C-CFC0A24E9836}"/>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49" name="グループ化 48">
            <a:extLst>
              <a:ext uri="{FF2B5EF4-FFF2-40B4-BE49-F238E27FC236}">
                <a16:creationId xmlns:a16="http://schemas.microsoft.com/office/drawing/2014/main" id="{9E38CCCC-7414-4C0A-9E7B-65989E544EAC}"/>
              </a:ext>
            </a:extLst>
          </xdr:cNvPr>
          <xdr:cNvGrpSpPr/>
        </xdr:nvGrpSpPr>
        <xdr:grpSpPr>
          <a:xfrm>
            <a:off x="28863" y="35720"/>
            <a:ext cx="4122449" cy="1044406"/>
            <a:chOff x="28863" y="35720"/>
            <a:chExt cx="4122449" cy="1044406"/>
          </a:xfrm>
        </xdr:grpSpPr>
        <xdr:sp macro="" textlink="">
          <xdr:nvSpPr>
            <xdr:cNvPr id="50" name="テキスト ボックス 49">
              <a:extLst>
                <a:ext uri="{FF2B5EF4-FFF2-40B4-BE49-F238E27FC236}">
                  <a16:creationId xmlns:a16="http://schemas.microsoft.com/office/drawing/2014/main" id="{7D851769-43B5-483E-AFFC-03D4C82F3E73}"/>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51" name="テキスト ボックス 50">
              <a:extLst>
                <a:ext uri="{FF2B5EF4-FFF2-40B4-BE49-F238E27FC236}">
                  <a16:creationId xmlns:a16="http://schemas.microsoft.com/office/drawing/2014/main" id="{74A801A2-9C5D-4EC5-838E-73B3EB556976}"/>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266</xdr:row>
      <xdr:rowOff>78440</xdr:rowOff>
    </xdr:from>
    <xdr:to>
      <xdr:col>7</xdr:col>
      <xdr:colOff>608777</xdr:colOff>
      <xdr:row>276</xdr:row>
      <xdr:rowOff>47822</xdr:rowOff>
    </xdr:to>
    <xdr:grpSp>
      <xdr:nvGrpSpPr>
        <xdr:cNvPr id="52" name="グループ化 51">
          <a:extLst>
            <a:ext uri="{FF2B5EF4-FFF2-40B4-BE49-F238E27FC236}">
              <a16:creationId xmlns:a16="http://schemas.microsoft.com/office/drawing/2014/main" id="{FFC19227-2477-4007-86F7-B4B368CCF281}"/>
            </a:ext>
          </a:extLst>
        </xdr:cNvPr>
        <xdr:cNvGrpSpPr/>
      </xdr:nvGrpSpPr>
      <xdr:grpSpPr>
        <a:xfrm>
          <a:off x="168088" y="75762969"/>
          <a:ext cx="6290160" cy="2064882"/>
          <a:chOff x="28863" y="35720"/>
          <a:chExt cx="6290160" cy="2064882"/>
        </a:xfrm>
      </xdr:grpSpPr>
      <xdr:sp macro="" textlink="">
        <xdr:nvSpPr>
          <xdr:cNvPr id="53" name="テキスト ボックス 52">
            <a:extLst>
              <a:ext uri="{FF2B5EF4-FFF2-40B4-BE49-F238E27FC236}">
                <a16:creationId xmlns:a16="http://schemas.microsoft.com/office/drawing/2014/main" id="{2E3EF346-A572-4BDA-8CD0-22A91E5DFEAD}"/>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54" name="グループ化 53">
            <a:extLst>
              <a:ext uri="{FF2B5EF4-FFF2-40B4-BE49-F238E27FC236}">
                <a16:creationId xmlns:a16="http://schemas.microsoft.com/office/drawing/2014/main" id="{BAA9B296-7285-4C00-8E1C-F50D6BD55FD4}"/>
              </a:ext>
            </a:extLst>
          </xdr:cNvPr>
          <xdr:cNvGrpSpPr/>
        </xdr:nvGrpSpPr>
        <xdr:grpSpPr>
          <a:xfrm>
            <a:off x="28863" y="35720"/>
            <a:ext cx="4122449" cy="1044406"/>
            <a:chOff x="28863" y="35720"/>
            <a:chExt cx="4122449" cy="1044406"/>
          </a:xfrm>
        </xdr:grpSpPr>
        <xdr:sp macro="" textlink="">
          <xdr:nvSpPr>
            <xdr:cNvPr id="55" name="テキスト ボックス 54">
              <a:extLst>
                <a:ext uri="{FF2B5EF4-FFF2-40B4-BE49-F238E27FC236}">
                  <a16:creationId xmlns:a16="http://schemas.microsoft.com/office/drawing/2014/main" id="{1FA869E0-8677-429B-BAFC-F321797312FE}"/>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56" name="テキスト ボックス 55">
              <a:extLst>
                <a:ext uri="{FF2B5EF4-FFF2-40B4-BE49-F238E27FC236}">
                  <a16:creationId xmlns:a16="http://schemas.microsoft.com/office/drawing/2014/main" id="{7281F7B7-7D8F-4CFE-89E6-0490F92F646A}"/>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294</xdr:row>
      <xdr:rowOff>78440</xdr:rowOff>
    </xdr:from>
    <xdr:to>
      <xdr:col>7</xdr:col>
      <xdr:colOff>608777</xdr:colOff>
      <xdr:row>304</xdr:row>
      <xdr:rowOff>47822</xdr:rowOff>
    </xdr:to>
    <xdr:grpSp>
      <xdr:nvGrpSpPr>
        <xdr:cNvPr id="57" name="グループ化 56">
          <a:extLst>
            <a:ext uri="{FF2B5EF4-FFF2-40B4-BE49-F238E27FC236}">
              <a16:creationId xmlns:a16="http://schemas.microsoft.com/office/drawing/2014/main" id="{1B04B053-463D-42E3-9407-03CE23A3C98C}"/>
            </a:ext>
          </a:extLst>
        </xdr:cNvPr>
        <xdr:cNvGrpSpPr/>
      </xdr:nvGrpSpPr>
      <xdr:grpSpPr>
        <a:xfrm>
          <a:off x="168088" y="83259705"/>
          <a:ext cx="6290160" cy="2064882"/>
          <a:chOff x="28863" y="35720"/>
          <a:chExt cx="6290160" cy="2064882"/>
        </a:xfrm>
      </xdr:grpSpPr>
      <xdr:sp macro="" textlink="">
        <xdr:nvSpPr>
          <xdr:cNvPr id="58" name="テキスト ボックス 57">
            <a:extLst>
              <a:ext uri="{FF2B5EF4-FFF2-40B4-BE49-F238E27FC236}">
                <a16:creationId xmlns:a16="http://schemas.microsoft.com/office/drawing/2014/main" id="{B67DB177-1DE2-428F-B3D5-AB77F0435816}"/>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59" name="グループ化 58">
            <a:extLst>
              <a:ext uri="{FF2B5EF4-FFF2-40B4-BE49-F238E27FC236}">
                <a16:creationId xmlns:a16="http://schemas.microsoft.com/office/drawing/2014/main" id="{8B6755F3-DACC-43D8-B9C6-0995A92ACA79}"/>
              </a:ext>
            </a:extLst>
          </xdr:cNvPr>
          <xdr:cNvGrpSpPr/>
        </xdr:nvGrpSpPr>
        <xdr:grpSpPr>
          <a:xfrm>
            <a:off x="28863" y="35720"/>
            <a:ext cx="4122449" cy="1044406"/>
            <a:chOff x="28863" y="35720"/>
            <a:chExt cx="4122449" cy="1044406"/>
          </a:xfrm>
        </xdr:grpSpPr>
        <xdr:sp macro="" textlink="">
          <xdr:nvSpPr>
            <xdr:cNvPr id="60" name="テキスト ボックス 59">
              <a:extLst>
                <a:ext uri="{FF2B5EF4-FFF2-40B4-BE49-F238E27FC236}">
                  <a16:creationId xmlns:a16="http://schemas.microsoft.com/office/drawing/2014/main" id="{E53139A7-B663-450F-874C-6C330FF73483}"/>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61" name="テキスト ボックス 60">
              <a:extLst>
                <a:ext uri="{FF2B5EF4-FFF2-40B4-BE49-F238E27FC236}">
                  <a16:creationId xmlns:a16="http://schemas.microsoft.com/office/drawing/2014/main" id="{3F73DFE2-4833-401B-86A1-B9E26507B721}"/>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twoCellAnchor>
    <xdr:from>
      <xdr:col>0</xdr:col>
      <xdr:colOff>168088</xdr:colOff>
      <xdr:row>320</xdr:row>
      <xdr:rowOff>78440</xdr:rowOff>
    </xdr:from>
    <xdr:to>
      <xdr:col>7</xdr:col>
      <xdr:colOff>608777</xdr:colOff>
      <xdr:row>330</xdr:row>
      <xdr:rowOff>47822</xdr:rowOff>
    </xdr:to>
    <xdr:grpSp>
      <xdr:nvGrpSpPr>
        <xdr:cNvPr id="62" name="グループ化 61">
          <a:extLst>
            <a:ext uri="{FF2B5EF4-FFF2-40B4-BE49-F238E27FC236}">
              <a16:creationId xmlns:a16="http://schemas.microsoft.com/office/drawing/2014/main" id="{0E3CE269-F300-4AD4-ABE6-FA2AE9331A9F}"/>
            </a:ext>
          </a:extLst>
        </xdr:cNvPr>
        <xdr:cNvGrpSpPr/>
      </xdr:nvGrpSpPr>
      <xdr:grpSpPr>
        <a:xfrm>
          <a:off x="168088" y="90655587"/>
          <a:ext cx="6290160" cy="2064882"/>
          <a:chOff x="28863" y="35720"/>
          <a:chExt cx="6290160" cy="2064882"/>
        </a:xfrm>
      </xdr:grpSpPr>
      <xdr:sp macro="" textlink="">
        <xdr:nvSpPr>
          <xdr:cNvPr id="63" name="テキスト ボックス 62">
            <a:extLst>
              <a:ext uri="{FF2B5EF4-FFF2-40B4-BE49-F238E27FC236}">
                <a16:creationId xmlns:a16="http://schemas.microsoft.com/office/drawing/2014/main" id="{4F05E7B5-297F-4EE2-90B9-8C5ECF537CB4}"/>
              </a:ext>
            </a:extLst>
          </xdr:cNvPr>
          <xdr:cNvSpPr txBox="1"/>
        </xdr:nvSpPr>
        <xdr:spPr>
          <a:xfrm>
            <a:off x="4039406" y="360690"/>
            <a:ext cx="2279617" cy="1739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明朝" panose="02020609040205080304" pitchFamily="17" charset="-128"/>
                <a:ea typeface="ＭＳ 明朝" panose="02020609040205080304" pitchFamily="17" charset="-128"/>
              </a:rPr>
              <a:t>契約済通知書</a:t>
            </a:r>
            <a:endParaRPr kumimoji="1" lang="en-US" altLang="ja-JP" sz="1600" b="1">
              <a:latin typeface="ＭＳ 明朝" panose="02020609040205080304" pitchFamily="17" charset="-128"/>
              <a:ea typeface="ＭＳ 明朝" panose="02020609040205080304" pitchFamily="17" charset="-128"/>
            </a:endParaRPr>
          </a:p>
          <a:p>
            <a:r>
              <a:rPr kumimoji="1" lang="ja-JP" altLang="en-US" sz="1600" b="1">
                <a:latin typeface="ＭＳ 明朝" panose="02020609040205080304" pitchFamily="17" charset="-128"/>
                <a:ea typeface="ＭＳ 明朝" panose="02020609040205080304" pitchFamily="17" charset="-128"/>
              </a:rPr>
              <a:t>　　兼</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監督</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〇</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検査　指令書</a:t>
            </a:r>
            <a:endParaRPr kumimoji="1" lang="en-US" altLang="ja-JP" sz="1600" b="1">
              <a:latin typeface="ＭＳ 明朝" panose="02020609040205080304" pitchFamily="17" charset="-128"/>
              <a:ea typeface="ＭＳ 明朝" panose="02020609040205080304" pitchFamily="17" charset="-128"/>
            </a:endParaRPr>
          </a:p>
          <a:p>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　</a:t>
            </a:r>
            <a:r>
              <a:rPr kumimoji="1" lang="en-US" altLang="ja-JP" sz="1600" b="1">
                <a:latin typeface="ＭＳ 明朝" panose="02020609040205080304" pitchFamily="17" charset="-128"/>
                <a:ea typeface="ＭＳ 明朝" panose="02020609040205080304" pitchFamily="17" charset="-128"/>
              </a:rPr>
              <a:t>)</a:t>
            </a:r>
            <a:r>
              <a:rPr kumimoji="1" lang="ja-JP" altLang="en-US" sz="1600" b="1">
                <a:latin typeface="ＭＳ 明朝" panose="02020609040205080304" pitchFamily="17" charset="-128"/>
                <a:ea typeface="ＭＳ 明朝" panose="02020609040205080304" pitchFamily="17" charset="-128"/>
              </a:rPr>
              <a:t>監査</a:t>
            </a:r>
            <a:endParaRPr kumimoji="1" lang="en-US" altLang="ja-JP" sz="1600" b="1">
              <a:latin typeface="ＭＳ 明朝" panose="02020609040205080304" pitchFamily="17" charset="-128"/>
              <a:ea typeface="ＭＳ 明朝" panose="02020609040205080304" pitchFamily="17" charset="-128"/>
            </a:endParaRPr>
          </a:p>
          <a:p>
            <a:r>
              <a:rPr kumimoji="1" lang="en-US" altLang="ja-JP" sz="900" b="1">
                <a:latin typeface="ＭＳ 明朝" panose="02020609040205080304" pitchFamily="17" charset="-128"/>
                <a:ea typeface="ＭＳ 明朝" panose="02020609040205080304" pitchFamily="17" charset="-128"/>
              </a:rPr>
              <a:t>※</a:t>
            </a:r>
            <a:r>
              <a:rPr kumimoji="1" lang="ja-JP" altLang="en-US" sz="900" b="1">
                <a:latin typeface="ＭＳ 明朝" panose="02020609040205080304" pitchFamily="17" charset="-128"/>
                <a:ea typeface="ＭＳ 明朝" panose="02020609040205080304" pitchFamily="17" charset="-128"/>
              </a:rPr>
              <a:t>　該当する指令区分に「〇」</a:t>
            </a:r>
          </a:p>
        </xdr:txBody>
      </xdr:sp>
      <xdr:grpSp>
        <xdr:nvGrpSpPr>
          <xdr:cNvPr id="64" name="グループ化 63">
            <a:extLst>
              <a:ext uri="{FF2B5EF4-FFF2-40B4-BE49-F238E27FC236}">
                <a16:creationId xmlns:a16="http://schemas.microsoft.com/office/drawing/2014/main" id="{1B167C7F-00DE-4FF7-8009-2BD0AC0CE094}"/>
              </a:ext>
            </a:extLst>
          </xdr:cNvPr>
          <xdr:cNvGrpSpPr/>
        </xdr:nvGrpSpPr>
        <xdr:grpSpPr>
          <a:xfrm>
            <a:off x="28863" y="35720"/>
            <a:ext cx="4122449" cy="1044406"/>
            <a:chOff x="28863" y="35720"/>
            <a:chExt cx="4122449" cy="1044406"/>
          </a:xfrm>
        </xdr:grpSpPr>
        <xdr:sp macro="" textlink="">
          <xdr:nvSpPr>
            <xdr:cNvPr id="65" name="テキスト ボックス 64">
              <a:extLst>
                <a:ext uri="{FF2B5EF4-FFF2-40B4-BE49-F238E27FC236}">
                  <a16:creationId xmlns:a16="http://schemas.microsoft.com/office/drawing/2014/main" id="{C7D347BD-A38A-4332-A612-BB01C109E3A1}"/>
                </a:ext>
              </a:extLst>
            </xdr:cNvPr>
            <xdr:cNvSpPr txBox="1"/>
          </xdr:nvSpPr>
          <xdr:spPr>
            <a:xfrm>
              <a:off x="35719" y="35720"/>
              <a:ext cx="4115593" cy="555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調達要求者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下記のとおり指令するので補助者に伝達されたい。</a:t>
              </a:r>
              <a:endParaRPr kumimoji="1" lang="en-US" altLang="ja-JP" sz="1200">
                <a:latin typeface="ＭＳ 明朝" panose="02020609040205080304" pitchFamily="17" charset="-128"/>
                <a:ea typeface="ＭＳ 明朝" panose="02020609040205080304" pitchFamily="17" charset="-128"/>
              </a:endParaRPr>
            </a:p>
          </xdr:txBody>
        </xdr:sp>
        <xdr:sp macro="" textlink="">
          <xdr:nvSpPr>
            <xdr:cNvPr id="66" name="テキスト ボックス 65">
              <a:extLst>
                <a:ext uri="{FF2B5EF4-FFF2-40B4-BE49-F238E27FC236}">
                  <a16:creationId xmlns:a16="http://schemas.microsoft.com/office/drawing/2014/main" id="{A4217390-7033-4751-879A-7A18E404F374}"/>
                </a:ext>
              </a:extLst>
            </xdr:cNvPr>
            <xdr:cNvSpPr txBox="1"/>
          </xdr:nvSpPr>
          <xdr:spPr>
            <a:xfrm>
              <a:off x="28863" y="531115"/>
              <a:ext cx="3242476" cy="5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latin typeface="ＭＳ 明朝" panose="02020609040205080304" pitchFamily="17" charset="-128"/>
                  <a:ea typeface="ＭＳ 明朝" panose="02020609040205080304" pitchFamily="17" charset="-128"/>
                </a:rPr>
                <a:t>補助者　殿</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下記のとおり指令する。</a:t>
              </a:r>
              <a:endParaRPr kumimoji="1" lang="en-US" altLang="ja-JP" sz="1200">
                <a:latin typeface="ＭＳ 明朝" panose="02020609040205080304" pitchFamily="17" charset="-128"/>
                <a:ea typeface="ＭＳ 明朝" panose="02020609040205080304" pitchFamily="17" charset="-128"/>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dii.mod.go.jp\dih_oa\Users\a1214261\Desktop\&#30000;&#27836;&#36039;&#26009;\&#35036;&#32102;\1&#22235;&#23450;&#26399;&#35519;&#36948;\Documents%20and%20Settings\ie21pd33.DIH2-I\Local%20Settings\Temporary%20Internet%20Files\OLK28F\&#22577;&#21578;&#26360;&#38306;&#20418;\&#39135;&#22120;&#27927;&#27972;&#31561;&#20316;&#26989;\&#35531;&#27714;&#26360;&#12539;&#20316;&#26989;&#30906;&#35469;&#3180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Y:\&#22865;&#32004;&#20418;\21&#24180;&#24230;\&#19968;&#33324;&#31478;&#20105;&#20837;&#26413;\3.5\&#35201;&#27714;\&#22577;&#21578;&#26360;&#38306;&#20418;\&#39135;&#22120;&#27927;&#27972;&#31561;&#20316;&#26989;\&#35531;&#27714;&#26360;&#12539;&#20316;&#26989;&#30906;&#35469;&#318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windows\TEMP\&#26481;&#33437;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600\f6151\My%20Documents\&#21407;1&#21407;&#35336;&#35519;&#26619;&#23554;&#38272;&#23448;&#26989;&#21209;\&#21407;1&#21407;&#35336;&#35519;&#26619;&#23554;&#38272;&#23448;&#26989;&#21209;(&#35336;&#31639;&#26360;)\&#27010;&#31639;&#12539;&#24403;&#30906;&#35336;&#31639;&#26360;\&#12381;&#12398;&#20182;&#24403;&#21021;&#35336;&#31639;(&#28168;)\asq212c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旅費２"/>
      <sheetName val="旅費１"/>
      <sheetName val="労務費"/>
      <sheetName val="直接経費総括"/>
      <sheetName val="火工品燃焼"/>
    </sheetNames>
    <sheetDataSet>
      <sheetData sheetId="0" refreshError="1"/>
      <sheetData sheetId="1" refreshError="1"/>
      <sheetData sheetId="2" refreshError="1"/>
      <sheetData sheetId="3" refreshError="1"/>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ｽｹ&amp;ﾚｰﾄ"/>
      <sheetName val="総括"/>
      <sheetName val="集計"/>
      <sheetName val="材料"/>
      <sheetName val="自製"/>
      <sheetName val="輸入"/>
      <sheetName val="加工"/>
      <sheetName val="直経"/>
      <sheetName val="ﾛｲﾔﾘﾃｨ"/>
      <sheetName val="梱輸"/>
      <sheetName val="ﾛｲﾔﾘﾃｨ(2)"/>
      <sheetName val="Sheet1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3A85-A096-4E6D-A9DA-DB5C28F28CAC}">
  <sheetPr>
    <pageSetUpPr fitToPage="1"/>
  </sheetPr>
  <dimension ref="A1:M32"/>
  <sheetViews>
    <sheetView tabSelected="1" view="pageBreakPreview" zoomScale="80" zoomScaleNormal="100" zoomScaleSheetLayoutView="80" workbookViewId="0">
      <selection activeCell="B24" sqref="B24:E24"/>
    </sheetView>
  </sheetViews>
  <sheetFormatPr defaultColWidth="9" defaultRowHeight="13.5"/>
  <cols>
    <col min="1" max="1" width="26.375" style="2" customWidth="1"/>
    <col min="2" max="2" width="18.5" style="2" customWidth="1"/>
    <col min="3" max="3" width="7.375" style="2" customWidth="1"/>
    <col min="4" max="4" width="21.875" style="2" customWidth="1"/>
    <col min="5" max="5" width="12.625" style="2" bestFit="1" customWidth="1"/>
    <col min="6" max="6" width="3.625" style="2" bestFit="1" customWidth="1"/>
    <col min="7" max="12" width="9" style="2"/>
    <col min="13" max="13" width="11.375" style="2" bestFit="1" customWidth="1"/>
    <col min="14" max="16384" width="9" style="2"/>
  </cols>
  <sheetData>
    <row r="1" spans="1:13" ht="21">
      <c r="A1" s="1"/>
      <c r="B1" s="1"/>
      <c r="C1" s="1"/>
      <c r="D1" s="1"/>
      <c r="E1" s="1"/>
    </row>
    <row r="2" spans="1:13" ht="18.75">
      <c r="D2" s="258" t="s">
        <v>344</v>
      </c>
      <c r="E2" s="361">
        <v>212</v>
      </c>
      <c r="F2" s="231" t="s">
        <v>346</v>
      </c>
      <c r="G2" s="2" t="s">
        <v>347</v>
      </c>
    </row>
    <row r="3" spans="1:13" ht="18.75" customHeight="1">
      <c r="D3" s="539">
        <v>45840</v>
      </c>
      <c r="E3" s="539"/>
      <c r="F3" s="231" t="s">
        <v>346</v>
      </c>
      <c r="G3" s="2" t="s">
        <v>348</v>
      </c>
    </row>
    <row r="4" spans="1:13" ht="24" customHeight="1">
      <c r="A4" s="3"/>
      <c r="B4" s="4"/>
      <c r="C4" s="4"/>
      <c r="D4" s="4"/>
      <c r="E4" s="4"/>
    </row>
    <row r="5" spans="1:13" ht="30" customHeight="1">
      <c r="A5" s="541" t="s">
        <v>0</v>
      </c>
      <c r="B5" s="541"/>
      <c r="C5" s="541"/>
      <c r="D5" s="541"/>
      <c r="E5" s="541"/>
    </row>
    <row r="6" spans="1:13" ht="24" customHeight="1">
      <c r="A6" s="5"/>
      <c r="B6" s="5"/>
      <c r="C6" s="5"/>
      <c r="D6" s="5"/>
      <c r="E6" s="5"/>
    </row>
    <row r="7" spans="1:13" ht="14.25" customHeight="1">
      <c r="A7" s="542" t="s">
        <v>343</v>
      </c>
      <c r="B7" s="542"/>
      <c r="C7" s="542"/>
      <c r="D7" s="542"/>
      <c r="E7" s="542"/>
    </row>
    <row r="8" spans="1:13" ht="14.25" customHeight="1">
      <c r="A8" s="542" t="s">
        <v>514</v>
      </c>
      <c r="B8" s="542"/>
      <c r="C8" s="542"/>
      <c r="D8" s="542"/>
      <c r="E8" s="542"/>
    </row>
    <row r="9" spans="1:13" ht="14.25" customHeight="1">
      <c r="A9" s="229"/>
      <c r="B9" s="229"/>
      <c r="C9" s="229"/>
      <c r="D9" s="229"/>
      <c r="E9" s="229"/>
    </row>
    <row r="10" spans="1:13" ht="14.25" customHeight="1">
      <c r="A10" s="228" t="s">
        <v>1</v>
      </c>
      <c r="B10" s="228"/>
      <c r="C10" s="228"/>
      <c r="D10" s="228"/>
      <c r="E10" s="228"/>
    </row>
    <row r="11" spans="1:13" ht="14.25" customHeight="1">
      <c r="A11" s="543" t="s">
        <v>2</v>
      </c>
      <c r="B11" s="543"/>
      <c r="C11" s="543"/>
      <c r="D11" s="543"/>
      <c r="E11" s="543"/>
    </row>
    <row r="12" spans="1:13" ht="14.25" customHeight="1">
      <c r="A12" s="543" t="s">
        <v>3</v>
      </c>
      <c r="B12" s="543"/>
      <c r="C12" s="543"/>
      <c r="D12" s="543"/>
      <c r="E12" s="543"/>
    </row>
    <row r="13" spans="1:13" ht="14.25" customHeight="1">
      <c r="A13" s="229"/>
      <c r="B13" s="229"/>
      <c r="C13" s="229"/>
      <c r="D13" s="229"/>
      <c r="E13" s="229"/>
      <c r="L13" s="537" t="s">
        <v>391</v>
      </c>
      <c r="M13" s="538"/>
    </row>
    <row r="14" spans="1:13" ht="14.25" customHeight="1">
      <c r="A14" s="6" t="s">
        <v>4</v>
      </c>
      <c r="L14" s="2" t="s">
        <v>392</v>
      </c>
      <c r="M14" s="2" t="s">
        <v>392</v>
      </c>
    </row>
    <row r="15" spans="1:13" ht="37.5" customHeight="1">
      <c r="A15" s="7" t="s">
        <v>5</v>
      </c>
      <c r="B15" s="549" t="s">
        <v>595</v>
      </c>
      <c r="C15" s="550"/>
      <c r="D15" s="550"/>
      <c r="E15" s="551"/>
      <c r="F15" s="2" t="s">
        <v>346</v>
      </c>
      <c r="G15" s="2" t="s">
        <v>390</v>
      </c>
      <c r="L15" s="281" t="str">
        <f>DBCS(内訳!C4)</f>
        <v>特殊書庫</v>
      </c>
      <c r="M15" s="362" t="str">
        <f>DBCS(内訳!V4+内訳!V35)</f>
        <v>１</v>
      </c>
    </row>
    <row r="16" spans="1:13" ht="37.5" customHeight="1">
      <c r="A16" s="7" t="s">
        <v>6</v>
      </c>
      <c r="B16" s="544" t="s">
        <v>7</v>
      </c>
      <c r="C16" s="544"/>
      <c r="D16" s="544"/>
      <c r="E16" s="544"/>
      <c r="F16" s="2" t="s">
        <v>346</v>
      </c>
      <c r="G16" s="2" t="s">
        <v>388</v>
      </c>
    </row>
    <row r="17" spans="1:7" ht="37.5" customHeight="1">
      <c r="A17" s="7" t="s">
        <v>8</v>
      </c>
      <c r="B17" s="544" t="s">
        <v>7</v>
      </c>
      <c r="C17" s="544"/>
      <c r="D17" s="544"/>
      <c r="E17" s="544"/>
      <c r="F17" s="2" t="s">
        <v>346</v>
      </c>
      <c r="G17" s="2" t="s">
        <v>388</v>
      </c>
    </row>
    <row r="18" spans="1:7" ht="37.5" customHeight="1">
      <c r="A18" s="7" t="s">
        <v>9</v>
      </c>
      <c r="B18" s="545">
        <v>45869</v>
      </c>
      <c r="C18" s="545"/>
      <c r="D18" s="545"/>
      <c r="E18" s="545"/>
      <c r="F18" s="231" t="s">
        <v>346</v>
      </c>
      <c r="G18" s="2" t="s">
        <v>349</v>
      </c>
    </row>
    <row r="19" spans="1:7" ht="37.5" customHeight="1">
      <c r="A19" s="7" t="s">
        <v>10</v>
      </c>
      <c r="B19" s="546" t="s">
        <v>513</v>
      </c>
      <c r="C19" s="547"/>
      <c r="D19" s="547"/>
      <c r="E19" s="548"/>
      <c r="F19" s="231" t="s">
        <v>346</v>
      </c>
      <c r="G19" s="2" t="s">
        <v>350</v>
      </c>
    </row>
    <row r="20" spans="1:7" ht="37.5" customHeight="1">
      <c r="A20" s="7" t="s">
        <v>11</v>
      </c>
      <c r="B20" s="540" t="s">
        <v>596</v>
      </c>
      <c r="C20" s="540"/>
      <c r="D20" s="540"/>
      <c r="E20" s="540"/>
      <c r="F20" s="231" t="s">
        <v>346</v>
      </c>
      <c r="G20" s="2" t="s">
        <v>387</v>
      </c>
    </row>
    <row r="21" spans="1:7" ht="37.5" customHeight="1">
      <c r="A21" s="8" t="s">
        <v>12</v>
      </c>
      <c r="B21" s="232">
        <v>45842</v>
      </c>
      <c r="C21" s="288" t="str">
        <f>TEXT(B21,"(aaa)")</f>
        <v>(金)</v>
      </c>
      <c r="D21" s="242">
        <v>0.5</v>
      </c>
      <c r="E21" s="243"/>
      <c r="F21" s="231" t="s">
        <v>346</v>
      </c>
      <c r="G21" s="2" t="s">
        <v>399</v>
      </c>
    </row>
    <row r="22" spans="1:7" ht="37.5" customHeight="1">
      <c r="A22" s="7" t="s">
        <v>13</v>
      </c>
      <c r="B22" s="232">
        <v>45847</v>
      </c>
      <c r="C22" s="288" t="str">
        <f>TEXT(B22,"(aaa)")</f>
        <v>(水)</v>
      </c>
      <c r="D22" s="242">
        <v>0.41666666666666669</v>
      </c>
      <c r="E22" s="243"/>
      <c r="F22" s="231" t="s">
        <v>346</v>
      </c>
      <c r="G22" s="2" t="s">
        <v>399</v>
      </c>
    </row>
    <row r="23" spans="1:7" ht="37.5" customHeight="1">
      <c r="A23" s="7" t="s">
        <v>14</v>
      </c>
      <c r="B23" s="274">
        <f>B22</f>
        <v>45847</v>
      </c>
      <c r="C23" s="289" t="str">
        <f>C22</f>
        <v>(水)</v>
      </c>
      <c r="D23" s="275">
        <f>D22</f>
        <v>0.41666666666666669</v>
      </c>
      <c r="E23" s="276"/>
      <c r="F23" s="231" t="s">
        <v>346</v>
      </c>
      <c r="G23" s="2" t="s">
        <v>351</v>
      </c>
    </row>
    <row r="24" spans="1:7" ht="37.5" customHeight="1">
      <c r="A24" s="7" t="s">
        <v>15</v>
      </c>
      <c r="B24" s="540" t="s">
        <v>16</v>
      </c>
      <c r="C24" s="540"/>
      <c r="D24" s="540"/>
      <c r="E24" s="540"/>
    </row>
    <row r="25" spans="1:7" ht="37.5" customHeight="1">
      <c r="A25" s="7" t="s">
        <v>17</v>
      </c>
      <c r="B25" s="540" t="s">
        <v>337</v>
      </c>
      <c r="C25" s="540"/>
      <c r="D25" s="540"/>
      <c r="E25" s="540"/>
      <c r="F25" s="231" t="s">
        <v>346</v>
      </c>
      <c r="G25" s="2" t="s">
        <v>352</v>
      </c>
    </row>
    <row r="26" spans="1:7" ht="14.25" customHeight="1"/>
    <row r="27" spans="1:7" ht="14.25" customHeight="1">
      <c r="A27" s="6" t="s">
        <v>18</v>
      </c>
    </row>
    <row r="28" spans="1:7" ht="14.25">
      <c r="A28" s="6" t="s">
        <v>19</v>
      </c>
    </row>
    <row r="29" spans="1:7" ht="14.25">
      <c r="A29" s="6" t="s">
        <v>20</v>
      </c>
    </row>
    <row r="30" spans="1:7">
      <c r="A30" s="2" t="s">
        <v>471</v>
      </c>
    </row>
    <row r="31" spans="1:7">
      <c r="A31" s="2" t="s">
        <v>21</v>
      </c>
    </row>
    <row r="32" spans="1:7">
      <c r="A32" s="2" t="s">
        <v>506</v>
      </c>
    </row>
  </sheetData>
  <mergeCells count="15">
    <mergeCell ref="L13:M13"/>
    <mergeCell ref="D3:E3"/>
    <mergeCell ref="B20:E20"/>
    <mergeCell ref="B24:E24"/>
    <mergeCell ref="B25:E25"/>
    <mergeCell ref="A5:E5"/>
    <mergeCell ref="A7:E7"/>
    <mergeCell ref="A8:E8"/>
    <mergeCell ref="A12:E12"/>
    <mergeCell ref="A11:E11"/>
    <mergeCell ref="B16:E16"/>
    <mergeCell ref="B17:E17"/>
    <mergeCell ref="B18:E18"/>
    <mergeCell ref="B19:E19"/>
    <mergeCell ref="B15:E15"/>
  </mergeCells>
  <phoneticPr fontId="6"/>
  <pageMargins left="0.78740157480314965" right="0.21" top="0.55000000000000004" bottom="0.51" header="0.31496062992125984" footer="0.31496062992125984"/>
  <pageSetup paperSize="9" scale="9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C277-CF75-437C-92BA-3C9490FF3678}">
  <sheetPr>
    <tabColor rgb="FFFF0000"/>
    <pageSetUpPr fitToPage="1"/>
  </sheetPr>
  <dimension ref="A1:W66"/>
  <sheetViews>
    <sheetView showZeros="0" view="pageBreakPreview" zoomScaleNormal="70" zoomScaleSheetLayoutView="100" workbookViewId="0">
      <pane ySplit="3" topLeftCell="A4" activePane="bottomLeft" state="frozen"/>
      <selection activeCell="G9" sqref="G9:U10"/>
      <selection pane="bottomLeft" activeCell="G11" sqref="G11"/>
    </sheetView>
  </sheetViews>
  <sheetFormatPr defaultColWidth="9" defaultRowHeight="35.25" customHeight="1"/>
  <cols>
    <col min="1" max="1" width="5.75" style="42" customWidth="1"/>
    <col min="2" max="2" width="15.375" style="43" customWidth="1"/>
    <col min="3" max="3" width="26" style="44" customWidth="1"/>
    <col min="4" max="4" width="33.25" style="45" customWidth="1"/>
    <col min="5" max="5" width="5.25" style="46" customWidth="1"/>
    <col min="6" max="6" width="5.25" style="47" customWidth="1"/>
    <col min="7" max="7" width="9.875" style="28" customWidth="1"/>
    <col min="8" max="8" width="9.875" style="48" customWidth="1"/>
    <col min="9" max="9" width="32.25" style="48" customWidth="1"/>
    <col min="10" max="11" width="9" style="41"/>
    <col min="12" max="12" width="29.25" style="41" customWidth="1"/>
    <col min="13" max="16384" width="9" style="41"/>
  </cols>
  <sheetData>
    <row r="1" spans="1:23" s="30" customFormat="1" ht="17.25">
      <c r="A1" s="22"/>
      <c r="B1" s="110" t="s">
        <v>395</v>
      </c>
      <c r="C1" s="287" t="s">
        <v>415</v>
      </c>
      <c r="D1" s="590" t="s">
        <v>396</v>
      </c>
      <c r="E1" s="591"/>
      <c r="F1" s="591"/>
      <c r="G1" s="28"/>
      <c r="H1" s="29"/>
      <c r="I1" s="29" t="s">
        <v>342</v>
      </c>
      <c r="J1" s="240" t="s">
        <v>341</v>
      </c>
    </row>
    <row r="2" spans="1:23" s="30" customFormat="1" ht="23.25" customHeight="1">
      <c r="A2" s="587" t="s">
        <v>46</v>
      </c>
      <c r="B2" s="587"/>
      <c r="C2" s="587"/>
      <c r="D2" s="587"/>
      <c r="E2" s="587"/>
      <c r="F2" s="587"/>
      <c r="G2" s="587"/>
      <c r="H2" s="587"/>
      <c r="I2" s="587"/>
      <c r="J2" s="241" t="s">
        <v>340</v>
      </c>
    </row>
    <row r="3" spans="1:23" s="34" customFormat="1" ht="35.1" customHeight="1" thickBot="1">
      <c r="A3" s="31" t="s">
        <v>47</v>
      </c>
      <c r="B3" s="31" t="s">
        <v>48</v>
      </c>
      <c r="C3" s="31" t="s">
        <v>49</v>
      </c>
      <c r="D3" s="31" t="s">
        <v>50</v>
      </c>
      <c r="E3" s="31" t="s">
        <v>31</v>
      </c>
      <c r="F3" s="32" t="s">
        <v>33</v>
      </c>
      <c r="G3" s="33" t="s">
        <v>51</v>
      </c>
      <c r="H3" s="31" t="s">
        <v>52</v>
      </c>
      <c r="I3" s="31" t="s">
        <v>53</v>
      </c>
      <c r="J3" s="31" t="s">
        <v>48</v>
      </c>
      <c r="K3" s="31" t="s">
        <v>49</v>
      </c>
      <c r="L3" s="31" t="s">
        <v>50</v>
      </c>
      <c r="M3" s="31" t="s">
        <v>31</v>
      </c>
      <c r="N3" s="32" t="s">
        <v>33</v>
      </c>
      <c r="O3" s="31" t="s">
        <v>53</v>
      </c>
      <c r="W3" s="30"/>
    </row>
    <row r="4" spans="1:23" s="34" customFormat="1" ht="35.1" customHeight="1" thickBot="1">
      <c r="A4" s="230">
        <v>1</v>
      </c>
      <c r="B4" s="230">
        <f>J4</f>
        <v>0</v>
      </c>
      <c r="C4" s="235" t="str">
        <f>K4</f>
        <v>特殊書庫</v>
      </c>
      <c r="D4" s="238" t="str">
        <f>L4</f>
        <v>特殊書庫１号
EIKO（㈱エーコー）OS-301又は同等以上のもの(他社の製品を含む）
(外寸（基準）：W880×D475×H1,790、重量（基準)96kg、棚板（基準）：６枚（可動）、施錠装置：ダイヤル錠とシリンダー錠の２重施錠方式以上、ダイヤル変換：ダイヤル番号を100万変換以上可能）</v>
      </c>
      <c r="E4" s="235" t="str">
        <f t="shared" ref="E4:F4" si="0">M4</f>
        <v>台</v>
      </c>
      <c r="F4" s="235">
        <f t="shared" si="0"/>
        <v>4</v>
      </c>
      <c r="G4" s="246"/>
      <c r="H4" s="247">
        <f>F4*G4</f>
        <v>0</v>
      </c>
      <c r="I4" s="237" t="str">
        <f>O4</f>
        <v>JOINTEX2024 P981(727-227)</v>
      </c>
      <c r="J4" s="266"/>
      <c r="K4" s="295" t="s">
        <v>402</v>
      </c>
      <c r="L4" s="296" t="s">
        <v>404</v>
      </c>
      <c r="M4" s="297" t="s">
        <v>403</v>
      </c>
      <c r="N4" s="298">
        <v>4</v>
      </c>
      <c r="O4" s="294" t="s">
        <v>400</v>
      </c>
      <c r="P4" s="588" t="s">
        <v>397</v>
      </c>
      <c r="Q4" s="589"/>
      <c r="R4" s="589"/>
      <c r="V4" s="277">
        <f>COUNTIF(F4:F33,"&lt;&gt;0")-1</f>
        <v>1</v>
      </c>
      <c r="W4" s="30"/>
    </row>
    <row r="5" spans="1:23" s="34" customFormat="1" ht="35.1" customHeight="1">
      <c r="A5" s="230">
        <v>2</v>
      </c>
      <c r="B5" s="230">
        <f t="shared" ref="B5:B33" si="1">J5</f>
        <v>0</v>
      </c>
      <c r="C5" s="235" t="str">
        <f t="shared" ref="C5:C12" si="2">K5</f>
        <v>特殊書庫</v>
      </c>
      <c r="D5" s="238" t="str">
        <f t="shared" ref="D5:D12" si="3">L5</f>
        <v>特殊書庫２号
EIKO（㈱エーコー）OS-302又は同等以上のもの(他社の製品を含む）
(外寸（基準）：W515×D475×H880、重量（基準)37kg、棚板（基準）：２枚（可動）、施錠装置：ダイヤル錠とシリンダー錠の２重施錠方式以上、ダイヤル変換：ダイヤル番号を100万変換以上可能）</v>
      </c>
      <c r="E5" s="235" t="str">
        <f t="shared" ref="E5:E12" si="4">M5</f>
        <v>台</v>
      </c>
      <c r="F5" s="235">
        <f t="shared" ref="F5:F12" si="5">N5</f>
        <v>2</v>
      </c>
      <c r="G5" s="246"/>
      <c r="H5" s="247">
        <f t="shared" ref="H5:H33" si="6">F5*G5</f>
        <v>0</v>
      </c>
      <c r="I5" s="237" t="str">
        <f t="shared" ref="I5:I12" si="7">O5</f>
        <v>JOINTEX2024 P981(727-228)</v>
      </c>
      <c r="J5" s="266"/>
      <c r="K5" s="295" t="s">
        <v>402</v>
      </c>
      <c r="L5" s="296" t="s">
        <v>405</v>
      </c>
      <c r="M5" s="297" t="s">
        <v>403</v>
      </c>
      <c r="N5" s="298">
        <v>2</v>
      </c>
      <c r="O5" s="294" t="s">
        <v>401</v>
      </c>
      <c r="P5" s="286" t="s">
        <v>374</v>
      </c>
    </row>
    <row r="6" spans="1:23" s="34" customFormat="1" ht="35.1" customHeight="1">
      <c r="A6" s="230">
        <v>3</v>
      </c>
      <c r="B6" s="230">
        <f t="shared" si="1"/>
        <v>0</v>
      </c>
      <c r="C6" s="235">
        <f t="shared" si="2"/>
        <v>0</v>
      </c>
      <c r="D6" s="238">
        <f t="shared" si="3"/>
        <v>0</v>
      </c>
      <c r="E6" s="235">
        <f t="shared" si="4"/>
        <v>0</v>
      </c>
      <c r="F6" s="235">
        <f t="shared" si="5"/>
        <v>0</v>
      </c>
      <c r="G6" s="246"/>
      <c r="H6" s="247">
        <f t="shared" si="6"/>
        <v>0</v>
      </c>
      <c r="I6" s="237">
        <f t="shared" si="7"/>
        <v>0</v>
      </c>
      <c r="J6" s="266"/>
      <c r="K6" s="291"/>
      <c r="L6" s="292"/>
      <c r="M6" s="290"/>
      <c r="N6" s="293"/>
      <c r="O6" s="294"/>
      <c r="P6" s="286" t="s">
        <v>375</v>
      </c>
    </row>
    <row r="7" spans="1:23" s="34" customFormat="1" ht="35.1" customHeight="1">
      <c r="A7" s="230">
        <v>4</v>
      </c>
      <c r="B7" s="230">
        <f t="shared" si="1"/>
        <v>0</v>
      </c>
      <c r="C7" s="235">
        <f t="shared" si="2"/>
        <v>0</v>
      </c>
      <c r="D7" s="238">
        <f t="shared" si="3"/>
        <v>0</v>
      </c>
      <c r="E7" s="235">
        <f t="shared" si="4"/>
        <v>0</v>
      </c>
      <c r="F7" s="235">
        <f t="shared" si="5"/>
        <v>0</v>
      </c>
      <c r="G7" s="246"/>
      <c r="H7" s="247">
        <f t="shared" si="6"/>
        <v>0</v>
      </c>
      <c r="I7" s="237">
        <f t="shared" si="7"/>
        <v>0</v>
      </c>
      <c r="J7" s="266"/>
      <c r="K7" s="267"/>
      <c r="L7" s="268"/>
      <c r="M7" s="269"/>
      <c r="N7" s="270"/>
      <c r="O7" s="273"/>
      <c r="P7" s="286" t="s">
        <v>376</v>
      </c>
    </row>
    <row r="8" spans="1:23" s="34" customFormat="1" ht="35.1" customHeight="1">
      <c r="A8" s="230">
        <v>5</v>
      </c>
      <c r="B8" s="230">
        <f t="shared" si="1"/>
        <v>0</v>
      </c>
      <c r="C8" s="235">
        <f t="shared" si="2"/>
        <v>0</v>
      </c>
      <c r="D8" s="238">
        <f t="shared" si="3"/>
        <v>0</v>
      </c>
      <c r="E8" s="235">
        <f t="shared" si="4"/>
        <v>0</v>
      </c>
      <c r="F8" s="235">
        <f t="shared" si="5"/>
        <v>0</v>
      </c>
      <c r="G8" s="246"/>
      <c r="H8" s="247">
        <f t="shared" si="6"/>
        <v>0</v>
      </c>
      <c r="I8" s="237">
        <f t="shared" si="7"/>
        <v>0</v>
      </c>
      <c r="J8" s="266"/>
      <c r="K8" s="267"/>
      <c r="L8" s="268"/>
      <c r="M8" s="269"/>
      <c r="N8" s="270"/>
      <c r="O8" s="273"/>
    </row>
    <row r="9" spans="1:23" s="34" customFormat="1" ht="35.1" customHeight="1">
      <c r="A9" s="230">
        <v>6</v>
      </c>
      <c r="B9" s="230">
        <f t="shared" si="1"/>
        <v>0</v>
      </c>
      <c r="C9" s="235">
        <f t="shared" si="2"/>
        <v>0</v>
      </c>
      <c r="D9" s="238">
        <f t="shared" si="3"/>
        <v>0</v>
      </c>
      <c r="E9" s="235">
        <f t="shared" si="4"/>
        <v>0</v>
      </c>
      <c r="F9" s="235">
        <f t="shared" si="5"/>
        <v>0</v>
      </c>
      <c r="G9" s="246"/>
      <c r="H9" s="247">
        <f t="shared" si="6"/>
        <v>0</v>
      </c>
      <c r="I9" s="237">
        <f t="shared" si="7"/>
        <v>0</v>
      </c>
      <c r="J9" s="266"/>
      <c r="K9" s="267"/>
      <c r="L9" s="268"/>
      <c r="M9" s="269"/>
      <c r="N9" s="270"/>
      <c r="O9" s="273"/>
    </row>
    <row r="10" spans="1:23" s="34" customFormat="1" ht="35.1" customHeight="1">
      <c r="A10" s="230">
        <v>7</v>
      </c>
      <c r="B10" s="230">
        <f t="shared" si="1"/>
        <v>0</v>
      </c>
      <c r="C10" s="235">
        <f t="shared" si="2"/>
        <v>0</v>
      </c>
      <c r="D10" s="238">
        <f t="shared" si="3"/>
        <v>0</v>
      </c>
      <c r="E10" s="235">
        <f t="shared" si="4"/>
        <v>0</v>
      </c>
      <c r="F10" s="235">
        <f t="shared" si="5"/>
        <v>0</v>
      </c>
      <c r="G10" s="246"/>
      <c r="H10" s="247">
        <f t="shared" si="6"/>
        <v>0</v>
      </c>
      <c r="I10" s="237">
        <f t="shared" si="7"/>
        <v>0</v>
      </c>
      <c r="J10" s="266"/>
      <c r="K10" s="267"/>
      <c r="L10" s="268"/>
      <c r="M10" s="269"/>
      <c r="N10" s="270"/>
      <c r="O10" s="273"/>
    </row>
    <row r="11" spans="1:23" s="34" customFormat="1" ht="35.1" customHeight="1">
      <c r="A11" s="230">
        <v>8</v>
      </c>
      <c r="B11" s="230">
        <f t="shared" si="1"/>
        <v>0</v>
      </c>
      <c r="C11" s="235">
        <f t="shared" si="2"/>
        <v>0</v>
      </c>
      <c r="D11" s="238">
        <f t="shared" si="3"/>
        <v>0</v>
      </c>
      <c r="E11" s="235">
        <f t="shared" si="4"/>
        <v>0</v>
      </c>
      <c r="F11" s="235">
        <f t="shared" si="5"/>
        <v>0</v>
      </c>
      <c r="G11" s="246"/>
      <c r="H11" s="247">
        <f t="shared" si="6"/>
        <v>0</v>
      </c>
      <c r="I11" s="237">
        <f t="shared" si="7"/>
        <v>0</v>
      </c>
      <c r="J11" s="266"/>
      <c r="K11" s="267"/>
      <c r="L11" s="268"/>
      <c r="M11" s="269"/>
      <c r="N11" s="270"/>
      <c r="O11" s="273"/>
    </row>
    <row r="12" spans="1:23" s="34" customFormat="1" ht="35.1" customHeight="1">
      <c r="A12" s="230">
        <v>9</v>
      </c>
      <c r="B12" s="230">
        <f t="shared" si="1"/>
        <v>0</v>
      </c>
      <c r="C12" s="235">
        <f t="shared" si="2"/>
        <v>0</v>
      </c>
      <c r="D12" s="238">
        <f t="shared" si="3"/>
        <v>0</v>
      </c>
      <c r="E12" s="235">
        <f t="shared" si="4"/>
        <v>0</v>
      </c>
      <c r="F12" s="235">
        <f t="shared" si="5"/>
        <v>0</v>
      </c>
      <c r="G12" s="246"/>
      <c r="H12" s="247">
        <f t="shared" si="6"/>
        <v>0</v>
      </c>
      <c r="I12" s="237">
        <f t="shared" si="7"/>
        <v>0</v>
      </c>
      <c r="J12" s="266"/>
      <c r="K12" s="267"/>
      <c r="L12" s="268"/>
      <c r="M12" s="269"/>
      <c r="N12" s="270"/>
      <c r="O12" s="273"/>
    </row>
    <row r="13" spans="1:23" s="34" customFormat="1" ht="35.1" customHeight="1">
      <c r="A13" s="230">
        <v>10</v>
      </c>
      <c r="B13" s="230">
        <f t="shared" si="1"/>
        <v>0</v>
      </c>
      <c r="C13" s="235">
        <f t="shared" ref="C13:C33" si="8">K13</f>
        <v>0</v>
      </c>
      <c r="D13" s="238">
        <f t="shared" ref="D13:D33" si="9">L13</f>
        <v>0</v>
      </c>
      <c r="E13" s="236">
        <f t="shared" ref="E13:E33" si="10">M13</f>
        <v>0</v>
      </c>
      <c r="F13" s="235">
        <f t="shared" ref="F13:F33" si="11">N13</f>
        <v>0</v>
      </c>
      <c r="G13" s="246"/>
      <c r="H13" s="247">
        <f t="shared" si="6"/>
        <v>0</v>
      </c>
      <c r="I13" s="237">
        <f t="shared" ref="I13:I33" si="12">O13</f>
        <v>0</v>
      </c>
      <c r="J13" s="266"/>
      <c r="K13" s="267"/>
      <c r="L13" s="271"/>
      <c r="M13" s="272"/>
      <c r="N13" s="270"/>
      <c r="O13" s="234"/>
    </row>
    <row r="14" spans="1:23" s="34" customFormat="1" ht="35.1" customHeight="1">
      <c r="A14" s="230">
        <v>11</v>
      </c>
      <c r="B14" s="230">
        <f t="shared" si="1"/>
        <v>0</v>
      </c>
      <c r="C14" s="235">
        <f t="shared" si="8"/>
        <v>0</v>
      </c>
      <c r="D14" s="238">
        <f t="shared" si="9"/>
        <v>0</v>
      </c>
      <c r="E14" s="236">
        <f t="shared" si="10"/>
        <v>0</v>
      </c>
      <c r="F14" s="235">
        <f t="shared" si="11"/>
        <v>0</v>
      </c>
      <c r="G14" s="246"/>
      <c r="H14" s="247">
        <f t="shared" si="6"/>
        <v>0</v>
      </c>
      <c r="I14" s="237">
        <f t="shared" si="12"/>
        <v>0</v>
      </c>
      <c r="J14" s="266"/>
      <c r="K14" s="267"/>
      <c r="L14" s="271"/>
      <c r="M14" s="272"/>
      <c r="N14" s="270"/>
      <c r="O14" s="234"/>
    </row>
    <row r="15" spans="1:23" s="34" customFormat="1" ht="35.1" customHeight="1">
      <c r="A15" s="230">
        <v>12</v>
      </c>
      <c r="B15" s="230">
        <f t="shared" si="1"/>
        <v>0</v>
      </c>
      <c r="C15" s="235">
        <f t="shared" si="8"/>
        <v>0</v>
      </c>
      <c r="D15" s="238">
        <f t="shared" si="9"/>
        <v>0</v>
      </c>
      <c r="E15" s="236">
        <f t="shared" si="10"/>
        <v>0</v>
      </c>
      <c r="F15" s="235">
        <f t="shared" si="11"/>
        <v>0</v>
      </c>
      <c r="G15" s="246"/>
      <c r="H15" s="247">
        <f t="shared" si="6"/>
        <v>0</v>
      </c>
      <c r="I15" s="237">
        <f t="shared" si="12"/>
        <v>0</v>
      </c>
      <c r="J15" s="266"/>
      <c r="K15" s="267"/>
      <c r="L15" s="271"/>
      <c r="M15" s="269"/>
      <c r="N15" s="270"/>
      <c r="O15" s="234"/>
    </row>
    <row r="16" spans="1:23" s="34" customFormat="1" ht="35.1" customHeight="1">
      <c r="A16" s="230">
        <v>13</v>
      </c>
      <c r="B16" s="230">
        <f t="shared" si="1"/>
        <v>0</v>
      </c>
      <c r="C16" s="235">
        <f t="shared" si="8"/>
        <v>0</v>
      </c>
      <c r="D16" s="238">
        <f t="shared" si="9"/>
        <v>0</v>
      </c>
      <c r="E16" s="236">
        <f t="shared" si="10"/>
        <v>0</v>
      </c>
      <c r="F16" s="235">
        <f t="shared" si="11"/>
        <v>0</v>
      </c>
      <c r="G16" s="246"/>
      <c r="H16" s="247">
        <f t="shared" si="6"/>
        <v>0</v>
      </c>
      <c r="I16" s="237">
        <f t="shared" si="12"/>
        <v>0</v>
      </c>
      <c r="J16" s="234"/>
      <c r="K16" s="234"/>
      <c r="L16" s="234"/>
      <c r="M16" s="234"/>
      <c r="N16" s="270"/>
      <c r="O16" s="234"/>
    </row>
    <row r="17" spans="1:15" s="34" customFormat="1" ht="35.1" customHeight="1">
      <c r="A17" s="230">
        <v>14</v>
      </c>
      <c r="B17" s="230">
        <f t="shared" si="1"/>
        <v>0</v>
      </c>
      <c r="C17" s="235">
        <f t="shared" si="8"/>
        <v>0</v>
      </c>
      <c r="D17" s="238">
        <f t="shared" si="9"/>
        <v>0</v>
      </c>
      <c r="E17" s="236">
        <f t="shared" si="10"/>
        <v>0</v>
      </c>
      <c r="F17" s="235">
        <f t="shared" si="11"/>
        <v>0</v>
      </c>
      <c r="G17" s="246"/>
      <c r="H17" s="247">
        <f t="shared" si="6"/>
        <v>0</v>
      </c>
      <c r="I17" s="237">
        <f t="shared" si="12"/>
        <v>0</v>
      </c>
      <c r="J17" s="234"/>
      <c r="K17" s="234"/>
      <c r="L17" s="234"/>
      <c r="M17" s="234"/>
      <c r="N17" s="270"/>
      <c r="O17" s="234"/>
    </row>
    <row r="18" spans="1:15" s="34" customFormat="1" ht="35.1" customHeight="1">
      <c r="A18" s="230">
        <v>15</v>
      </c>
      <c r="B18" s="230">
        <f t="shared" si="1"/>
        <v>0</v>
      </c>
      <c r="C18" s="235">
        <f t="shared" si="8"/>
        <v>0</v>
      </c>
      <c r="D18" s="238">
        <f t="shared" si="9"/>
        <v>0</v>
      </c>
      <c r="E18" s="236">
        <f t="shared" si="10"/>
        <v>0</v>
      </c>
      <c r="F18" s="235">
        <f t="shared" si="11"/>
        <v>0</v>
      </c>
      <c r="G18" s="246"/>
      <c r="H18" s="247">
        <f t="shared" si="6"/>
        <v>0</v>
      </c>
      <c r="I18" s="237">
        <f t="shared" si="12"/>
        <v>0</v>
      </c>
      <c r="J18" s="234"/>
      <c r="K18" s="234"/>
      <c r="L18" s="234"/>
      <c r="M18" s="234"/>
      <c r="N18" s="270"/>
      <c r="O18" s="234"/>
    </row>
    <row r="19" spans="1:15" s="34" customFormat="1" ht="35.1" customHeight="1">
      <c r="A19" s="230">
        <v>16</v>
      </c>
      <c r="B19" s="230">
        <f t="shared" si="1"/>
        <v>0</v>
      </c>
      <c r="C19" s="235">
        <f t="shared" si="8"/>
        <v>0</v>
      </c>
      <c r="D19" s="238">
        <f t="shared" si="9"/>
        <v>0</v>
      </c>
      <c r="E19" s="236">
        <f t="shared" si="10"/>
        <v>0</v>
      </c>
      <c r="F19" s="235">
        <f t="shared" si="11"/>
        <v>0</v>
      </c>
      <c r="G19" s="246"/>
      <c r="H19" s="247">
        <f t="shared" si="6"/>
        <v>0</v>
      </c>
      <c r="I19" s="237">
        <f t="shared" si="12"/>
        <v>0</v>
      </c>
      <c r="J19" s="234"/>
      <c r="K19" s="234"/>
      <c r="L19" s="234"/>
      <c r="M19" s="234"/>
      <c r="N19" s="270"/>
      <c r="O19" s="234"/>
    </row>
    <row r="20" spans="1:15" s="34" customFormat="1" ht="35.1" customHeight="1">
      <c r="A20" s="230">
        <v>17</v>
      </c>
      <c r="B20" s="230">
        <f t="shared" si="1"/>
        <v>0</v>
      </c>
      <c r="C20" s="235">
        <f t="shared" si="8"/>
        <v>0</v>
      </c>
      <c r="D20" s="238">
        <f t="shared" si="9"/>
        <v>0</v>
      </c>
      <c r="E20" s="236">
        <f t="shared" si="10"/>
        <v>0</v>
      </c>
      <c r="F20" s="235">
        <f t="shared" si="11"/>
        <v>0</v>
      </c>
      <c r="G20" s="246"/>
      <c r="H20" s="247">
        <f t="shared" si="6"/>
        <v>0</v>
      </c>
      <c r="I20" s="237">
        <f t="shared" si="12"/>
        <v>0</v>
      </c>
      <c r="J20" s="234"/>
      <c r="K20" s="234"/>
      <c r="L20" s="234"/>
      <c r="M20" s="234"/>
      <c r="N20" s="270"/>
      <c r="O20" s="234"/>
    </row>
    <row r="21" spans="1:15" s="34" customFormat="1" ht="35.1" customHeight="1">
      <c r="A21" s="230">
        <v>18</v>
      </c>
      <c r="B21" s="230">
        <f t="shared" si="1"/>
        <v>0</v>
      </c>
      <c r="C21" s="235">
        <f t="shared" si="8"/>
        <v>0</v>
      </c>
      <c r="D21" s="238">
        <f t="shared" si="9"/>
        <v>0</v>
      </c>
      <c r="E21" s="236">
        <f t="shared" si="10"/>
        <v>0</v>
      </c>
      <c r="F21" s="235">
        <f t="shared" si="11"/>
        <v>0</v>
      </c>
      <c r="G21" s="246"/>
      <c r="H21" s="247">
        <f t="shared" si="6"/>
        <v>0</v>
      </c>
      <c r="I21" s="237">
        <f t="shared" si="12"/>
        <v>0</v>
      </c>
      <c r="J21" s="234"/>
      <c r="K21" s="234"/>
      <c r="L21" s="234"/>
      <c r="M21" s="234"/>
      <c r="N21" s="270"/>
      <c r="O21" s="234"/>
    </row>
    <row r="22" spans="1:15" s="34" customFormat="1" ht="35.1" customHeight="1">
      <c r="A22" s="230">
        <v>19</v>
      </c>
      <c r="B22" s="230">
        <f t="shared" si="1"/>
        <v>0</v>
      </c>
      <c r="C22" s="235">
        <f t="shared" si="8"/>
        <v>0</v>
      </c>
      <c r="D22" s="238">
        <f t="shared" si="9"/>
        <v>0</v>
      </c>
      <c r="E22" s="236">
        <f t="shared" si="10"/>
        <v>0</v>
      </c>
      <c r="F22" s="235">
        <f t="shared" si="11"/>
        <v>0</v>
      </c>
      <c r="G22" s="246"/>
      <c r="H22" s="247">
        <f t="shared" si="6"/>
        <v>0</v>
      </c>
      <c r="I22" s="237">
        <f t="shared" si="12"/>
        <v>0</v>
      </c>
      <c r="J22" s="234"/>
      <c r="K22" s="234"/>
      <c r="L22" s="234"/>
      <c r="M22" s="234"/>
      <c r="N22" s="270"/>
      <c r="O22" s="234"/>
    </row>
    <row r="23" spans="1:15" s="34" customFormat="1" ht="35.1" customHeight="1">
      <c r="A23" s="230">
        <v>20</v>
      </c>
      <c r="B23" s="230">
        <f t="shared" si="1"/>
        <v>0</v>
      </c>
      <c r="C23" s="235">
        <f t="shared" si="8"/>
        <v>0</v>
      </c>
      <c r="D23" s="238">
        <f t="shared" si="9"/>
        <v>0</v>
      </c>
      <c r="E23" s="236">
        <f t="shared" si="10"/>
        <v>0</v>
      </c>
      <c r="F23" s="235">
        <f t="shared" si="11"/>
        <v>0</v>
      </c>
      <c r="G23" s="246"/>
      <c r="H23" s="247">
        <f t="shared" si="6"/>
        <v>0</v>
      </c>
      <c r="I23" s="237">
        <f t="shared" si="12"/>
        <v>0</v>
      </c>
      <c r="J23" s="234"/>
      <c r="K23" s="234"/>
      <c r="L23" s="234"/>
      <c r="M23" s="234"/>
      <c r="N23" s="270"/>
      <c r="O23" s="234"/>
    </row>
    <row r="24" spans="1:15" s="34" customFormat="1" ht="35.1" customHeight="1">
      <c r="A24" s="230">
        <v>21</v>
      </c>
      <c r="B24" s="230">
        <f t="shared" si="1"/>
        <v>0</v>
      </c>
      <c r="C24" s="235">
        <f t="shared" si="8"/>
        <v>0</v>
      </c>
      <c r="D24" s="238">
        <f t="shared" si="9"/>
        <v>0</v>
      </c>
      <c r="E24" s="236">
        <f t="shared" si="10"/>
        <v>0</v>
      </c>
      <c r="F24" s="235">
        <f t="shared" si="11"/>
        <v>0</v>
      </c>
      <c r="G24" s="246"/>
      <c r="H24" s="247">
        <f t="shared" si="6"/>
        <v>0</v>
      </c>
      <c r="I24" s="237">
        <f t="shared" si="12"/>
        <v>0</v>
      </c>
      <c r="J24" s="234"/>
      <c r="K24" s="234"/>
      <c r="L24" s="234"/>
      <c r="M24" s="234"/>
      <c r="N24" s="270"/>
      <c r="O24" s="234"/>
    </row>
    <row r="25" spans="1:15" s="34" customFormat="1" ht="35.1" customHeight="1">
      <c r="A25" s="230">
        <v>22</v>
      </c>
      <c r="B25" s="230">
        <f t="shared" si="1"/>
        <v>0</v>
      </c>
      <c r="C25" s="235">
        <f t="shared" si="8"/>
        <v>0</v>
      </c>
      <c r="D25" s="238">
        <f t="shared" si="9"/>
        <v>0</v>
      </c>
      <c r="E25" s="236">
        <f t="shared" si="10"/>
        <v>0</v>
      </c>
      <c r="F25" s="235">
        <f t="shared" si="11"/>
        <v>0</v>
      </c>
      <c r="G25" s="246"/>
      <c r="H25" s="247">
        <f t="shared" si="6"/>
        <v>0</v>
      </c>
      <c r="I25" s="237">
        <f t="shared" si="12"/>
        <v>0</v>
      </c>
      <c r="J25" s="234"/>
      <c r="K25" s="234"/>
      <c r="L25" s="234"/>
      <c r="M25" s="234"/>
      <c r="N25" s="270"/>
      <c r="O25" s="234"/>
    </row>
    <row r="26" spans="1:15" s="34" customFormat="1" ht="35.1" customHeight="1">
      <c r="A26" s="230">
        <v>23</v>
      </c>
      <c r="B26" s="230">
        <f t="shared" si="1"/>
        <v>0</v>
      </c>
      <c r="C26" s="235">
        <f t="shared" si="8"/>
        <v>0</v>
      </c>
      <c r="D26" s="238">
        <f t="shared" si="9"/>
        <v>0</v>
      </c>
      <c r="E26" s="236">
        <f t="shared" si="10"/>
        <v>0</v>
      </c>
      <c r="F26" s="235">
        <f t="shared" si="11"/>
        <v>0</v>
      </c>
      <c r="G26" s="246"/>
      <c r="H26" s="247">
        <f t="shared" si="6"/>
        <v>0</v>
      </c>
      <c r="I26" s="237">
        <f t="shared" si="12"/>
        <v>0</v>
      </c>
      <c r="J26" s="234"/>
      <c r="K26" s="234"/>
      <c r="L26" s="234"/>
      <c r="M26" s="234"/>
      <c r="N26" s="270"/>
      <c r="O26" s="234"/>
    </row>
    <row r="27" spans="1:15" s="34" customFormat="1" ht="35.1" customHeight="1">
      <c r="A27" s="230">
        <v>24</v>
      </c>
      <c r="B27" s="230">
        <f t="shared" si="1"/>
        <v>0</v>
      </c>
      <c r="C27" s="235">
        <f t="shared" si="8"/>
        <v>0</v>
      </c>
      <c r="D27" s="238">
        <f t="shared" si="9"/>
        <v>0</v>
      </c>
      <c r="E27" s="236">
        <f t="shared" si="10"/>
        <v>0</v>
      </c>
      <c r="F27" s="235">
        <f t="shared" si="11"/>
        <v>0</v>
      </c>
      <c r="G27" s="246"/>
      <c r="H27" s="247">
        <f t="shared" si="6"/>
        <v>0</v>
      </c>
      <c r="I27" s="237">
        <f t="shared" si="12"/>
        <v>0</v>
      </c>
      <c r="J27" s="234"/>
      <c r="K27" s="234"/>
      <c r="L27" s="234"/>
      <c r="M27" s="234"/>
      <c r="N27" s="270"/>
      <c r="O27" s="234"/>
    </row>
    <row r="28" spans="1:15" s="34" customFormat="1" ht="35.1" customHeight="1">
      <c r="A28" s="230">
        <v>25</v>
      </c>
      <c r="B28" s="230">
        <f t="shared" si="1"/>
        <v>0</v>
      </c>
      <c r="C28" s="235">
        <f t="shared" si="8"/>
        <v>0</v>
      </c>
      <c r="D28" s="238">
        <f t="shared" si="9"/>
        <v>0</v>
      </c>
      <c r="E28" s="236">
        <f t="shared" si="10"/>
        <v>0</v>
      </c>
      <c r="F28" s="235">
        <f t="shared" si="11"/>
        <v>0</v>
      </c>
      <c r="G28" s="246"/>
      <c r="H28" s="247">
        <f t="shared" si="6"/>
        <v>0</v>
      </c>
      <c r="I28" s="237">
        <f t="shared" si="12"/>
        <v>0</v>
      </c>
      <c r="J28" s="234"/>
      <c r="K28" s="234"/>
      <c r="L28" s="234"/>
      <c r="M28" s="234"/>
      <c r="N28" s="270"/>
      <c r="O28" s="234"/>
    </row>
    <row r="29" spans="1:15" s="34" customFormat="1" ht="35.1" customHeight="1">
      <c r="A29" s="230">
        <v>26</v>
      </c>
      <c r="B29" s="230">
        <f t="shared" si="1"/>
        <v>0</v>
      </c>
      <c r="C29" s="235">
        <f t="shared" si="8"/>
        <v>0</v>
      </c>
      <c r="D29" s="238">
        <f t="shared" si="9"/>
        <v>0</v>
      </c>
      <c r="E29" s="236">
        <f t="shared" si="10"/>
        <v>0</v>
      </c>
      <c r="F29" s="235">
        <f t="shared" si="11"/>
        <v>0</v>
      </c>
      <c r="G29" s="246"/>
      <c r="H29" s="247">
        <f t="shared" si="6"/>
        <v>0</v>
      </c>
      <c r="I29" s="237">
        <f t="shared" si="12"/>
        <v>0</v>
      </c>
      <c r="J29" s="234"/>
      <c r="K29" s="234"/>
      <c r="L29" s="234"/>
      <c r="M29" s="234"/>
      <c r="N29" s="270"/>
      <c r="O29" s="234"/>
    </row>
    <row r="30" spans="1:15" s="34" customFormat="1" ht="35.1" customHeight="1">
      <c r="A30" s="230">
        <v>27</v>
      </c>
      <c r="B30" s="230">
        <f t="shared" si="1"/>
        <v>0</v>
      </c>
      <c r="C30" s="235">
        <f t="shared" si="8"/>
        <v>0</v>
      </c>
      <c r="D30" s="238">
        <f t="shared" si="9"/>
        <v>0</v>
      </c>
      <c r="E30" s="236">
        <f t="shared" si="10"/>
        <v>0</v>
      </c>
      <c r="F30" s="235">
        <f t="shared" si="11"/>
        <v>0</v>
      </c>
      <c r="G30" s="246"/>
      <c r="H30" s="247">
        <f t="shared" si="6"/>
        <v>0</v>
      </c>
      <c r="I30" s="237">
        <f t="shared" si="12"/>
        <v>0</v>
      </c>
      <c r="J30" s="234"/>
      <c r="K30" s="234"/>
      <c r="L30" s="234"/>
      <c r="M30" s="234"/>
      <c r="N30" s="270"/>
      <c r="O30" s="234"/>
    </row>
    <row r="31" spans="1:15" s="34" customFormat="1" ht="35.1" customHeight="1">
      <c r="A31" s="230">
        <v>28</v>
      </c>
      <c r="B31" s="230">
        <f t="shared" si="1"/>
        <v>0</v>
      </c>
      <c r="C31" s="235">
        <f t="shared" si="8"/>
        <v>0</v>
      </c>
      <c r="D31" s="238">
        <f t="shared" si="9"/>
        <v>0</v>
      </c>
      <c r="E31" s="236">
        <f t="shared" si="10"/>
        <v>0</v>
      </c>
      <c r="F31" s="235">
        <f t="shared" si="11"/>
        <v>0</v>
      </c>
      <c r="G31" s="246"/>
      <c r="H31" s="247">
        <f t="shared" si="6"/>
        <v>0</v>
      </c>
      <c r="I31" s="237">
        <f t="shared" si="12"/>
        <v>0</v>
      </c>
      <c r="J31" s="234"/>
      <c r="K31" s="234"/>
      <c r="L31" s="234"/>
      <c r="M31" s="234"/>
      <c r="N31" s="270"/>
      <c r="O31" s="234"/>
    </row>
    <row r="32" spans="1:15" s="34" customFormat="1" ht="35.1" customHeight="1">
      <c r="A32" s="230">
        <v>29</v>
      </c>
      <c r="B32" s="230">
        <f t="shared" si="1"/>
        <v>0</v>
      </c>
      <c r="C32" s="235">
        <f t="shared" si="8"/>
        <v>0</v>
      </c>
      <c r="D32" s="238">
        <f t="shared" si="9"/>
        <v>0</v>
      </c>
      <c r="E32" s="236">
        <f t="shared" si="10"/>
        <v>0</v>
      </c>
      <c r="F32" s="235">
        <f t="shared" si="11"/>
        <v>0</v>
      </c>
      <c r="G32" s="246"/>
      <c r="H32" s="247">
        <f t="shared" si="6"/>
        <v>0</v>
      </c>
      <c r="I32" s="237">
        <f t="shared" si="12"/>
        <v>0</v>
      </c>
      <c r="J32" s="234"/>
      <c r="K32" s="234"/>
      <c r="L32" s="234"/>
      <c r="M32" s="234"/>
      <c r="N32" s="270"/>
      <c r="O32" s="234"/>
    </row>
    <row r="33" spans="1:22" s="34" customFormat="1" ht="35.1" customHeight="1">
      <c r="A33" s="230">
        <v>30</v>
      </c>
      <c r="B33" s="230">
        <f t="shared" si="1"/>
        <v>0</v>
      </c>
      <c r="C33" s="235">
        <f t="shared" si="8"/>
        <v>0</v>
      </c>
      <c r="D33" s="238">
        <f t="shared" si="9"/>
        <v>0</v>
      </c>
      <c r="E33" s="236">
        <f t="shared" si="10"/>
        <v>0</v>
      </c>
      <c r="F33" s="235">
        <f t="shared" si="11"/>
        <v>0</v>
      </c>
      <c r="G33" s="246"/>
      <c r="H33" s="247">
        <f t="shared" si="6"/>
        <v>0</v>
      </c>
      <c r="I33" s="237">
        <f t="shared" si="12"/>
        <v>0</v>
      </c>
      <c r="J33" s="234"/>
      <c r="K33" s="234"/>
      <c r="L33" s="234"/>
      <c r="M33" s="234"/>
      <c r="N33" s="270"/>
      <c r="O33" s="234"/>
    </row>
    <row r="34" spans="1:22" ht="35.1" customHeight="1" thickBot="1">
      <c r="A34" s="101"/>
      <c r="B34" s="36"/>
      <c r="C34" s="37"/>
      <c r="D34" s="38"/>
      <c r="E34" s="39"/>
      <c r="F34" s="102"/>
      <c r="G34" s="248" t="s">
        <v>54</v>
      </c>
      <c r="H34" s="249">
        <f>SUM(H4:H33)</f>
        <v>0</v>
      </c>
      <c r="I34" s="278"/>
      <c r="J34" s="279"/>
      <c r="K34" s="280"/>
      <c r="L34" s="280"/>
      <c r="M34" s="280"/>
      <c r="N34" s="280"/>
      <c r="O34" s="280"/>
    </row>
    <row r="35" spans="1:22" s="34" customFormat="1" ht="35.1" customHeight="1" thickBot="1">
      <c r="A35" s="230">
        <v>31</v>
      </c>
      <c r="B35" s="230">
        <f t="shared" ref="B35:B64" si="13">J35</f>
        <v>0</v>
      </c>
      <c r="C35" s="235">
        <f t="shared" ref="C35:C64" si="14">K35</f>
        <v>0</v>
      </c>
      <c r="D35" s="238">
        <f t="shared" ref="D35:D64" si="15">L35</f>
        <v>0</v>
      </c>
      <c r="E35" s="236">
        <f t="shared" ref="E35:E64" si="16">M35</f>
        <v>0</v>
      </c>
      <c r="F35" s="235">
        <f t="shared" ref="F35:F64" si="17">N35</f>
        <v>0</v>
      </c>
      <c r="G35" s="246"/>
      <c r="H35" s="247">
        <f t="shared" ref="H35:H64" si="18">F35*G35</f>
        <v>0</v>
      </c>
      <c r="I35" s="237">
        <f t="shared" ref="I35:I64" si="19">O35</f>
        <v>0</v>
      </c>
      <c r="J35" s="234"/>
      <c r="K35" s="234"/>
      <c r="L35" s="234"/>
      <c r="M35" s="234"/>
      <c r="N35" s="270"/>
      <c r="O35" s="234"/>
      <c r="V35" s="277">
        <f>COUNTIF(F35:F64,"&lt;&gt;0")</f>
        <v>0</v>
      </c>
    </row>
    <row r="36" spans="1:22" s="34" customFormat="1" ht="35.1" customHeight="1">
      <c r="A36" s="230">
        <v>32</v>
      </c>
      <c r="B36" s="230">
        <f t="shared" si="13"/>
        <v>0</v>
      </c>
      <c r="C36" s="235">
        <f t="shared" si="14"/>
        <v>0</v>
      </c>
      <c r="D36" s="238">
        <f t="shared" si="15"/>
        <v>0</v>
      </c>
      <c r="E36" s="236">
        <f t="shared" si="16"/>
        <v>0</v>
      </c>
      <c r="F36" s="235">
        <f t="shared" si="17"/>
        <v>0</v>
      </c>
      <c r="G36" s="246"/>
      <c r="H36" s="247">
        <f t="shared" si="18"/>
        <v>0</v>
      </c>
      <c r="I36" s="237">
        <f t="shared" si="19"/>
        <v>0</v>
      </c>
      <c r="J36" s="234"/>
      <c r="K36" s="234"/>
      <c r="L36" s="234"/>
      <c r="M36" s="234"/>
      <c r="N36" s="270"/>
      <c r="O36" s="234"/>
    </row>
    <row r="37" spans="1:22" s="34" customFormat="1" ht="35.1" customHeight="1">
      <c r="A37" s="230">
        <v>33</v>
      </c>
      <c r="B37" s="230">
        <f t="shared" si="13"/>
        <v>0</v>
      </c>
      <c r="C37" s="235">
        <f t="shared" si="14"/>
        <v>0</v>
      </c>
      <c r="D37" s="238">
        <f t="shared" si="15"/>
        <v>0</v>
      </c>
      <c r="E37" s="236">
        <f t="shared" si="16"/>
        <v>0</v>
      </c>
      <c r="F37" s="235">
        <f t="shared" si="17"/>
        <v>0</v>
      </c>
      <c r="G37" s="246"/>
      <c r="H37" s="247">
        <f t="shared" si="18"/>
        <v>0</v>
      </c>
      <c r="I37" s="237">
        <f t="shared" si="19"/>
        <v>0</v>
      </c>
      <c r="J37" s="234"/>
      <c r="K37" s="234"/>
      <c r="L37" s="234"/>
      <c r="M37" s="234"/>
      <c r="N37" s="270"/>
      <c r="O37" s="234"/>
    </row>
    <row r="38" spans="1:22" s="34" customFormat="1" ht="35.1" customHeight="1">
      <c r="A38" s="230">
        <v>34</v>
      </c>
      <c r="B38" s="230">
        <f t="shared" si="13"/>
        <v>0</v>
      </c>
      <c r="C38" s="235">
        <f t="shared" si="14"/>
        <v>0</v>
      </c>
      <c r="D38" s="238">
        <f t="shared" si="15"/>
        <v>0</v>
      </c>
      <c r="E38" s="236">
        <f t="shared" si="16"/>
        <v>0</v>
      </c>
      <c r="F38" s="235">
        <f t="shared" si="17"/>
        <v>0</v>
      </c>
      <c r="G38" s="246"/>
      <c r="H38" s="247">
        <f t="shared" si="18"/>
        <v>0</v>
      </c>
      <c r="I38" s="237">
        <f t="shared" si="19"/>
        <v>0</v>
      </c>
      <c r="J38" s="234"/>
      <c r="K38" s="234"/>
      <c r="L38" s="234"/>
      <c r="M38" s="234"/>
      <c r="N38" s="270"/>
      <c r="O38" s="234"/>
    </row>
    <row r="39" spans="1:22" s="34" customFormat="1" ht="35.1" customHeight="1">
      <c r="A39" s="230">
        <v>35</v>
      </c>
      <c r="B39" s="230">
        <f t="shared" si="13"/>
        <v>0</v>
      </c>
      <c r="C39" s="235">
        <f t="shared" si="14"/>
        <v>0</v>
      </c>
      <c r="D39" s="238">
        <f t="shared" si="15"/>
        <v>0</v>
      </c>
      <c r="E39" s="236">
        <f t="shared" si="16"/>
        <v>0</v>
      </c>
      <c r="F39" s="235">
        <f t="shared" si="17"/>
        <v>0</v>
      </c>
      <c r="G39" s="246"/>
      <c r="H39" s="247">
        <f t="shared" si="18"/>
        <v>0</v>
      </c>
      <c r="I39" s="237">
        <f t="shared" si="19"/>
        <v>0</v>
      </c>
      <c r="J39" s="234"/>
      <c r="K39" s="234"/>
      <c r="L39" s="234"/>
      <c r="M39" s="234"/>
      <c r="N39" s="270"/>
      <c r="O39" s="234"/>
    </row>
    <row r="40" spans="1:22" s="34" customFormat="1" ht="35.1" customHeight="1">
      <c r="A40" s="230">
        <v>36</v>
      </c>
      <c r="B40" s="230">
        <f t="shared" si="13"/>
        <v>0</v>
      </c>
      <c r="C40" s="235">
        <f t="shared" si="14"/>
        <v>0</v>
      </c>
      <c r="D40" s="238">
        <f t="shared" si="15"/>
        <v>0</v>
      </c>
      <c r="E40" s="236">
        <f t="shared" si="16"/>
        <v>0</v>
      </c>
      <c r="F40" s="235">
        <f t="shared" si="17"/>
        <v>0</v>
      </c>
      <c r="G40" s="246"/>
      <c r="H40" s="247">
        <f t="shared" si="18"/>
        <v>0</v>
      </c>
      <c r="I40" s="237">
        <f t="shared" si="19"/>
        <v>0</v>
      </c>
      <c r="J40" s="234"/>
      <c r="K40" s="234"/>
      <c r="L40" s="234"/>
      <c r="M40" s="234"/>
      <c r="N40" s="270"/>
      <c r="O40" s="234"/>
    </row>
    <row r="41" spans="1:22" s="34" customFormat="1" ht="35.1" customHeight="1">
      <c r="A41" s="230">
        <v>37</v>
      </c>
      <c r="B41" s="230">
        <f t="shared" si="13"/>
        <v>0</v>
      </c>
      <c r="C41" s="235">
        <f t="shared" si="14"/>
        <v>0</v>
      </c>
      <c r="D41" s="238">
        <f t="shared" si="15"/>
        <v>0</v>
      </c>
      <c r="E41" s="236">
        <f t="shared" si="16"/>
        <v>0</v>
      </c>
      <c r="F41" s="235">
        <f t="shared" si="17"/>
        <v>0</v>
      </c>
      <c r="G41" s="246"/>
      <c r="H41" s="247">
        <f t="shared" si="18"/>
        <v>0</v>
      </c>
      <c r="I41" s="237">
        <f t="shared" si="19"/>
        <v>0</v>
      </c>
      <c r="J41" s="234"/>
      <c r="K41" s="234"/>
      <c r="L41" s="234"/>
      <c r="M41" s="234"/>
      <c r="N41" s="270"/>
      <c r="O41" s="234"/>
    </row>
    <row r="42" spans="1:22" s="34" customFormat="1" ht="35.1" customHeight="1">
      <c r="A42" s="230">
        <v>38</v>
      </c>
      <c r="B42" s="230">
        <f t="shared" si="13"/>
        <v>0</v>
      </c>
      <c r="C42" s="235">
        <f t="shared" si="14"/>
        <v>0</v>
      </c>
      <c r="D42" s="238">
        <f t="shared" si="15"/>
        <v>0</v>
      </c>
      <c r="E42" s="236">
        <f t="shared" si="16"/>
        <v>0</v>
      </c>
      <c r="F42" s="235">
        <f t="shared" si="17"/>
        <v>0</v>
      </c>
      <c r="G42" s="246"/>
      <c r="H42" s="247">
        <f t="shared" si="18"/>
        <v>0</v>
      </c>
      <c r="I42" s="237">
        <f t="shared" si="19"/>
        <v>0</v>
      </c>
      <c r="J42" s="234"/>
      <c r="K42" s="234"/>
      <c r="L42" s="234"/>
      <c r="M42" s="234"/>
      <c r="N42" s="270"/>
      <c r="O42" s="234"/>
    </row>
    <row r="43" spans="1:22" s="34" customFormat="1" ht="35.1" customHeight="1">
      <c r="A43" s="230">
        <v>39</v>
      </c>
      <c r="B43" s="230">
        <f t="shared" si="13"/>
        <v>0</v>
      </c>
      <c r="C43" s="235">
        <f t="shared" si="14"/>
        <v>0</v>
      </c>
      <c r="D43" s="238">
        <f t="shared" si="15"/>
        <v>0</v>
      </c>
      <c r="E43" s="236">
        <f t="shared" si="16"/>
        <v>0</v>
      </c>
      <c r="F43" s="235">
        <f t="shared" si="17"/>
        <v>0</v>
      </c>
      <c r="G43" s="246"/>
      <c r="H43" s="247">
        <f t="shared" si="18"/>
        <v>0</v>
      </c>
      <c r="I43" s="237">
        <f t="shared" si="19"/>
        <v>0</v>
      </c>
      <c r="J43" s="234"/>
      <c r="K43" s="234"/>
      <c r="L43" s="234"/>
      <c r="M43" s="234"/>
      <c r="N43" s="270"/>
      <c r="O43" s="234"/>
    </row>
    <row r="44" spans="1:22" s="34" customFormat="1" ht="35.1" customHeight="1">
      <c r="A44" s="230">
        <v>40</v>
      </c>
      <c r="B44" s="230">
        <f t="shared" si="13"/>
        <v>0</v>
      </c>
      <c r="C44" s="235">
        <f t="shared" si="14"/>
        <v>0</v>
      </c>
      <c r="D44" s="238">
        <f t="shared" si="15"/>
        <v>0</v>
      </c>
      <c r="E44" s="236">
        <f t="shared" si="16"/>
        <v>0</v>
      </c>
      <c r="F44" s="235">
        <f t="shared" si="17"/>
        <v>0</v>
      </c>
      <c r="G44" s="246"/>
      <c r="H44" s="247">
        <f t="shared" si="18"/>
        <v>0</v>
      </c>
      <c r="I44" s="237">
        <f t="shared" si="19"/>
        <v>0</v>
      </c>
      <c r="J44" s="234"/>
      <c r="K44" s="234"/>
      <c r="L44" s="234"/>
      <c r="M44" s="234"/>
      <c r="N44" s="270"/>
      <c r="O44" s="234"/>
    </row>
    <row r="45" spans="1:22" s="34" customFormat="1" ht="35.1" customHeight="1">
      <c r="A45" s="230">
        <v>41</v>
      </c>
      <c r="B45" s="230">
        <f t="shared" si="13"/>
        <v>0</v>
      </c>
      <c r="C45" s="235">
        <f t="shared" si="14"/>
        <v>0</v>
      </c>
      <c r="D45" s="238">
        <f t="shared" si="15"/>
        <v>0</v>
      </c>
      <c r="E45" s="236">
        <f t="shared" si="16"/>
        <v>0</v>
      </c>
      <c r="F45" s="235">
        <f t="shared" si="17"/>
        <v>0</v>
      </c>
      <c r="G45" s="246"/>
      <c r="H45" s="247">
        <f t="shared" si="18"/>
        <v>0</v>
      </c>
      <c r="I45" s="237">
        <f t="shared" si="19"/>
        <v>0</v>
      </c>
      <c r="J45" s="234"/>
      <c r="K45" s="234"/>
      <c r="L45" s="234"/>
      <c r="M45" s="234"/>
      <c r="N45" s="270"/>
      <c r="O45" s="234"/>
    </row>
    <row r="46" spans="1:22" s="34" customFormat="1" ht="35.1" customHeight="1">
      <c r="A46" s="230">
        <v>42</v>
      </c>
      <c r="B46" s="230">
        <f t="shared" si="13"/>
        <v>0</v>
      </c>
      <c r="C46" s="235">
        <f t="shared" si="14"/>
        <v>0</v>
      </c>
      <c r="D46" s="238">
        <f t="shared" si="15"/>
        <v>0</v>
      </c>
      <c r="E46" s="236">
        <f t="shared" si="16"/>
        <v>0</v>
      </c>
      <c r="F46" s="235">
        <f t="shared" si="17"/>
        <v>0</v>
      </c>
      <c r="G46" s="246"/>
      <c r="H46" s="247">
        <f t="shared" si="18"/>
        <v>0</v>
      </c>
      <c r="I46" s="237">
        <f t="shared" si="19"/>
        <v>0</v>
      </c>
      <c r="J46" s="234"/>
      <c r="K46" s="234"/>
      <c r="L46" s="234"/>
      <c r="M46" s="234"/>
      <c r="N46" s="270"/>
      <c r="O46" s="234"/>
    </row>
    <row r="47" spans="1:22" s="34" customFormat="1" ht="35.1" customHeight="1">
      <c r="A47" s="230">
        <v>43</v>
      </c>
      <c r="B47" s="230">
        <f t="shared" si="13"/>
        <v>0</v>
      </c>
      <c r="C47" s="235">
        <f t="shared" si="14"/>
        <v>0</v>
      </c>
      <c r="D47" s="238">
        <f t="shared" si="15"/>
        <v>0</v>
      </c>
      <c r="E47" s="236">
        <f t="shared" si="16"/>
        <v>0</v>
      </c>
      <c r="F47" s="235">
        <f t="shared" si="17"/>
        <v>0</v>
      </c>
      <c r="G47" s="246"/>
      <c r="H47" s="247">
        <f t="shared" si="18"/>
        <v>0</v>
      </c>
      <c r="I47" s="237">
        <f t="shared" si="19"/>
        <v>0</v>
      </c>
      <c r="J47" s="234"/>
      <c r="K47" s="234"/>
      <c r="L47" s="234"/>
      <c r="M47" s="234"/>
      <c r="N47" s="270"/>
      <c r="O47" s="234"/>
    </row>
    <row r="48" spans="1:22" s="34" customFormat="1" ht="35.1" customHeight="1">
      <c r="A48" s="230">
        <v>44</v>
      </c>
      <c r="B48" s="230">
        <f t="shared" si="13"/>
        <v>0</v>
      </c>
      <c r="C48" s="235">
        <f t="shared" si="14"/>
        <v>0</v>
      </c>
      <c r="D48" s="238">
        <f t="shared" si="15"/>
        <v>0</v>
      </c>
      <c r="E48" s="236">
        <f t="shared" si="16"/>
        <v>0</v>
      </c>
      <c r="F48" s="235">
        <f t="shared" si="17"/>
        <v>0</v>
      </c>
      <c r="G48" s="246"/>
      <c r="H48" s="247">
        <f t="shared" si="18"/>
        <v>0</v>
      </c>
      <c r="I48" s="237">
        <f t="shared" si="19"/>
        <v>0</v>
      </c>
      <c r="J48" s="234"/>
      <c r="K48" s="234"/>
      <c r="L48" s="234"/>
      <c r="M48" s="234"/>
      <c r="N48" s="270"/>
      <c r="O48" s="234"/>
    </row>
    <row r="49" spans="1:15" s="34" customFormat="1" ht="35.1" customHeight="1">
      <c r="A49" s="230">
        <v>45</v>
      </c>
      <c r="B49" s="230">
        <f t="shared" si="13"/>
        <v>0</v>
      </c>
      <c r="C49" s="235">
        <f t="shared" si="14"/>
        <v>0</v>
      </c>
      <c r="D49" s="238">
        <f t="shared" si="15"/>
        <v>0</v>
      </c>
      <c r="E49" s="236">
        <f t="shared" si="16"/>
        <v>0</v>
      </c>
      <c r="F49" s="235">
        <f t="shared" si="17"/>
        <v>0</v>
      </c>
      <c r="G49" s="246"/>
      <c r="H49" s="247">
        <f t="shared" si="18"/>
        <v>0</v>
      </c>
      <c r="I49" s="237">
        <f t="shared" si="19"/>
        <v>0</v>
      </c>
      <c r="J49" s="234"/>
      <c r="K49" s="234"/>
      <c r="L49" s="234"/>
      <c r="M49" s="234"/>
      <c r="N49" s="270"/>
      <c r="O49" s="234"/>
    </row>
    <row r="50" spans="1:15" s="34" customFormat="1" ht="35.1" customHeight="1">
      <c r="A50" s="230">
        <v>46</v>
      </c>
      <c r="B50" s="230">
        <f t="shared" si="13"/>
        <v>0</v>
      </c>
      <c r="C50" s="235">
        <f t="shared" si="14"/>
        <v>0</v>
      </c>
      <c r="D50" s="238">
        <f t="shared" si="15"/>
        <v>0</v>
      </c>
      <c r="E50" s="236">
        <f t="shared" si="16"/>
        <v>0</v>
      </c>
      <c r="F50" s="235">
        <f t="shared" si="17"/>
        <v>0</v>
      </c>
      <c r="G50" s="246"/>
      <c r="H50" s="247">
        <f t="shared" si="18"/>
        <v>0</v>
      </c>
      <c r="I50" s="237">
        <f t="shared" si="19"/>
        <v>0</v>
      </c>
      <c r="J50" s="234"/>
      <c r="K50" s="234"/>
      <c r="L50" s="234"/>
      <c r="M50" s="234"/>
      <c r="N50" s="270"/>
      <c r="O50" s="234"/>
    </row>
    <row r="51" spans="1:15" s="34" customFormat="1" ht="35.1" customHeight="1">
      <c r="A51" s="230">
        <v>47</v>
      </c>
      <c r="B51" s="230">
        <f t="shared" si="13"/>
        <v>0</v>
      </c>
      <c r="C51" s="235">
        <f t="shared" si="14"/>
        <v>0</v>
      </c>
      <c r="D51" s="238">
        <f t="shared" si="15"/>
        <v>0</v>
      </c>
      <c r="E51" s="236">
        <f t="shared" si="16"/>
        <v>0</v>
      </c>
      <c r="F51" s="235">
        <f t="shared" si="17"/>
        <v>0</v>
      </c>
      <c r="G51" s="246"/>
      <c r="H51" s="247">
        <f t="shared" si="18"/>
        <v>0</v>
      </c>
      <c r="I51" s="237">
        <f t="shared" si="19"/>
        <v>0</v>
      </c>
      <c r="J51" s="234"/>
      <c r="K51" s="234"/>
      <c r="L51" s="234"/>
      <c r="M51" s="234"/>
      <c r="N51" s="270"/>
      <c r="O51" s="234"/>
    </row>
    <row r="52" spans="1:15" s="34" customFormat="1" ht="35.1" customHeight="1">
      <c r="A52" s="230">
        <v>48</v>
      </c>
      <c r="B52" s="230">
        <f t="shared" si="13"/>
        <v>0</v>
      </c>
      <c r="C52" s="235">
        <f t="shared" si="14"/>
        <v>0</v>
      </c>
      <c r="D52" s="238">
        <f t="shared" si="15"/>
        <v>0</v>
      </c>
      <c r="E52" s="236">
        <f t="shared" si="16"/>
        <v>0</v>
      </c>
      <c r="F52" s="235">
        <f t="shared" si="17"/>
        <v>0</v>
      </c>
      <c r="G52" s="246"/>
      <c r="H52" s="247">
        <f t="shared" si="18"/>
        <v>0</v>
      </c>
      <c r="I52" s="237">
        <f t="shared" si="19"/>
        <v>0</v>
      </c>
      <c r="J52" s="234"/>
      <c r="K52" s="234"/>
      <c r="L52" s="234"/>
      <c r="M52" s="234"/>
      <c r="N52" s="270"/>
      <c r="O52" s="234"/>
    </row>
    <row r="53" spans="1:15" s="34" customFormat="1" ht="35.1" customHeight="1">
      <c r="A53" s="230">
        <v>49</v>
      </c>
      <c r="B53" s="230">
        <f t="shared" si="13"/>
        <v>0</v>
      </c>
      <c r="C53" s="235">
        <f t="shared" si="14"/>
        <v>0</v>
      </c>
      <c r="D53" s="238">
        <f t="shared" si="15"/>
        <v>0</v>
      </c>
      <c r="E53" s="236">
        <f t="shared" si="16"/>
        <v>0</v>
      </c>
      <c r="F53" s="235">
        <f t="shared" si="17"/>
        <v>0</v>
      </c>
      <c r="G53" s="246"/>
      <c r="H53" s="247">
        <f t="shared" si="18"/>
        <v>0</v>
      </c>
      <c r="I53" s="237">
        <f t="shared" si="19"/>
        <v>0</v>
      </c>
      <c r="J53" s="234"/>
      <c r="K53" s="234"/>
      <c r="L53" s="234"/>
      <c r="M53" s="234"/>
      <c r="N53" s="270"/>
      <c r="O53" s="234"/>
    </row>
    <row r="54" spans="1:15" s="34" customFormat="1" ht="35.1" customHeight="1">
      <c r="A54" s="230">
        <v>50</v>
      </c>
      <c r="B54" s="230">
        <f t="shared" si="13"/>
        <v>0</v>
      </c>
      <c r="C54" s="235">
        <f t="shared" si="14"/>
        <v>0</v>
      </c>
      <c r="D54" s="238">
        <f t="shared" si="15"/>
        <v>0</v>
      </c>
      <c r="E54" s="236">
        <f t="shared" si="16"/>
        <v>0</v>
      </c>
      <c r="F54" s="235">
        <f t="shared" si="17"/>
        <v>0</v>
      </c>
      <c r="G54" s="246"/>
      <c r="H54" s="247">
        <f t="shared" si="18"/>
        <v>0</v>
      </c>
      <c r="I54" s="237">
        <f t="shared" si="19"/>
        <v>0</v>
      </c>
      <c r="J54" s="234"/>
      <c r="K54" s="234"/>
      <c r="L54" s="234"/>
      <c r="M54" s="234"/>
      <c r="N54" s="270"/>
      <c r="O54" s="234"/>
    </row>
    <row r="55" spans="1:15" s="30" customFormat="1" ht="35.1" customHeight="1">
      <c r="A55" s="230">
        <v>51</v>
      </c>
      <c r="B55" s="230">
        <f t="shared" si="13"/>
        <v>0</v>
      </c>
      <c r="C55" s="235">
        <f t="shared" si="14"/>
        <v>0</v>
      </c>
      <c r="D55" s="238">
        <f t="shared" si="15"/>
        <v>0</v>
      </c>
      <c r="E55" s="236">
        <f t="shared" si="16"/>
        <v>0</v>
      </c>
      <c r="F55" s="235">
        <f t="shared" si="17"/>
        <v>0</v>
      </c>
      <c r="G55" s="246"/>
      <c r="H55" s="247">
        <f t="shared" si="18"/>
        <v>0</v>
      </c>
      <c r="I55" s="237">
        <f t="shared" si="19"/>
        <v>0</v>
      </c>
      <c r="J55" s="234"/>
      <c r="K55" s="234"/>
      <c r="L55" s="234"/>
      <c r="M55" s="234"/>
      <c r="N55" s="270"/>
      <c r="O55" s="234"/>
    </row>
    <row r="56" spans="1:15" s="30" customFormat="1" ht="35.1" customHeight="1">
      <c r="A56" s="230">
        <v>52</v>
      </c>
      <c r="B56" s="230">
        <f t="shared" si="13"/>
        <v>0</v>
      </c>
      <c r="C56" s="235">
        <f t="shared" si="14"/>
        <v>0</v>
      </c>
      <c r="D56" s="238">
        <f t="shared" si="15"/>
        <v>0</v>
      </c>
      <c r="E56" s="236">
        <f t="shared" si="16"/>
        <v>0</v>
      </c>
      <c r="F56" s="235">
        <f t="shared" si="17"/>
        <v>0</v>
      </c>
      <c r="G56" s="246"/>
      <c r="H56" s="247">
        <f t="shared" si="18"/>
        <v>0</v>
      </c>
      <c r="I56" s="237">
        <f t="shared" si="19"/>
        <v>0</v>
      </c>
      <c r="J56" s="234"/>
      <c r="K56" s="234"/>
      <c r="L56" s="234"/>
      <c r="M56" s="234"/>
      <c r="N56" s="270"/>
      <c r="O56" s="234"/>
    </row>
    <row r="57" spans="1:15" s="30" customFormat="1" ht="35.1" customHeight="1">
      <c r="A57" s="230">
        <v>53</v>
      </c>
      <c r="B57" s="230">
        <f t="shared" si="13"/>
        <v>0</v>
      </c>
      <c r="C57" s="235">
        <f t="shared" si="14"/>
        <v>0</v>
      </c>
      <c r="D57" s="238">
        <f t="shared" si="15"/>
        <v>0</v>
      </c>
      <c r="E57" s="236">
        <f t="shared" si="16"/>
        <v>0</v>
      </c>
      <c r="F57" s="235">
        <f t="shared" si="17"/>
        <v>0</v>
      </c>
      <c r="G57" s="246"/>
      <c r="H57" s="247">
        <f t="shared" si="18"/>
        <v>0</v>
      </c>
      <c r="I57" s="237">
        <f t="shared" si="19"/>
        <v>0</v>
      </c>
      <c r="J57" s="234"/>
      <c r="K57" s="234"/>
      <c r="L57" s="234"/>
      <c r="M57" s="234"/>
      <c r="N57" s="270"/>
      <c r="O57" s="234"/>
    </row>
    <row r="58" spans="1:15" s="30" customFormat="1" ht="35.1" customHeight="1">
      <c r="A58" s="230">
        <v>54</v>
      </c>
      <c r="B58" s="230">
        <f t="shared" si="13"/>
        <v>0</v>
      </c>
      <c r="C58" s="235">
        <f t="shared" si="14"/>
        <v>0</v>
      </c>
      <c r="D58" s="238">
        <f t="shared" si="15"/>
        <v>0</v>
      </c>
      <c r="E58" s="236">
        <f t="shared" si="16"/>
        <v>0</v>
      </c>
      <c r="F58" s="235">
        <f t="shared" si="17"/>
        <v>0</v>
      </c>
      <c r="G58" s="246"/>
      <c r="H58" s="247">
        <f t="shared" si="18"/>
        <v>0</v>
      </c>
      <c r="I58" s="237">
        <f t="shared" si="19"/>
        <v>0</v>
      </c>
      <c r="J58" s="234"/>
      <c r="K58" s="234"/>
      <c r="L58" s="234"/>
      <c r="M58" s="234"/>
      <c r="N58" s="270"/>
      <c r="O58" s="234"/>
    </row>
    <row r="59" spans="1:15" s="30" customFormat="1" ht="35.1" customHeight="1">
      <c r="A59" s="230">
        <v>55</v>
      </c>
      <c r="B59" s="230">
        <f t="shared" si="13"/>
        <v>0</v>
      </c>
      <c r="C59" s="235">
        <f t="shared" si="14"/>
        <v>0</v>
      </c>
      <c r="D59" s="238">
        <f t="shared" si="15"/>
        <v>0</v>
      </c>
      <c r="E59" s="236">
        <f t="shared" si="16"/>
        <v>0</v>
      </c>
      <c r="F59" s="235">
        <f t="shared" si="17"/>
        <v>0</v>
      </c>
      <c r="G59" s="246"/>
      <c r="H59" s="247">
        <f t="shared" si="18"/>
        <v>0</v>
      </c>
      <c r="I59" s="237">
        <f t="shared" si="19"/>
        <v>0</v>
      </c>
      <c r="J59" s="234"/>
      <c r="K59" s="234"/>
      <c r="L59" s="234"/>
      <c r="M59" s="234"/>
      <c r="N59" s="270"/>
      <c r="O59" s="234"/>
    </row>
    <row r="60" spans="1:15" s="30" customFormat="1" ht="35.1" customHeight="1">
      <c r="A60" s="230">
        <v>56</v>
      </c>
      <c r="B60" s="230">
        <f t="shared" si="13"/>
        <v>0</v>
      </c>
      <c r="C60" s="235">
        <f t="shared" si="14"/>
        <v>0</v>
      </c>
      <c r="D60" s="238">
        <f t="shared" si="15"/>
        <v>0</v>
      </c>
      <c r="E60" s="236">
        <f t="shared" si="16"/>
        <v>0</v>
      </c>
      <c r="F60" s="235">
        <f t="shared" si="17"/>
        <v>0</v>
      </c>
      <c r="G60" s="246"/>
      <c r="H60" s="247">
        <f t="shared" si="18"/>
        <v>0</v>
      </c>
      <c r="I60" s="237">
        <f t="shared" si="19"/>
        <v>0</v>
      </c>
      <c r="J60" s="234"/>
      <c r="K60" s="234"/>
      <c r="L60" s="234"/>
      <c r="M60" s="234"/>
      <c r="N60" s="270"/>
      <c r="O60" s="234"/>
    </row>
    <row r="61" spans="1:15" s="30" customFormat="1" ht="35.1" customHeight="1">
      <c r="A61" s="230">
        <v>57</v>
      </c>
      <c r="B61" s="230">
        <f t="shared" si="13"/>
        <v>0</v>
      </c>
      <c r="C61" s="235">
        <f t="shared" si="14"/>
        <v>0</v>
      </c>
      <c r="D61" s="238">
        <f t="shared" si="15"/>
        <v>0</v>
      </c>
      <c r="E61" s="236">
        <f t="shared" si="16"/>
        <v>0</v>
      </c>
      <c r="F61" s="235">
        <f t="shared" si="17"/>
        <v>0</v>
      </c>
      <c r="G61" s="246"/>
      <c r="H61" s="247">
        <f t="shared" si="18"/>
        <v>0</v>
      </c>
      <c r="I61" s="237">
        <f t="shared" si="19"/>
        <v>0</v>
      </c>
      <c r="J61" s="234"/>
      <c r="K61" s="234"/>
      <c r="L61" s="234"/>
      <c r="M61" s="234"/>
      <c r="N61" s="270"/>
      <c r="O61" s="234"/>
    </row>
    <row r="62" spans="1:15" s="30" customFormat="1" ht="35.1" customHeight="1">
      <c r="A62" s="230">
        <v>58</v>
      </c>
      <c r="B62" s="230">
        <f t="shared" si="13"/>
        <v>0</v>
      </c>
      <c r="C62" s="235">
        <f t="shared" si="14"/>
        <v>0</v>
      </c>
      <c r="D62" s="238">
        <f t="shared" si="15"/>
        <v>0</v>
      </c>
      <c r="E62" s="236">
        <f t="shared" si="16"/>
        <v>0</v>
      </c>
      <c r="F62" s="235">
        <f t="shared" si="17"/>
        <v>0</v>
      </c>
      <c r="G62" s="246"/>
      <c r="H62" s="247">
        <f t="shared" si="18"/>
        <v>0</v>
      </c>
      <c r="I62" s="237">
        <f t="shared" si="19"/>
        <v>0</v>
      </c>
      <c r="J62" s="234"/>
      <c r="K62" s="234"/>
      <c r="L62" s="234"/>
      <c r="M62" s="234"/>
      <c r="N62" s="270"/>
      <c r="O62" s="234"/>
    </row>
    <row r="63" spans="1:15" s="30" customFormat="1" ht="35.1" customHeight="1">
      <c r="A63" s="230">
        <v>59</v>
      </c>
      <c r="B63" s="230">
        <f t="shared" si="13"/>
        <v>0</v>
      </c>
      <c r="C63" s="235">
        <f t="shared" si="14"/>
        <v>0</v>
      </c>
      <c r="D63" s="238">
        <f t="shared" si="15"/>
        <v>0</v>
      </c>
      <c r="E63" s="236">
        <f t="shared" si="16"/>
        <v>0</v>
      </c>
      <c r="F63" s="235">
        <f t="shared" si="17"/>
        <v>0</v>
      </c>
      <c r="G63" s="246"/>
      <c r="H63" s="247">
        <f t="shared" si="18"/>
        <v>0</v>
      </c>
      <c r="I63" s="237">
        <f t="shared" si="19"/>
        <v>0</v>
      </c>
      <c r="J63" s="234"/>
      <c r="K63" s="234"/>
      <c r="L63" s="234"/>
      <c r="M63" s="234"/>
      <c r="N63" s="270"/>
      <c r="O63" s="234"/>
    </row>
    <row r="64" spans="1:15" s="30" customFormat="1" ht="35.1" customHeight="1">
      <c r="A64" s="230">
        <v>60</v>
      </c>
      <c r="B64" s="230">
        <f t="shared" si="13"/>
        <v>0</v>
      </c>
      <c r="C64" s="235">
        <f t="shared" si="14"/>
        <v>0</v>
      </c>
      <c r="D64" s="238">
        <f t="shared" si="15"/>
        <v>0</v>
      </c>
      <c r="E64" s="236">
        <f t="shared" si="16"/>
        <v>0</v>
      </c>
      <c r="F64" s="235">
        <f t="shared" si="17"/>
        <v>0</v>
      </c>
      <c r="G64" s="246"/>
      <c r="H64" s="247">
        <f t="shared" si="18"/>
        <v>0</v>
      </c>
      <c r="I64" s="237">
        <f t="shared" si="19"/>
        <v>0</v>
      </c>
      <c r="J64" s="234"/>
      <c r="K64" s="234"/>
      <c r="L64" s="234"/>
      <c r="M64" s="234"/>
      <c r="N64" s="270"/>
      <c r="O64" s="234"/>
    </row>
    <row r="65" spans="1:15" ht="35.1" customHeight="1">
      <c r="A65" s="101"/>
      <c r="B65" s="36"/>
      <c r="C65" s="37"/>
      <c r="D65" s="38"/>
      <c r="E65" s="39"/>
      <c r="F65" s="102"/>
      <c r="G65" s="248" t="s">
        <v>54</v>
      </c>
      <c r="H65" s="249">
        <f>SUM(H55:H56)</f>
        <v>0</v>
      </c>
      <c r="I65" s="40"/>
      <c r="J65" s="234"/>
      <c r="K65" s="234"/>
      <c r="L65" s="234"/>
      <c r="M65" s="234"/>
      <c r="N65" s="270"/>
      <c r="O65" s="234"/>
    </row>
    <row r="66" spans="1:15" ht="35.25" customHeight="1">
      <c r="G66" s="250"/>
      <c r="H66" s="251"/>
    </row>
  </sheetData>
  <mergeCells count="3">
    <mergeCell ref="A2:I2"/>
    <mergeCell ref="P4:R4"/>
    <mergeCell ref="D1:F1"/>
  </mergeCells>
  <phoneticPr fontId="6"/>
  <dataValidations disablePrompts="1" count="1">
    <dataValidation imeMode="on" allowBlank="1" showInputMessage="1" showErrorMessage="1" sqref="H34 H65" xr:uid="{687149D3-DF05-4FCF-AD53-941E6E95C9A6}"/>
  </dataValidations>
  <pageMargins left="0.51181102362204722" right="0.51181102362204722" top="0.54" bottom="0" header="0.31496062992125984" footer="0.31496062992125984"/>
  <pageSetup paperSize="9" scale="59" fitToHeight="0" orientation="portrait" r:id="rId1"/>
  <rowBreaks count="1" manualBreakCount="1">
    <brk id="34"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D136-21CC-425B-86A5-C7A547BB1A1E}">
  <sheetPr>
    <tabColor rgb="FFFFFF00"/>
  </sheetPr>
  <dimension ref="A1:B14"/>
  <sheetViews>
    <sheetView view="pageBreakPreview" zoomScale="85" zoomScaleNormal="100" zoomScaleSheetLayoutView="85" workbookViewId="0">
      <selection activeCell="B23" sqref="B23"/>
    </sheetView>
  </sheetViews>
  <sheetFormatPr defaultColWidth="9" defaultRowHeight="13.5"/>
  <cols>
    <col min="1" max="1" width="26.375" style="517" customWidth="1"/>
    <col min="2" max="2" width="57.875" style="517" customWidth="1"/>
    <col min="3" max="16384" width="9" style="517"/>
  </cols>
  <sheetData>
    <row r="1" spans="1:2" ht="21">
      <c r="A1" s="516"/>
      <c r="B1" s="516"/>
    </row>
    <row r="2" spans="1:2" ht="14.25" customHeight="1">
      <c r="B2" s="518" t="s">
        <v>564</v>
      </c>
    </row>
    <row r="3" spans="1:2" ht="14.25">
      <c r="A3" s="592">
        <v>45820</v>
      </c>
      <c r="B3" s="593"/>
    </row>
    <row r="4" spans="1:2" ht="24" customHeight="1">
      <c r="A4" s="519"/>
      <c r="B4" s="518"/>
    </row>
    <row r="5" spans="1:2" ht="30" customHeight="1">
      <c r="A5" s="594" t="s">
        <v>0</v>
      </c>
      <c r="B5" s="594"/>
    </row>
    <row r="6" spans="1:2" ht="85.5" customHeight="1">
      <c r="A6" s="520"/>
      <c r="B6" s="520"/>
    </row>
    <row r="7" spans="1:2" ht="14.25" customHeight="1">
      <c r="A7" s="595" t="s">
        <v>565</v>
      </c>
      <c r="B7" s="595"/>
    </row>
    <row r="8" spans="1:2" ht="14.25" customHeight="1">
      <c r="A8" s="595"/>
      <c r="B8" s="595"/>
    </row>
    <row r="9" spans="1:2" ht="14.25" customHeight="1">
      <c r="A9" s="521"/>
      <c r="B9" s="521"/>
    </row>
    <row r="10" spans="1:2" ht="14.25" customHeight="1">
      <c r="A10" s="522" t="s">
        <v>563</v>
      </c>
    </row>
    <row r="11" spans="1:2">
      <c r="A11" s="517" t="s">
        <v>20</v>
      </c>
    </row>
    <row r="12" spans="1:2">
      <c r="A12" s="517" t="s">
        <v>567</v>
      </c>
    </row>
    <row r="13" spans="1:2">
      <c r="A13" s="517" t="s">
        <v>21</v>
      </c>
    </row>
    <row r="14" spans="1:2">
      <c r="A14" s="596" t="s">
        <v>566</v>
      </c>
      <c r="B14" s="596"/>
    </row>
  </sheetData>
  <mergeCells count="4">
    <mergeCell ref="A3:B3"/>
    <mergeCell ref="A5:B5"/>
    <mergeCell ref="A7:B8"/>
    <mergeCell ref="A14:B14"/>
  </mergeCells>
  <phoneticPr fontId="6"/>
  <pageMargins left="0.98425196850393704" right="0.43307086614173229"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D3F6-7A09-4AB8-B215-B2C7F3251F15}">
  <sheetPr>
    <tabColor theme="7" tint="0.79998168889431442"/>
    <pageSetUpPr fitToPage="1"/>
  </sheetPr>
  <dimension ref="A1:X47"/>
  <sheetViews>
    <sheetView showZeros="0" view="pageBreakPreview" zoomScaleNormal="90" zoomScaleSheetLayoutView="100" workbookViewId="0">
      <selection activeCell="AI11" sqref="AI11"/>
    </sheetView>
  </sheetViews>
  <sheetFormatPr defaultColWidth="4.375" defaultRowHeight="13.5"/>
  <cols>
    <col min="1" max="1" width="5" style="95" customWidth="1"/>
    <col min="2" max="3" width="4" style="95" customWidth="1"/>
    <col min="4" max="4" width="2.75" style="95" customWidth="1"/>
    <col min="5" max="5" width="1.625" style="95" customWidth="1"/>
    <col min="6" max="8" width="5" style="95" customWidth="1"/>
    <col min="9" max="11" width="4.875" style="95" customWidth="1"/>
    <col min="12" max="12" width="5.625" style="95" customWidth="1"/>
    <col min="13" max="21" width="4.875" style="95" customWidth="1"/>
    <col min="22" max="16384" width="4.375" style="95"/>
  </cols>
  <sheetData>
    <row r="1" spans="1:24" ht="44.25" customHeight="1">
      <c r="A1" s="699" t="s">
        <v>94</v>
      </c>
      <c r="B1" s="699"/>
      <c r="C1" s="699"/>
      <c r="D1" s="699"/>
      <c r="E1" s="699"/>
    </row>
    <row r="2" spans="1:24" ht="22.5" customHeight="1">
      <c r="A2" s="700" t="s">
        <v>95</v>
      </c>
      <c r="B2" s="700"/>
      <c r="C2" s="700"/>
      <c r="D2" s="700"/>
      <c r="E2" s="700"/>
      <c r="F2" s="701" t="s">
        <v>96</v>
      </c>
      <c r="G2" s="701"/>
      <c r="H2" s="701"/>
      <c r="I2" s="701" t="s">
        <v>97</v>
      </c>
      <c r="J2" s="701"/>
      <c r="K2" s="701"/>
      <c r="L2" s="702" t="s">
        <v>98</v>
      </c>
      <c r="M2" s="703"/>
      <c r="N2" s="702" t="s">
        <v>99</v>
      </c>
      <c r="O2" s="704"/>
      <c r="P2" s="704"/>
      <c r="Q2" s="703"/>
      <c r="R2" s="702" t="s">
        <v>100</v>
      </c>
      <c r="S2" s="705"/>
      <c r="T2" s="701" t="s">
        <v>101</v>
      </c>
      <c r="U2" s="701"/>
    </row>
    <row r="3" spans="1:24" ht="36.75" customHeight="1">
      <c r="A3" s="706"/>
      <c r="B3" s="706"/>
      <c r="C3" s="706"/>
      <c r="D3" s="706"/>
      <c r="E3" s="706"/>
      <c r="F3" s="706"/>
      <c r="G3" s="706"/>
      <c r="H3" s="706"/>
      <c r="I3" s="706"/>
      <c r="J3" s="706"/>
      <c r="K3" s="706"/>
      <c r="L3" s="707"/>
      <c r="M3" s="708"/>
      <c r="N3" s="707"/>
      <c r="O3" s="708"/>
      <c r="P3" s="707"/>
      <c r="Q3" s="708"/>
      <c r="R3" s="706"/>
      <c r="S3" s="706"/>
      <c r="T3" s="706"/>
      <c r="U3" s="706"/>
    </row>
    <row r="4" spans="1:24" ht="36.75" customHeight="1">
      <c r="A4" s="706"/>
      <c r="B4" s="706"/>
      <c r="C4" s="706"/>
      <c r="D4" s="706"/>
      <c r="E4" s="706"/>
      <c r="F4" s="706"/>
      <c r="G4" s="706"/>
      <c r="H4" s="706"/>
      <c r="I4" s="706"/>
      <c r="J4" s="706"/>
      <c r="K4" s="706"/>
      <c r="L4" s="709"/>
      <c r="M4" s="710"/>
      <c r="N4" s="709"/>
      <c r="O4" s="710"/>
      <c r="P4" s="709"/>
      <c r="Q4" s="710"/>
      <c r="R4" s="706"/>
      <c r="S4" s="706"/>
      <c r="T4" s="706"/>
      <c r="U4" s="706"/>
    </row>
    <row r="5" spans="1:24" ht="13.5" customHeight="1">
      <c r="A5" s="663" t="s">
        <v>102</v>
      </c>
      <c r="B5" s="664"/>
      <c r="C5" s="664"/>
      <c r="D5" s="664"/>
      <c r="E5" s="664"/>
      <c r="F5" s="664"/>
      <c r="G5" s="664"/>
      <c r="H5" s="664"/>
      <c r="I5" s="664"/>
      <c r="J5" s="664"/>
      <c r="K5" s="664"/>
      <c r="L5" s="664"/>
      <c r="M5" s="664"/>
      <c r="N5" s="664"/>
      <c r="O5" s="664"/>
      <c r="P5" s="664"/>
      <c r="Q5" s="664"/>
      <c r="R5" s="664"/>
      <c r="S5" s="664"/>
      <c r="T5" s="664"/>
      <c r="U5" s="665"/>
    </row>
    <row r="6" spans="1:24" ht="13.5" customHeight="1">
      <c r="A6" s="663"/>
      <c r="B6" s="664"/>
      <c r="C6" s="664"/>
      <c r="D6" s="664"/>
      <c r="E6" s="664"/>
      <c r="F6" s="664"/>
      <c r="G6" s="664"/>
      <c r="H6" s="664"/>
      <c r="I6" s="664"/>
      <c r="J6" s="664"/>
      <c r="K6" s="664"/>
      <c r="L6" s="664"/>
      <c r="M6" s="664"/>
      <c r="N6" s="664"/>
      <c r="O6" s="664"/>
      <c r="P6" s="664"/>
      <c r="Q6" s="664"/>
      <c r="R6" s="664"/>
      <c r="S6" s="664"/>
      <c r="T6" s="664"/>
      <c r="U6" s="665"/>
    </row>
    <row r="7" spans="1:24" ht="14.25" customHeight="1">
      <c r="A7" s="666" t="s">
        <v>103</v>
      </c>
      <c r="B7" s="620" t="s">
        <v>104</v>
      </c>
      <c r="C7" s="613"/>
      <c r="D7" s="613"/>
      <c r="E7" s="613"/>
      <c r="F7" s="615"/>
      <c r="G7" s="244"/>
      <c r="H7" s="691" t="str">
        <f>同等品申請!D14</f>
        <v>ＢＰ-５１Ｄ５-０１１-００９</v>
      </c>
      <c r="I7" s="691"/>
      <c r="J7" s="691"/>
      <c r="K7" s="691"/>
      <c r="L7" s="691"/>
      <c r="M7" s="691"/>
      <c r="N7" s="691"/>
      <c r="O7" s="691"/>
      <c r="P7" s="691"/>
      <c r="Q7" s="691"/>
      <c r="R7" s="691"/>
      <c r="S7" s="691"/>
      <c r="T7" s="691"/>
      <c r="U7" s="692"/>
    </row>
    <row r="8" spans="1:24" ht="14.25" customHeight="1">
      <c r="A8" s="666"/>
      <c r="B8" s="621"/>
      <c r="C8" s="622"/>
      <c r="D8" s="622"/>
      <c r="E8" s="622"/>
      <c r="F8" s="642"/>
      <c r="G8" s="245"/>
      <c r="H8" s="693"/>
      <c r="I8" s="693"/>
      <c r="J8" s="693"/>
      <c r="K8" s="693"/>
      <c r="L8" s="693"/>
      <c r="M8" s="693"/>
      <c r="N8" s="693"/>
      <c r="O8" s="693"/>
      <c r="P8" s="693"/>
      <c r="Q8" s="693"/>
      <c r="R8" s="693"/>
      <c r="S8" s="693"/>
      <c r="T8" s="693"/>
      <c r="U8" s="694"/>
    </row>
    <row r="9" spans="1:24" ht="15" customHeight="1">
      <c r="A9" s="666"/>
      <c r="B9" s="620" t="s">
        <v>105</v>
      </c>
      <c r="C9" s="613"/>
      <c r="D9" s="613"/>
      <c r="E9" s="613"/>
      <c r="F9" s="615"/>
      <c r="G9" s="244"/>
      <c r="H9" s="695" t="str">
        <f>見積依頼!$B$15</f>
        <v>エアコン</v>
      </c>
      <c r="I9" s="695" t="str">
        <f>見積依頼!$B$15</f>
        <v>エアコン</v>
      </c>
      <c r="J9" s="695" t="str">
        <f>見積依頼!$B$15</f>
        <v>エアコン</v>
      </c>
      <c r="K9" s="695" t="str">
        <f>見積依頼!$B$15</f>
        <v>エアコン</v>
      </c>
      <c r="L9" s="695" t="str">
        <f>見積依頼!$B$15</f>
        <v>エアコン</v>
      </c>
      <c r="M9" s="695" t="str">
        <f>見積依頼!$B$15</f>
        <v>エアコン</v>
      </c>
      <c r="N9" s="695" t="str">
        <f>見積依頼!$B$15</f>
        <v>エアコン</v>
      </c>
      <c r="O9" s="695" t="str">
        <f>見積依頼!$B$15</f>
        <v>エアコン</v>
      </c>
      <c r="P9" s="695" t="str">
        <f>見積依頼!$B$15</f>
        <v>エアコン</v>
      </c>
      <c r="Q9" s="695" t="str">
        <f>見積依頼!$B$15</f>
        <v>エアコン</v>
      </c>
      <c r="R9" s="695" t="str">
        <f>見積依頼!$B$15</f>
        <v>エアコン</v>
      </c>
      <c r="S9" s="695" t="str">
        <f>見積依頼!$B$15</f>
        <v>エアコン</v>
      </c>
      <c r="T9" s="695" t="str">
        <f>見積依頼!$B$15</f>
        <v>エアコン</v>
      </c>
      <c r="U9" s="696" t="str">
        <f>見積依頼!$B$15</f>
        <v>エアコン</v>
      </c>
    </row>
    <row r="10" spans="1:24" ht="15" customHeight="1">
      <c r="A10" s="666"/>
      <c r="B10" s="621"/>
      <c r="C10" s="622"/>
      <c r="D10" s="622"/>
      <c r="E10" s="622"/>
      <c r="F10" s="642"/>
      <c r="G10" s="245"/>
      <c r="H10" s="697" t="str">
        <f>見積依頼!$B$15</f>
        <v>エアコン</v>
      </c>
      <c r="I10" s="697" t="str">
        <f>見積依頼!$B$15</f>
        <v>エアコン</v>
      </c>
      <c r="J10" s="697" t="str">
        <f>見積依頼!$B$15</f>
        <v>エアコン</v>
      </c>
      <c r="K10" s="697" t="str">
        <f>見積依頼!$B$15</f>
        <v>エアコン</v>
      </c>
      <c r="L10" s="697" t="str">
        <f>見積依頼!$B$15</f>
        <v>エアコン</v>
      </c>
      <c r="M10" s="697" t="str">
        <f>見積依頼!$B$15</f>
        <v>エアコン</v>
      </c>
      <c r="N10" s="697" t="str">
        <f>見積依頼!$B$15</f>
        <v>エアコン</v>
      </c>
      <c r="O10" s="697" t="str">
        <f>見積依頼!$B$15</f>
        <v>エアコン</v>
      </c>
      <c r="P10" s="697" t="str">
        <f>見積依頼!$B$15</f>
        <v>エアコン</v>
      </c>
      <c r="Q10" s="697" t="str">
        <f>見積依頼!$B$15</f>
        <v>エアコン</v>
      </c>
      <c r="R10" s="697" t="str">
        <f>見積依頼!$B$15</f>
        <v>エアコン</v>
      </c>
      <c r="S10" s="697" t="str">
        <f>見積依頼!$B$15</f>
        <v>エアコン</v>
      </c>
      <c r="T10" s="697" t="str">
        <f>見積依頼!$B$15</f>
        <v>エアコン</v>
      </c>
      <c r="U10" s="698" t="str">
        <f>見積依頼!$B$15</f>
        <v>エアコン</v>
      </c>
    </row>
    <row r="11" spans="1:24" ht="15" customHeight="1">
      <c r="A11" s="666"/>
      <c r="B11" s="668" t="s">
        <v>106</v>
      </c>
      <c r="C11" s="669"/>
      <c r="D11" s="669"/>
      <c r="E11" s="669"/>
      <c r="F11" s="670"/>
      <c r="G11" s="674">
        <f>見積依頼!$B$18</f>
        <v>45869</v>
      </c>
      <c r="H11" s="675"/>
      <c r="I11" s="675"/>
      <c r="J11" s="675"/>
      <c r="K11" s="675"/>
      <c r="L11" s="676"/>
      <c r="M11" s="620" t="s">
        <v>107</v>
      </c>
      <c r="N11" s="613"/>
      <c r="O11" s="613"/>
      <c r="P11" s="623">
        <f>見積依頼!B22</f>
        <v>45847</v>
      </c>
      <c r="Q11" s="624"/>
      <c r="R11" s="624"/>
      <c r="S11" s="624"/>
      <c r="T11" s="624"/>
      <c r="U11" s="625"/>
    </row>
    <row r="12" spans="1:24" ht="15" customHeight="1">
      <c r="A12" s="666"/>
      <c r="B12" s="671"/>
      <c r="C12" s="672"/>
      <c r="D12" s="672"/>
      <c r="E12" s="672"/>
      <c r="F12" s="673"/>
      <c r="G12" s="677"/>
      <c r="H12" s="678"/>
      <c r="I12" s="678"/>
      <c r="J12" s="678"/>
      <c r="K12" s="678"/>
      <c r="L12" s="679"/>
      <c r="M12" s="621"/>
      <c r="N12" s="622"/>
      <c r="O12" s="622"/>
      <c r="P12" s="626"/>
      <c r="Q12" s="627"/>
      <c r="R12" s="627"/>
      <c r="S12" s="627"/>
      <c r="T12" s="627"/>
      <c r="U12" s="628"/>
    </row>
    <row r="13" spans="1:24" ht="15" customHeight="1">
      <c r="A13" s="667"/>
      <c r="B13" s="685" t="s">
        <v>108</v>
      </c>
      <c r="C13" s="686"/>
      <c r="D13" s="686"/>
      <c r="E13" s="686"/>
      <c r="F13" s="687"/>
      <c r="G13" s="685" t="s">
        <v>507</v>
      </c>
      <c r="H13" s="686"/>
      <c r="I13" s="686"/>
      <c r="J13" s="686"/>
      <c r="K13" s="686"/>
      <c r="L13" s="686"/>
      <c r="M13" s="686"/>
      <c r="N13" s="686"/>
      <c r="O13" s="686"/>
      <c r="P13" s="686"/>
      <c r="Q13" s="686"/>
      <c r="R13" s="686"/>
      <c r="S13" s="686"/>
      <c r="T13" s="686"/>
      <c r="U13" s="687"/>
      <c r="W13" s="95" t="s">
        <v>377</v>
      </c>
      <c r="X13" s="96" t="s">
        <v>378</v>
      </c>
    </row>
    <row r="14" spans="1:24" ht="15" customHeight="1">
      <c r="A14" s="667"/>
      <c r="B14" s="688"/>
      <c r="C14" s="689"/>
      <c r="D14" s="689"/>
      <c r="E14" s="689"/>
      <c r="F14" s="690"/>
      <c r="G14" s="688" t="s">
        <v>508</v>
      </c>
      <c r="H14" s="689"/>
      <c r="I14" s="689"/>
      <c r="J14" s="689"/>
      <c r="K14" s="689"/>
      <c r="L14" s="689"/>
      <c r="M14" s="689"/>
      <c r="N14" s="689"/>
      <c r="O14" s="689"/>
      <c r="P14" s="689"/>
      <c r="Q14" s="689"/>
      <c r="R14" s="689"/>
      <c r="S14" s="689"/>
      <c r="T14" s="689"/>
      <c r="U14" s="690"/>
      <c r="W14" s="95" t="s">
        <v>377</v>
      </c>
      <c r="X14" s="95" t="s">
        <v>379</v>
      </c>
    </row>
    <row r="15" spans="1:24" ht="15" customHeight="1">
      <c r="A15" s="667"/>
      <c r="B15" s="608" t="s">
        <v>109</v>
      </c>
      <c r="C15" s="608"/>
      <c r="D15" s="608"/>
      <c r="E15" s="608"/>
      <c r="F15" s="608"/>
      <c r="G15" s="658" t="s">
        <v>110</v>
      </c>
      <c r="H15" s="658"/>
      <c r="I15" s="658"/>
      <c r="J15" s="658"/>
      <c r="K15" s="658"/>
      <c r="L15" s="658"/>
      <c r="M15" s="658"/>
      <c r="N15" s="658"/>
      <c r="O15" s="658"/>
      <c r="P15" s="658"/>
      <c r="Q15" s="658"/>
      <c r="R15" s="658"/>
      <c r="S15" s="658"/>
      <c r="T15" s="658"/>
      <c r="U15" s="659"/>
    </row>
    <row r="16" spans="1:24" ht="15" customHeight="1">
      <c r="A16" s="667"/>
      <c r="B16" s="608"/>
      <c r="C16" s="608"/>
      <c r="D16" s="608"/>
      <c r="E16" s="608"/>
      <c r="F16" s="608"/>
      <c r="G16" s="660" t="s">
        <v>468</v>
      </c>
      <c r="H16" s="661"/>
      <c r="I16" s="661"/>
      <c r="J16" s="661"/>
      <c r="K16" s="661"/>
      <c r="L16" s="661"/>
      <c r="M16" s="661"/>
      <c r="N16" s="661"/>
      <c r="O16" s="661"/>
      <c r="P16" s="661"/>
      <c r="Q16" s="661"/>
      <c r="R16" s="661"/>
      <c r="S16" s="661"/>
      <c r="T16" s="661"/>
      <c r="U16" s="662"/>
      <c r="W16" s="95" t="s">
        <v>377</v>
      </c>
      <c r="X16" s="95" t="s">
        <v>380</v>
      </c>
    </row>
    <row r="17" spans="1:24" ht="20.25" customHeight="1">
      <c r="A17" s="667"/>
      <c r="B17" s="611" t="s">
        <v>111</v>
      </c>
      <c r="C17" s="611"/>
      <c r="D17" s="611"/>
      <c r="E17" s="608"/>
      <c r="F17" s="608"/>
      <c r="G17" s="651" t="s">
        <v>112</v>
      </c>
      <c r="H17" s="651"/>
      <c r="I17" s="651"/>
      <c r="J17" s="651"/>
      <c r="K17" s="651"/>
      <c r="L17" s="651"/>
      <c r="M17" s="651"/>
      <c r="N17" s="651"/>
      <c r="O17" s="651"/>
      <c r="P17" s="651"/>
      <c r="Q17" s="651"/>
      <c r="R17" s="651"/>
      <c r="S17" s="651"/>
      <c r="T17" s="651"/>
      <c r="U17" s="652"/>
    </row>
    <row r="18" spans="1:24" ht="20.25" customHeight="1">
      <c r="A18" s="667"/>
      <c r="B18" s="608"/>
      <c r="C18" s="608"/>
      <c r="D18" s="608"/>
      <c r="E18" s="608"/>
      <c r="F18" s="608"/>
      <c r="G18" s="653" t="s">
        <v>113</v>
      </c>
      <c r="H18" s="653"/>
      <c r="I18" s="653"/>
      <c r="J18" s="614" t="s">
        <v>114</v>
      </c>
      <c r="K18" s="614"/>
      <c r="L18" s="614"/>
      <c r="M18" s="614" t="s">
        <v>115</v>
      </c>
      <c r="N18" s="614"/>
      <c r="O18" s="614"/>
      <c r="P18" s="614" t="s">
        <v>116</v>
      </c>
      <c r="Q18" s="614"/>
      <c r="R18" s="614"/>
      <c r="S18" s="614" t="s">
        <v>117</v>
      </c>
      <c r="T18" s="614"/>
      <c r="U18" s="648"/>
      <c r="W18" s="95" t="s">
        <v>346</v>
      </c>
      <c r="X18" s="95" t="s">
        <v>386</v>
      </c>
    </row>
    <row r="19" spans="1:24" ht="20.25" customHeight="1">
      <c r="A19" s="667"/>
      <c r="B19" s="608"/>
      <c r="C19" s="608"/>
      <c r="D19" s="608"/>
      <c r="E19" s="608"/>
      <c r="F19" s="608"/>
      <c r="G19" s="649" t="s">
        <v>118</v>
      </c>
      <c r="H19" s="650"/>
      <c r="I19" s="650"/>
      <c r="J19" s="532"/>
      <c r="K19" s="532"/>
      <c r="L19" s="532"/>
      <c r="M19" s="532"/>
      <c r="N19" s="532"/>
      <c r="O19" s="532"/>
      <c r="P19" s="532"/>
      <c r="Q19" s="532"/>
      <c r="R19" s="532"/>
      <c r="S19" s="532"/>
      <c r="T19" s="532"/>
      <c r="U19" s="533"/>
    </row>
    <row r="20" spans="1:24" ht="20.25" customHeight="1">
      <c r="A20" s="667"/>
      <c r="B20" s="608"/>
      <c r="C20" s="608"/>
      <c r="D20" s="608"/>
      <c r="E20" s="608"/>
      <c r="F20" s="608"/>
      <c r="G20" s="651" t="s">
        <v>119</v>
      </c>
      <c r="H20" s="651"/>
      <c r="I20" s="651"/>
      <c r="J20" s="651"/>
      <c r="K20" s="651"/>
      <c r="L20" s="651"/>
      <c r="M20" s="651"/>
      <c r="N20" s="651"/>
      <c r="O20" s="651"/>
      <c r="P20" s="651"/>
      <c r="Q20" s="651"/>
      <c r="R20" s="651"/>
      <c r="S20" s="651"/>
      <c r="T20" s="651"/>
      <c r="U20" s="652"/>
    </row>
    <row r="21" spans="1:24" ht="20.25" customHeight="1">
      <c r="A21" s="667"/>
      <c r="B21" s="608"/>
      <c r="C21" s="608"/>
      <c r="D21" s="608"/>
      <c r="E21" s="608"/>
      <c r="F21" s="608"/>
      <c r="G21" s="653" t="s">
        <v>120</v>
      </c>
      <c r="H21" s="653"/>
      <c r="I21" s="653"/>
      <c r="J21" s="534"/>
      <c r="K21" s="653" t="s">
        <v>121</v>
      </c>
      <c r="L21" s="653"/>
      <c r="M21" s="653"/>
      <c r="N21" s="534"/>
      <c r="O21" s="680" t="s">
        <v>122</v>
      </c>
      <c r="P21" s="680"/>
      <c r="Q21" s="680"/>
      <c r="R21" s="534"/>
      <c r="S21" s="653" t="s">
        <v>123</v>
      </c>
      <c r="T21" s="653"/>
      <c r="U21" s="681"/>
    </row>
    <row r="22" spans="1:24" ht="5.25" customHeight="1">
      <c r="A22" s="667"/>
      <c r="B22" s="608"/>
      <c r="C22" s="608"/>
      <c r="D22" s="608"/>
      <c r="E22" s="608"/>
      <c r="F22" s="608"/>
      <c r="G22" s="651" t="s">
        <v>124</v>
      </c>
      <c r="H22" s="651"/>
      <c r="I22" s="651"/>
      <c r="J22" s="651"/>
      <c r="K22" s="651"/>
      <c r="L22" s="651"/>
      <c r="M22" s="651"/>
      <c r="N22" s="651"/>
      <c r="O22" s="651"/>
      <c r="P22" s="651"/>
      <c r="Q22" s="651"/>
      <c r="R22" s="651"/>
      <c r="S22" s="651"/>
      <c r="T22" s="651"/>
      <c r="U22" s="652"/>
    </row>
    <row r="23" spans="1:24" ht="20.25" customHeight="1">
      <c r="A23" s="667"/>
      <c r="B23" s="608"/>
      <c r="C23" s="608"/>
      <c r="D23" s="608"/>
      <c r="E23" s="608"/>
      <c r="F23" s="608"/>
      <c r="G23" s="651"/>
      <c r="H23" s="651"/>
      <c r="I23" s="651"/>
      <c r="J23" s="651"/>
      <c r="K23" s="651"/>
      <c r="L23" s="651"/>
      <c r="M23" s="651"/>
      <c r="N23" s="651"/>
      <c r="O23" s="651"/>
      <c r="P23" s="651"/>
      <c r="Q23" s="651"/>
      <c r="R23" s="651"/>
      <c r="S23" s="651"/>
      <c r="T23" s="651"/>
      <c r="U23" s="652"/>
    </row>
    <row r="24" spans="1:24" ht="9.75" customHeight="1">
      <c r="A24" s="667"/>
      <c r="B24" s="608"/>
      <c r="C24" s="608"/>
      <c r="D24" s="608"/>
      <c r="E24" s="608"/>
      <c r="F24" s="608"/>
      <c r="G24" s="682"/>
      <c r="H24" s="683"/>
      <c r="I24" s="683"/>
      <c r="J24" s="683"/>
      <c r="K24" s="683"/>
      <c r="L24" s="683"/>
      <c r="M24" s="683"/>
      <c r="N24" s="683"/>
      <c r="O24" s="683"/>
      <c r="P24" s="683"/>
      <c r="Q24" s="683"/>
      <c r="R24" s="683"/>
      <c r="S24" s="683"/>
      <c r="T24" s="683"/>
      <c r="U24" s="684"/>
    </row>
    <row r="25" spans="1:24" ht="15" customHeight="1">
      <c r="A25" s="667"/>
      <c r="B25" s="611" t="s">
        <v>338</v>
      </c>
      <c r="C25" s="608"/>
      <c r="D25" s="608"/>
      <c r="E25" s="608"/>
      <c r="F25" s="608"/>
      <c r="G25" s="620" t="s">
        <v>125</v>
      </c>
      <c r="H25" s="613"/>
      <c r="I25" s="613"/>
      <c r="J25" s="613" t="s">
        <v>126</v>
      </c>
      <c r="K25" s="613"/>
      <c r="L25" s="613"/>
      <c r="M25" s="620" t="s">
        <v>17</v>
      </c>
      <c r="N25" s="613"/>
      <c r="O25" s="613"/>
      <c r="P25" s="620" t="s">
        <v>127</v>
      </c>
      <c r="Q25" s="613"/>
      <c r="R25" s="613" t="s">
        <v>51</v>
      </c>
      <c r="S25" s="613"/>
      <c r="T25" s="613" t="s">
        <v>128</v>
      </c>
      <c r="U25" s="615"/>
    </row>
    <row r="26" spans="1:24" ht="15" customHeight="1">
      <c r="A26" s="667"/>
      <c r="B26" s="608"/>
      <c r="C26" s="608"/>
      <c r="D26" s="608"/>
      <c r="E26" s="608"/>
      <c r="F26" s="608"/>
      <c r="G26" s="621"/>
      <c r="H26" s="622"/>
      <c r="I26" s="622"/>
      <c r="J26" s="622"/>
      <c r="K26" s="622"/>
      <c r="L26" s="622"/>
      <c r="M26" s="621"/>
      <c r="N26" s="622"/>
      <c r="O26" s="622"/>
      <c r="P26" s="621"/>
      <c r="Q26" s="622"/>
      <c r="R26" s="622"/>
      <c r="S26" s="622"/>
      <c r="T26" s="622"/>
      <c r="U26" s="642"/>
      <c r="W26" s="95" t="s">
        <v>377</v>
      </c>
      <c r="X26" s="95" t="s">
        <v>381</v>
      </c>
    </row>
    <row r="27" spans="1:24" ht="21" customHeight="1">
      <c r="A27" s="667"/>
      <c r="B27" s="611" t="s">
        <v>129</v>
      </c>
      <c r="C27" s="611"/>
      <c r="D27" s="611"/>
      <c r="E27" s="608"/>
      <c r="F27" s="608"/>
      <c r="G27" s="97" t="s">
        <v>130</v>
      </c>
      <c r="H27" s="632" t="s">
        <v>581</v>
      </c>
      <c r="I27" s="632"/>
      <c r="J27" s="632"/>
      <c r="K27" s="632"/>
      <c r="L27" s="632"/>
      <c r="M27" s="632"/>
      <c r="N27" s="632"/>
      <c r="O27" s="633" t="s">
        <v>131</v>
      </c>
      <c r="P27" s="634"/>
      <c r="Q27" s="635">
        <v>1476000</v>
      </c>
      <c r="R27" s="635"/>
      <c r="S27" s="635"/>
      <c r="T27" s="656" t="s">
        <v>132</v>
      </c>
      <c r="U27" s="657"/>
      <c r="W27" s="95" t="s">
        <v>377</v>
      </c>
      <c r="X27" s="95" t="s">
        <v>382</v>
      </c>
    </row>
    <row r="28" spans="1:24" ht="21" customHeight="1">
      <c r="A28" s="667"/>
      <c r="B28" s="611"/>
      <c r="C28" s="611"/>
      <c r="D28" s="611"/>
      <c r="E28" s="608"/>
      <c r="F28" s="608"/>
      <c r="G28" s="98" t="s">
        <v>133</v>
      </c>
      <c r="H28" s="636" t="s">
        <v>509</v>
      </c>
      <c r="I28" s="636"/>
      <c r="J28" s="636"/>
      <c r="K28" s="636"/>
      <c r="L28" s="636"/>
      <c r="M28" s="636"/>
      <c r="N28" s="636"/>
      <c r="O28" s="637"/>
      <c r="P28" s="638"/>
      <c r="Q28" s="629"/>
      <c r="R28" s="629"/>
      <c r="S28" s="629"/>
      <c r="T28" s="630"/>
      <c r="U28" s="631"/>
    </row>
    <row r="29" spans="1:24" ht="21" customHeight="1">
      <c r="A29" s="667"/>
      <c r="B29" s="611"/>
      <c r="C29" s="611"/>
      <c r="D29" s="611"/>
      <c r="E29" s="608"/>
      <c r="F29" s="608"/>
      <c r="G29" s="98" t="s">
        <v>135</v>
      </c>
      <c r="H29" s="636"/>
      <c r="I29" s="636"/>
      <c r="J29" s="636"/>
      <c r="K29" s="636"/>
      <c r="L29" s="636"/>
      <c r="M29" s="636"/>
      <c r="N29" s="636"/>
      <c r="O29" s="637"/>
      <c r="P29" s="638"/>
      <c r="Q29" s="629"/>
      <c r="R29" s="629"/>
      <c r="S29" s="629"/>
      <c r="T29" s="630"/>
      <c r="U29" s="631"/>
    </row>
    <row r="30" spans="1:24" ht="21" customHeight="1">
      <c r="A30" s="667"/>
      <c r="B30" s="611"/>
      <c r="C30" s="611"/>
      <c r="D30" s="611"/>
      <c r="E30" s="608"/>
      <c r="F30" s="608"/>
      <c r="G30" s="98" t="s">
        <v>136</v>
      </c>
      <c r="H30" s="636"/>
      <c r="I30" s="636"/>
      <c r="J30" s="636"/>
      <c r="K30" s="636"/>
      <c r="L30" s="636"/>
      <c r="M30" s="636"/>
      <c r="N30" s="636"/>
      <c r="O30" s="637"/>
      <c r="P30" s="638"/>
      <c r="Q30" s="629"/>
      <c r="R30" s="629"/>
      <c r="S30" s="629"/>
      <c r="T30" s="630"/>
      <c r="U30" s="631"/>
    </row>
    <row r="31" spans="1:24" ht="21" customHeight="1">
      <c r="A31" s="667"/>
      <c r="B31" s="611"/>
      <c r="C31" s="611"/>
      <c r="D31" s="611"/>
      <c r="E31" s="608"/>
      <c r="F31" s="608"/>
      <c r="G31" s="98" t="s">
        <v>137</v>
      </c>
      <c r="H31" s="636"/>
      <c r="I31" s="636"/>
      <c r="J31" s="636"/>
      <c r="K31" s="636"/>
      <c r="L31" s="636"/>
      <c r="M31" s="636"/>
      <c r="N31" s="636"/>
      <c r="O31" s="637"/>
      <c r="P31" s="638"/>
      <c r="Q31" s="629"/>
      <c r="R31" s="629"/>
      <c r="S31" s="629"/>
      <c r="T31" s="630"/>
      <c r="U31" s="631"/>
    </row>
    <row r="32" spans="1:24" ht="21" customHeight="1">
      <c r="A32" s="667"/>
      <c r="B32" s="611"/>
      <c r="C32" s="611"/>
      <c r="D32" s="611"/>
      <c r="E32" s="608"/>
      <c r="F32" s="608"/>
      <c r="G32" s="98" t="s">
        <v>138</v>
      </c>
      <c r="H32" s="636"/>
      <c r="I32" s="636"/>
      <c r="J32" s="636"/>
      <c r="K32" s="636"/>
      <c r="L32" s="636"/>
      <c r="M32" s="636"/>
      <c r="N32" s="636"/>
      <c r="O32" s="637"/>
      <c r="P32" s="638"/>
      <c r="Q32" s="639"/>
      <c r="R32" s="639"/>
      <c r="S32" s="639"/>
      <c r="T32" s="630"/>
      <c r="U32" s="631"/>
    </row>
    <row r="33" spans="1:24" ht="21" customHeight="1">
      <c r="A33" s="667"/>
      <c r="B33" s="608"/>
      <c r="C33" s="608"/>
      <c r="D33" s="608"/>
      <c r="E33" s="608"/>
      <c r="F33" s="608"/>
      <c r="G33" s="98" t="s">
        <v>139</v>
      </c>
      <c r="H33" s="636"/>
      <c r="I33" s="636"/>
      <c r="J33" s="636"/>
      <c r="K33" s="636"/>
      <c r="L33" s="636"/>
      <c r="M33" s="636"/>
      <c r="N33" s="636"/>
      <c r="O33" s="640"/>
      <c r="P33" s="641"/>
      <c r="Q33" s="639"/>
      <c r="R33" s="639"/>
      <c r="S33" s="639"/>
      <c r="T33" s="630"/>
      <c r="U33" s="631"/>
    </row>
    <row r="34" spans="1:24" ht="15" customHeight="1">
      <c r="A34" s="607" t="s">
        <v>140</v>
      </c>
      <c r="B34" s="608" t="s">
        <v>141</v>
      </c>
      <c r="C34" s="608"/>
      <c r="D34" s="608"/>
      <c r="E34" s="608"/>
      <c r="F34" s="608"/>
      <c r="G34" s="609"/>
      <c r="H34" s="616">
        <f>N41</f>
        <v>1620000</v>
      </c>
      <c r="I34" s="616"/>
      <c r="J34" s="616"/>
      <c r="K34" s="616"/>
      <c r="L34" s="617"/>
      <c r="M34" s="620" t="s">
        <v>142</v>
      </c>
      <c r="N34" s="613"/>
      <c r="O34" s="613"/>
      <c r="P34" s="623">
        <f>P11</f>
        <v>45847</v>
      </c>
      <c r="Q34" s="624"/>
      <c r="R34" s="624"/>
      <c r="S34" s="624"/>
      <c r="T34" s="624"/>
      <c r="U34" s="625"/>
    </row>
    <row r="35" spans="1:24" ht="15" customHeight="1">
      <c r="A35" s="607"/>
      <c r="B35" s="608"/>
      <c r="C35" s="608"/>
      <c r="D35" s="608"/>
      <c r="E35" s="608"/>
      <c r="F35" s="608"/>
      <c r="G35" s="610"/>
      <c r="H35" s="618"/>
      <c r="I35" s="618"/>
      <c r="J35" s="618"/>
      <c r="K35" s="618"/>
      <c r="L35" s="619"/>
      <c r="M35" s="621"/>
      <c r="N35" s="622"/>
      <c r="O35" s="622"/>
      <c r="P35" s="626"/>
      <c r="Q35" s="627"/>
      <c r="R35" s="627"/>
      <c r="S35" s="627"/>
      <c r="T35" s="627"/>
      <c r="U35" s="628"/>
    </row>
    <row r="36" spans="1:24" ht="13.5" customHeight="1">
      <c r="A36" s="607"/>
      <c r="B36" s="608" t="s">
        <v>143</v>
      </c>
      <c r="C36" s="608"/>
      <c r="D36" s="608"/>
      <c r="E36" s="608"/>
      <c r="F36" s="608"/>
      <c r="G36" s="620" t="s">
        <v>144</v>
      </c>
      <c r="H36" s="613"/>
      <c r="I36" s="613"/>
      <c r="J36" s="613"/>
      <c r="K36" s="613"/>
      <c r="L36" s="613"/>
      <c r="M36" s="613"/>
      <c r="N36" s="613" t="s">
        <v>145</v>
      </c>
      <c r="O36" s="613"/>
      <c r="P36" s="613"/>
      <c r="Q36" s="613"/>
      <c r="R36" s="613"/>
      <c r="S36" s="613"/>
      <c r="T36" s="613"/>
      <c r="U36" s="615"/>
    </row>
    <row r="37" spans="1:24" ht="13.5" customHeight="1">
      <c r="A37" s="607"/>
      <c r="B37" s="608"/>
      <c r="C37" s="608"/>
      <c r="D37" s="608"/>
      <c r="E37" s="608"/>
      <c r="F37" s="608"/>
      <c r="G37" s="621"/>
      <c r="H37" s="622"/>
      <c r="I37" s="622"/>
      <c r="J37" s="622"/>
      <c r="K37" s="622"/>
      <c r="L37" s="622"/>
      <c r="M37" s="622"/>
      <c r="N37" s="622"/>
      <c r="O37" s="622"/>
      <c r="P37" s="622"/>
      <c r="Q37" s="622"/>
      <c r="R37" s="622"/>
      <c r="S37" s="622"/>
      <c r="T37" s="622"/>
      <c r="U37" s="642"/>
    </row>
    <row r="38" spans="1:24" ht="24.75" customHeight="1">
      <c r="A38" s="607"/>
      <c r="B38" s="611" t="s">
        <v>146</v>
      </c>
      <c r="C38" s="611"/>
      <c r="D38" s="611"/>
      <c r="E38" s="611"/>
      <c r="F38" s="611"/>
      <c r="G38" s="613" t="s">
        <v>147</v>
      </c>
      <c r="H38" s="613"/>
      <c r="I38" s="613"/>
      <c r="J38" s="613"/>
      <c r="K38" s="614" t="s">
        <v>148</v>
      </c>
      <c r="L38" s="614"/>
      <c r="M38" s="614"/>
      <c r="N38" s="614"/>
      <c r="O38" s="613" t="s">
        <v>149</v>
      </c>
      <c r="P38" s="613"/>
      <c r="Q38" s="613"/>
      <c r="R38" s="613"/>
      <c r="S38" s="613"/>
      <c r="T38" s="613"/>
      <c r="U38" s="615"/>
    </row>
    <row r="39" spans="1:24" ht="17.25" customHeight="1">
      <c r="A39" s="607"/>
      <c r="B39" s="611"/>
      <c r="C39" s="611"/>
      <c r="D39" s="611"/>
      <c r="E39" s="611"/>
      <c r="F39" s="611"/>
      <c r="G39" s="643" t="s">
        <v>150</v>
      </c>
      <c r="H39" s="643"/>
      <c r="I39" s="643"/>
      <c r="J39" s="643"/>
      <c r="K39" s="643"/>
      <c r="L39" s="643"/>
      <c r="M39" s="643"/>
      <c r="N39" s="643"/>
      <c r="O39" s="643"/>
      <c r="P39" s="643"/>
      <c r="Q39" s="643"/>
      <c r="R39" s="643"/>
      <c r="S39" s="643"/>
      <c r="T39" s="643"/>
      <c r="U39" s="644"/>
    </row>
    <row r="40" spans="1:24" ht="17.25" customHeight="1">
      <c r="A40" s="607"/>
      <c r="B40" s="611"/>
      <c r="C40" s="611"/>
      <c r="D40" s="611"/>
      <c r="E40" s="611"/>
      <c r="F40" s="611"/>
      <c r="G40" s="645" t="s">
        <v>510</v>
      </c>
      <c r="H40" s="646"/>
      <c r="I40" s="646"/>
      <c r="J40" s="646"/>
      <c r="K40" s="646"/>
      <c r="L40" s="646"/>
      <c r="M40" s="646"/>
      <c r="N40" s="646"/>
      <c r="O40" s="646"/>
      <c r="P40" s="646"/>
      <c r="Q40" s="646"/>
      <c r="R40" s="646"/>
      <c r="S40" s="646"/>
      <c r="T40" s="646"/>
      <c r="U40" s="647"/>
      <c r="W40" s="95" t="s">
        <v>377</v>
      </c>
      <c r="X40" s="95" t="s">
        <v>385</v>
      </c>
    </row>
    <row r="41" spans="1:24" ht="21" customHeight="1">
      <c r="A41" s="607"/>
      <c r="B41" s="611"/>
      <c r="C41" s="611"/>
      <c r="D41" s="611"/>
      <c r="E41" s="611"/>
      <c r="F41" s="612"/>
      <c r="G41" s="605" t="s">
        <v>511</v>
      </c>
      <c r="H41" s="606"/>
      <c r="I41" s="606"/>
      <c r="J41" s="606"/>
      <c r="K41" s="606"/>
      <c r="L41" s="606"/>
      <c r="M41" s="606"/>
      <c r="N41" s="604">
        <v>1620000</v>
      </c>
      <c r="O41" s="604"/>
      <c r="P41" s="597" t="s">
        <v>151</v>
      </c>
      <c r="Q41" s="597"/>
      <c r="R41" s="535"/>
      <c r="S41" s="535"/>
      <c r="T41" s="535"/>
      <c r="U41" s="536"/>
    </row>
    <row r="42" spans="1:24" ht="21" customHeight="1">
      <c r="A42" s="607"/>
      <c r="B42" s="611"/>
      <c r="C42" s="611"/>
      <c r="D42" s="611"/>
      <c r="E42" s="611"/>
      <c r="F42" s="612"/>
      <c r="G42" s="605" t="s">
        <v>583</v>
      </c>
      <c r="H42" s="606"/>
      <c r="I42" s="606"/>
      <c r="J42" s="606"/>
      <c r="K42" s="606"/>
      <c r="L42" s="606"/>
      <c r="M42" s="606"/>
      <c r="N42" s="604">
        <v>1688000</v>
      </c>
      <c r="O42" s="604"/>
      <c r="P42" s="597" t="s">
        <v>151</v>
      </c>
      <c r="Q42" s="597"/>
      <c r="R42" s="535"/>
      <c r="S42" s="535"/>
      <c r="T42" s="535"/>
      <c r="U42" s="536"/>
      <c r="X42" s="95" t="s">
        <v>384</v>
      </c>
    </row>
    <row r="43" spans="1:24" s="100" customFormat="1" ht="21" customHeight="1">
      <c r="A43" s="607"/>
      <c r="B43" s="611"/>
      <c r="C43" s="611"/>
      <c r="D43" s="611"/>
      <c r="E43" s="611"/>
      <c r="F43" s="612"/>
      <c r="G43" s="605" t="s">
        <v>582</v>
      </c>
      <c r="H43" s="606"/>
      <c r="I43" s="606"/>
      <c r="J43" s="606"/>
      <c r="K43" s="606"/>
      <c r="L43" s="606"/>
      <c r="M43" s="606"/>
      <c r="N43" s="604"/>
      <c r="O43" s="604"/>
      <c r="P43" s="597"/>
      <c r="Q43" s="597"/>
      <c r="R43" s="497"/>
      <c r="S43" s="497"/>
      <c r="T43" s="498"/>
      <c r="U43" s="99"/>
      <c r="X43" s="100" t="s">
        <v>383</v>
      </c>
    </row>
    <row r="44" spans="1:24" s="100" customFormat="1" ht="21" customHeight="1">
      <c r="A44" s="607"/>
      <c r="B44" s="611"/>
      <c r="C44" s="611"/>
      <c r="D44" s="611"/>
      <c r="E44" s="611"/>
      <c r="F44" s="612"/>
      <c r="G44" s="605"/>
      <c r="H44" s="606"/>
      <c r="I44" s="606"/>
      <c r="J44" s="606"/>
      <c r="K44" s="606"/>
      <c r="L44" s="606"/>
      <c r="M44" s="606"/>
      <c r="N44" s="604"/>
      <c r="O44" s="604"/>
      <c r="P44" s="597"/>
      <c r="Q44" s="597"/>
      <c r="R44" s="497"/>
      <c r="S44" s="497"/>
      <c r="T44" s="498"/>
      <c r="U44" s="99"/>
    </row>
    <row r="45" spans="1:24" s="100" customFormat="1" ht="21" customHeight="1">
      <c r="A45" s="607"/>
      <c r="B45" s="611"/>
      <c r="C45" s="611"/>
      <c r="D45" s="611"/>
      <c r="E45" s="611"/>
      <c r="F45" s="612"/>
      <c r="G45" s="605"/>
      <c r="H45" s="606"/>
      <c r="I45" s="606"/>
      <c r="J45" s="606"/>
      <c r="K45" s="606"/>
      <c r="L45" s="606"/>
      <c r="M45" s="606"/>
      <c r="N45" s="604"/>
      <c r="O45" s="604"/>
      <c r="P45" s="597"/>
      <c r="Q45" s="597"/>
      <c r="R45" s="497"/>
      <c r="S45" s="497"/>
      <c r="T45" s="498"/>
      <c r="U45" s="99"/>
    </row>
    <row r="46" spans="1:24" s="100" customFormat="1" ht="21" customHeight="1">
      <c r="A46" s="607"/>
      <c r="B46" s="611"/>
      <c r="C46" s="611"/>
      <c r="D46" s="611"/>
      <c r="E46" s="611"/>
      <c r="F46" s="612"/>
      <c r="G46" s="654"/>
      <c r="H46" s="655"/>
      <c r="I46" s="655"/>
      <c r="J46" s="655"/>
      <c r="K46" s="655"/>
      <c r="L46" s="655"/>
      <c r="M46" s="655"/>
      <c r="N46" s="604"/>
      <c r="O46" s="604"/>
      <c r="P46" s="597"/>
      <c r="Q46" s="597"/>
      <c r="R46" s="497"/>
      <c r="S46" s="497"/>
      <c r="T46" s="498"/>
      <c r="U46" s="99"/>
    </row>
    <row r="47" spans="1:24" ht="39.75" customHeight="1">
      <c r="A47" s="598" t="s">
        <v>152</v>
      </c>
      <c r="B47" s="599"/>
      <c r="C47" s="599"/>
      <c r="D47" s="599"/>
      <c r="E47" s="599"/>
      <c r="F47" s="600"/>
      <c r="G47" s="601"/>
      <c r="H47" s="602"/>
      <c r="I47" s="602"/>
      <c r="J47" s="602"/>
      <c r="K47" s="602"/>
      <c r="L47" s="602"/>
      <c r="M47" s="602"/>
      <c r="N47" s="602"/>
      <c r="O47" s="602"/>
      <c r="P47" s="602"/>
      <c r="Q47" s="602"/>
      <c r="R47" s="602"/>
      <c r="S47" s="602"/>
      <c r="T47" s="602"/>
      <c r="U47" s="603"/>
    </row>
  </sheetData>
  <mergeCells count="118">
    <mergeCell ref="G18:I18"/>
    <mergeCell ref="B13:F14"/>
    <mergeCell ref="H7:U8"/>
    <mergeCell ref="H9:U10"/>
    <mergeCell ref="A1:E1"/>
    <mergeCell ref="A2:E2"/>
    <mergeCell ref="F2:H2"/>
    <mergeCell ref="I2:K2"/>
    <mergeCell ref="L2:M2"/>
    <mergeCell ref="N2:Q2"/>
    <mergeCell ref="R2:S2"/>
    <mergeCell ref="T2:U2"/>
    <mergeCell ref="A3:E4"/>
    <mergeCell ref="F3:H4"/>
    <mergeCell ref="I3:K4"/>
    <mergeCell ref="L3:M4"/>
    <mergeCell ref="N3:O4"/>
    <mergeCell ref="P3:Q4"/>
    <mergeCell ref="R3:S4"/>
    <mergeCell ref="T3:U4"/>
    <mergeCell ref="G13:U13"/>
    <mergeCell ref="G14:U14"/>
    <mergeCell ref="T29:U29"/>
    <mergeCell ref="B15:F16"/>
    <mergeCell ref="G15:U15"/>
    <mergeCell ref="G16:U16"/>
    <mergeCell ref="A5:U6"/>
    <mergeCell ref="A7:A33"/>
    <mergeCell ref="B7:F8"/>
    <mergeCell ref="B9:F10"/>
    <mergeCell ref="B11:F12"/>
    <mergeCell ref="G11:L12"/>
    <mergeCell ref="M11:O12"/>
    <mergeCell ref="P11:U12"/>
    <mergeCell ref="K21:M21"/>
    <mergeCell ref="O21:Q21"/>
    <mergeCell ref="S21:U21"/>
    <mergeCell ref="G22:U23"/>
    <mergeCell ref="G24:U24"/>
    <mergeCell ref="B25:F26"/>
    <mergeCell ref="G25:I26"/>
    <mergeCell ref="J25:L26"/>
    <mergeCell ref="M25:O26"/>
    <mergeCell ref="P25:Q26"/>
    <mergeCell ref="B17:F24"/>
    <mergeCell ref="G17:U17"/>
    <mergeCell ref="N44:O44"/>
    <mergeCell ref="J18:L18"/>
    <mergeCell ref="M18:O18"/>
    <mergeCell ref="P18:R18"/>
    <mergeCell ref="S18:U18"/>
    <mergeCell ref="G19:I19"/>
    <mergeCell ref="G20:U20"/>
    <mergeCell ref="G21:I21"/>
    <mergeCell ref="G46:M46"/>
    <mergeCell ref="R25:S26"/>
    <mergeCell ref="T25:U26"/>
    <mergeCell ref="T27:U27"/>
    <mergeCell ref="H31:N31"/>
    <mergeCell ref="O31:P31"/>
    <mergeCell ref="Q31:S31"/>
    <mergeCell ref="H28:N28"/>
    <mergeCell ref="O28:P28"/>
    <mergeCell ref="T28:U28"/>
    <mergeCell ref="Q28:S28"/>
    <mergeCell ref="H30:N30"/>
    <mergeCell ref="H29:N29"/>
    <mergeCell ref="O30:P30"/>
    <mergeCell ref="O29:P29"/>
    <mergeCell ref="T30:U30"/>
    <mergeCell ref="N41:O41"/>
    <mergeCell ref="Q30:S30"/>
    <mergeCell ref="Q29:S29"/>
    <mergeCell ref="T31:U31"/>
    <mergeCell ref="N46:O46"/>
    <mergeCell ref="P46:Q46"/>
    <mergeCell ref="B27:F33"/>
    <mergeCell ref="H27:N27"/>
    <mergeCell ref="O27:P27"/>
    <mergeCell ref="Q27:S27"/>
    <mergeCell ref="H32:N32"/>
    <mergeCell ref="O32:P32"/>
    <mergeCell ref="T32:U32"/>
    <mergeCell ref="Q32:S32"/>
    <mergeCell ref="H33:N33"/>
    <mergeCell ref="O33:P33"/>
    <mergeCell ref="Q33:S33"/>
    <mergeCell ref="T33:U33"/>
    <mergeCell ref="G36:M37"/>
    <mergeCell ref="N36:U37"/>
    <mergeCell ref="G39:U39"/>
    <mergeCell ref="G40:U40"/>
    <mergeCell ref="G42:M42"/>
    <mergeCell ref="G44:M44"/>
    <mergeCell ref="P44:Q44"/>
    <mergeCell ref="A47:F47"/>
    <mergeCell ref="G47:U47"/>
    <mergeCell ref="N42:O42"/>
    <mergeCell ref="P42:Q42"/>
    <mergeCell ref="G43:M43"/>
    <mergeCell ref="N43:O43"/>
    <mergeCell ref="P43:Q43"/>
    <mergeCell ref="A34:A46"/>
    <mergeCell ref="B34:F35"/>
    <mergeCell ref="G34:G35"/>
    <mergeCell ref="B38:F46"/>
    <mergeCell ref="G38:J38"/>
    <mergeCell ref="K38:N38"/>
    <mergeCell ref="O38:U38"/>
    <mergeCell ref="H34:L35"/>
    <mergeCell ref="M34:O35"/>
    <mergeCell ref="P34:U35"/>
    <mergeCell ref="B36:F37"/>
    <mergeCell ref="G45:M45"/>
    <mergeCell ref="N45:O45"/>
    <mergeCell ref="P45:Q45"/>
    <mergeCell ref="G41:M41"/>
    <mergeCell ref="P41:Q41"/>
  </mergeCells>
  <phoneticPr fontId="6"/>
  <dataValidations count="1">
    <dataValidation type="list" allowBlank="1" showInputMessage="1" showErrorMessage="1" sqref="R40:U41 G40:Q40" xr:uid="{8B7A4275-EB8F-404E-8267-F1E7AA289AC3}">
      <formula1>$X$42:$X$43</formula1>
    </dataValidation>
  </dataValidations>
  <printOptions horizontalCentered="1" verticalCentered="1"/>
  <pageMargins left="0.51181102362204722" right="0.51181102362204722" top="0.31496062992125984" bottom="0.31496062992125984" header="0.31496062992125984" footer="0.31496062992125984"/>
  <pageSetup paperSize="9" scale="8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D5F2-997F-41C3-A0E0-9CD70C96A998}">
  <sheetPr>
    <tabColor rgb="FFFFFF00"/>
    <pageSetUpPr fitToPage="1"/>
  </sheetPr>
  <dimension ref="A1:P346"/>
  <sheetViews>
    <sheetView showZeros="0" view="pageBreakPreview" zoomScale="85" zoomScaleNormal="70" zoomScaleSheetLayoutView="85" workbookViewId="0">
      <selection activeCell="AI11" sqref="AI11"/>
    </sheetView>
  </sheetViews>
  <sheetFormatPr defaultColWidth="9" defaultRowHeight="18.75"/>
  <cols>
    <col min="1" max="1" width="2.75" style="365" customWidth="1"/>
    <col min="2" max="2" width="2.25" style="365" customWidth="1"/>
    <col min="3" max="3" width="13.375" style="365" customWidth="1"/>
    <col min="4" max="4" width="20.875" style="365" customWidth="1"/>
    <col min="5" max="5" width="6" style="365" customWidth="1"/>
    <col min="6" max="6" width="5.5" style="365" customWidth="1"/>
    <col min="7" max="7" width="26" style="365" customWidth="1"/>
    <col min="8" max="8" width="8.5" style="365" customWidth="1"/>
    <col min="9" max="9" width="6.125" style="365" customWidth="1"/>
    <col min="10" max="10" width="7.125" style="365" customWidth="1"/>
    <col min="11" max="11" width="13.25" style="365" customWidth="1"/>
    <col min="12" max="12" width="4.875" style="365" customWidth="1"/>
    <col min="13" max="13" width="13.25" style="365" customWidth="1"/>
    <col min="14" max="14" width="12.875" style="365" customWidth="1"/>
    <col min="15" max="16384" width="9" style="365"/>
  </cols>
  <sheetData>
    <row r="1" spans="1:16" s="309" customFormat="1" ht="13.5" customHeight="1">
      <c r="A1" s="308"/>
      <c r="B1" s="308"/>
      <c r="C1" s="308"/>
      <c r="D1" s="308"/>
      <c r="E1" s="308"/>
      <c r="F1" s="308"/>
      <c r="G1" s="308"/>
      <c r="H1" s="308"/>
      <c r="I1" s="308"/>
      <c r="J1" s="308"/>
      <c r="K1" s="308"/>
      <c r="L1" s="308"/>
      <c r="M1" s="308"/>
      <c r="N1" s="308"/>
    </row>
    <row r="2" spans="1:16" s="309" customFormat="1" ht="13.5" customHeight="1">
      <c r="A2" s="308"/>
      <c r="B2" s="308"/>
      <c r="C2" s="308"/>
      <c r="D2" s="308"/>
      <c r="E2" s="308"/>
      <c r="F2" s="308"/>
      <c r="G2" s="308"/>
      <c r="H2" s="308"/>
      <c r="I2" s="308"/>
      <c r="J2" s="308"/>
      <c r="K2" s="766" t="s">
        <v>171</v>
      </c>
      <c r="L2" s="767"/>
      <c r="M2" s="463">
        <f>予調!$P$11</f>
        <v>45847</v>
      </c>
      <c r="N2" s="308"/>
    </row>
    <row r="3" spans="1:16" s="309" customFormat="1" ht="13.5" customHeight="1">
      <c r="A3" s="308"/>
      <c r="B3" s="308"/>
      <c r="C3" s="308"/>
      <c r="D3" s="308"/>
      <c r="E3" s="308"/>
      <c r="F3" s="308"/>
      <c r="G3" s="308"/>
      <c r="H3" s="308"/>
      <c r="I3" s="308"/>
      <c r="J3" s="308"/>
      <c r="K3" s="766" t="s">
        <v>172</v>
      </c>
      <c r="L3" s="767"/>
      <c r="M3" s="463">
        <f>$M$2</f>
        <v>45847</v>
      </c>
      <c r="N3" s="308"/>
    </row>
    <row r="4" spans="1:16" s="309" customFormat="1" ht="13.5" customHeight="1">
      <c r="A4" s="308"/>
      <c r="B4" s="308"/>
      <c r="C4" s="308"/>
      <c r="D4" s="308"/>
      <c r="E4" s="308"/>
      <c r="F4" s="308"/>
      <c r="G4" s="308"/>
      <c r="H4" s="308"/>
      <c r="I4" s="308"/>
      <c r="J4" s="308"/>
      <c r="K4" s="766" t="s">
        <v>173</v>
      </c>
      <c r="L4" s="766"/>
      <c r="M4" s="462">
        <v>2179</v>
      </c>
      <c r="N4" s="308"/>
    </row>
    <row r="5" spans="1:16" s="309" customFormat="1" ht="23.25" customHeight="1">
      <c r="A5" s="308"/>
      <c r="B5" s="308"/>
      <c r="C5" s="308"/>
      <c r="D5" s="308"/>
      <c r="E5" s="308"/>
      <c r="F5" s="310"/>
      <c r="G5" s="310"/>
      <c r="H5" s="310"/>
      <c r="I5" s="308"/>
      <c r="J5" s="308"/>
      <c r="K5" s="311"/>
      <c r="L5" s="308"/>
      <c r="M5" s="308"/>
      <c r="N5" s="308"/>
    </row>
    <row r="6" spans="1:16" s="309" customFormat="1" ht="17.25" customHeight="1">
      <c r="A6" s="308"/>
      <c r="B6" s="505"/>
      <c r="C6" s="312"/>
      <c r="D6" s="312"/>
      <c r="E6" s="308"/>
      <c r="F6" s="308"/>
      <c r="G6" s="308"/>
      <c r="H6" s="308"/>
      <c r="I6" s="308"/>
      <c r="J6" s="308"/>
      <c r="K6" s="308"/>
      <c r="L6" s="308"/>
      <c r="M6" s="308"/>
      <c r="N6" s="308"/>
    </row>
    <row r="7" spans="1:16" s="309" customFormat="1" ht="17.25">
      <c r="A7" s="308"/>
      <c r="B7" s="308"/>
      <c r="C7" s="308"/>
      <c r="D7" s="308"/>
      <c r="E7" s="308"/>
      <c r="F7" s="308"/>
      <c r="G7" s="313"/>
      <c r="H7" s="308"/>
      <c r="I7" s="308"/>
      <c r="J7" s="308"/>
      <c r="K7" s="308" t="s">
        <v>174</v>
      </c>
      <c r="L7" s="308"/>
      <c r="M7" s="308"/>
      <c r="N7" s="308"/>
    </row>
    <row r="8" spans="1:16" s="309" customFormat="1" ht="17.25" customHeight="1">
      <c r="A8" s="308"/>
      <c r="B8" s="314" t="s">
        <v>175</v>
      </c>
      <c r="C8" s="315"/>
      <c r="D8" s="768" t="str">
        <f>予調!H27</f>
        <v>（株）ヤマグチ</v>
      </c>
      <c r="E8" s="769"/>
      <c r="F8" s="769"/>
      <c r="G8" s="499"/>
      <c r="H8" s="499"/>
      <c r="I8" s="499"/>
      <c r="J8" s="308"/>
      <c r="K8" s="308" t="s">
        <v>176</v>
      </c>
      <c r="L8" s="308"/>
      <c r="M8" s="308"/>
      <c r="N8" s="308"/>
    </row>
    <row r="9" spans="1:16" s="309" customFormat="1" ht="13.5">
      <c r="A9" s="308"/>
      <c r="B9" s="308"/>
      <c r="C9" s="308"/>
      <c r="D9" s="308"/>
      <c r="E9" s="308"/>
      <c r="F9" s="308"/>
      <c r="G9" s="308"/>
      <c r="H9" s="308"/>
      <c r="I9" s="308"/>
      <c r="J9" s="308"/>
      <c r="K9" s="308" t="s">
        <v>418</v>
      </c>
      <c r="L9" s="308"/>
      <c r="M9" s="308"/>
      <c r="N9" s="308"/>
    </row>
    <row r="10" spans="1:16" s="309" customFormat="1" ht="22.5" customHeight="1">
      <c r="A10" s="308"/>
      <c r="B10" s="308"/>
      <c r="C10" s="770" t="s">
        <v>177</v>
      </c>
      <c r="D10" s="770"/>
      <c r="E10" s="770"/>
      <c r="F10" s="770"/>
      <c r="G10" s="770"/>
      <c r="H10" s="308"/>
      <c r="I10" s="308"/>
      <c r="J10" s="308"/>
      <c r="K10" s="771" t="s">
        <v>178</v>
      </c>
      <c r="L10" s="771"/>
      <c r="M10" s="771"/>
      <c r="N10" s="771"/>
    </row>
    <row r="11" spans="1:16" s="309" customFormat="1" ht="14.25" thickBot="1">
      <c r="A11" s="308"/>
      <c r="B11" s="308"/>
      <c r="C11" s="308"/>
      <c r="D11" s="308"/>
      <c r="E11" s="308"/>
      <c r="F11" s="308"/>
      <c r="G11" s="308"/>
      <c r="H11" s="308"/>
      <c r="I11" s="308"/>
      <c r="J11" s="308"/>
      <c r="K11" s="308"/>
      <c r="L11" s="308"/>
      <c r="M11" s="308"/>
      <c r="N11" s="308"/>
    </row>
    <row r="12" spans="1:16" s="309" customFormat="1" ht="15.75" customHeight="1">
      <c r="A12" s="745" t="s">
        <v>179</v>
      </c>
      <c r="B12" s="746"/>
      <c r="C12" s="500"/>
      <c r="D12" s="501"/>
      <c r="E12" s="501"/>
      <c r="F12" s="316" t="s">
        <v>180</v>
      </c>
      <c r="G12" s="317"/>
      <c r="H12" s="501"/>
      <c r="I12" s="316" t="s">
        <v>181</v>
      </c>
      <c r="J12" s="772">
        <f>予調!$G$11</f>
        <v>45869</v>
      </c>
      <c r="K12" s="773"/>
      <c r="L12" s="316" t="s">
        <v>181</v>
      </c>
      <c r="M12" s="501"/>
      <c r="N12" s="502"/>
    </row>
    <row r="13" spans="1:16" s="309" customFormat="1" ht="18" customHeight="1">
      <c r="A13" s="318"/>
      <c r="B13" s="319"/>
      <c r="C13" s="778">
        <f>M26</f>
        <v>356400</v>
      </c>
      <c r="D13" s="779"/>
      <c r="E13" s="780"/>
      <c r="F13" s="320" t="s">
        <v>182</v>
      </c>
      <c r="G13" s="781">
        <f>M25</f>
        <v>32400</v>
      </c>
      <c r="H13" s="782"/>
      <c r="I13" s="320"/>
      <c r="J13" s="774"/>
      <c r="K13" s="775"/>
      <c r="L13" s="320"/>
      <c r="M13" s="783" t="str">
        <f>見積依頼!$B$19</f>
        <v>情報本部（美保通信所）</v>
      </c>
      <c r="N13" s="784"/>
    </row>
    <row r="14" spans="1:16" s="309" customFormat="1" ht="15.75" customHeight="1" thickBot="1">
      <c r="A14" s="759" t="s">
        <v>183</v>
      </c>
      <c r="B14" s="760"/>
      <c r="C14" s="321"/>
      <c r="D14" s="322"/>
      <c r="E14" s="322"/>
      <c r="F14" s="323" t="s">
        <v>184</v>
      </c>
      <c r="G14" s="324"/>
      <c r="H14" s="322"/>
      <c r="I14" s="323" t="s">
        <v>185</v>
      </c>
      <c r="J14" s="776"/>
      <c r="K14" s="777"/>
      <c r="L14" s="323" t="s">
        <v>186</v>
      </c>
      <c r="M14" s="322"/>
      <c r="N14" s="366"/>
      <c r="P14" s="309" t="s">
        <v>419</v>
      </c>
    </row>
    <row r="15" spans="1:16" s="309" customFormat="1" ht="18" customHeight="1">
      <c r="A15" s="745" t="s">
        <v>187</v>
      </c>
      <c r="B15" s="746"/>
      <c r="C15" s="747"/>
      <c r="D15" s="748"/>
      <c r="E15" s="749"/>
      <c r="F15" s="316" t="s">
        <v>188</v>
      </c>
      <c r="G15" s="317"/>
      <c r="H15" s="501"/>
      <c r="I15" s="316" t="s">
        <v>189</v>
      </c>
      <c r="J15" s="503" t="s">
        <v>360</v>
      </c>
      <c r="K15" s="750" t="s">
        <v>369</v>
      </c>
      <c r="L15" s="750"/>
      <c r="M15" s="750"/>
      <c r="N15" s="751"/>
      <c r="P15" s="309" t="s">
        <v>420</v>
      </c>
    </row>
    <row r="16" spans="1:16" s="309" customFormat="1" ht="18" customHeight="1">
      <c r="A16" s="318"/>
      <c r="B16" s="319"/>
      <c r="C16" s="752" t="s">
        <v>512</v>
      </c>
      <c r="D16" s="753"/>
      <c r="E16" s="754"/>
      <c r="F16" s="320" t="s">
        <v>190</v>
      </c>
      <c r="G16" s="755" t="str">
        <f>予調!H7</f>
        <v>ＢＰ-５１Ｄ５-０１１-００９</v>
      </c>
      <c r="H16" s="756"/>
      <c r="I16" s="320" t="s">
        <v>191</v>
      </c>
      <c r="J16" s="364" t="s">
        <v>361</v>
      </c>
      <c r="K16" s="757" t="s">
        <v>362</v>
      </c>
      <c r="L16" s="757"/>
      <c r="M16" s="757"/>
      <c r="N16" s="758"/>
    </row>
    <row r="17" spans="1:14" s="309" customFormat="1" ht="18" customHeight="1" thickBot="1">
      <c r="A17" s="759" t="s">
        <v>192</v>
      </c>
      <c r="B17" s="760"/>
      <c r="C17" s="761" t="s">
        <v>585</v>
      </c>
      <c r="D17" s="762"/>
      <c r="E17" s="763"/>
      <c r="F17" s="323" t="s">
        <v>193</v>
      </c>
      <c r="G17" s="761" t="s">
        <v>584</v>
      </c>
      <c r="H17" s="763"/>
      <c r="I17" s="325" t="s">
        <v>194</v>
      </c>
      <c r="J17" s="504" t="s">
        <v>363</v>
      </c>
      <c r="K17" s="764" t="s">
        <v>370</v>
      </c>
      <c r="L17" s="764"/>
      <c r="M17" s="764"/>
      <c r="N17" s="765"/>
    </row>
    <row r="18" spans="1:14" s="309" customFormat="1" ht="21.75" customHeight="1">
      <c r="A18" s="326" t="s">
        <v>195</v>
      </c>
      <c r="B18" s="741" t="s">
        <v>196</v>
      </c>
      <c r="C18" s="742"/>
      <c r="D18" s="741" t="s">
        <v>197</v>
      </c>
      <c r="E18" s="743"/>
      <c r="F18" s="744"/>
      <c r="G18" s="741" t="s">
        <v>198</v>
      </c>
      <c r="H18" s="744"/>
      <c r="I18" s="327" t="s">
        <v>31</v>
      </c>
      <c r="J18" s="327" t="s">
        <v>33</v>
      </c>
      <c r="K18" s="327" t="s">
        <v>199</v>
      </c>
      <c r="L18" s="328" t="s">
        <v>200</v>
      </c>
      <c r="M18" s="329"/>
      <c r="N18" s="330" t="s">
        <v>201</v>
      </c>
    </row>
    <row r="19" spans="1:14" s="309" customFormat="1" ht="54" customHeight="1">
      <c r="A19" s="331">
        <v>1</v>
      </c>
      <c r="B19" s="737"/>
      <c r="C19" s="738"/>
      <c r="D19" s="736" t="str">
        <f>見積書!B16</f>
        <v>エアコン</v>
      </c>
      <c r="E19" s="731"/>
      <c r="F19" s="732"/>
      <c r="G19" s="733" t="s">
        <v>586</v>
      </c>
      <c r="H19" s="734"/>
      <c r="I19" s="332" t="str">
        <f>見積書!F16</f>
        <v>台</v>
      </c>
      <c r="J19" s="332">
        <f>見積書!G16</f>
        <v>1</v>
      </c>
      <c r="K19" s="509">
        <v>324000</v>
      </c>
      <c r="L19" s="334"/>
      <c r="M19" s="335">
        <f>K19*J19</f>
        <v>324000</v>
      </c>
      <c r="N19" s="336"/>
    </row>
    <row r="20" spans="1:14" s="309" customFormat="1" ht="54" customHeight="1">
      <c r="A20" s="331">
        <v>2</v>
      </c>
      <c r="B20" s="737">
        <f>内訳!B5</f>
        <v>0</v>
      </c>
      <c r="C20" s="738"/>
      <c r="D20" s="736">
        <f>見積書!B17</f>
        <v>0</v>
      </c>
      <c r="E20" s="731"/>
      <c r="F20" s="732"/>
      <c r="G20" s="733" t="s">
        <v>587</v>
      </c>
      <c r="H20" s="734"/>
      <c r="I20" s="332">
        <f>見積書!F17</f>
        <v>0</v>
      </c>
      <c r="J20" s="332">
        <f>見積書!G17</f>
        <v>0</v>
      </c>
      <c r="K20" s="333">
        <v>450000</v>
      </c>
      <c r="L20" s="334"/>
      <c r="M20" s="335">
        <f t="shared" ref="M20:M23" si="0">K20*J20</f>
        <v>0</v>
      </c>
      <c r="N20" s="338"/>
    </row>
    <row r="21" spans="1:14" s="309" customFormat="1" ht="54" customHeight="1">
      <c r="A21" s="331">
        <v>3</v>
      </c>
      <c r="B21" s="737">
        <f>内訳!B6</f>
        <v>0</v>
      </c>
      <c r="C21" s="738"/>
      <c r="D21" s="736">
        <f>見積書!B18</f>
        <v>0</v>
      </c>
      <c r="E21" s="731"/>
      <c r="F21" s="732"/>
      <c r="G21" s="733" t="s">
        <v>588</v>
      </c>
      <c r="H21" s="734"/>
      <c r="I21" s="332">
        <f>見積書!F18</f>
        <v>0</v>
      </c>
      <c r="J21" s="332">
        <f>見積書!G18</f>
        <v>0</v>
      </c>
      <c r="K21" s="333">
        <v>347000</v>
      </c>
      <c r="L21" s="334"/>
      <c r="M21" s="335">
        <f t="shared" si="0"/>
        <v>0</v>
      </c>
      <c r="N21" s="339"/>
    </row>
    <row r="22" spans="1:14" s="309" customFormat="1" ht="54" customHeight="1">
      <c r="A22" s="331">
        <v>4</v>
      </c>
      <c r="B22" s="737">
        <f>内訳!B7</f>
        <v>0</v>
      </c>
      <c r="C22" s="738"/>
      <c r="D22" s="736">
        <f>見積書!B19</f>
        <v>0</v>
      </c>
      <c r="E22" s="731"/>
      <c r="F22" s="732"/>
      <c r="G22" s="733" t="s">
        <v>589</v>
      </c>
      <c r="H22" s="734"/>
      <c r="I22" s="332">
        <f>見積書!F19</f>
        <v>0</v>
      </c>
      <c r="J22" s="332">
        <f>見積書!G19</f>
        <v>0</v>
      </c>
      <c r="K22" s="333">
        <v>305000</v>
      </c>
      <c r="L22" s="334"/>
      <c r="M22" s="335">
        <f t="shared" si="0"/>
        <v>0</v>
      </c>
      <c r="N22" s="339"/>
    </row>
    <row r="23" spans="1:14" s="309" customFormat="1" ht="32.25" customHeight="1" thickBot="1">
      <c r="A23" s="331">
        <v>5</v>
      </c>
      <c r="B23" s="737">
        <f>内訳!B7</f>
        <v>0</v>
      </c>
      <c r="C23" s="738"/>
      <c r="D23" s="736">
        <f>見積書!B20</f>
        <v>0</v>
      </c>
      <c r="E23" s="731"/>
      <c r="F23" s="732"/>
      <c r="G23" s="733" t="s">
        <v>590</v>
      </c>
      <c r="H23" s="734"/>
      <c r="I23" s="332">
        <f>見積書!F20</f>
        <v>0</v>
      </c>
      <c r="J23" s="332">
        <f>見積書!G20</f>
        <v>0</v>
      </c>
      <c r="K23" s="333">
        <v>50000</v>
      </c>
      <c r="L23" s="334"/>
      <c r="M23" s="528">
        <f t="shared" si="0"/>
        <v>0</v>
      </c>
      <c r="N23" s="339"/>
    </row>
    <row r="24" spans="1:14" s="309" customFormat="1" ht="24" customHeight="1" thickTop="1">
      <c r="A24" s="340"/>
      <c r="B24" s="711"/>
      <c r="C24" s="712"/>
      <c r="D24" s="713" t="s">
        <v>202</v>
      </c>
      <c r="E24" s="714"/>
      <c r="F24" s="715"/>
      <c r="G24" s="716"/>
      <c r="H24" s="717"/>
      <c r="I24" s="341"/>
      <c r="J24" s="342"/>
      <c r="K24" s="343"/>
      <c r="L24" s="344"/>
      <c r="M24" s="345">
        <f>SUM(M19:M23)</f>
        <v>324000</v>
      </c>
      <c r="N24" s="346"/>
    </row>
    <row r="25" spans="1:14" s="309" customFormat="1" ht="24" customHeight="1">
      <c r="A25" s="347"/>
      <c r="B25" s="718"/>
      <c r="C25" s="719"/>
      <c r="D25" s="720" t="s">
        <v>203</v>
      </c>
      <c r="E25" s="721"/>
      <c r="F25" s="722"/>
      <c r="G25" s="723"/>
      <c r="H25" s="724"/>
      <c r="I25" s="348"/>
      <c r="J25" s="349"/>
      <c r="K25" s="350"/>
      <c r="L25" s="334"/>
      <c r="M25" s="335">
        <f>M24*10%</f>
        <v>32400</v>
      </c>
      <c r="N25" s="339"/>
    </row>
    <row r="26" spans="1:14" s="309" customFormat="1" ht="24" customHeight="1" thickBot="1">
      <c r="A26" s="321"/>
      <c r="B26" s="322"/>
      <c r="C26" s="351"/>
      <c r="D26" s="725" t="s">
        <v>204</v>
      </c>
      <c r="E26" s="726"/>
      <c r="F26" s="727"/>
      <c r="G26" s="352"/>
      <c r="H26" s="353"/>
      <c r="I26" s="354"/>
      <c r="J26" s="355"/>
      <c r="K26" s="356"/>
      <c r="L26" s="357"/>
      <c r="M26" s="358">
        <f>SUM(M24:M25)</f>
        <v>356400</v>
      </c>
      <c r="N26" s="359"/>
    </row>
    <row r="27" spans="1:14" s="309" customFormat="1" ht="13.5" customHeight="1">
      <c r="A27" s="308"/>
      <c r="B27" s="308"/>
      <c r="C27" s="308"/>
      <c r="D27" s="308"/>
      <c r="E27" s="308"/>
      <c r="F27" s="308"/>
      <c r="G27" s="308"/>
      <c r="H27" s="308"/>
      <c r="I27" s="308"/>
      <c r="J27" s="308"/>
      <c r="K27" s="308"/>
      <c r="L27" s="308"/>
      <c r="M27" s="308"/>
      <c r="N27" s="308"/>
    </row>
    <row r="28" spans="1:14" s="309" customFormat="1" ht="13.5" customHeight="1">
      <c r="A28" s="308"/>
      <c r="B28" s="308"/>
      <c r="C28" s="308"/>
      <c r="D28" s="308"/>
      <c r="E28" s="308"/>
      <c r="F28" s="308"/>
      <c r="G28" s="308"/>
      <c r="H28" s="308"/>
      <c r="I28" s="308"/>
      <c r="J28" s="308"/>
      <c r="K28" s="766" t="s">
        <v>171</v>
      </c>
      <c r="L28" s="767"/>
      <c r="M28" s="463">
        <f>予調!$P$11</f>
        <v>45847</v>
      </c>
      <c r="N28" s="308"/>
    </row>
    <row r="29" spans="1:14" s="309" customFormat="1" ht="13.5" customHeight="1">
      <c r="A29" s="308"/>
      <c r="B29" s="308"/>
      <c r="C29" s="308"/>
      <c r="D29" s="308"/>
      <c r="E29" s="308"/>
      <c r="F29" s="308"/>
      <c r="G29" s="308"/>
      <c r="H29" s="308"/>
      <c r="I29" s="308"/>
      <c r="J29" s="308"/>
      <c r="K29" s="766" t="s">
        <v>172</v>
      </c>
      <c r="L29" s="767"/>
      <c r="M29" s="463">
        <f>$M$2</f>
        <v>45847</v>
      </c>
      <c r="N29" s="308"/>
    </row>
    <row r="30" spans="1:14" s="309" customFormat="1" ht="13.5" customHeight="1">
      <c r="A30" s="308"/>
      <c r="B30" s="308"/>
      <c r="C30" s="308"/>
      <c r="D30" s="308"/>
      <c r="E30" s="308"/>
      <c r="F30" s="308"/>
      <c r="G30" s="308"/>
      <c r="H30" s="308"/>
      <c r="I30" s="308"/>
      <c r="J30" s="308"/>
      <c r="K30" s="766" t="s">
        <v>173</v>
      </c>
      <c r="L30" s="766"/>
      <c r="M30" s="462">
        <f>M4</f>
        <v>2179</v>
      </c>
      <c r="N30" s="308"/>
    </row>
    <row r="31" spans="1:14" s="309" customFormat="1" ht="23.25" customHeight="1">
      <c r="A31" s="308"/>
      <c r="B31" s="308"/>
      <c r="C31" s="308"/>
      <c r="D31" s="308"/>
      <c r="E31" s="308"/>
      <c r="F31" s="310"/>
      <c r="G31" s="310"/>
      <c r="H31" s="310"/>
      <c r="I31" s="308"/>
      <c r="J31" s="308"/>
      <c r="K31" s="311"/>
      <c r="L31" s="308"/>
      <c r="M31" s="308"/>
      <c r="N31" s="308"/>
    </row>
    <row r="32" spans="1:14" s="309" customFormat="1" ht="17.25" customHeight="1">
      <c r="A32" s="308"/>
      <c r="B32" s="505"/>
      <c r="C32" s="312"/>
      <c r="D32" s="312"/>
      <c r="E32" s="308"/>
      <c r="F32" s="308"/>
      <c r="G32" s="308"/>
      <c r="H32" s="308"/>
      <c r="I32" s="308"/>
      <c r="J32" s="308"/>
      <c r="K32" s="308"/>
      <c r="L32" s="308"/>
      <c r="M32" s="308"/>
      <c r="N32" s="308"/>
    </row>
    <row r="33" spans="1:16" s="309" customFormat="1" ht="17.25">
      <c r="A33" s="308"/>
      <c r="B33" s="308"/>
      <c r="C33" s="308"/>
      <c r="D33" s="308"/>
      <c r="E33" s="308"/>
      <c r="F33" s="308"/>
      <c r="G33" s="313"/>
      <c r="H33" s="308"/>
      <c r="I33" s="308"/>
      <c r="J33" s="308"/>
      <c r="K33" s="308" t="s">
        <v>174</v>
      </c>
      <c r="L33" s="308"/>
      <c r="M33" s="308"/>
      <c r="N33" s="308"/>
    </row>
    <row r="34" spans="1:16" s="309" customFormat="1" ht="17.25" customHeight="1">
      <c r="A34" s="308"/>
      <c r="B34" s="314" t="s">
        <v>175</v>
      </c>
      <c r="C34" s="315"/>
      <c r="D34" s="768" t="str">
        <f>D8</f>
        <v>（株）ヤマグチ</v>
      </c>
      <c r="E34" s="769"/>
      <c r="F34" s="769"/>
      <c r="G34" s="499"/>
      <c r="H34" s="499"/>
      <c r="I34" s="499"/>
      <c r="J34" s="308"/>
      <c r="K34" s="308" t="s">
        <v>176</v>
      </c>
      <c r="L34" s="308"/>
      <c r="M34" s="308"/>
      <c r="N34" s="308"/>
    </row>
    <row r="35" spans="1:16" s="309" customFormat="1" ht="13.5">
      <c r="A35" s="308"/>
      <c r="B35" s="308"/>
      <c r="C35" s="308"/>
      <c r="D35" s="308"/>
      <c r="E35" s="308"/>
      <c r="F35" s="308"/>
      <c r="G35" s="308"/>
      <c r="H35" s="308"/>
      <c r="I35" s="308"/>
      <c r="J35" s="308"/>
      <c r="K35" s="308" t="s">
        <v>418</v>
      </c>
      <c r="L35" s="308"/>
      <c r="M35" s="308"/>
      <c r="N35" s="308"/>
    </row>
    <row r="36" spans="1:16" s="309" customFormat="1" ht="22.5" customHeight="1">
      <c r="A36" s="308"/>
      <c r="B36" s="308"/>
      <c r="C36" s="770" t="s">
        <v>177</v>
      </c>
      <c r="D36" s="770"/>
      <c r="E36" s="770"/>
      <c r="F36" s="770"/>
      <c r="G36" s="770"/>
      <c r="H36" s="308"/>
      <c r="I36" s="308"/>
      <c r="J36" s="308"/>
      <c r="K36" s="771" t="s">
        <v>178</v>
      </c>
      <c r="L36" s="771"/>
      <c r="M36" s="771"/>
      <c r="N36" s="771"/>
    </row>
    <row r="37" spans="1:16" s="309" customFormat="1" ht="14.25" thickBot="1">
      <c r="A37" s="308"/>
      <c r="B37" s="308"/>
      <c r="C37" s="308"/>
      <c r="D37" s="308"/>
      <c r="E37" s="308"/>
      <c r="F37" s="308"/>
      <c r="G37" s="308"/>
      <c r="H37" s="308"/>
      <c r="I37" s="308"/>
      <c r="J37" s="308"/>
      <c r="K37" s="308"/>
      <c r="L37" s="308"/>
      <c r="M37" s="308"/>
      <c r="N37" s="308"/>
    </row>
    <row r="38" spans="1:16" s="309" customFormat="1" ht="15.75" customHeight="1">
      <c r="A38" s="745" t="s">
        <v>179</v>
      </c>
      <c r="B38" s="746"/>
      <c r="C38" s="500"/>
      <c r="D38" s="501"/>
      <c r="E38" s="501"/>
      <c r="F38" s="316" t="s">
        <v>180</v>
      </c>
      <c r="G38" s="317"/>
      <c r="H38" s="501"/>
      <c r="I38" s="316" t="s">
        <v>181</v>
      </c>
      <c r="J38" s="772">
        <f>予調!$G$11</f>
        <v>45869</v>
      </c>
      <c r="K38" s="773"/>
      <c r="L38" s="316" t="s">
        <v>181</v>
      </c>
      <c r="M38" s="501"/>
      <c r="N38" s="502"/>
    </row>
    <row r="39" spans="1:16" s="309" customFormat="1" ht="18" customHeight="1">
      <c r="A39" s="318"/>
      <c r="B39" s="319"/>
      <c r="C39" s="778" t="e">
        <f>M55</f>
        <v>#REF!</v>
      </c>
      <c r="D39" s="779"/>
      <c r="E39" s="780"/>
      <c r="F39" s="320" t="s">
        <v>182</v>
      </c>
      <c r="G39" s="781" t="e">
        <f>M54</f>
        <v>#REF!</v>
      </c>
      <c r="H39" s="782"/>
      <c r="I39" s="320"/>
      <c r="J39" s="774"/>
      <c r="K39" s="775"/>
      <c r="L39" s="320"/>
      <c r="M39" s="783" t="str">
        <f>見積依頼!$B$19</f>
        <v>情報本部（美保通信所）</v>
      </c>
      <c r="N39" s="784"/>
    </row>
    <row r="40" spans="1:16" s="309" customFormat="1" ht="15.75" customHeight="1" thickBot="1">
      <c r="A40" s="759" t="s">
        <v>183</v>
      </c>
      <c r="B40" s="760"/>
      <c r="C40" s="321"/>
      <c r="D40" s="322"/>
      <c r="E40" s="322"/>
      <c r="F40" s="323" t="s">
        <v>184</v>
      </c>
      <c r="G40" s="324"/>
      <c r="H40" s="322"/>
      <c r="I40" s="323" t="s">
        <v>185</v>
      </c>
      <c r="J40" s="776"/>
      <c r="K40" s="777"/>
      <c r="L40" s="323" t="s">
        <v>186</v>
      </c>
      <c r="M40" s="322"/>
      <c r="N40" s="366"/>
      <c r="P40" s="309" t="s">
        <v>419</v>
      </c>
    </row>
    <row r="41" spans="1:16" s="309" customFormat="1" ht="18" customHeight="1">
      <c r="A41" s="745" t="s">
        <v>187</v>
      </c>
      <c r="B41" s="746"/>
      <c r="C41" s="747"/>
      <c r="D41" s="748"/>
      <c r="E41" s="749"/>
      <c r="F41" s="316" t="s">
        <v>188</v>
      </c>
      <c r="G41" s="317"/>
      <c r="H41" s="501"/>
      <c r="I41" s="316" t="s">
        <v>189</v>
      </c>
      <c r="J41" s="503" t="s">
        <v>360</v>
      </c>
      <c r="K41" s="750" t="s">
        <v>369</v>
      </c>
      <c r="L41" s="750"/>
      <c r="M41" s="750"/>
      <c r="N41" s="751"/>
      <c r="P41" s="309" t="s">
        <v>420</v>
      </c>
    </row>
    <row r="42" spans="1:16" s="309" customFormat="1" ht="18" customHeight="1">
      <c r="A42" s="318"/>
      <c r="B42" s="319"/>
      <c r="C42" s="752" t="s">
        <v>491</v>
      </c>
      <c r="D42" s="753"/>
      <c r="E42" s="754"/>
      <c r="F42" s="320" t="s">
        <v>190</v>
      </c>
      <c r="G42" s="755" t="s">
        <v>493</v>
      </c>
      <c r="H42" s="756"/>
      <c r="I42" s="320" t="s">
        <v>191</v>
      </c>
      <c r="J42" s="364" t="s">
        <v>361</v>
      </c>
      <c r="K42" s="757" t="s">
        <v>362</v>
      </c>
      <c r="L42" s="757"/>
      <c r="M42" s="757"/>
      <c r="N42" s="758"/>
    </row>
    <row r="43" spans="1:16" s="309" customFormat="1" ht="18" customHeight="1" thickBot="1">
      <c r="A43" s="759" t="s">
        <v>192</v>
      </c>
      <c r="B43" s="760"/>
      <c r="C43" s="761" t="s">
        <v>492</v>
      </c>
      <c r="D43" s="762"/>
      <c r="E43" s="763"/>
      <c r="F43" s="323" t="s">
        <v>193</v>
      </c>
      <c r="G43" s="761" t="s">
        <v>423</v>
      </c>
      <c r="H43" s="763"/>
      <c r="I43" s="325" t="s">
        <v>194</v>
      </c>
      <c r="J43" s="504" t="s">
        <v>363</v>
      </c>
      <c r="K43" s="764" t="s">
        <v>370</v>
      </c>
      <c r="L43" s="764"/>
      <c r="M43" s="764"/>
      <c r="N43" s="765"/>
    </row>
    <row r="44" spans="1:16" s="309" customFormat="1" ht="21.75" customHeight="1">
      <c r="A44" s="326" t="s">
        <v>195</v>
      </c>
      <c r="B44" s="741" t="s">
        <v>196</v>
      </c>
      <c r="C44" s="742"/>
      <c r="D44" s="741" t="s">
        <v>197</v>
      </c>
      <c r="E44" s="743"/>
      <c r="F44" s="744"/>
      <c r="G44" s="741" t="s">
        <v>198</v>
      </c>
      <c r="H44" s="744"/>
      <c r="I44" s="327" t="s">
        <v>31</v>
      </c>
      <c r="J44" s="327" t="s">
        <v>33</v>
      </c>
      <c r="K44" s="327" t="s">
        <v>199</v>
      </c>
      <c r="L44" s="328" t="s">
        <v>200</v>
      </c>
      <c r="M44" s="329"/>
      <c r="N44" s="330" t="s">
        <v>201</v>
      </c>
    </row>
    <row r="45" spans="1:16" s="309" customFormat="1" ht="28.5" customHeight="1">
      <c r="A45" s="331">
        <v>1</v>
      </c>
      <c r="B45" s="785">
        <f>内訳書!B28</f>
        <v>0</v>
      </c>
      <c r="C45" s="786"/>
      <c r="D45" s="730" t="str">
        <f>内訳書!C28</f>
        <v>真空ポンプ用部品</v>
      </c>
      <c r="E45" s="731"/>
      <c r="F45" s="732"/>
      <c r="G45" s="787" t="s">
        <v>495</v>
      </c>
      <c r="H45" s="740"/>
      <c r="I45" s="360" t="str">
        <f>内訳書!E28</f>
        <v>個</v>
      </c>
      <c r="J45" s="360">
        <f>内訳書!F28</f>
        <v>1</v>
      </c>
      <c r="K45" s="333">
        <v>2640</v>
      </c>
      <c r="L45" s="363"/>
      <c r="M45" s="335">
        <f>K45*J45</f>
        <v>2640</v>
      </c>
      <c r="N45" s="336"/>
    </row>
    <row r="46" spans="1:16" s="309" customFormat="1" ht="28.5" customHeight="1">
      <c r="A46" s="331">
        <v>2</v>
      </c>
      <c r="B46" s="785">
        <f>内訳書!B29</f>
        <v>0</v>
      </c>
      <c r="C46" s="786"/>
      <c r="D46" s="730" t="str">
        <f>内訳書!C29</f>
        <v>給水ポンプ用部品</v>
      </c>
      <c r="E46" s="731"/>
      <c r="F46" s="732"/>
      <c r="G46" s="787" t="s">
        <v>496</v>
      </c>
      <c r="H46" s="740"/>
      <c r="I46" s="360" t="str">
        <f>内訳書!E29</f>
        <v>個</v>
      </c>
      <c r="J46" s="360">
        <f>内訳書!F29</f>
        <v>1</v>
      </c>
      <c r="K46" s="333">
        <v>10890</v>
      </c>
      <c r="L46" s="363"/>
      <c r="M46" s="335">
        <f t="shared" ref="M46:M52" si="1">K46*J46</f>
        <v>10890</v>
      </c>
      <c r="N46" s="338"/>
    </row>
    <row r="47" spans="1:16" s="309" customFormat="1" ht="28.5" customHeight="1">
      <c r="A47" s="331">
        <v>3</v>
      </c>
      <c r="B47" s="785">
        <f>内訳書!B30</f>
        <v>0</v>
      </c>
      <c r="C47" s="786"/>
      <c r="D47" s="730" t="str">
        <f>内訳書!C30</f>
        <v>給水ポンプ用部品</v>
      </c>
      <c r="E47" s="731"/>
      <c r="F47" s="732"/>
      <c r="G47" s="787" t="s">
        <v>497</v>
      </c>
      <c r="H47" s="740"/>
      <c r="I47" s="360" t="str">
        <f>内訳書!E30</f>
        <v>個</v>
      </c>
      <c r="J47" s="360">
        <f>内訳書!F30</f>
        <v>1</v>
      </c>
      <c r="K47" s="333">
        <v>1200</v>
      </c>
      <c r="L47" s="363"/>
      <c r="M47" s="335">
        <f t="shared" si="1"/>
        <v>1200</v>
      </c>
      <c r="N47" s="339"/>
    </row>
    <row r="48" spans="1:16" s="309" customFormat="1" ht="28.5" customHeight="1">
      <c r="A48" s="331">
        <v>4</v>
      </c>
      <c r="B48" s="785">
        <f>内訳書!B31</f>
        <v>0</v>
      </c>
      <c r="C48" s="786"/>
      <c r="D48" s="730" t="str">
        <f>内訳書!C31</f>
        <v>給水ポンプ用部品</v>
      </c>
      <c r="E48" s="731"/>
      <c r="F48" s="732"/>
      <c r="G48" s="787" t="s">
        <v>498</v>
      </c>
      <c r="H48" s="740"/>
      <c r="I48" s="360" t="str">
        <f>内訳書!E31</f>
        <v>個</v>
      </c>
      <c r="J48" s="360">
        <f>内訳書!F31</f>
        <v>1</v>
      </c>
      <c r="K48" s="333">
        <v>940</v>
      </c>
      <c r="L48" s="363"/>
      <c r="M48" s="335">
        <f t="shared" si="1"/>
        <v>940</v>
      </c>
      <c r="N48" s="339"/>
    </row>
    <row r="49" spans="1:14" s="309" customFormat="1" ht="28.5" customHeight="1">
      <c r="A49" s="331">
        <v>5</v>
      </c>
      <c r="B49" s="785">
        <f>内訳書!B32</f>
        <v>0</v>
      </c>
      <c r="C49" s="786"/>
      <c r="D49" s="730" t="str">
        <f>内訳書!C32</f>
        <v>給水ポンプ用部品</v>
      </c>
      <c r="E49" s="731"/>
      <c r="F49" s="732"/>
      <c r="G49" s="787" t="s">
        <v>499</v>
      </c>
      <c r="H49" s="740"/>
      <c r="I49" s="360" t="str">
        <f>内訳書!E32</f>
        <v>個</v>
      </c>
      <c r="J49" s="360">
        <f>内訳書!F32</f>
        <v>1</v>
      </c>
      <c r="K49" s="333">
        <v>1130</v>
      </c>
      <c r="L49" s="363"/>
      <c r="M49" s="335">
        <f t="shared" si="1"/>
        <v>1130</v>
      </c>
      <c r="N49" s="339"/>
    </row>
    <row r="50" spans="1:14" s="309" customFormat="1" ht="28.5" customHeight="1">
      <c r="A50" s="331">
        <v>6</v>
      </c>
      <c r="B50" s="785" t="e">
        <f>内訳書!#REF!</f>
        <v>#REF!</v>
      </c>
      <c r="C50" s="786"/>
      <c r="D50" s="730" t="e">
        <f>内訳書!#REF!</f>
        <v>#REF!</v>
      </c>
      <c r="E50" s="731"/>
      <c r="F50" s="732"/>
      <c r="G50" s="787" t="s">
        <v>500</v>
      </c>
      <c r="H50" s="740"/>
      <c r="I50" s="360" t="e">
        <f>内訳書!#REF!</f>
        <v>#REF!</v>
      </c>
      <c r="J50" s="360" t="e">
        <f>内訳書!#REF!</f>
        <v>#REF!</v>
      </c>
      <c r="K50" s="333">
        <v>520</v>
      </c>
      <c r="L50" s="363"/>
      <c r="M50" s="335" t="e">
        <f t="shared" si="1"/>
        <v>#REF!</v>
      </c>
      <c r="N50" s="339"/>
    </row>
    <row r="51" spans="1:14" s="309" customFormat="1" ht="28.5" customHeight="1">
      <c r="A51" s="331">
        <v>7</v>
      </c>
      <c r="B51" s="785" t="e">
        <f>内訳書!#REF!</f>
        <v>#REF!</v>
      </c>
      <c r="C51" s="786"/>
      <c r="D51" s="730" t="e">
        <f>内訳書!#REF!</f>
        <v>#REF!</v>
      </c>
      <c r="E51" s="731"/>
      <c r="F51" s="732"/>
      <c r="G51" s="787" t="s">
        <v>501</v>
      </c>
      <c r="H51" s="740"/>
      <c r="I51" s="360" t="e">
        <f>内訳書!#REF!</f>
        <v>#REF!</v>
      </c>
      <c r="J51" s="360" t="e">
        <f>内訳書!#REF!</f>
        <v>#REF!</v>
      </c>
      <c r="K51" s="333">
        <v>390</v>
      </c>
      <c r="L51" s="363"/>
      <c r="M51" s="335" t="e">
        <f t="shared" si="1"/>
        <v>#REF!</v>
      </c>
      <c r="N51" s="339"/>
    </row>
    <row r="52" spans="1:14" s="309" customFormat="1" ht="28.5" customHeight="1" thickBot="1">
      <c r="A52" s="331">
        <v>8</v>
      </c>
      <c r="B52" s="785" t="e">
        <f>内訳書!#REF!</f>
        <v>#REF!</v>
      </c>
      <c r="C52" s="786"/>
      <c r="D52" s="730" t="e">
        <f>内訳書!#REF!</f>
        <v>#REF!</v>
      </c>
      <c r="E52" s="731"/>
      <c r="F52" s="732"/>
      <c r="G52" s="787" t="s">
        <v>502</v>
      </c>
      <c r="H52" s="740"/>
      <c r="I52" s="360" t="e">
        <f>内訳書!#REF!</f>
        <v>#REF!</v>
      </c>
      <c r="J52" s="360" t="e">
        <f>内訳書!#REF!</f>
        <v>#REF!</v>
      </c>
      <c r="K52" s="333">
        <v>1350</v>
      </c>
      <c r="L52" s="363"/>
      <c r="M52" s="335" t="e">
        <f t="shared" si="1"/>
        <v>#REF!</v>
      </c>
      <c r="N52" s="339"/>
    </row>
    <row r="53" spans="1:14" s="309" customFormat="1" ht="29.25" customHeight="1" thickTop="1">
      <c r="A53" s="340"/>
      <c r="B53" s="711"/>
      <c r="C53" s="712"/>
      <c r="D53" s="713" t="s">
        <v>202</v>
      </c>
      <c r="E53" s="714"/>
      <c r="F53" s="715"/>
      <c r="G53" s="716"/>
      <c r="H53" s="717"/>
      <c r="I53" s="341"/>
      <c r="J53" s="342"/>
      <c r="K53" s="343"/>
      <c r="L53" s="344"/>
      <c r="M53" s="345" t="e">
        <f>SUM(M45:M52)</f>
        <v>#REF!</v>
      </c>
      <c r="N53" s="346"/>
    </row>
    <row r="54" spans="1:14" s="309" customFormat="1" ht="29.25" customHeight="1">
      <c r="A54" s="347"/>
      <c r="B54" s="718"/>
      <c r="C54" s="719"/>
      <c r="D54" s="720" t="s">
        <v>203</v>
      </c>
      <c r="E54" s="721"/>
      <c r="F54" s="722"/>
      <c r="G54" s="723"/>
      <c r="H54" s="724"/>
      <c r="I54" s="348"/>
      <c r="J54" s="349"/>
      <c r="K54" s="350"/>
      <c r="L54" s="334"/>
      <c r="M54" s="335" t="e">
        <f>M53*10%</f>
        <v>#REF!</v>
      </c>
      <c r="N54" s="339"/>
    </row>
    <row r="55" spans="1:14" s="309" customFormat="1" ht="30.75" customHeight="1" thickBot="1">
      <c r="A55" s="321"/>
      <c r="B55" s="322"/>
      <c r="C55" s="351"/>
      <c r="D55" s="725" t="s">
        <v>204</v>
      </c>
      <c r="E55" s="726"/>
      <c r="F55" s="727"/>
      <c r="G55" s="352"/>
      <c r="H55" s="353"/>
      <c r="I55" s="354"/>
      <c r="J55" s="355"/>
      <c r="K55" s="356"/>
      <c r="L55" s="357"/>
      <c r="M55" s="358" t="e">
        <f>SUM(M53:M54)</f>
        <v>#REF!</v>
      </c>
      <c r="N55" s="359"/>
    </row>
    <row r="56" spans="1:14" s="309" customFormat="1" ht="13.5" customHeight="1">
      <c r="A56" s="308"/>
      <c r="B56" s="308"/>
      <c r="C56" s="308"/>
      <c r="D56" s="308"/>
      <c r="E56" s="308"/>
      <c r="F56" s="308"/>
      <c r="G56" s="308"/>
      <c r="H56" s="308"/>
      <c r="I56" s="308"/>
      <c r="J56" s="308"/>
      <c r="K56" s="308"/>
      <c r="L56" s="308"/>
      <c r="M56" s="308"/>
      <c r="N56" s="308"/>
    </row>
    <row r="57" spans="1:14" s="309" customFormat="1" ht="13.5" customHeight="1">
      <c r="A57" s="308"/>
      <c r="B57" s="308"/>
      <c r="C57" s="308"/>
      <c r="D57" s="308"/>
      <c r="E57" s="308"/>
      <c r="F57" s="308"/>
      <c r="G57" s="308"/>
      <c r="H57" s="308"/>
      <c r="I57" s="308"/>
      <c r="J57" s="308"/>
      <c r="K57" s="766" t="s">
        <v>171</v>
      </c>
      <c r="L57" s="767"/>
      <c r="M57" s="463">
        <f>予調!$P$11</f>
        <v>45847</v>
      </c>
      <c r="N57" s="308"/>
    </row>
    <row r="58" spans="1:14" s="309" customFormat="1" ht="13.5" customHeight="1">
      <c r="A58" s="308"/>
      <c r="B58" s="308"/>
      <c r="C58" s="308"/>
      <c r="D58" s="308"/>
      <c r="E58" s="308"/>
      <c r="F58" s="308"/>
      <c r="G58" s="308"/>
      <c r="H58" s="308"/>
      <c r="I58" s="308"/>
      <c r="J58" s="308"/>
      <c r="K58" s="766" t="s">
        <v>172</v>
      </c>
      <c r="L58" s="767"/>
      <c r="M58" s="463">
        <f>$M$2</f>
        <v>45847</v>
      </c>
      <c r="N58" s="308"/>
    </row>
    <row r="59" spans="1:14" s="309" customFormat="1" ht="13.5" customHeight="1">
      <c r="A59" s="308"/>
      <c r="B59" s="308"/>
      <c r="C59" s="308"/>
      <c r="D59" s="308"/>
      <c r="E59" s="308"/>
      <c r="F59" s="308"/>
      <c r="G59" s="308"/>
      <c r="H59" s="308"/>
      <c r="I59" s="308"/>
      <c r="J59" s="308"/>
      <c r="K59" s="766" t="s">
        <v>173</v>
      </c>
      <c r="L59" s="766"/>
      <c r="M59" s="462">
        <f>M30</f>
        <v>2179</v>
      </c>
      <c r="N59" s="308"/>
    </row>
    <row r="60" spans="1:14" s="309" customFormat="1" ht="23.25" customHeight="1">
      <c r="A60" s="308"/>
      <c r="B60" s="308"/>
      <c r="C60" s="308"/>
      <c r="D60" s="308"/>
      <c r="E60" s="308"/>
      <c r="F60" s="310"/>
      <c r="G60" s="310"/>
      <c r="H60" s="310"/>
      <c r="I60" s="308"/>
      <c r="J60" s="308"/>
      <c r="K60" s="311"/>
      <c r="L60" s="308"/>
      <c r="M60" s="308"/>
      <c r="N60" s="308"/>
    </row>
    <row r="61" spans="1:14" s="309" customFormat="1" ht="17.25" customHeight="1">
      <c r="A61" s="308"/>
      <c r="B61" s="505"/>
      <c r="C61" s="312"/>
      <c r="D61" s="312"/>
      <c r="E61" s="308"/>
      <c r="F61" s="308"/>
      <c r="G61" s="308"/>
      <c r="H61" s="308"/>
      <c r="I61" s="308"/>
      <c r="J61" s="308"/>
      <c r="K61" s="308"/>
      <c r="L61" s="308"/>
      <c r="M61" s="308"/>
      <c r="N61" s="308"/>
    </row>
    <row r="62" spans="1:14" s="309" customFormat="1" ht="17.25">
      <c r="A62" s="308"/>
      <c r="B62" s="308"/>
      <c r="C62" s="308"/>
      <c r="D62" s="308"/>
      <c r="E62" s="308"/>
      <c r="F62" s="308"/>
      <c r="G62" s="313"/>
      <c r="H62" s="308"/>
      <c r="I62" s="308"/>
      <c r="J62" s="308"/>
      <c r="K62" s="308" t="s">
        <v>174</v>
      </c>
      <c r="L62" s="308"/>
      <c r="M62" s="308"/>
      <c r="N62" s="308"/>
    </row>
    <row r="63" spans="1:14" s="309" customFormat="1" ht="17.25" customHeight="1">
      <c r="A63" s="308"/>
      <c r="B63" s="314" t="s">
        <v>175</v>
      </c>
      <c r="C63" s="315"/>
      <c r="D63" s="768" t="str">
        <f>D34</f>
        <v>（株）ヤマグチ</v>
      </c>
      <c r="E63" s="769"/>
      <c r="F63" s="769"/>
      <c r="G63" s="499"/>
      <c r="H63" s="499"/>
      <c r="I63" s="499"/>
      <c r="J63" s="308"/>
      <c r="K63" s="308" t="s">
        <v>176</v>
      </c>
      <c r="L63" s="308"/>
      <c r="M63" s="308"/>
      <c r="N63" s="308"/>
    </row>
    <row r="64" spans="1:14" s="309" customFormat="1" ht="13.5">
      <c r="A64" s="308"/>
      <c r="B64" s="308"/>
      <c r="C64" s="308"/>
      <c r="D64" s="308"/>
      <c r="E64" s="308"/>
      <c r="F64" s="308"/>
      <c r="G64" s="308"/>
      <c r="H64" s="308"/>
      <c r="I64" s="308"/>
      <c r="J64" s="308"/>
      <c r="K64" s="308" t="s">
        <v>418</v>
      </c>
      <c r="L64" s="308"/>
      <c r="M64" s="308"/>
      <c r="N64" s="308"/>
    </row>
    <row r="65" spans="1:16" s="309" customFormat="1" ht="22.5" customHeight="1">
      <c r="A65" s="308"/>
      <c r="B65" s="308"/>
      <c r="C65" s="770" t="s">
        <v>177</v>
      </c>
      <c r="D65" s="770"/>
      <c r="E65" s="770"/>
      <c r="F65" s="770"/>
      <c r="G65" s="770"/>
      <c r="H65" s="308"/>
      <c r="I65" s="308"/>
      <c r="J65" s="308"/>
      <c r="K65" s="771" t="s">
        <v>178</v>
      </c>
      <c r="L65" s="771"/>
      <c r="M65" s="771"/>
      <c r="N65" s="771"/>
    </row>
    <row r="66" spans="1:16" s="309" customFormat="1" ht="14.25" thickBot="1">
      <c r="A66" s="308"/>
      <c r="B66" s="308"/>
      <c r="C66" s="308"/>
      <c r="D66" s="308"/>
      <c r="E66" s="308"/>
      <c r="F66" s="308"/>
      <c r="G66" s="308"/>
      <c r="H66" s="308"/>
      <c r="I66" s="308"/>
      <c r="J66" s="308"/>
      <c r="K66" s="308"/>
      <c r="L66" s="308"/>
      <c r="M66" s="308"/>
      <c r="N66" s="308"/>
    </row>
    <row r="67" spans="1:16" s="309" customFormat="1" ht="15.75" customHeight="1">
      <c r="A67" s="745" t="s">
        <v>179</v>
      </c>
      <c r="B67" s="746"/>
      <c r="C67" s="500"/>
      <c r="D67" s="501"/>
      <c r="E67" s="501"/>
      <c r="F67" s="316" t="s">
        <v>180</v>
      </c>
      <c r="G67" s="317"/>
      <c r="H67" s="501"/>
      <c r="I67" s="316" t="s">
        <v>181</v>
      </c>
      <c r="J67" s="772">
        <f>予調!$G$11</f>
        <v>45869</v>
      </c>
      <c r="K67" s="773"/>
      <c r="L67" s="316" t="s">
        <v>181</v>
      </c>
      <c r="M67" s="501"/>
      <c r="N67" s="502"/>
    </row>
    <row r="68" spans="1:16" s="309" customFormat="1" ht="18" customHeight="1">
      <c r="A68" s="318"/>
      <c r="B68" s="319"/>
      <c r="C68" s="778" t="e">
        <f>M82</f>
        <v>#REF!</v>
      </c>
      <c r="D68" s="779"/>
      <c r="E68" s="780"/>
      <c r="F68" s="320" t="s">
        <v>182</v>
      </c>
      <c r="G68" s="781" t="e">
        <f>M81</f>
        <v>#REF!</v>
      </c>
      <c r="H68" s="782"/>
      <c r="I68" s="320"/>
      <c r="J68" s="774"/>
      <c r="K68" s="775"/>
      <c r="L68" s="320"/>
      <c r="M68" s="783" t="str">
        <f>見積依頼!$B$19</f>
        <v>情報本部（美保通信所）</v>
      </c>
      <c r="N68" s="784"/>
    </row>
    <row r="69" spans="1:16" s="309" customFormat="1" ht="15.75" customHeight="1" thickBot="1">
      <c r="A69" s="759" t="s">
        <v>183</v>
      </c>
      <c r="B69" s="760"/>
      <c r="C69" s="321"/>
      <c r="D69" s="322"/>
      <c r="E69" s="322"/>
      <c r="F69" s="323" t="s">
        <v>184</v>
      </c>
      <c r="G69" s="324"/>
      <c r="H69" s="322"/>
      <c r="I69" s="323" t="s">
        <v>185</v>
      </c>
      <c r="J69" s="776"/>
      <c r="K69" s="777"/>
      <c r="L69" s="323" t="s">
        <v>186</v>
      </c>
      <c r="M69" s="322"/>
      <c r="N69" s="366"/>
      <c r="P69" s="309" t="s">
        <v>419</v>
      </c>
    </row>
    <row r="70" spans="1:16" s="309" customFormat="1" ht="18" customHeight="1">
      <c r="A70" s="745" t="s">
        <v>187</v>
      </c>
      <c r="B70" s="746"/>
      <c r="C70" s="747"/>
      <c r="D70" s="748"/>
      <c r="E70" s="749"/>
      <c r="F70" s="316" t="s">
        <v>188</v>
      </c>
      <c r="G70" s="317"/>
      <c r="H70" s="501"/>
      <c r="I70" s="316" t="s">
        <v>189</v>
      </c>
      <c r="J70" s="503" t="s">
        <v>360</v>
      </c>
      <c r="K70" s="750" t="s">
        <v>369</v>
      </c>
      <c r="L70" s="750"/>
      <c r="M70" s="750"/>
      <c r="N70" s="751"/>
      <c r="P70" s="309" t="s">
        <v>420</v>
      </c>
    </row>
    <row r="71" spans="1:16" s="309" customFormat="1" ht="18" customHeight="1">
      <c r="A71" s="318"/>
      <c r="B71" s="319"/>
      <c r="C71" s="752" t="s">
        <v>491</v>
      </c>
      <c r="D71" s="753"/>
      <c r="E71" s="754"/>
      <c r="F71" s="320" t="s">
        <v>190</v>
      </c>
      <c r="G71" s="755" t="s">
        <v>494</v>
      </c>
      <c r="H71" s="756"/>
      <c r="I71" s="320" t="s">
        <v>191</v>
      </c>
      <c r="J71" s="364" t="s">
        <v>361</v>
      </c>
      <c r="K71" s="757" t="s">
        <v>362</v>
      </c>
      <c r="L71" s="757"/>
      <c r="M71" s="757"/>
      <c r="N71" s="758"/>
    </row>
    <row r="72" spans="1:16" s="309" customFormat="1" ht="18" customHeight="1" thickBot="1">
      <c r="A72" s="759" t="s">
        <v>192</v>
      </c>
      <c r="B72" s="760"/>
      <c r="C72" s="761" t="s">
        <v>492</v>
      </c>
      <c r="D72" s="762"/>
      <c r="E72" s="763"/>
      <c r="F72" s="323" t="s">
        <v>193</v>
      </c>
      <c r="G72" s="761" t="s">
        <v>423</v>
      </c>
      <c r="H72" s="763"/>
      <c r="I72" s="325" t="s">
        <v>194</v>
      </c>
      <c r="J72" s="504" t="s">
        <v>363</v>
      </c>
      <c r="K72" s="764" t="s">
        <v>370</v>
      </c>
      <c r="L72" s="764"/>
      <c r="M72" s="764"/>
      <c r="N72" s="765"/>
    </row>
    <row r="73" spans="1:16" s="309" customFormat="1" ht="21.75" customHeight="1">
      <c r="A73" s="326" t="s">
        <v>195</v>
      </c>
      <c r="B73" s="741" t="s">
        <v>196</v>
      </c>
      <c r="C73" s="742"/>
      <c r="D73" s="741" t="s">
        <v>197</v>
      </c>
      <c r="E73" s="743"/>
      <c r="F73" s="744"/>
      <c r="G73" s="741" t="s">
        <v>198</v>
      </c>
      <c r="H73" s="744"/>
      <c r="I73" s="327" t="s">
        <v>31</v>
      </c>
      <c r="J73" s="327" t="s">
        <v>33</v>
      </c>
      <c r="K73" s="327" t="s">
        <v>199</v>
      </c>
      <c r="L73" s="328" t="s">
        <v>200</v>
      </c>
      <c r="M73" s="329"/>
      <c r="N73" s="330" t="s">
        <v>201</v>
      </c>
    </row>
    <row r="74" spans="1:16" s="309" customFormat="1" ht="37.5" customHeight="1">
      <c r="A74" s="331">
        <v>1</v>
      </c>
      <c r="B74" s="785" t="e">
        <f>内訳書!#REF!</f>
        <v>#REF!</v>
      </c>
      <c r="C74" s="786"/>
      <c r="D74" s="730" t="e">
        <f>内訳書!#REF!</f>
        <v>#REF!</v>
      </c>
      <c r="E74" s="731"/>
      <c r="F74" s="732"/>
      <c r="G74" s="787" t="s">
        <v>503</v>
      </c>
      <c r="H74" s="740"/>
      <c r="I74" s="360" t="e">
        <f>内訳書!#REF!</f>
        <v>#REF!</v>
      </c>
      <c r="J74" s="360" t="e">
        <f>内訳書!#REF!</f>
        <v>#REF!</v>
      </c>
      <c r="K74" s="333">
        <v>64000</v>
      </c>
      <c r="L74" s="363"/>
      <c r="M74" s="335" t="e">
        <f>K74*J74</f>
        <v>#REF!</v>
      </c>
      <c r="N74" s="336"/>
    </row>
    <row r="75" spans="1:16" s="309" customFormat="1" ht="37.5" customHeight="1">
      <c r="A75" s="331">
        <v>2</v>
      </c>
      <c r="B75" s="728"/>
      <c r="C75" s="729"/>
      <c r="D75" s="730"/>
      <c r="E75" s="731"/>
      <c r="F75" s="732"/>
      <c r="G75" s="739" t="s">
        <v>504</v>
      </c>
      <c r="H75" s="740"/>
      <c r="I75" s="360"/>
      <c r="J75" s="360"/>
      <c r="K75" s="333"/>
      <c r="L75" s="363"/>
      <c r="M75" s="335">
        <f t="shared" ref="M75:M79" si="2">K75*J75</f>
        <v>0</v>
      </c>
      <c r="N75" s="338"/>
    </row>
    <row r="76" spans="1:16" s="309" customFormat="1" ht="37.5" customHeight="1">
      <c r="A76" s="331">
        <v>3</v>
      </c>
      <c r="B76" s="728"/>
      <c r="C76" s="729"/>
      <c r="D76" s="730"/>
      <c r="E76" s="731"/>
      <c r="F76" s="732"/>
      <c r="G76" s="733"/>
      <c r="H76" s="734"/>
      <c r="I76" s="360"/>
      <c r="J76" s="360"/>
      <c r="K76" s="333"/>
      <c r="L76" s="363"/>
      <c r="M76" s="335">
        <f t="shared" si="2"/>
        <v>0</v>
      </c>
      <c r="N76" s="339"/>
    </row>
    <row r="77" spans="1:16" s="309" customFormat="1" ht="37.5" customHeight="1">
      <c r="A77" s="331">
        <v>4</v>
      </c>
      <c r="B77" s="728"/>
      <c r="C77" s="729"/>
      <c r="D77" s="730"/>
      <c r="E77" s="731"/>
      <c r="F77" s="732"/>
      <c r="G77" s="733"/>
      <c r="H77" s="734"/>
      <c r="I77" s="360"/>
      <c r="J77" s="360"/>
      <c r="K77" s="333"/>
      <c r="L77" s="363"/>
      <c r="M77" s="335">
        <f t="shared" si="2"/>
        <v>0</v>
      </c>
      <c r="N77" s="339"/>
    </row>
    <row r="78" spans="1:16" s="309" customFormat="1" ht="37.5" customHeight="1">
      <c r="A78" s="331">
        <v>5</v>
      </c>
      <c r="B78" s="728"/>
      <c r="C78" s="729"/>
      <c r="D78" s="730"/>
      <c r="E78" s="731"/>
      <c r="F78" s="732"/>
      <c r="G78" s="733"/>
      <c r="H78" s="734"/>
      <c r="I78" s="360"/>
      <c r="J78" s="360"/>
      <c r="K78" s="333"/>
      <c r="L78" s="363"/>
      <c r="M78" s="335">
        <f t="shared" si="2"/>
        <v>0</v>
      </c>
      <c r="N78" s="339"/>
    </row>
    <row r="79" spans="1:16" s="309" customFormat="1" ht="37.5" customHeight="1" thickBot="1">
      <c r="A79" s="331">
        <v>6</v>
      </c>
      <c r="B79" s="728"/>
      <c r="C79" s="729"/>
      <c r="D79" s="730"/>
      <c r="E79" s="731"/>
      <c r="F79" s="732"/>
      <c r="G79" s="733"/>
      <c r="H79" s="734"/>
      <c r="I79" s="360"/>
      <c r="J79" s="360"/>
      <c r="K79" s="333"/>
      <c r="L79" s="363"/>
      <c r="M79" s="335">
        <f t="shared" si="2"/>
        <v>0</v>
      </c>
      <c r="N79" s="339"/>
    </row>
    <row r="80" spans="1:16" s="309" customFormat="1" ht="29.25" customHeight="1" thickTop="1">
      <c r="A80" s="340"/>
      <c r="B80" s="711"/>
      <c r="C80" s="712"/>
      <c r="D80" s="713" t="s">
        <v>202</v>
      </c>
      <c r="E80" s="714"/>
      <c r="F80" s="715"/>
      <c r="G80" s="716"/>
      <c r="H80" s="717"/>
      <c r="I80" s="341"/>
      <c r="J80" s="342"/>
      <c r="K80" s="343"/>
      <c r="L80" s="344"/>
      <c r="M80" s="345" t="e">
        <f>SUM(M74:M79)</f>
        <v>#REF!</v>
      </c>
      <c r="N80" s="346"/>
    </row>
    <row r="81" spans="1:16" s="309" customFormat="1" ht="29.25" customHeight="1">
      <c r="A81" s="347"/>
      <c r="B81" s="718"/>
      <c r="C81" s="719"/>
      <c r="D81" s="720" t="s">
        <v>203</v>
      </c>
      <c r="E81" s="721"/>
      <c r="F81" s="722"/>
      <c r="G81" s="723"/>
      <c r="H81" s="724"/>
      <c r="I81" s="348"/>
      <c r="J81" s="349"/>
      <c r="K81" s="350"/>
      <c r="L81" s="334"/>
      <c r="M81" s="335" t="e">
        <f>M80*10%</f>
        <v>#REF!</v>
      </c>
      <c r="N81" s="339"/>
    </row>
    <row r="82" spans="1:16" s="309" customFormat="1" ht="30.75" customHeight="1" thickBot="1">
      <c r="A82" s="321"/>
      <c r="B82" s="322"/>
      <c r="C82" s="351"/>
      <c r="D82" s="725" t="s">
        <v>204</v>
      </c>
      <c r="E82" s="726"/>
      <c r="F82" s="727"/>
      <c r="G82" s="352"/>
      <c r="H82" s="353"/>
      <c r="I82" s="354"/>
      <c r="J82" s="355"/>
      <c r="K82" s="356"/>
      <c r="L82" s="357"/>
      <c r="M82" s="358" t="e">
        <f>SUM(M80:M81)</f>
        <v>#REF!</v>
      </c>
      <c r="N82" s="359"/>
    </row>
    <row r="83" spans="1:16" s="309" customFormat="1" ht="13.5" customHeight="1">
      <c r="A83" s="308"/>
      <c r="B83" s="308"/>
      <c r="C83" s="308"/>
      <c r="D83" s="308"/>
      <c r="E83" s="308"/>
      <c r="F83" s="308"/>
      <c r="G83" s="308"/>
      <c r="H83" s="308"/>
      <c r="I83" s="308"/>
      <c r="J83" s="308"/>
      <c r="K83" s="308"/>
      <c r="L83" s="308"/>
      <c r="M83" s="308"/>
      <c r="N83" s="308"/>
    </row>
    <row r="84" spans="1:16" s="309" customFormat="1" ht="13.5" customHeight="1">
      <c r="A84" s="308"/>
      <c r="B84" s="308"/>
      <c r="C84" s="308"/>
      <c r="D84" s="308"/>
      <c r="E84" s="308"/>
      <c r="F84" s="308"/>
      <c r="G84" s="308"/>
      <c r="H84" s="308"/>
      <c r="I84" s="308"/>
      <c r="J84" s="308"/>
      <c r="K84" s="766" t="s">
        <v>171</v>
      </c>
      <c r="L84" s="767"/>
      <c r="M84" s="463">
        <f>予調!$P$11</f>
        <v>45847</v>
      </c>
      <c r="N84" s="308"/>
    </row>
    <row r="85" spans="1:16" s="309" customFormat="1" ht="13.5" customHeight="1">
      <c r="A85" s="308"/>
      <c r="B85" s="308"/>
      <c r="C85" s="308"/>
      <c r="D85" s="308"/>
      <c r="E85" s="308"/>
      <c r="F85" s="308"/>
      <c r="G85" s="308"/>
      <c r="H85" s="308"/>
      <c r="I85" s="308"/>
      <c r="J85" s="308"/>
      <c r="K85" s="766" t="s">
        <v>172</v>
      </c>
      <c r="L85" s="767"/>
      <c r="M85" s="463">
        <f>$M$2</f>
        <v>45847</v>
      </c>
      <c r="N85" s="308"/>
    </row>
    <row r="86" spans="1:16" s="309" customFormat="1" ht="13.5" customHeight="1">
      <c r="A86" s="308"/>
      <c r="B86" s="308"/>
      <c r="C86" s="308"/>
      <c r="D86" s="308"/>
      <c r="E86" s="308"/>
      <c r="F86" s="308"/>
      <c r="G86" s="308"/>
      <c r="H86" s="308"/>
      <c r="I86" s="308"/>
      <c r="J86" s="308"/>
      <c r="K86" s="766" t="s">
        <v>173</v>
      </c>
      <c r="L86" s="766"/>
      <c r="M86" s="462">
        <f>M59</f>
        <v>2179</v>
      </c>
      <c r="N86" s="308"/>
    </row>
    <row r="87" spans="1:16" s="309" customFormat="1" ht="23.25" customHeight="1">
      <c r="A87" s="308"/>
      <c r="B87" s="308"/>
      <c r="C87" s="308"/>
      <c r="D87" s="308"/>
      <c r="E87" s="308"/>
      <c r="F87" s="310"/>
      <c r="G87" s="310"/>
      <c r="H87" s="310"/>
      <c r="I87" s="308"/>
      <c r="J87" s="308"/>
      <c r="K87" s="311"/>
      <c r="L87" s="308"/>
      <c r="M87" s="308"/>
      <c r="N87" s="308"/>
    </row>
    <row r="88" spans="1:16" s="309" customFormat="1" ht="17.25" customHeight="1">
      <c r="A88" s="308"/>
      <c r="B88" s="505"/>
      <c r="C88" s="312"/>
      <c r="D88" s="312"/>
      <c r="E88" s="308"/>
      <c r="F88" s="308"/>
      <c r="G88" s="308"/>
      <c r="H88" s="308"/>
      <c r="I88" s="308"/>
      <c r="J88" s="308"/>
      <c r="K88" s="308"/>
      <c r="L88" s="308"/>
      <c r="M88" s="308"/>
      <c r="N88" s="308"/>
    </row>
    <row r="89" spans="1:16" s="309" customFormat="1" ht="17.25">
      <c r="A89" s="308"/>
      <c r="B89" s="308"/>
      <c r="C89" s="308"/>
      <c r="D89" s="308"/>
      <c r="E89" s="308"/>
      <c r="F89" s="308"/>
      <c r="G89" s="313"/>
      <c r="H89" s="308"/>
      <c r="I89" s="308"/>
      <c r="J89" s="308"/>
      <c r="K89" s="308" t="s">
        <v>174</v>
      </c>
      <c r="L89" s="308"/>
      <c r="M89" s="308"/>
      <c r="N89" s="308"/>
    </row>
    <row r="90" spans="1:16" s="309" customFormat="1" ht="17.25" customHeight="1">
      <c r="A90" s="308"/>
      <c r="B90" s="314" t="s">
        <v>175</v>
      </c>
      <c r="C90" s="315"/>
      <c r="D90" s="768" t="str">
        <f>D63</f>
        <v>（株）ヤマグチ</v>
      </c>
      <c r="E90" s="769"/>
      <c r="F90" s="769"/>
      <c r="G90" s="499"/>
      <c r="H90" s="499"/>
      <c r="I90" s="499"/>
      <c r="J90" s="308"/>
      <c r="K90" s="308" t="s">
        <v>176</v>
      </c>
      <c r="L90" s="308"/>
      <c r="M90" s="308"/>
      <c r="N90" s="308"/>
    </row>
    <row r="91" spans="1:16" s="309" customFormat="1" ht="13.5">
      <c r="A91" s="308"/>
      <c r="B91" s="308"/>
      <c r="C91" s="308"/>
      <c r="D91" s="308"/>
      <c r="E91" s="308"/>
      <c r="F91" s="308"/>
      <c r="G91" s="308"/>
      <c r="H91" s="308"/>
      <c r="I91" s="308"/>
      <c r="J91" s="308"/>
      <c r="K91" s="308" t="s">
        <v>418</v>
      </c>
      <c r="L91" s="308"/>
      <c r="M91" s="308"/>
      <c r="N91" s="308"/>
    </row>
    <row r="92" spans="1:16" s="309" customFormat="1" ht="22.5" customHeight="1">
      <c r="A92" s="308"/>
      <c r="B92" s="308"/>
      <c r="C92" s="770" t="s">
        <v>177</v>
      </c>
      <c r="D92" s="770"/>
      <c r="E92" s="770"/>
      <c r="F92" s="770"/>
      <c r="G92" s="770"/>
      <c r="H92" s="308"/>
      <c r="I92" s="308"/>
      <c r="J92" s="308"/>
      <c r="K92" s="771" t="s">
        <v>178</v>
      </c>
      <c r="L92" s="771"/>
      <c r="M92" s="771"/>
      <c r="N92" s="771"/>
    </row>
    <row r="93" spans="1:16" s="309" customFormat="1" ht="14.25" thickBot="1">
      <c r="A93" s="308"/>
      <c r="B93" s="308"/>
      <c r="C93" s="308"/>
      <c r="D93" s="308"/>
      <c r="E93" s="308"/>
      <c r="F93" s="308"/>
      <c r="G93" s="308"/>
      <c r="H93" s="308"/>
      <c r="I93" s="308"/>
      <c r="J93" s="308"/>
      <c r="K93" s="308"/>
      <c r="L93" s="308"/>
      <c r="M93" s="308"/>
      <c r="N93" s="308"/>
    </row>
    <row r="94" spans="1:16" s="309" customFormat="1" ht="15.75" customHeight="1">
      <c r="A94" s="745" t="s">
        <v>179</v>
      </c>
      <c r="B94" s="746"/>
      <c r="C94" s="500"/>
      <c r="D94" s="501"/>
      <c r="E94" s="501"/>
      <c r="F94" s="316" t="s">
        <v>180</v>
      </c>
      <c r="G94" s="317"/>
      <c r="H94" s="501"/>
      <c r="I94" s="316" t="s">
        <v>181</v>
      </c>
      <c r="J94" s="772">
        <f>予調!$G$11</f>
        <v>45869</v>
      </c>
      <c r="K94" s="773"/>
      <c r="L94" s="316" t="s">
        <v>181</v>
      </c>
      <c r="M94" s="501"/>
      <c r="N94" s="502"/>
    </row>
    <row r="95" spans="1:16" s="309" customFormat="1" ht="18" customHeight="1">
      <c r="A95" s="318"/>
      <c r="B95" s="319"/>
      <c r="C95" s="778" t="e">
        <f>M109</f>
        <v>#REF!</v>
      </c>
      <c r="D95" s="779"/>
      <c r="E95" s="780"/>
      <c r="F95" s="320" t="s">
        <v>182</v>
      </c>
      <c r="G95" s="781" t="e">
        <f>M108</f>
        <v>#REF!</v>
      </c>
      <c r="H95" s="782"/>
      <c r="I95" s="320"/>
      <c r="J95" s="774"/>
      <c r="K95" s="775"/>
      <c r="L95" s="320"/>
      <c r="M95" s="783" t="str">
        <f>見積依頼!$B$19</f>
        <v>情報本部（美保通信所）</v>
      </c>
      <c r="N95" s="784"/>
    </row>
    <row r="96" spans="1:16" s="309" customFormat="1" ht="15.75" customHeight="1" thickBot="1">
      <c r="A96" s="759" t="s">
        <v>183</v>
      </c>
      <c r="B96" s="760"/>
      <c r="C96" s="321"/>
      <c r="D96" s="322"/>
      <c r="E96" s="322"/>
      <c r="F96" s="323" t="s">
        <v>184</v>
      </c>
      <c r="G96" s="324"/>
      <c r="H96" s="322"/>
      <c r="I96" s="323" t="s">
        <v>185</v>
      </c>
      <c r="J96" s="776"/>
      <c r="K96" s="777"/>
      <c r="L96" s="323" t="s">
        <v>186</v>
      </c>
      <c r="M96" s="322"/>
      <c r="N96" s="366"/>
      <c r="P96" s="309" t="s">
        <v>419</v>
      </c>
    </row>
    <row r="97" spans="1:16" s="309" customFormat="1" ht="18" customHeight="1">
      <c r="A97" s="745" t="s">
        <v>187</v>
      </c>
      <c r="B97" s="746"/>
      <c r="C97" s="747"/>
      <c r="D97" s="748"/>
      <c r="E97" s="749"/>
      <c r="F97" s="316" t="s">
        <v>188</v>
      </c>
      <c r="G97" s="317"/>
      <c r="H97" s="501"/>
      <c r="I97" s="316" t="s">
        <v>189</v>
      </c>
      <c r="J97" s="503" t="s">
        <v>360</v>
      </c>
      <c r="K97" s="750" t="s">
        <v>369</v>
      </c>
      <c r="L97" s="750"/>
      <c r="M97" s="750"/>
      <c r="N97" s="751"/>
      <c r="P97" s="309" t="s">
        <v>420</v>
      </c>
    </row>
    <row r="98" spans="1:16" s="309" customFormat="1" ht="18" customHeight="1">
      <c r="A98" s="318"/>
      <c r="B98" s="319"/>
      <c r="C98" s="752" t="s">
        <v>426</v>
      </c>
      <c r="D98" s="753"/>
      <c r="E98" s="754"/>
      <c r="F98" s="320" t="s">
        <v>190</v>
      </c>
      <c r="G98" s="755" t="s">
        <v>429</v>
      </c>
      <c r="H98" s="756"/>
      <c r="I98" s="320" t="s">
        <v>191</v>
      </c>
      <c r="J98" s="364" t="s">
        <v>361</v>
      </c>
      <c r="K98" s="757" t="s">
        <v>362</v>
      </c>
      <c r="L98" s="757"/>
      <c r="M98" s="757"/>
      <c r="N98" s="758"/>
    </row>
    <row r="99" spans="1:16" s="309" customFormat="1" ht="18" customHeight="1" thickBot="1">
      <c r="A99" s="759" t="s">
        <v>192</v>
      </c>
      <c r="B99" s="760"/>
      <c r="C99" s="761" t="s">
        <v>428</v>
      </c>
      <c r="D99" s="762"/>
      <c r="E99" s="763"/>
      <c r="F99" s="323" t="s">
        <v>193</v>
      </c>
      <c r="G99" s="761" t="s">
        <v>423</v>
      </c>
      <c r="H99" s="763"/>
      <c r="I99" s="325" t="s">
        <v>194</v>
      </c>
      <c r="J99" s="504" t="s">
        <v>363</v>
      </c>
      <c r="K99" s="764" t="s">
        <v>370</v>
      </c>
      <c r="L99" s="764"/>
      <c r="M99" s="764"/>
      <c r="N99" s="765"/>
    </row>
    <row r="100" spans="1:16" s="309" customFormat="1" ht="21.75" customHeight="1">
      <c r="A100" s="326" t="s">
        <v>195</v>
      </c>
      <c r="B100" s="741" t="s">
        <v>196</v>
      </c>
      <c r="C100" s="742"/>
      <c r="D100" s="741" t="s">
        <v>197</v>
      </c>
      <c r="E100" s="743"/>
      <c r="F100" s="744"/>
      <c r="G100" s="741" t="s">
        <v>198</v>
      </c>
      <c r="H100" s="744"/>
      <c r="I100" s="327" t="s">
        <v>31</v>
      </c>
      <c r="J100" s="327" t="s">
        <v>33</v>
      </c>
      <c r="K100" s="327" t="s">
        <v>199</v>
      </c>
      <c r="L100" s="328" t="s">
        <v>200</v>
      </c>
      <c r="M100" s="329"/>
      <c r="N100" s="330" t="s">
        <v>201</v>
      </c>
    </row>
    <row r="101" spans="1:16" s="309" customFormat="1" ht="33" customHeight="1">
      <c r="A101" s="331">
        <v>1</v>
      </c>
      <c r="B101" s="728" t="e">
        <f>内訳書!#REF!</f>
        <v>#REF!</v>
      </c>
      <c r="C101" s="729"/>
      <c r="D101" s="736" t="e">
        <f>内訳書!#REF!</f>
        <v>#REF!</v>
      </c>
      <c r="E101" s="731"/>
      <c r="F101" s="732"/>
      <c r="G101" s="735" t="s">
        <v>440</v>
      </c>
      <c r="H101" s="734"/>
      <c r="I101" s="360" t="e">
        <f>内訳書!#REF!</f>
        <v>#REF!</v>
      </c>
      <c r="J101" s="332" t="e">
        <f>内訳書!#REF!</f>
        <v>#REF!</v>
      </c>
      <c r="K101" s="460">
        <v>6500</v>
      </c>
      <c r="L101" s="461"/>
      <c r="M101" s="335" t="e">
        <f>K101*J101</f>
        <v>#REF!</v>
      </c>
      <c r="N101" s="336"/>
    </row>
    <row r="102" spans="1:16" s="309" customFormat="1" ht="33" customHeight="1">
      <c r="A102" s="331">
        <v>2</v>
      </c>
      <c r="B102" s="728" t="e">
        <f>内訳書!#REF!</f>
        <v>#REF!</v>
      </c>
      <c r="C102" s="729"/>
      <c r="D102" s="736" t="e">
        <f>内訳書!#REF!</f>
        <v>#REF!</v>
      </c>
      <c r="E102" s="731"/>
      <c r="F102" s="732"/>
      <c r="G102" s="735" t="s">
        <v>441</v>
      </c>
      <c r="H102" s="734"/>
      <c r="I102" s="360" t="e">
        <f>内訳書!#REF!</f>
        <v>#REF!</v>
      </c>
      <c r="J102" s="332" t="e">
        <f>内訳書!#REF!</f>
        <v>#REF!</v>
      </c>
      <c r="K102" s="333">
        <v>520</v>
      </c>
      <c r="L102" s="363"/>
      <c r="M102" s="335" t="e">
        <f t="shared" ref="M102:M104" si="3">K102*J102</f>
        <v>#REF!</v>
      </c>
      <c r="N102" s="336"/>
    </row>
    <row r="103" spans="1:16" s="309" customFormat="1" ht="33" customHeight="1">
      <c r="A103" s="331">
        <v>3</v>
      </c>
      <c r="B103" s="728" t="e">
        <f>内訳書!#REF!</f>
        <v>#REF!</v>
      </c>
      <c r="C103" s="729"/>
      <c r="D103" s="736" t="e">
        <f>内訳書!#REF!</f>
        <v>#REF!</v>
      </c>
      <c r="E103" s="731"/>
      <c r="F103" s="732"/>
      <c r="G103" s="735" t="s">
        <v>442</v>
      </c>
      <c r="H103" s="734"/>
      <c r="I103" s="360" t="e">
        <f>内訳書!#REF!</f>
        <v>#REF!</v>
      </c>
      <c r="J103" s="332" t="e">
        <f>内訳書!#REF!</f>
        <v>#REF!</v>
      </c>
      <c r="K103" s="333">
        <v>1060</v>
      </c>
      <c r="L103" s="363"/>
      <c r="M103" s="335" t="e">
        <f t="shared" si="3"/>
        <v>#REF!</v>
      </c>
      <c r="N103" s="336"/>
    </row>
    <row r="104" spans="1:16" s="309" customFormat="1" ht="33" customHeight="1">
      <c r="A104" s="331">
        <v>4</v>
      </c>
      <c r="B104" s="728" t="e">
        <f>内訳書!#REF!</f>
        <v>#REF!</v>
      </c>
      <c r="C104" s="729"/>
      <c r="D104" s="736" t="e">
        <f>内訳書!#REF!</f>
        <v>#REF!</v>
      </c>
      <c r="E104" s="731"/>
      <c r="F104" s="732"/>
      <c r="G104" s="735" t="s">
        <v>443</v>
      </c>
      <c r="H104" s="734"/>
      <c r="I104" s="360" t="e">
        <f>内訳書!#REF!</f>
        <v>#REF!</v>
      </c>
      <c r="J104" s="332" t="e">
        <f>内訳書!#REF!</f>
        <v>#REF!</v>
      </c>
      <c r="K104" s="333">
        <v>720</v>
      </c>
      <c r="L104" s="363"/>
      <c r="M104" s="335" t="e">
        <f t="shared" si="3"/>
        <v>#REF!</v>
      </c>
      <c r="N104" s="336"/>
    </row>
    <row r="105" spans="1:16" s="309" customFormat="1" ht="33" customHeight="1">
      <c r="A105" s="331">
        <v>5</v>
      </c>
      <c r="B105" s="788"/>
      <c r="C105" s="729"/>
      <c r="D105" s="736"/>
      <c r="E105" s="731"/>
      <c r="F105" s="732"/>
      <c r="G105" s="733" t="s">
        <v>438</v>
      </c>
      <c r="H105" s="734"/>
      <c r="I105" s="332"/>
      <c r="J105" s="367"/>
      <c r="K105" s="333"/>
      <c r="L105" s="363"/>
      <c r="M105" s="335"/>
      <c r="N105" s="336"/>
    </row>
    <row r="106" spans="1:16" s="309" customFormat="1" ht="33" customHeight="1" thickBot="1">
      <c r="A106" s="331">
        <v>6</v>
      </c>
      <c r="B106" s="788"/>
      <c r="C106" s="729"/>
      <c r="D106" s="736"/>
      <c r="E106" s="731"/>
      <c r="F106" s="732"/>
      <c r="G106" s="733"/>
      <c r="H106" s="734"/>
      <c r="I106" s="332"/>
      <c r="J106" s="367"/>
      <c r="K106" s="333"/>
      <c r="L106" s="363"/>
      <c r="M106" s="335"/>
      <c r="N106" s="338"/>
    </row>
    <row r="107" spans="1:16" s="309" customFormat="1" ht="24" customHeight="1" thickTop="1">
      <c r="A107" s="340"/>
      <c r="B107" s="711"/>
      <c r="C107" s="712"/>
      <c r="D107" s="713" t="s">
        <v>202</v>
      </c>
      <c r="E107" s="714"/>
      <c r="F107" s="715"/>
      <c r="G107" s="716"/>
      <c r="H107" s="717"/>
      <c r="I107" s="341"/>
      <c r="J107" s="342"/>
      <c r="K107" s="343"/>
      <c r="L107" s="344"/>
      <c r="M107" s="345" t="e">
        <f>SUM(M101:M106)</f>
        <v>#REF!</v>
      </c>
      <c r="N107" s="346"/>
    </row>
    <row r="108" spans="1:16" s="309" customFormat="1" ht="24" customHeight="1">
      <c r="A108" s="347"/>
      <c r="B108" s="718"/>
      <c r="C108" s="719"/>
      <c r="D108" s="720" t="s">
        <v>203</v>
      </c>
      <c r="E108" s="721"/>
      <c r="F108" s="722"/>
      <c r="G108" s="723"/>
      <c r="H108" s="724"/>
      <c r="I108" s="348"/>
      <c r="J108" s="349"/>
      <c r="K108" s="350"/>
      <c r="L108" s="334"/>
      <c r="M108" s="335" t="e">
        <f>M107*10%</f>
        <v>#REF!</v>
      </c>
      <c r="N108" s="339"/>
    </row>
    <row r="109" spans="1:16" s="309" customFormat="1" ht="24" customHeight="1" thickBot="1">
      <c r="A109" s="321"/>
      <c r="B109" s="322"/>
      <c r="C109" s="351"/>
      <c r="D109" s="725" t="s">
        <v>204</v>
      </c>
      <c r="E109" s="726"/>
      <c r="F109" s="727"/>
      <c r="G109" s="352"/>
      <c r="H109" s="353"/>
      <c r="I109" s="354"/>
      <c r="J109" s="355"/>
      <c r="K109" s="356"/>
      <c r="L109" s="357"/>
      <c r="M109" s="358" t="e">
        <f>SUM(M107:M108)</f>
        <v>#REF!</v>
      </c>
      <c r="N109" s="359"/>
    </row>
    <row r="110" spans="1:16" s="309" customFormat="1" ht="13.5" customHeight="1">
      <c r="A110" s="308"/>
      <c r="B110" s="308"/>
      <c r="C110" s="308"/>
      <c r="D110" s="308"/>
      <c r="E110" s="308"/>
      <c r="F110" s="308"/>
      <c r="G110" s="308"/>
      <c r="H110" s="308"/>
      <c r="I110" s="308"/>
      <c r="J110" s="308"/>
      <c r="K110" s="308"/>
      <c r="L110" s="308"/>
      <c r="M110" s="308"/>
      <c r="N110" s="308"/>
    </row>
    <row r="111" spans="1:16" s="309" customFormat="1" ht="13.5" customHeight="1">
      <c r="A111" s="308"/>
      <c r="B111" s="308"/>
      <c r="C111" s="308"/>
      <c r="D111" s="308"/>
      <c r="E111" s="308"/>
      <c r="F111" s="308"/>
      <c r="G111" s="308"/>
      <c r="H111" s="308"/>
      <c r="I111" s="308"/>
      <c r="J111" s="308"/>
      <c r="K111" s="766" t="s">
        <v>171</v>
      </c>
      <c r="L111" s="767"/>
      <c r="M111" s="463">
        <f>予調!$P$11</f>
        <v>45847</v>
      </c>
      <c r="N111" s="308"/>
    </row>
    <row r="112" spans="1:16" s="309" customFormat="1" ht="13.5" customHeight="1">
      <c r="A112" s="308"/>
      <c r="B112" s="308"/>
      <c r="C112" s="308"/>
      <c r="D112" s="308"/>
      <c r="E112" s="308"/>
      <c r="F112" s="308"/>
      <c r="G112" s="308"/>
      <c r="H112" s="308"/>
      <c r="I112" s="308"/>
      <c r="J112" s="308"/>
      <c r="K112" s="766" t="s">
        <v>172</v>
      </c>
      <c r="L112" s="767"/>
      <c r="M112" s="463">
        <f>$M$2</f>
        <v>45847</v>
      </c>
      <c r="N112" s="308"/>
    </row>
    <row r="113" spans="1:16" s="309" customFormat="1" ht="13.5" customHeight="1">
      <c r="A113" s="308"/>
      <c r="B113" s="308"/>
      <c r="C113" s="308"/>
      <c r="D113" s="308"/>
      <c r="E113" s="308"/>
      <c r="F113" s="308"/>
      <c r="G113" s="308"/>
      <c r="H113" s="308"/>
      <c r="I113" s="308"/>
      <c r="J113" s="308"/>
      <c r="K113" s="766" t="s">
        <v>173</v>
      </c>
      <c r="L113" s="766"/>
      <c r="M113" s="462">
        <f>M86</f>
        <v>2179</v>
      </c>
      <c r="N113" s="308"/>
    </row>
    <row r="114" spans="1:16" s="309" customFormat="1" ht="23.25" customHeight="1">
      <c r="A114" s="308"/>
      <c r="B114" s="308"/>
      <c r="C114" s="308"/>
      <c r="D114" s="308"/>
      <c r="E114" s="308"/>
      <c r="F114" s="310"/>
      <c r="G114" s="310"/>
      <c r="H114" s="310"/>
      <c r="I114" s="308"/>
      <c r="J114" s="308"/>
      <c r="K114" s="311"/>
      <c r="L114" s="308"/>
      <c r="M114" s="308"/>
      <c r="N114" s="308"/>
    </row>
    <row r="115" spans="1:16" s="309" customFormat="1" ht="17.25" customHeight="1">
      <c r="A115" s="308"/>
      <c r="B115" s="505"/>
      <c r="C115" s="312"/>
      <c r="D115" s="312"/>
      <c r="E115" s="308"/>
      <c r="F115" s="308"/>
      <c r="G115" s="308"/>
      <c r="H115" s="308"/>
      <c r="I115" s="308"/>
      <c r="J115" s="308"/>
      <c r="K115" s="308"/>
      <c r="L115" s="308"/>
      <c r="M115" s="308"/>
      <c r="N115" s="308"/>
    </row>
    <row r="116" spans="1:16" s="309" customFormat="1" ht="17.25">
      <c r="A116" s="308"/>
      <c r="B116" s="308"/>
      <c r="C116" s="308"/>
      <c r="D116" s="308"/>
      <c r="E116" s="308"/>
      <c r="F116" s="308"/>
      <c r="G116" s="313"/>
      <c r="H116" s="308"/>
      <c r="I116" s="308"/>
      <c r="J116" s="308"/>
      <c r="K116" s="308" t="s">
        <v>174</v>
      </c>
      <c r="L116" s="308"/>
      <c r="M116" s="308"/>
      <c r="N116" s="308"/>
    </row>
    <row r="117" spans="1:16" s="309" customFormat="1" ht="17.25" customHeight="1">
      <c r="A117" s="308"/>
      <c r="B117" s="314" t="s">
        <v>175</v>
      </c>
      <c r="C117" s="315"/>
      <c r="D117" s="768" t="str">
        <f>D90</f>
        <v>（株）ヤマグチ</v>
      </c>
      <c r="E117" s="769"/>
      <c r="F117" s="769"/>
      <c r="G117" s="499"/>
      <c r="H117" s="499"/>
      <c r="I117" s="499"/>
      <c r="J117" s="308"/>
      <c r="K117" s="308" t="s">
        <v>176</v>
      </c>
      <c r="L117" s="308"/>
      <c r="M117" s="308"/>
      <c r="N117" s="308"/>
    </row>
    <row r="118" spans="1:16" s="309" customFormat="1" ht="13.5">
      <c r="A118" s="308"/>
      <c r="B118" s="308"/>
      <c r="C118" s="308"/>
      <c r="D118" s="308"/>
      <c r="E118" s="308"/>
      <c r="F118" s="308"/>
      <c r="G118" s="308"/>
      <c r="H118" s="308"/>
      <c r="I118" s="308"/>
      <c r="J118" s="308"/>
      <c r="K118" s="308" t="s">
        <v>418</v>
      </c>
      <c r="L118" s="308"/>
      <c r="M118" s="308"/>
      <c r="N118" s="308"/>
    </row>
    <row r="119" spans="1:16" s="309" customFormat="1" ht="22.5" customHeight="1">
      <c r="A119" s="308"/>
      <c r="B119" s="308"/>
      <c r="C119" s="770" t="s">
        <v>177</v>
      </c>
      <c r="D119" s="770"/>
      <c r="E119" s="770"/>
      <c r="F119" s="770"/>
      <c r="G119" s="770"/>
      <c r="H119" s="308"/>
      <c r="I119" s="308"/>
      <c r="J119" s="308"/>
      <c r="K119" s="771" t="s">
        <v>178</v>
      </c>
      <c r="L119" s="771"/>
      <c r="M119" s="771"/>
      <c r="N119" s="771"/>
    </row>
    <row r="120" spans="1:16" s="309" customFormat="1" ht="14.25" thickBot="1">
      <c r="A120" s="308"/>
      <c r="B120" s="308"/>
      <c r="C120" s="308"/>
      <c r="D120" s="308"/>
      <c r="E120" s="308"/>
      <c r="F120" s="308"/>
      <c r="G120" s="308"/>
      <c r="H120" s="308"/>
      <c r="I120" s="308"/>
      <c r="J120" s="308"/>
      <c r="K120" s="308"/>
      <c r="L120" s="308"/>
      <c r="M120" s="308"/>
      <c r="N120" s="308"/>
    </row>
    <row r="121" spans="1:16" s="309" customFormat="1" ht="15.75" customHeight="1">
      <c r="A121" s="745" t="s">
        <v>179</v>
      </c>
      <c r="B121" s="746"/>
      <c r="C121" s="500"/>
      <c r="D121" s="501"/>
      <c r="E121" s="501"/>
      <c r="F121" s="316" t="s">
        <v>180</v>
      </c>
      <c r="G121" s="317"/>
      <c r="H121" s="501"/>
      <c r="I121" s="316" t="s">
        <v>181</v>
      </c>
      <c r="J121" s="772">
        <f>予調!$G$11</f>
        <v>45869</v>
      </c>
      <c r="K121" s="773"/>
      <c r="L121" s="316" t="s">
        <v>181</v>
      </c>
      <c r="M121" s="501"/>
      <c r="N121" s="502"/>
    </row>
    <row r="122" spans="1:16" s="309" customFormat="1" ht="18" customHeight="1">
      <c r="A122" s="318"/>
      <c r="B122" s="319"/>
      <c r="C122" s="778" t="e">
        <f>M136</f>
        <v>#REF!</v>
      </c>
      <c r="D122" s="779"/>
      <c r="E122" s="780"/>
      <c r="F122" s="320" t="s">
        <v>182</v>
      </c>
      <c r="G122" s="781" t="e">
        <f>M135</f>
        <v>#REF!</v>
      </c>
      <c r="H122" s="782"/>
      <c r="I122" s="320"/>
      <c r="J122" s="774"/>
      <c r="K122" s="775"/>
      <c r="L122" s="320"/>
      <c r="M122" s="783" t="str">
        <f>見積依頼!$B$19</f>
        <v>情報本部（美保通信所）</v>
      </c>
      <c r="N122" s="784"/>
    </row>
    <row r="123" spans="1:16" s="309" customFormat="1" ht="15.75" customHeight="1" thickBot="1">
      <c r="A123" s="759" t="s">
        <v>183</v>
      </c>
      <c r="B123" s="760"/>
      <c r="C123" s="321"/>
      <c r="D123" s="322"/>
      <c r="E123" s="322"/>
      <c r="F123" s="323" t="s">
        <v>184</v>
      </c>
      <c r="G123" s="324"/>
      <c r="H123" s="322"/>
      <c r="I123" s="323" t="s">
        <v>185</v>
      </c>
      <c r="J123" s="776"/>
      <c r="K123" s="777"/>
      <c r="L123" s="323" t="s">
        <v>186</v>
      </c>
      <c r="M123" s="322"/>
      <c r="N123" s="366"/>
      <c r="P123" s="309" t="s">
        <v>419</v>
      </c>
    </row>
    <row r="124" spans="1:16" s="309" customFormat="1" ht="18" customHeight="1">
      <c r="A124" s="745" t="s">
        <v>187</v>
      </c>
      <c r="B124" s="746"/>
      <c r="C124" s="747"/>
      <c r="D124" s="748"/>
      <c r="E124" s="749"/>
      <c r="F124" s="316" t="s">
        <v>188</v>
      </c>
      <c r="G124" s="317"/>
      <c r="H124" s="501"/>
      <c r="I124" s="316" t="s">
        <v>189</v>
      </c>
      <c r="J124" s="503" t="s">
        <v>360</v>
      </c>
      <c r="K124" s="750" t="s">
        <v>369</v>
      </c>
      <c r="L124" s="750"/>
      <c r="M124" s="750"/>
      <c r="N124" s="751"/>
      <c r="P124" s="309" t="s">
        <v>420</v>
      </c>
    </row>
    <row r="125" spans="1:16" s="309" customFormat="1" ht="18" customHeight="1">
      <c r="A125" s="318"/>
      <c r="B125" s="319"/>
      <c r="C125" s="752" t="s">
        <v>426</v>
      </c>
      <c r="D125" s="753"/>
      <c r="E125" s="754"/>
      <c r="F125" s="320" t="s">
        <v>190</v>
      </c>
      <c r="G125" s="755" t="s">
        <v>430</v>
      </c>
      <c r="H125" s="756"/>
      <c r="I125" s="320" t="s">
        <v>191</v>
      </c>
      <c r="J125" s="364" t="s">
        <v>361</v>
      </c>
      <c r="K125" s="757" t="s">
        <v>362</v>
      </c>
      <c r="L125" s="757"/>
      <c r="M125" s="757"/>
      <c r="N125" s="758"/>
    </row>
    <row r="126" spans="1:16" s="309" customFormat="1" ht="18" customHeight="1" thickBot="1">
      <c r="A126" s="759" t="s">
        <v>192</v>
      </c>
      <c r="B126" s="760"/>
      <c r="C126" s="761" t="s">
        <v>428</v>
      </c>
      <c r="D126" s="762"/>
      <c r="E126" s="763"/>
      <c r="F126" s="323" t="s">
        <v>193</v>
      </c>
      <c r="G126" s="761" t="s">
        <v>423</v>
      </c>
      <c r="H126" s="763"/>
      <c r="I126" s="325" t="s">
        <v>194</v>
      </c>
      <c r="J126" s="504" t="s">
        <v>363</v>
      </c>
      <c r="K126" s="764" t="s">
        <v>370</v>
      </c>
      <c r="L126" s="764"/>
      <c r="M126" s="764"/>
      <c r="N126" s="765"/>
    </row>
    <row r="127" spans="1:16" s="309" customFormat="1" ht="21.75" customHeight="1">
      <c r="A127" s="326" t="s">
        <v>195</v>
      </c>
      <c r="B127" s="741" t="s">
        <v>196</v>
      </c>
      <c r="C127" s="742"/>
      <c r="D127" s="741" t="s">
        <v>197</v>
      </c>
      <c r="E127" s="743"/>
      <c r="F127" s="744"/>
      <c r="G127" s="741" t="s">
        <v>198</v>
      </c>
      <c r="H127" s="744"/>
      <c r="I127" s="327" t="s">
        <v>31</v>
      </c>
      <c r="J127" s="327" t="s">
        <v>33</v>
      </c>
      <c r="K127" s="327" t="s">
        <v>199</v>
      </c>
      <c r="L127" s="328" t="s">
        <v>200</v>
      </c>
      <c r="M127" s="329"/>
      <c r="N127" s="330" t="s">
        <v>201</v>
      </c>
    </row>
    <row r="128" spans="1:16" s="309" customFormat="1" ht="36.75" customHeight="1">
      <c r="A128" s="331">
        <v>1</v>
      </c>
      <c r="B128" s="728" t="e">
        <f>内訳書!#REF!</f>
        <v>#REF!</v>
      </c>
      <c r="C128" s="729"/>
      <c r="D128" s="736" t="e">
        <f>内訳書!#REF!</f>
        <v>#REF!</v>
      </c>
      <c r="E128" s="731"/>
      <c r="F128" s="732"/>
      <c r="G128" s="735" t="s">
        <v>444</v>
      </c>
      <c r="H128" s="789"/>
      <c r="I128" s="360" t="e">
        <f>内訳書!#REF!</f>
        <v>#REF!</v>
      </c>
      <c r="J128" s="332" t="e">
        <f>内訳書!#REF!</f>
        <v>#REF!</v>
      </c>
      <c r="K128" s="460">
        <v>8300</v>
      </c>
      <c r="L128" s="461"/>
      <c r="M128" s="335" t="e">
        <f>K128*J128</f>
        <v>#REF!</v>
      </c>
      <c r="N128" s="336"/>
    </row>
    <row r="129" spans="1:14" s="309" customFormat="1" ht="36.75" customHeight="1">
      <c r="A129" s="331">
        <v>2</v>
      </c>
      <c r="B129" s="728" t="e">
        <f>内訳書!#REF!</f>
        <v>#REF!</v>
      </c>
      <c r="C129" s="729"/>
      <c r="D129" s="736" t="e">
        <f>内訳書!#REF!</f>
        <v>#REF!</v>
      </c>
      <c r="E129" s="731"/>
      <c r="F129" s="732"/>
      <c r="G129" s="735" t="s">
        <v>445</v>
      </c>
      <c r="H129" s="789"/>
      <c r="I129" s="360" t="e">
        <f>内訳書!#REF!</f>
        <v>#REF!</v>
      </c>
      <c r="J129" s="332" t="e">
        <f>内訳書!#REF!</f>
        <v>#REF!</v>
      </c>
      <c r="K129" s="333">
        <v>460</v>
      </c>
      <c r="L129" s="363"/>
      <c r="M129" s="335" t="e">
        <f t="shared" ref="M129:M132" si="4">K129*J129</f>
        <v>#REF!</v>
      </c>
      <c r="N129" s="338"/>
    </row>
    <row r="130" spans="1:14" s="309" customFormat="1" ht="36.75" customHeight="1">
      <c r="A130" s="331">
        <v>3</v>
      </c>
      <c r="B130" s="728" t="e">
        <f>内訳書!#REF!</f>
        <v>#REF!</v>
      </c>
      <c r="C130" s="729"/>
      <c r="D130" s="736" t="e">
        <f>内訳書!#REF!</f>
        <v>#REF!</v>
      </c>
      <c r="E130" s="731"/>
      <c r="F130" s="732"/>
      <c r="G130" s="735" t="s">
        <v>446</v>
      </c>
      <c r="H130" s="789"/>
      <c r="I130" s="360" t="e">
        <f>内訳書!#REF!</f>
        <v>#REF!</v>
      </c>
      <c r="J130" s="332" t="e">
        <f>内訳書!#REF!</f>
        <v>#REF!</v>
      </c>
      <c r="K130" s="333">
        <v>14000</v>
      </c>
      <c r="L130" s="363"/>
      <c r="M130" s="335" t="e">
        <f t="shared" si="4"/>
        <v>#REF!</v>
      </c>
      <c r="N130" s="338"/>
    </row>
    <row r="131" spans="1:14" s="309" customFormat="1" ht="36.75" customHeight="1">
      <c r="A131" s="331">
        <v>4</v>
      </c>
      <c r="B131" s="728" t="e">
        <f>内訳書!#REF!</f>
        <v>#REF!</v>
      </c>
      <c r="C131" s="729"/>
      <c r="D131" s="736" t="e">
        <f>内訳書!#REF!</f>
        <v>#REF!</v>
      </c>
      <c r="E131" s="731"/>
      <c r="F131" s="732"/>
      <c r="G131" s="735" t="s">
        <v>447</v>
      </c>
      <c r="H131" s="789"/>
      <c r="I131" s="360" t="e">
        <f>内訳書!#REF!</f>
        <v>#REF!</v>
      </c>
      <c r="J131" s="332" t="e">
        <f>内訳書!#REF!</f>
        <v>#REF!</v>
      </c>
      <c r="K131" s="333">
        <v>5900</v>
      </c>
      <c r="L131" s="363"/>
      <c r="M131" s="335" t="e">
        <f t="shared" si="4"/>
        <v>#REF!</v>
      </c>
      <c r="N131" s="338"/>
    </row>
    <row r="132" spans="1:14" s="309" customFormat="1" ht="36.75" customHeight="1">
      <c r="A132" s="331">
        <v>5</v>
      </c>
      <c r="B132" s="728" t="e">
        <f>内訳書!#REF!</f>
        <v>#REF!</v>
      </c>
      <c r="C132" s="729"/>
      <c r="D132" s="736" t="e">
        <f>内訳書!#REF!</f>
        <v>#REF!</v>
      </c>
      <c r="E132" s="731"/>
      <c r="F132" s="732"/>
      <c r="G132" s="735" t="s">
        <v>448</v>
      </c>
      <c r="H132" s="789"/>
      <c r="I132" s="360" t="e">
        <f>内訳書!#REF!</f>
        <v>#REF!</v>
      </c>
      <c r="J132" s="332" t="e">
        <f>内訳書!#REF!</f>
        <v>#REF!</v>
      </c>
      <c r="K132" s="333">
        <v>5000</v>
      </c>
      <c r="L132" s="363"/>
      <c r="M132" s="335" t="e">
        <f t="shared" si="4"/>
        <v>#REF!</v>
      </c>
      <c r="N132" s="339"/>
    </row>
    <row r="133" spans="1:14" s="309" customFormat="1" ht="36.75" customHeight="1" thickBot="1">
      <c r="A133" s="331">
        <v>6</v>
      </c>
      <c r="B133" s="728"/>
      <c r="C133" s="729"/>
      <c r="D133" s="736"/>
      <c r="E133" s="731"/>
      <c r="F133" s="732"/>
      <c r="G133" s="735" t="s">
        <v>438</v>
      </c>
      <c r="H133" s="734"/>
      <c r="I133" s="332"/>
      <c r="J133" s="367"/>
      <c r="K133" s="333"/>
      <c r="L133" s="363"/>
      <c r="M133" s="335"/>
      <c r="N133" s="339"/>
    </row>
    <row r="134" spans="1:14" s="309" customFormat="1" ht="29.25" customHeight="1" thickTop="1">
      <c r="A134" s="340"/>
      <c r="B134" s="711"/>
      <c r="C134" s="712"/>
      <c r="D134" s="713" t="s">
        <v>202</v>
      </c>
      <c r="E134" s="714"/>
      <c r="F134" s="715"/>
      <c r="G134" s="716"/>
      <c r="H134" s="717"/>
      <c r="I134" s="341"/>
      <c r="J134" s="342"/>
      <c r="K134" s="343"/>
      <c r="L134" s="344"/>
      <c r="M134" s="345" t="e">
        <f>SUM(M128:M133)</f>
        <v>#REF!</v>
      </c>
      <c r="N134" s="346"/>
    </row>
    <row r="135" spans="1:14" s="309" customFormat="1" ht="29.25" customHeight="1">
      <c r="A135" s="347"/>
      <c r="B135" s="718"/>
      <c r="C135" s="719"/>
      <c r="D135" s="720" t="s">
        <v>203</v>
      </c>
      <c r="E135" s="721"/>
      <c r="F135" s="722"/>
      <c r="G135" s="723"/>
      <c r="H135" s="724"/>
      <c r="I135" s="348"/>
      <c r="J135" s="349"/>
      <c r="K135" s="350"/>
      <c r="L135" s="334"/>
      <c r="M135" s="335" t="e">
        <f>M134*10%</f>
        <v>#REF!</v>
      </c>
      <c r="N135" s="339"/>
    </row>
    <row r="136" spans="1:14" s="309" customFormat="1" ht="30.75" customHeight="1" thickBot="1">
      <c r="A136" s="321"/>
      <c r="B136" s="322"/>
      <c r="C136" s="351"/>
      <c r="D136" s="725" t="s">
        <v>204</v>
      </c>
      <c r="E136" s="726"/>
      <c r="F136" s="727"/>
      <c r="G136" s="352"/>
      <c r="H136" s="353"/>
      <c r="I136" s="354"/>
      <c r="J136" s="355"/>
      <c r="K136" s="356"/>
      <c r="L136" s="357"/>
      <c r="M136" s="358" t="e">
        <f>SUM(M134:M135)</f>
        <v>#REF!</v>
      </c>
      <c r="N136" s="359"/>
    </row>
    <row r="137" spans="1:14" s="309" customFormat="1" ht="13.5" customHeight="1">
      <c r="A137" s="308"/>
      <c r="B137" s="308"/>
      <c r="C137" s="308"/>
      <c r="D137" s="308"/>
      <c r="E137" s="308"/>
      <c r="F137" s="308"/>
      <c r="G137" s="308"/>
      <c r="H137" s="308"/>
      <c r="I137" s="308"/>
      <c r="J137" s="308"/>
      <c r="K137" s="308"/>
      <c r="L137" s="308"/>
      <c r="M137" s="308"/>
      <c r="N137" s="308"/>
    </row>
    <row r="138" spans="1:14" s="309" customFormat="1" ht="13.5" customHeight="1">
      <c r="A138" s="308"/>
      <c r="B138" s="308"/>
      <c r="C138" s="308"/>
      <c r="D138" s="308"/>
      <c r="E138" s="308"/>
      <c r="F138" s="308"/>
      <c r="G138" s="308"/>
      <c r="H138" s="308"/>
      <c r="I138" s="308"/>
      <c r="J138" s="308"/>
      <c r="K138" s="766" t="s">
        <v>171</v>
      </c>
      <c r="L138" s="767"/>
      <c r="M138" s="463">
        <f>予調!$P$11</f>
        <v>45847</v>
      </c>
      <c r="N138" s="308"/>
    </row>
    <row r="139" spans="1:14" s="309" customFormat="1" ht="13.5" customHeight="1">
      <c r="A139" s="308"/>
      <c r="B139" s="308"/>
      <c r="C139" s="308"/>
      <c r="D139" s="308"/>
      <c r="E139" s="308"/>
      <c r="F139" s="308"/>
      <c r="G139" s="308"/>
      <c r="H139" s="308"/>
      <c r="I139" s="308"/>
      <c r="J139" s="308"/>
      <c r="K139" s="766" t="s">
        <v>172</v>
      </c>
      <c r="L139" s="767"/>
      <c r="M139" s="463">
        <f>$M$2</f>
        <v>45847</v>
      </c>
      <c r="N139" s="308"/>
    </row>
    <row r="140" spans="1:14" s="309" customFormat="1" ht="13.5" customHeight="1">
      <c r="A140" s="308"/>
      <c r="B140" s="308"/>
      <c r="C140" s="308"/>
      <c r="D140" s="308"/>
      <c r="E140" s="308"/>
      <c r="F140" s="308"/>
      <c r="G140" s="308"/>
      <c r="H140" s="308"/>
      <c r="I140" s="308"/>
      <c r="J140" s="308"/>
      <c r="K140" s="766" t="s">
        <v>173</v>
      </c>
      <c r="L140" s="766"/>
      <c r="M140" s="462">
        <f>M113</f>
        <v>2179</v>
      </c>
      <c r="N140" s="308"/>
    </row>
    <row r="141" spans="1:14" s="309" customFormat="1" ht="23.25" customHeight="1">
      <c r="A141" s="308"/>
      <c r="B141" s="308"/>
      <c r="C141" s="308"/>
      <c r="D141" s="308"/>
      <c r="E141" s="308"/>
      <c r="F141" s="310"/>
      <c r="G141" s="310"/>
      <c r="H141" s="310"/>
      <c r="I141" s="308"/>
      <c r="J141" s="308"/>
      <c r="K141" s="311"/>
      <c r="L141" s="308"/>
      <c r="M141" s="308"/>
      <c r="N141" s="308"/>
    </row>
    <row r="142" spans="1:14" s="309" customFormat="1" ht="17.25" customHeight="1">
      <c r="A142" s="308"/>
      <c r="B142" s="505"/>
      <c r="C142" s="312"/>
      <c r="D142" s="312"/>
      <c r="E142" s="308"/>
      <c r="F142" s="308"/>
      <c r="G142" s="308"/>
      <c r="H142" s="308"/>
      <c r="I142" s="308"/>
      <c r="J142" s="308"/>
      <c r="K142" s="308"/>
      <c r="L142" s="308"/>
      <c r="M142" s="308"/>
      <c r="N142" s="308"/>
    </row>
    <row r="143" spans="1:14" s="309" customFormat="1" ht="17.25">
      <c r="A143" s="308"/>
      <c r="B143" s="308"/>
      <c r="C143" s="308"/>
      <c r="D143" s="308"/>
      <c r="E143" s="308"/>
      <c r="F143" s="308"/>
      <c r="G143" s="313"/>
      <c r="H143" s="308"/>
      <c r="I143" s="308"/>
      <c r="J143" s="308"/>
      <c r="K143" s="308" t="s">
        <v>174</v>
      </c>
      <c r="L143" s="308"/>
      <c r="M143" s="308"/>
      <c r="N143" s="308"/>
    </row>
    <row r="144" spans="1:14" s="309" customFormat="1" ht="17.25" customHeight="1">
      <c r="A144" s="308"/>
      <c r="B144" s="314" t="s">
        <v>175</v>
      </c>
      <c r="C144" s="315"/>
      <c r="D144" s="768" t="str">
        <f>D117</f>
        <v>（株）ヤマグチ</v>
      </c>
      <c r="E144" s="769"/>
      <c r="F144" s="769"/>
      <c r="G144" s="499"/>
      <c r="H144" s="499"/>
      <c r="I144" s="499"/>
      <c r="J144" s="308"/>
      <c r="K144" s="308" t="s">
        <v>176</v>
      </c>
      <c r="L144" s="308"/>
      <c r="M144" s="308"/>
      <c r="N144" s="308"/>
    </row>
    <row r="145" spans="1:16" s="309" customFormat="1" ht="13.5">
      <c r="A145" s="308"/>
      <c r="B145" s="308"/>
      <c r="C145" s="308"/>
      <c r="D145" s="308"/>
      <c r="E145" s="308"/>
      <c r="F145" s="308"/>
      <c r="G145" s="308"/>
      <c r="H145" s="308"/>
      <c r="I145" s="308"/>
      <c r="J145" s="308"/>
      <c r="K145" s="308" t="s">
        <v>418</v>
      </c>
      <c r="L145" s="308"/>
      <c r="M145" s="308"/>
      <c r="N145" s="308"/>
    </row>
    <row r="146" spans="1:16" s="309" customFormat="1" ht="22.5" customHeight="1">
      <c r="A146" s="308"/>
      <c r="B146" s="308"/>
      <c r="C146" s="770" t="s">
        <v>177</v>
      </c>
      <c r="D146" s="770"/>
      <c r="E146" s="770"/>
      <c r="F146" s="770"/>
      <c r="G146" s="770"/>
      <c r="H146" s="308"/>
      <c r="I146" s="308"/>
      <c r="J146" s="308"/>
      <c r="K146" s="771" t="s">
        <v>178</v>
      </c>
      <c r="L146" s="771"/>
      <c r="M146" s="771"/>
      <c r="N146" s="771"/>
    </row>
    <row r="147" spans="1:16" s="309" customFormat="1" ht="14.25" thickBot="1">
      <c r="A147" s="308"/>
      <c r="B147" s="308"/>
      <c r="C147" s="308"/>
      <c r="D147" s="308"/>
      <c r="E147" s="308"/>
      <c r="F147" s="308"/>
      <c r="G147" s="308"/>
      <c r="H147" s="308"/>
      <c r="I147" s="308"/>
      <c r="J147" s="308"/>
      <c r="K147" s="308"/>
      <c r="L147" s="308"/>
      <c r="M147" s="308"/>
      <c r="N147" s="308"/>
    </row>
    <row r="148" spans="1:16" s="309" customFormat="1" ht="15.75" customHeight="1">
      <c r="A148" s="745" t="s">
        <v>179</v>
      </c>
      <c r="B148" s="746"/>
      <c r="C148" s="500"/>
      <c r="D148" s="501"/>
      <c r="E148" s="501"/>
      <c r="F148" s="316" t="s">
        <v>180</v>
      </c>
      <c r="G148" s="317"/>
      <c r="H148" s="501"/>
      <c r="I148" s="316" t="s">
        <v>181</v>
      </c>
      <c r="J148" s="772">
        <f>予調!$G$11</f>
        <v>45869</v>
      </c>
      <c r="K148" s="773"/>
      <c r="L148" s="316" t="s">
        <v>181</v>
      </c>
      <c r="M148" s="501"/>
      <c r="N148" s="502"/>
    </row>
    <row r="149" spans="1:16" s="309" customFormat="1" ht="18" customHeight="1">
      <c r="A149" s="318"/>
      <c r="B149" s="319"/>
      <c r="C149" s="778" t="e">
        <f>M162</f>
        <v>#REF!</v>
      </c>
      <c r="D149" s="779"/>
      <c r="E149" s="780"/>
      <c r="F149" s="320" t="s">
        <v>182</v>
      </c>
      <c r="G149" s="781" t="e">
        <f>M161</f>
        <v>#REF!</v>
      </c>
      <c r="H149" s="782"/>
      <c r="I149" s="320"/>
      <c r="J149" s="774"/>
      <c r="K149" s="775"/>
      <c r="L149" s="320"/>
      <c r="M149" s="783" t="str">
        <f>見積依頼!$B$19</f>
        <v>情報本部（美保通信所）</v>
      </c>
      <c r="N149" s="784"/>
    </row>
    <row r="150" spans="1:16" s="309" customFormat="1" ht="15.75" customHeight="1" thickBot="1">
      <c r="A150" s="759" t="s">
        <v>183</v>
      </c>
      <c r="B150" s="760"/>
      <c r="C150" s="321"/>
      <c r="D150" s="322"/>
      <c r="E150" s="322"/>
      <c r="F150" s="323" t="s">
        <v>184</v>
      </c>
      <c r="G150" s="324"/>
      <c r="H150" s="322"/>
      <c r="I150" s="323" t="s">
        <v>185</v>
      </c>
      <c r="J150" s="776"/>
      <c r="K150" s="777"/>
      <c r="L150" s="323" t="s">
        <v>186</v>
      </c>
      <c r="M150" s="322"/>
      <c r="N150" s="366"/>
      <c r="P150" s="309" t="s">
        <v>419</v>
      </c>
    </row>
    <row r="151" spans="1:16" s="309" customFormat="1" ht="18" customHeight="1">
      <c r="A151" s="745" t="s">
        <v>187</v>
      </c>
      <c r="B151" s="746"/>
      <c r="C151" s="747"/>
      <c r="D151" s="748"/>
      <c r="E151" s="749"/>
      <c r="F151" s="316" t="s">
        <v>188</v>
      </c>
      <c r="G151" s="317"/>
      <c r="H151" s="501"/>
      <c r="I151" s="316" t="s">
        <v>189</v>
      </c>
      <c r="J151" s="503" t="s">
        <v>360</v>
      </c>
      <c r="K151" s="750" t="s">
        <v>369</v>
      </c>
      <c r="L151" s="750"/>
      <c r="M151" s="750"/>
      <c r="N151" s="751"/>
      <c r="P151" s="309" t="s">
        <v>420</v>
      </c>
    </row>
    <row r="152" spans="1:16" s="309" customFormat="1" ht="18" customHeight="1">
      <c r="A152" s="318"/>
      <c r="B152" s="319"/>
      <c r="C152" s="752" t="s">
        <v>426</v>
      </c>
      <c r="D152" s="753"/>
      <c r="E152" s="754"/>
      <c r="F152" s="320" t="s">
        <v>190</v>
      </c>
      <c r="G152" s="755" t="s">
        <v>431</v>
      </c>
      <c r="H152" s="756"/>
      <c r="I152" s="320" t="s">
        <v>191</v>
      </c>
      <c r="J152" s="364" t="s">
        <v>361</v>
      </c>
      <c r="K152" s="757" t="s">
        <v>362</v>
      </c>
      <c r="L152" s="757"/>
      <c r="M152" s="757"/>
      <c r="N152" s="758"/>
    </row>
    <row r="153" spans="1:16" s="309" customFormat="1" ht="18" customHeight="1" thickBot="1">
      <c r="A153" s="759" t="s">
        <v>192</v>
      </c>
      <c r="B153" s="760"/>
      <c r="C153" s="761" t="s">
        <v>428</v>
      </c>
      <c r="D153" s="762"/>
      <c r="E153" s="763"/>
      <c r="F153" s="323" t="s">
        <v>193</v>
      </c>
      <c r="G153" s="761" t="s">
        <v>423</v>
      </c>
      <c r="H153" s="763"/>
      <c r="I153" s="325" t="s">
        <v>194</v>
      </c>
      <c r="J153" s="504" t="s">
        <v>363</v>
      </c>
      <c r="K153" s="764" t="s">
        <v>370</v>
      </c>
      <c r="L153" s="764"/>
      <c r="M153" s="764"/>
      <c r="N153" s="765"/>
    </row>
    <row r="154" spans="1:16" s="309" customFormat="1" ht="21.75" customHeight="1">
      <c r="A154" s="326" t="s">
        <v>195</v>
      </c>
      <c r="B154" s="741" t="s">
        <v>196</v>
      </c>
      <c r="C154" s="742"/>
      <c r="D154" s="741" t="s">
        <v>197</v>
      </c>
      <c r="E154" s="743"/>
      <c r="F154" s="744"/>
      <c r="G154" s="741" t="s">
        <v>198</v>
      </c>
      <c r="H154" s="744"/>
      <c r="I154" s="327" t="s">
        <v>31</v>
      </c>
      <c r="J154" s="327" t="s">
        <v>33</v>
      </c>
      <c r="K154" s="327" t="s">
        <v>199</v>
      </c>
      <c r="L154" s="328" t="s">
        <v>200</v>
      </c>
      <c r="M154" s="329"/>
      <c r="N154" s="330" t="s">
        <v>201</v>
      </c>
    </row>
    <row r="155" spans="1:16" s="309" customFormat="1" ht="37.5" customHeight="1">
      <c r="A155" s="331">
        <v>1</v>
      </c>
      <c r="B155" s="788" t="e">
        <f>内訳書!#REF!</f>
        <v>#REF!</v>
      </c>
      <c r="C155" s="729"/>
      <c r="D155" s="736" t="e">
        <f>内訳書!#REF!</f>
        <v>#REF!</v>
      </c>
      <c r="E155" s="731"/>
      <c r="F155" s="732"/>
      <c r="G155" s="733" t="s">
        <v>449</v>
      </c>
      <c r="H155" s="734"/>
      <c r="I155" s="332" t="e">
        <f>内訳書!#REF!</f>
        <v>#REF!</v>
      </c>
      <c r="J155" s="367" t="e">
        <f>内訳書!#REF!</f>
        <v>#REF!</v>
      </c>
      <c r="K155" s="460">
        <v>2590</v>
      </c>
      <c r="L155" s="363"/>
      <c r="M155" s="335" t="e">
        <f>K155*J155</f>
        <v>#REF!</v>
      </c>
      <c r="N155" s="339"/>
    </row>
    <row r="156" spans="1:16" s="309" customFormat="1" ht="37.5" customHeight="1">
      <c r="A156" s="331">
        <v>2</v>
      </c>
      <c r="B156" s="788" t="e">
        <f>内訳書!#REF!</f>
        <v>#REF!</v>
      </c>
      <c r="C156" s="729"/>
      <c r="D156" s="736" t="e">
        <f>内訳書!#REF!</f>
        <v>#REF!</v>
      </c>
      <c r="E156" s="731"/>
      <c r="F156" s="732"/>
      <c r="G156" s="733" t="s">
        <v>450</v>
      </c>
      <c r="H156" s="734"/>
      <c r="I156" s="332" t="e">
        <f>内訳書!#REF!</f>
        <v>#REF!</v>
      </c>
      <c r="J156" s="367" t="e">
        <f>内訳書!#REF!</f>
        <v>#REF!</v>
      </c>
      <c r="K156" s="333">
        <v>1190</v>
      </c>
      <c r="L156" s="363"/>
      <c r="M156" s="335" t="e">
        <f t="shared" ref="M156" si="5">$K156*$J156</f>
        <v>#REF!</v>
      </c>
      <c r="N156" s="338"/>
    </row>
    <row r="157" spans="1:16" s="309" customFormat="1" ht="37.5" customHeight="1">
      <c r="A157" s="331">
        <v>3</v>
      </c>
      <c r="B157" s="737">
        <f>内訳!B136</f>
        <v>0</v>
      </c>
      <c r="C157" s="738"/>
      <c r="D157" s="736"/>
      <c r="E157" s="731"/>
      <c r="F157" s="732"/>
      <c r="G157" s="739" t="s">
        <v>339</v>
      </c>
      <c r="H157" s="740"/>
      <c r="I157" s="332"/>
      <c r="J157" s="337"/>
      <c r="K157" s="333"/>
      <c r="L157" s="363"/>
      <c r="M157" s="335">
        <f t="shared" ref="M157:M159" si="6">$K157*$J157</f>
        <v>0</v>
      </c>
      <c r="N157" s="339"/>
    </row>
    <row r="158" spans="1:16" s="309" customFormat="1" ht="37.5" customHeight="1">
      <c r="A158" s="331">
        <v>4</v>
      </c>
      <c r="B158" s="737">
        <f>内訳!B137</f>
        <v>0</v>
      </c>
      <c r="C158" s="738"/>
      <c r="D158" s="736">
        <f>内訳!C137</f>
        <v>0</v>
      </c>
      <c r="E158" s="731"/>
      <c r="F158" s="732"/>
      <c r="G158" s="739"/>
      <c r="H158" s="740"/>
      <c r="I158" s="332">
        <f>内訳!E137</f>
        <v>0</v>
      </c>
      <c r="J158" s="337">
        <f>内訳!F137</f>
        <v>0</v>
      </c>
      <c r="K158" s="333"/>
      <c r="L158" s="363"/>
      <c r="M158" s="335">
        <f t="shared" si="6"/>
        <v>0</v>
      </c>
      <c r="N158" s="339"/>
    </row>
    <row r="159" spans="1:16" s="309" customFormat="1" ht="37.5" customHeight="1" thickBot="1">
      <c r="A159" s="331">
        <v>5</v>
      </c>
      <c r="B159" s="737">
        <f>内訳!B138</f>
        <v>0</v>
      </c>
      <c r="C159" s="738"/>
      <c r="D159" s="736">
        <f>内訳!C138</f>
        <v>0</v>
      </c>
      <c r="E159" s="731"/>
      <c r="F159" s="732"/>
      <c r="G159" s="739">
        <f>内訳!D138</f>
        <v>0</v>
      </c>
      <c r="H159" s="740"/>
      <c r="I159" s="332">
        <f>内訳!E138</f>
        <v>0</v>
      </c>
      <c r="J159" s="337">
        <f>内訳!F138</f>
        <v>0</v>
      </c>
      <c r="K159" s="333"/>
      <c r="L159" s="363"/>
      <c r="M159" s="335">
        <f t="shared" si="6"/>
        <v>0</v>
      </c>
      <c r="N159" s="339"/>
    </row>
    <row r="160" spans="1:16" s="309" customFormat="1" ht="29.25" customHeight="1" thickTop="1">
      <c r="A160" s="340"/>
      <c r="B160" s="711"/>
      <c r="C160" s="712"/>
      <c r="D160" s="713" t="s">
        <v>202</v>
      </c>
      <c r="E160" s="714"/>
      <c r="F160" s="715"/>
      <c r="G160" s="716"/>
      <c r="H160" s="717"/>
      <c r="I160" s="341"/>
      <c r="J160" s="342"/>
      <c r="K160" s="343"/>
      <c r="L160" s="344"/>
      <c r="M160" s="345" t="e">
        <f>SUM(M153:M159)</f>
        <v>#REF!</v>
      </c>
      <c r="N160" s="346"/>
    </row>
    <row r="161" spans="1:16" s="309" customFormat="1" ht="29.25" customHeight="1">
      <c r="A161" s="347"/>
      <c r="B161" s="718"/>
      <c r="C161" s="719"/>
      <c r="D161" s="720" t="s">
        <v>203</v>
      </c>
      <c r="E161" s="721"/>
      <c r="F161" s="722"/>
      <c r="G161" s="723"/>
      <c r="H161" s="724"/>
      <c r="I161" s="348"/>
      <c r="J161" s="349"/>
      <c r="K161" s="350"/>
      <c r="L161" s="334"/>
      <c r="M161" s="335" t="e">
        <f>M160*10%</f>
        <v>#REF!</v>
      </c>
      <c r="N161" s="339"/>
    </row>
    <row r="162" spans="1:16" s="309" customFormat="1" ht="30.75" customHeight="1" thickBot="1">
      <c r="A162" s="321"/>
      <c r="B162" s="322"/>
      <c r="C162" s="351"/>
      <c r="D162" s="725" t="s">
        <v>204</v>
      </c>
      <c r="E162" s="726"/>
      <c r="F162" s="727"/>
      <c r="G162" s="352"/>
      <c r="H162" s="353"/>
      <c r="I162" s="354"/>
      <c r="J162" s="355"/>
      <c r="K162" s="356"/>
      <c r="L162" s="357"/>
      <c r="M162" s="358" t="e">
        <f>SUM(M160:M161)</f>
        <v>#REF!</v>
      </c>
      <c r="N162" s="359"/>
    </row>
    <row r="163" spans="1:16" s="309" customFormat="1" ht="13.5" customHeight="1">
      <c r="A163" s="308"/>
      <c r="B163" s="308"/>
      <c r="C163" s="308"/>
      <c r="D163" s="308"/>
      <c r="E163" s="308"/>
      <c r="F163" s="308"/>
      <c r="G163" s="308"/>
      <c r="H163" s="308"/>
      <c r="I163" s="308"/>
      <c r="J163" s="308"/>
      <c r="K163" s="308"/>
      <c r="L163" s="308"/>
      <c r="M163" s="308"/>
      <c r="N163" s="308"/>
    </row>
    <row r="164" spans="1:16" s="309" customFormat="1" ht="13.5" customHeight="1">
      <c r="A164" s="308"/>
      <c r="B164" s="308"/>
      <c r="C164" s="308"/>
      <c r="D164" s="308"/>
      <c r="E164" s="308"/>
      <c r="F164" s="308"/>
      <c r="G164" s="308"/>
      <c r="H164" s="308"/>
      <c r="I164" s="308"/>
      <c r="J164" s="308"/>
      <c r="K164" s="766" t="s">
        <v>171</v>
      </c>
      <c r="L164" s="767"/>
      <c r="M164" s="463">
        <f>予調!$P$11</f>
        <v>45847</v>
      </c>
      <c r="N164" s="308"/>
    </row>
    <row r="165" spans="1:16" s="309" customFormat="1" ht="13.5" customHeight="1">
      <c r="A165" s="308"/>
      <c r="B165" s="308"/>
      <c r="C165" s="308"/>
      <c r="D165" s="308"/>
      <c r="E165" s="308"/>
      <c r="F165" s="308"/>
      <c r="G165" s="308"/>
      <c r="H165" s="308"/>
      <c r="I165" s="308"/>
      <c r="J165" s="308"/>
      <c r="K165" s="766" t="s">
        <v>172</v>
      </c>
      <c r="L165" s="767"/>
      <c r="M165" s="463">
        <f>$M$2</f>
        <v>45847</v>
      </c>
      <c r="N165" s="308"/>
    </row>
    <row r="166" spans="1:16" s="309" customFormat="1" ht="13.5" customHeight="1">
      <c r="A166" s="308"/>
      <c r="B166" s="308"/>
      <c r="C166" s="308"/>
      <c r="D166" s="308"/>
      <c r="E166" s="308"/>
      <c r="F166" s="308"/>
      <c r="G166" s="308"/>
      <c r="H166" s="308"/>
      <c r="I166" s="308"/>
      <c r="J166" s="308"/>
      <c r="K166" s="766" t="s">
        <v>173</v>
      </c>
      <c r="L166" s="766"/>
      <c r="M166" s="462">
        <f>M140</f>
        <v>2179</v>
      </c>
      <c r="N166" s="308"/>
    </row>
    <row r="167" spans="1:16" s="309" customFormat="1" ht="23.25" customHeight="1">
      <c r="A167" s="308"/>
      <c r="B167" s="308"/>
      <c r="C167" s="308"/>
      <c r="D167" s="308"/>
      <c r="E167" s="308"/>
      <c r="F167" s="310"/>
      <c r="G167" s="310"/>
      <c r="H167" s="310"/>
      <c r="I167" s="308"/>
      <c r="J167" s="308"/>
      <c r="K167" s="311"/>
      <c r="L167" s="308"/>
      <c r="M167" s="308"/>
      <c r="N167" s="308"/>
    </row>
    <row r="168" spans="1:16" s="309" customFormat="1" ht="17.25" customHeight="1">
      <c r="A168" s="308"/>
      <c r="B168" s="505"/>
      <c r="C168" s="312"/>
      <c r="D168" s="312"/>
      <c r="E168" s="308"/>
      <c r="F168" s="308"/>
      <c r="G168" s="308"/>
      <c r="H168" s="308"/>
      <c r="I168" s="308"/>
      <c r="J168" s="308"/>
      <c r="K168" s="308"/>
      <c r="L168" s="308"/>
      <c r="M168" s="308"/>
      <c r="N168" s="308"/>
    </row>
    <row r="169" spans="1:16" s="309" customFormat="1" ht="17.25">
      <c r="A169" s="308"/>
      <c r="B169" s="308"/>
      <c r="C169" s="308"/>
      <c r="D169" s="308"/>
      <c r="E169" s="308"/>
      <c r="F169" s="308"/>
      <c r="G169" s="313"/>
      <c r="H169" s="308"/>
      <c r="I169" s="308"/>
      <c r="J169" s="308"/>
      <c r="K169" s="308" t="s">
        <v>174</v>
      </c>
      <c r="L169" s="308"/>
      <c r="M169" s="308"/>
      <c r="N169" s="308"/>
    </row>
    <row r="170" spans="1:16" s="309" customFormat="1" ht="17.25" customHeight="1">
      <c r="A170" s="308"/>
      <c r="B170" s="314" t="s">
        <v>175</v>
      </c>
      <c r="C170" s="315"/>
      <c r="D170" s="768" t="str">
        <f>D144</f>
        <v>（株）ヤマグチ</v>
      </c>
      <c r="E170" s="769"/>
      <c r="F170" s="769"/>
      <c r="G170" s="499"/>
      <c r="H170" s="499"/>
      <c r="I170" s="499"/>
      <c r="J170" s="308"/>
      <c r="K170" s="308" t="s">
        <v>176</v>
      </c>
      <c r="L170" s="308"/>
      <c r="M170" s="308"/>
      <c r="N170" s="308"/>
    </row>
    <row r="171" spans="1:16" s="309" customFormat="1" ht="13.5">
      <c r="A171" s="308"/>
      <c r="B171" s="308"/>
      <c r="C171" s="308"/>
      <c r="D171" s="308"/>
      <c r="E171" s="308"/>
      <c r="F171" s="308"/>
      <c r="G171" s="308"/>
      <c r="H171" s="308"/>
      <c r="I171" s="308"/>
      <c r="J171" s="308"/>
      <c r="K171" s="308" t="s">
        <v>418</v>
      </c>
      <c r="L171" s="308"/>
      <c r="M171" s="308"/>
      <c r="N171" s="308"/>
    </row>
    <row r="172" spans="1:16" s="309" customFormat="1" ht="22.5" customHeight="1">
      <c r="A172" s="308"/>
      <c r="B172" s="308"/>
      <c r="C172" s="770" t="s">
        <v>177</v>
      </c>
      <c r="D172" s="770"/>
      <c r="E172" s="770"/>
      <c r="F172" s="770"/>
      <c r="G172" s="770"/>
      <c r="H172" s="308"/>
      <c r="I172" s="308"/>
      <c r="J172" s="308"/>
      <c r="K172" s="771" t="s">
        <v>178</v>
      </c>
      <c r="L172" s="771"/>
      <c r="M172" s="771"/>
      <c r="N172" s="771"/>
    </row>
    <row r="173" spans="1:16" s="309" customFormat="1" ht="14.25" thickBot="1">
      <c r="A173" s="308"/>
      <c r="B173" s="308"/>
      <c r="C173" s="308"/>
      <c r="D173" s="308"/>
      <c r="E173" s="308"/>
      <c r="F173" s="308"/>
      <c r="G173" s="308"/>
      <c r="H173" s="308"/>
      <c r="I173" s="308"/>
      <c r="J173" s="308"/>
      <c r="K173" s="308"/>
      <c r="L173" s="308"/>
      <c r="M173" s="308"/>
      <c r="N173" s="308"/>
    </row>
    <row r="174" spans="1:16" s="309" customFormat="1" ht="15.75" customHeight="1">
      <c r="A174" s="745" t="s">
        <v>179</v>
      </c>
      <c r="B174" s="746"/>
      <c r="C174" s="500"/>
      <c r="D174" s="501"/>
      <c r="E174" s="501"/>
      <c r="F174" s="316" t="s">
        <v>180</v>
      </c>
      <c r="G174" s="317"/>
      <c r="H174" s="501"/>
      <c r="I174" s="316" t="s">
        <v>181</v>
      </c>
      <c r="J174" s="772">
        <f>予調!$G$11</f>
        <v>45869</v>
      </c>
      <c r="K174" s="773"/>
      <c r="L174" s="316" t="s">
        <v>181</v>
      </c>
      <c r="M174" s="501"/>
      <c r="N174" s="502"/>
    </row>
    <row r="175" spans="1:16" s="309" customFormat="1" ht="18" customHeight="1">
      <c r="A175" s="318"/>
      <c r="B175" s="319"/>
      <c r="C175" s="778" t="e">
        <f>M188</f>
        <v>#REF!</v>
      </c>
      <c r="D175" s="779"/>
      <c r="E175" s="780"/>
      <c r="F175" s="320" t="s">
        <v>182</v>
      </c>
      <c r="G175" s="781" t="e">
        <f>M187</f>
        <v>#REF!</v>
      </c>
      <c r="H175" s="782"/>
      <c r="I175" s="320"/>
      <c r="J175" s="774"/>
      <c r="K175" s="775"/>
      <c r="L175" s="320"/>
      <c r="M175" s="783" t="str">
        <f>見積依頼!$B$19</f>
        <v>情報本部（美保通信所）</v>
      </c>
      <c r="N175" s="784"/>
    </row>
    <row r="176" spans="1:16" s="309" customFormat="1" ht="15.75" customHeight="1" thickBot="1">
      <c r="A176" s="759" t="s">
        <v>183</v>
      </c>
      <c r="B176" s="760"/>
      <c r="C176" s="321"/>
      <c r="D176" s="322"/>
      <c r="E176" s="322"/>
      <c r="F176" s="323" t="s">
        <v>184</v>
      </c>
      <c r="G176" s="324"/>
      <c r="H176" s="322"/>
      <c r="I176" s="323" t="s">
        <v>185</v>
      </c>
      <c r="J176" s="776"/>
      <c r="K176" s="777"/>
      <c r="L176" s="323" t="s">
        <v>186</v>
      </c>
      <c r="M176" s="322"/>
      <c r="N176" s="366"/>
      <c r="P176" s="309" t="s">
        <v>419</v>
      </c>
    </row>
    <row r="177" spans="1:16" s="309" customFormat="1" ht="18" customHeight="1">
      <c r="A177" s="745" t="s">
        <v>187</v>
      </c>
      <c r="B177" s="746"/>
      <c r="C177" s="747"/>
      <c r="D177" s="748"/>
      <c r="E177" s="749"/>
      <c r="F177" s="316" t="s">
        <v>188</v>
      </c>
      <c r="G177" s="317"/>
      <c r="H177" s="501"/>
      <c r="I177" s="316" t="s">
        <v>189</v>
      </c>
      <c r="J177" s="503" t="s">
        <v>360</v>
      </c>
      <c r="K177" s="750" t="s">
        <v>369</v>
      </c>
      <c r="L177" s="750"/>
      <c r="M177" s="750"/>
      <c r="N177" s="751"/>
      <c r="P177" s="309" t="s">
        <v>420</v>
      </c>
    </row>
    <row r="178" spans="1:16" s="309" customFormat="1" ht="18" customHeight="1">
      <c r="A178" s="318"/>
      <c r="B178" s="319"/>
      <c r="C178" s="752" t="s">
        <v>426</v>
      </c>
      <c r="D178" s="753"/>
      <c r="E178" s="754"/>
      <c r="F178" s="320" t="s">
        <v>190</v>
      </c>
      <c r="G178" s="755" t="s">
        <v>470</v>
      </c>
      <c r="H178" s="756"/>
      <c r="I178" s="320" t="s">
        <v>191</v>
      </c>
      <c r="J178" s="364" t="s">
        <v>361</v>
      </c>
      <c r="K178" s="757" t="s">
        <v>362</v>
      </c>
      <c r="L178" s="757"/>
      <c r="M178" s="757"/>
      <c r="N178" s="758"/>
    </row>
    <row r="179" spans="1:16" s="309" customFormat="1" ht="18" customHeight="1" thickBot="1">
      <c r="A179" s="759" t="s">
        <v>192</v>
      </c>
      <c r="B179" s="760"/>
      <c r="C179" s="761" t="s">
        <v>427</v>
      </c>
      <c r="D179" s="762"/>
      <c r="E179" s="763"/>
      <c r="F179" s="323" t="s">
        <v>193</v>
      </c>
      <c r="G179" s="761" t="s">
        <v>423</v>
      </c>
      <c r="H179" s="763"/>
      <c r="I179" s="325" t="s">
        <v>194</v>
      </c>
      <c r="J179" s="504" t="s">
        <v>363</v>
      </c>
      <c r="K179" s="764" t="s">
        <v>370</v>
      </c>
      <c r="L179" s="764"/>
      <c r="M179" s="764"/>
      <c r="N179" s="765"/>
    </row>
    <row r="180" spans="1:16" s="309" customFormat="1" ht="21.75" customHeight="1">
      <c r="A180" s="326" t="s">
        <v>195</v>
      </c>
      <c r="B180" s="741" t="s">
        <v>196</v>
      </c>
      <c r="C180" s="742"/>
      <c r="D180" s="741" t="s">
        <v>197</v>
      </c>
      <c r="E180" s="743"/>
      <c r="F180" s="744"/>
      <c r="G180" s="741" t="s">
        <v>198</v>
      </c>
      <c r="H180" s="744"/>
      <c r="I180" s="327" t="s">
        <v>31</v>
      </c>
      <c r="J180" s="327" t="s">
        <v>33</v>
      </c>
      <c r="K180" s="327" t="s">
        <v>199</v>
      </c>
      <c r="L180" s="328" t="s">
        <v>200</v>
      </c>
      <c r="M180" s="329"/>
      <c r="N180" s="330" t="s">
        <v>201</v>
      </c>
    </row>
    <row r="181" spans="1:16" s="309" customFormat="1" ht="37.5" customHeight="1">
      <c r="A181" s="331">
        <v>1</v>
      </c>
      <c r="B181" s="728" t="e">
        <f>内訳書!#REF!</f>
        <v>#REF!</v>
      </c>
      <c r="C181" s="729"/>
      <c r="D181" s="730" t="e">
        <f>内訳書!#REF!</f>
        <v>#REF!</v>
      </c>
      <c r="E181" s="731"/>
      <c r="F181" s="732"/>
      <c r="G181" s="735" t="s">
        <v>451</v>
      </c>
      <c r="H181" s="734"/>
      <c r="I181" s="360" t="e">
        <f>内訳書!#REF!</f>
        <v>#REF!</v>
      </c>
      <c r="J181" s="367" t="e">
        <f>内訳書!#REF!</f>
        <v>#REF!</v>
      </c>
      <c r="K181" s="333">
        <v>5200</v>
      </c>
      <c r="L181" s="363"/>
      <c r="M181" s="335" t="e">
        <f>K181*J181</f>
        <v>#REF!</v>
      </c>
      <c r="N181" s="338"/>
    </row>
    <row r="182" spans="1:16" s="309" customFormat="1" ht="37.5" customHeight="1">
      <c r="A182" s="331">
        <v>2</v>
      </c>
      <c r="B182" s="728" t="e">
        <f>内訳書!#REF!</f>
        <v>#REF!</v>
      </c>
      <c r="C182" s="729"/>
      <c r="D182" s="730" t="e">
        <f>内訳書!#REF!</f>
        <v>#REF!</v>
      </c>
      <c r="E182" s="731"/>
      <c r="F182" s="732"/>
      <c r="G182" s="735" t="s">
        <v>452</v>
      </c>
      <c r="H182" s="734"/>
      <c r="I182" s="360" t="e">
        <f>内訳書!#REF!</f>
        <v>#REF!</v>
      </c>
      <c r="J182" s="367" t="e">
        <f>内訳書!#REF!</f>
        <v>#REF!</v>
      </c>
      <c r="K182" s="333">
        <v>2650</v>
      </c>
      <c r="L182" s="363"/>
      <c r="M182" s="335" t="e">
        <f>K182*J182</f>
        <v>#REF!</v>
      </c>
      <c r="N182" s="338"/>
    </row>
    <row r="183" spans="1:16" s="309" customFormat="1" ht="37.5" customHeight="1">
      <c r="A183" s="331">
        <v>3</v>
      </c>
      <c r="B183" s="728"/>
      <c r="C183" s="729"/>
      <c r="D183" s="736"/>
      <c r="E183" s="731"/>
      <c r="F183" s="732"/>
      <c r="G183" s="739" t="s">
        <v>339</v>
      </c>
      <c r="H183" s="740"/>
      <c r="I183" s="332"/>
      <c r="J183" s="332"/>
      <c r="K183" s="333"/>
      <c r="L183" s="363"/>
      <c r="M183" s="335"/>
      <c r="N183" s="339"/>
    </row>
    <row r="184" spans="1:16" s="309" customFormat="1" ht="37.5" customHeight="1">
      <c r="A184" s="331">
        <v>4</v>
      </c>
      <c r="B184" s="728"/>
      <c r="C184" s="729"/>
      <c r="D184" s="736"/>
      <c r="E184" s="731"/>
      <c r="F184" s="732"/>
      <c r="G184" s="735"/>
      <c r="H184" s="734"/>
      <c r="I184" s="332"/>
      <c r="J184" s="332"/>
      <c r="K184" s="333"/>
      <c r="L184" s="363"/>
      <c r="M184" s="335"/>
      <c r="N184" s="339"/>
    </row>
    <row r="185" spans="1:16" s="309" customFormat="1" ht="37.5" customHeight="1" thickBot="1">
      <c r="A185" s="331">
        <v>5</v>
      </c>
      <c r="B185" s="737">
        <f>内訳!B164</f>
        <v>0</v>
      </c>
      <c r="C185" s="738"/>
      <c r="D185" s="736">
        <f>内訳!C164</f>
        <v>0</v>
      </c>
      <c r="E185" s="731"/>
      <c r="F185" s="732"/>
      <c r="G185" s="739"/>
      <c r="H185" s="740"/>
      <c r="I185" s="332">
        <f>内訳!E164</f>
        <v>0</v>
      </c>
      <c r="J185" s="337">
        <f>内訳!F164</f>
        <v>0</v>
      </c>
      <c r="K185" s="333"/>
      <c r="L185" s="363"/>
      <c r="M185" s="335">
        <f t="shared" ref="M185" si="7">$K185*$J185</f>
        <v>0</v>
      </c>
      <c r="N185" s="339"/>
    </row>
    <row r="186" spans="1:16" s="309" customFormat="1" ht="29.25" customHeight="1" thickTop="1">
      <c r="A186" s="340"/>
      <c r="B186" s="711"/>
      <c r="C186" s="712"/>
      <c r="D186" s="713" t="s">
        <v>202</v>
      </c>
      <c r="E186" s="714"/>
      <c r="F186" s="715"/>
      <c r="G186" s="716"/>
      <c r="H186" s="717"/>
      <c r="I186" s="341"/>
      <c r="J186" s="342"/>
      <c r="K186" s="343"/>
      <c r="L186" s="344"/>
      <c r="M186" s="345" t="e">
        <f>SUM(M179:M185)</f>
        <v>#REF!</v>
      </c>
      <c r="N186" s="346"/>
    </row>
    <row r="187" spans="1:16" s="309" customFormat="1" ht="29.25" customHeight="1">
      <c r="A187" s="347"/>
      <c r="B187" s="718"/>
      <c r="C187" s="719"/>
      <c r="D187" s="720" t="s">
        <v>203</v>
      </c>
      <c r="E187" s="721"/>
      <c r="F187" s="722"/>
      <c r="G187" s="723"/>
      <c r="H187" s="724"/>
      <c r="I187" s="348"/>
      <c r="J187" s="349"/>
      <c r="K187" s="350"/>
      <c r="L187" s="334"/>
      <c r="M187" s="335" t="e">
        <f>M186*10%</f>
        <v>#REF!</v>
      </c>
      <c r="N187" s="339"/>
    </row>
    <row r="188" spans="1:16" s="309" customFormat="1" ht="30.75" customHeight="1" thickBot="1">
      <c r="A188" s="321"/>
      <c r="B188" s="322"/>
      <c r="C188" s="351"/>
      <c r="D188" s="725" t="s">
        <v>204</v>
      </c>
      <c r="E188" s="726"/>
      <c r="F188" s="727"/>
      <c r="G188" s="352"/>
      <c r="H188" s="353"/>
      <c r="I188" s="354"/>
      <c r="J188" s="355"/>
      <c r="K188" s="356"/>
      <c r="L188" s="357"/>
      <c r="M188" s="358" t="e">
        <f>SUM(M186:M187)</f>
        <v>#REF!</v>
      </c>
      <c r="N188" s="359"/>
    </row>
    <row r="189" spans="1:16" s="309" customFormat="1" ht="13.5" customHeight="1">
      <c r="A189" s="308"/>
      <c r="B189" s="308"/>
      <c r="C189" s="308"/>
      <c r="D189" s="308"/>
      <c r="E189" s="308"/>
      <c r="F189" s="308"/>
      <c r="G189" s="308"/>
      <c r="H189" s="308"/>
      <c r="I189" s="308"/>
      <c r="J189" s="308"/>
      <c r="K189" s="308"/>
      <c r="L189" s="308"/>
      <c r="M189" s="308"/>
      <c r="N189" s="308"/>
    </row>
    <row r="190" spans="1:16" s="309" customFormat="1" ht="13.5" customHeight="1">
      <c r="A190" s="308"/>
      <c r="B190" s="308"/>
      <c r="C190" s="308"/>
      <c r="D190" s="308"/>
      <c r="E190" s="308"/>
      <c r="F190" s="308"/>
      <c r="G190" s="308"/>
      <c r="H190" s="308"/>
      <c r="I190" s="308"/>
      <c r="J190" s="308"/>
      <c r="K190" s="766" t="s">
        <v>171</v>
      </c>
      <c r="L190" s="767"/>
      <c r="M190" s="463">
        <f>予調!$P$11</f>
        <v>45847</v>
      </c>
      <c r="N190" s="308"/>
    </row>
    <row r="191" spans="1:16" s="309" customFormat="1" ht="13.5" customHeight="1">
      <c r="A191" s="308"/>
      <c r="B191" s="308"/>
      <c r="C191" s="308"/>
      <c r="D191" s="308"/>
      <c r="E191" s="308"/>
      <c r="F191" s="308"/>
      <c r="G191" s="308"/>
      <c r="H191" s="308"/>
      <c r="I191" s="308"/>
      <c r="J191" s="308"/>
      <c r="K191" s="766" t="s">
        <v>172</v>
      </c>
      <c r="L191" s="767"/>
      <c r="M191" s="463">
        <f>$M$2</f>
        <v>45847</v>
      </c>
      <c r="N191" s="308"/>
    </row>
    <row r="192" spans="1:16" s="309" customFormat="1" ht="13.5" customHeight="1">
      <c r="A192" s="308"/>
      <c r="B192" s="308"/>
      <c r="C192" s="308"/>
      <c r="D192" s="308"/>
      <c r="E192" s="308"/>
      <c r="F192" s="308"/>
      <c r="G192" s="308"/>
      <c r="H192" s="308"/>
      <c r="I192" s="308"/>
      <c r="J192" s="308"/>
      <c r="K192" s="766" t="s">
        <v>173</v>
      </c>
      <c r="L192" s="766"/>
      <c r="M192" s="462">
        <f>M166</f>
        <v>2179</v>
      </c>
      <c r="N192" s="308"/>
    </row>
    <row r="193" spans="1:16" s="309" customFormat="1" ht="23.25" customHeight="1">
      <c r="A193" s="308"/>
      <c r="B193" s="308"/>
      <c r="C193" s="308"/>
      <c r="D193" s="308"/>
      <c r="E193" s="308"/>
      <c r="F193" s="310"/>
      <c r="G193" s="310"/>
      <c r="H193" s="310"/>
      <c r="I193" s="308"/>
      <c r="J193" s="308"/>
      <c r="K193" s="311"/>
      <c r="L193" s="308"/>
      <c r="M193" s="308"/>
      <c r="N193" s="308"/>
    </row>
    <row r="194" spans="1:16" s="309" customFormat="1" ht="17.25" customHeight="1">
      <c r="A194" s="308"/>
      <c r="B194" s="505"/>
      <c r="C194" s="312"/>
      <c r="D194" s="312"/>
      <c r="E194" s="308"/>
      <c r="F194" s="308"/>
      <c r="G194" s="308"/>
      <c r="H194" s="308"/>
      <c r="I194" s="308"/>
      <c r="J194" s="308"/>
      <c r="K194" s="308"/>
      <c r="L194" s="308"/>
      <c r="M194" s="308"/>
      <c r="N194" s="308"/>
    </row>
    <row r="195" spans="1:16" s="309" customFormat="1" ht="17.25">
      <c r="A195" s="308"/>
      <c r="B195" s="308"/>
      <c r="C195" s="308"/>
      <c r="D195" s="308"/>
      <c r="E195" s="308"/>
      <c r="F195" s="308"/>
      <c r="G195" s="313"/>
      <c r="H195" s="308"/>
      <c r="I195" s="308"/>
      <c r="J195" s="308"/>
      <c r="K195" s="308" t="s">
        <v>174</v>
      </c>
      <c r="L195" s="308"/>
      <c r="M195" s="308"/>
      <c r="N195" s="308"/>
    </row>
    <row r="196" spans="1:16" s="309" customFormat="1" ht="17.25" customHeight="1">
      <c r="A196" s="308"/>
      <c r="B196" s="314" t="s">
        <v>175</v>
      </c>
      <c r="C196" s="315"/>
      <c r="D196" s="768" t="str">
        <f>D170</f>
        <v>（株）ヤマグチ</v>
      </c>
      <c r="E196" s="769"/>
      <c r="F196" s="769"/>
      <c r="G196" s="499"/>
      <c r="H196" s="499"/>
      <c r="I196" s="499"/>
      <c r="J196" s="308"/>
      <c r="K196" s="308" t="s">
        <v>176</v>
      </c>
      <c r="L196" s="308"/>
      <c r="M196" s="308"/>
      <c r="N196" s="308"/>
    </row>
    <row r="197" spans="1:16" s="309" customFormat="1" ht="13.5">
      <c r="A197" s="308"/>
      <c r="B197" s="308"/>
      <c r="C197" s="308"/>
      <c r="D197" s="308"/>
      <c r="E197" s="308"/>
      <c r="F197" s="308"/>
      <c r="G197" s="308"/>
      <c r="H197" s="308"/>
      <c r="I197" s="308"/>
      <c r="J197" s="308"/>
      <c r="K197" s="308" t="s">
        <v>418</v>
      </c>
      <c r="L197" s="308"/>
      <c r="M197" s="308"/>
      <c r="N197" s="308"/>
    </row>
    <row r="198" spans="1:16" s="309" customFormat="1" ht="22.5" customHeight="1">
      <c r="A198" s="308"/>
      <c r="B198" s="308"/>
      <c r="C198" s="770" t="s">
        <v>177</v>
      </c>
      <c r="D198" s="770"/>
      <c r="E198" s="770"/>
      <c r="F198" s="770"/>
      <c r="G198" s="770"/>
      <c r="H198" s="308"/>
      <c r="I198" s="308"/>
      <c r="J198" s="308"/>
      <c r="K198" s="771" t="s">
        <v>178</v>
      </c>
      <c r="L198" s="771"/>
      <c r="M198" s="771"/>
      <c r="N198" s="771"/>
    </row>
    <row r="199" spans="1:16" s="309" customFormat="1" ht="14.25" thickBot="1">
      <c r="A199" s="308"/>
      <c r="B199" s="308"/>
      <c r="C199" s="308"/>
      <c r="D199" s="308"/>
      <c r="E199" s="308"/>
      <c r="F199" s="308"/>
      <c r="G199" s="308"/>
      <c r="H199" s="308"/>
      <c r="I199" s="308"/>
      <c r="J199" s="308"/>
      <c r="K199" s="308"/>
      <c r="L199" s="308"/>
      <c r="M199" s="308"/>
      <c r="N199" s="308"/>
    </row>
    <row r="200" spans="1:16" s="309" customFormat="1" ht="15.75" customHeight="1">
      <c r="A200" s="745" t="s">
        <v>179</v>
      </c>
      <c r="B200" s="746"/>
      <c r="C200" s="500"/>
      <c r="D200" s="501"/>
      <c r="E200" s="501"/>
      <c r="F200" s="316" t="s">
        <v>180</v>
      </c>
      <c r="G200" s="317"/>
      <c r="H200" s="501"/>
      <c r="I200" s="316" t="s">
        <v>181</v>
      </c>
      <c r="J200" s="772">
        <f>予調!$G$11</f>
        <v>45869</v>
      </c>
      <c r="K200" s="773"/>
      <c r="L200" s="316" t="s">
        <v>181</v>
      </c>
      <c r="M200" s="501"/>
      <c r="N200" s="502"/>
    </row>
    <row r="201" spans="1:16" s="309" customFormat="1" ht="18" customHeight="1">
      <c r="A201" s="318"/>
      <c r="B201" s="319"/>
      <c r="C201" s="778" t="e">
        <f>M214</f>
        <v>#REF!</v>
      </c>
      <c r="D201" s="779"/>
      <c r="E201" s="780"/>
      <c r="F201" s="320" t="s">
        <v>182</v>
      </c>
      <c r="G201" s="781" t="e">
        <f>M213</f>
        <v>#REF!</v>
      </c>
      <c r="H201" s="782"/>
      <c r="I201" s="320"/>
      <c r="J201" s="774"/>
      <c r="K201" s="775"/>
      <c r="L201" s="320"/>
      <c r="M201" s="783" t="str">
        <f>見積依頼!$B$19</f>
        <v>情報本部（美保通信所）</v>
      </c>
      <c r="N201" s="784"/>
    </row>
    <row r="202" spans="1:16" s="309" customFormat="1" ht="15.75" customHeight="1" thickBot="1">
      <c r="A202" s="759" t="s">
        <v>183</v>
      </c>
      <c r="B202" s="760"/>
      <c r="C202" s="321"/>
      <c r="D202" s="322"/>
      <c r="E202" s="322"/>
      <c r="F202" s="323" t="s">
        <v>184</v>
      </c>
      <c r="G202" s="324"/>
      <c r="H202" s="322"/>
      <c r="I202" s="323" t="s">
        <v>185</v>
      </c>
      <c r="J202" s="776"/>
      <c r="K202" s="777"/>
      <c r="L202" s="323" t="s">
        <v>186</v>
      </c>
      <c r="M202" s="322"/>
      <c r="N202" s="366"/>
      <c r="P202" s="309" t="s">
        <v>419</v>
      </c>
    </row>
    <row r="203" spans="1:16" s="309" customFormat="1" ht="18" customHeight="1">
      <c r="A203" s="745" t="s">
        <v>187</v>
      </c>
      <c r="B203" s="746"/>
      <c r="C203" s="747"/>
      <c r="D203" s="748"/>
      <c r="E203" s="749"/>
      <c r="F203" s="316" t="s">
        <v>188</v>
      </c>
      <c r="G203" s="317"/>
      <c r="H203" s="501"/>
      <c r="I203" s="316" t="s">
        <v>189</v>
      </c>
      <c r="J203" s="503" t="s">
        <v>360</v>
      </c>
      <c r="K203" s="750" t="s">
        <v>369</v>
      </c>
      <c r="L203" s="750"/>
      <c r="M203" s="750"/>
      <c r="N203" s="751"/>
      <c r="P203" s="309" t="s">
        <v>420</v>
      </c>
    </row>
    <row r="204" spans="1:16" s="309" customFormat="1" ht="18" customHeight="1">
      <c r="A204" s="318"/>
      <c r="B204" s="319"/>
      <c r="C204" s="752" t="s">
        <v>426</v>
      </c>
      <c r="D204" s="753"/>
      <c r="E204" s="754"/>
      <c r="F204" s="320" t="s">
        <v>190</v>
      </c>
      <c r="G204" s="755" t="s">
        <v>432</v>
      </c>
      <c r="H204" s="756"/>
      <c r="I204" s="320" t="s">
        <v>191</v>
      </c>
      <c r="J204" s="364" t="s">
        <v>361</v>
      </c>
      <c r="K204" s="757" t="s">
        <v>362</v>
      </c>
      <c r="L204" s="757"/>
      <c r="M204" s="757"/>
      <c r="N204" s="758"/>
    </row>
    <row r="205" spans="1:16" s="309" customFormat="1" ht="18" customHeight="1" thickBot="1">
      <c r="A205" s="759" t="s">
        <v>192</v>
      </c>
      <c r="B205" s="760"/>
      <c r="C205" s="761" t="s">
        <v>427</v>
      </c>
      <c r="D205" s="762"/>
      <c r="E205" s="763"/>
      <c r="F205" s="323" t="s">
        <v>193</v>
      </c>
      <c r="G205" s="761" t="s">
        <v>423</v>
      </c>
      <c r="H205" s="763"/>
      <c r="I205" s="325" t="s">
        <v>194</v>
      </c>
      <c r="J205" s="504" t="s">
        <v>363</v>
      </c>
      <c r="K205" s="764" t="s">
        <v>370</v>
      </c>
      <c r="L205" s="764"/>
      <c r="M205" s="764"/>
      <c r="N205" s="765"/>
    </row>
    <row r="206" spans="1:16" s="309" customFormat="1" ht="21.75" customHeight="1">
      <c r="A206" s="326" t="s">
        <v>195</v>
      </c>
      <c r="B206" s="741" t="s">
        <v>196</v>
      </c>
      <c r="C206" s="742"/>
      <c r="D206" s="741" t="s">
        <v>197</v>
      </c>
      <c r="E206" s="743"/>
      <c r="F206" s="744"/>
      <c r="G206" s="741" t="s">
        <v>198</v>
      </c>
      <c r="H206" s="744"/>
      <c r="I206" s="327" t="s">
        <v>31</v>
      </c>
      <c r="J206" s="327" t="s">
        <v>33</v>
      </c>
      <c r="K206" s="327" t="s">
        <v>199</v>
      </c>
      <c r="L206" s="328" t="s">
        <v>200</v>
      </c>
      <c r="M206" s="329"/>
      <c r="N206" s="330" t="s">
        <v>201</v>
      </c>
    </row>
    <row r="207" spans="1:16" s="309" customFormat="1" ht="37.5" customHeight="1">
      <c r="A207" s="331">
        <v>1</v>
      </c>
      <c r="B207" s="728" t="e">
        <f>内訳書!#REF!</f>
        <v>#REF!</v>
      </c>
      <c r="C207" s="729"/>
      <c r="D207" s="730" t="e">
        <f>内訳書!#REF!</f>
        <v>#REF!</v>
      </c>
      <c r="E207" s="731"/>
      <c r="F207" s="732"/>
      <c r="G207" s="735" t="s">
        <v>453</v>
      </c>
      <c r="H207" s="734"/>
      <c r="I207" s="360" t="e">
        <f>内訳書!#REF!</f>
        <v>#REF!</v>
      </c>
      <c r="J207" s="332" t="e">
        <f>内訳書!#REF!</f>
        <v>#REF!</v>
      </c>
      <c r="K207" s="460">
        <v>12300</v>
      </c>
      <c r="L207" s="461"/>
      <c r="M207" s="335" t="e">
        <f>K207*J207</f>
        <v>#REF!</v>
      </c>
      <c r="N207" s="338"/>
    </row>
    <row r="208" spans="1:16" s="309" customFormat="1" ht="37.5" customHeight="1">
      <c r="A208" s="331">
        <v>2</v>
      </c>
      <c r="B208" s="728"/>
      <c r="C208" s="729"/>
      <c r="D208" s="736"/>
      <c r="E208" s="731"/>
      <c r="F208" s="732"/>
      <c r="G208" s="739" t="s">
        <v>339</v>
      </c>
      <c r="H208" s="740"/>
      <c r="I208" s="332"/>
      <c r="J208" s="332"/>
      <c r="K208" s="333"/>
      <c r="L208" s="363"/>
      <c r="M208" s="335"/>
      <c r="N208" s="339"/>
    </row>
    <row r="209" spans="1:14" s="309" customFormat="1" ht="37.5" customHeight="1">
      <c r="A209" s="331">
        <v>3</v>
      </c>
      <c r="B209" s="737">
        <f>内訳!B188</f>
        <v>0</v>
      </c>
      <c r="C209" s="738"/>
      <c r="D209" s="736"/>
      <c r="E209" s="731"/>
      <c r="F209" s="732"/>
      <c r="G209" s="733"/>
      <c r="H209" s="734"/>
      <c r="I209" s="332"/>
      <c r="J209" s="337"/>
      <c r="K209" s="333"/>
      <c r="L209" s="363"/>
      <c r="M209" s="335">
        <f t="shared" ref="M209:M211" si="8">$K209*$J209</f>
        <v>0</v>
      </c>
      <c r="N209" s="339"/>
    </row>
    <row r="210" spans="1:14" s="309" customFormat="1" ht="37.5" customHeight="1">
      <c r="A210" s="331">
        <v>4</v>
      </c>
      <c r="B210" s="737">
        <f>内訳!B189</f>
        <v>0</v>
      </c>
      <c r="C210" s="738"/>
      <c r="D210" s="736">
        <f>内訳!C189</f>
        <v>0</v>
      </c>
      <c r="E210" s="731"/>
      <c r="F210" s="732"/>
      <c r="G210" s="739"/>
      <c r="H210" s="740"/>
      <c r="I210" s="332">
        <f>内訳!E189</f>
        <v>0</v>
      </c>
      <c r="J210" s="337">
        <f>内訳!F189</f>
        <v>0</v>
      </c>
      <c r="K210" s="333"/>
      <c r="L210" s="363"/>
      <c r="M210" s="335">
        <f t="shared" si="8"/>
        <v>0</v>
      </c>
      <c r="N210" s="339"/>
    </row>
    <row r="211" spans="1:14" s="309" customFormat="1" ht="37.5" customHeight="1" thickBot="1">
      <c r="A211" s="331">
        <v>5</v>
      </c>
      <c r="B211" s="737">
        <f>内訳!B190</f>
        <v>0</v>
      </c>
      <c r="C211" s="738"/>
      <c r="D211" s="736">
        <f>内訳!C190</f>
        <v>0</v>
      </c>
      <c r="E211" s="731"/>
      <c r="F211" s="732"/>
      <c r="G211" s="739">
        <f>内訳!D190</f>
        <v>0</v>
      </c>
      <c r="H211" s="740"/>
      <c r="I211" s="332">
        <f>内訳!E190</f>
        <v>0</v>
      </c>
      <c r="J211" s="337">
        <f>内訳!F190</f>
        <v>0</v>
      </c>
      <c r="K211" s="333"/>
      <c r="L211" s="363"/>
      <c r="M211" s="335">
        <f t="shared" si="8"/>
        <v>0</v>
      </c>
      <c r="N211" s="339"/>
    </row>
    <row r="212" spans="1:14" s="309" customFormat="1" ht="29.25" customHeight="1" thickTop="1">
      <c r="A212" s="340"/>
      <c r="B212" s="711"/>
      <c r="C212" s="712"/>
      <c r="D212" s="713" t="s">
        <v>202</v>
      </c>
      <c r="E212" s="714"/>
      <c r="F212" s="715"/>
      <c r="G212" s="716"/>
      <c r="H212" s="717"/>
      <c r="I212" s="341"/>
      <c r="J212" s="342"/>
      <c r="K212" s="343"/>
      <c r="L212" s="344"/>
      <c r="M212" s="345" t="e">
        <f>SUM(M205:M211)</f>
        <v>#REF!</v>
      </c>
      <c r="N212" s="346"/>
    </row>
    <row r="213" spans="1:14" s="309" customFormat="1" ht="29.25" customHeight="1">
      <c r="A213" s="347"/>
      <c r="B213" s="718"/>
      <c r="C213" s="719"/>
      <c r="D213" s="720" t="s">
        <v>203</v>
      </c>
      <c r="E213" s="721"/>
      <c r="F213" s="722"/>
      <c r="G213" s="723"/>
      <c r="H213" s="724"/>
      <c r="I213" s="348"/>
      <c r="J213" s="349"/>
      <c r="K213" s="350"/>
      <c r="L213" s="334"/>
      <c r="M213" s="335" t="e">
        <f>M212*10%</f>
        <v>#REF!</v>
      </c>
      <c r="N213" s="339"/>
    </row>
    <row r="214" spans="1:14" s="309" customFormat="1" ht="30.75" customHeight="1" thickBot="1">
      <c r="A214" s="321"/>
      <c r="B214" s="322"/>
      <c r="C214" s="351"/>
      <c r="D214" s="725" t="s">
        <v>204</v>
      </c>
      <c r="E214" s="726"/>
      <c r="F214" s="727"/>
      <c r="G214" s="352"/>
      <c r="H214" s="353"/>
      <c r="I214" s="354"/>
      <c r="J214" s="355"/>
      <c r="K214" s="356"/>
      <c r="L214" s="357"/>
      <c r="M214" s="358" t="e">
        <f>SUM(M212:M213)</f>
        <v>#REF!</v>
      </c>
      <c r="N214" s="359"/>
    </row>
    <row r="215" spans="1:14" s="309" customFormat="1" ht="13.5" customHeight="1">
      <c r="A215" s="308"/>
      <c r="B215" s="308"/>
      <c r="C215" s="308"/>
      <c r="D215" s="308"/>
      <c r="E215" s="308"/>
      <c r="F215" s="308"/>
      <c r="G215" s="308"/>
      <c r="H215" s="308"/>
      <c r="I215" s="308"/>
      <c r="J215" s="308"/>
      <c r="K215" s="308"/>
      <c r="L215" s="308"/>
      <c r="M215" s="308"/>
      <c r="N215" s="308"/>
    </row>
    <row r="216" spans="1:14" s="309" customFormat="1" ht="13.5" customHeight="1">
      <c r="A216" s="308"/>
      <c r="B216" s="308"/>
      <c r="C216" s="308"/>
      <c r="D216" s="308"/>
      <c r="E216" s="308"/>
      <c r="F216" s="308"/>
      <c r="G216" s="308"/>
      <c r="H216" s="308"/>
      <c r="I216" s="308"/>
      <c r="J216" s="308"/>
      <c r="K216" s="766" t="s">
        <v>171</v>
      </c>
      <c r="L216" s="767"/>
      <c r="M216" s="463">
        <f>予調!$P$11</f>
        <v>45847</v>
      </c>
      <c r="N216" s="308"/>
    </row>
    <row r="217" spans="1:14" s="309" customFormat="1" ht="13.5" customHeight="1">
      <c r="A217" s="308"/>
      <c r="B217" s="308"/>
      <c r="C217" s="308"/>
      <c r="D217" s="308"/>
      <c r="E217" s="308"/>
      <c r="F217" s="308"/>
      <c r="G217" s="308"/>
      <c r="H217" s="308"/>
      <c r="I217" s="308"/>
      <c r="J217" s="308"/>
      <c r="K217" s="766" t="s">
        <v>172</v>
      </c>
      <c r="L217" s="767"/>
      <c r="M217" s="463">
        <f>$M$2</f>
        <v>45847</v>
      </c>
      <c r="N217" s="308"/>
    </row>
    <row r="218" spans="1:14" s="309" customFormat="1" ht="13.5" customHeight="1">
      <c r="A218" s="308"/>
      <c r="B218" s="308"/>
      <c r="C218" s="308"/>
      <c r="D218" s="308"/>
      <c r="E218" s="308"/>
      <c r="F218" s="308"/>
      <c r="G218" s="308"/>
      <c r="H218" s="308"/>
      <c r="I218" s="308"/>
      <c r="J218" s="308"/>
      <c r="K218" s="766" t="s">
        <v>173</v>
      </c>
      <c r="L218" s="766"/>
      <c r="M218" s="462">
        <f>M192</f>
        <v>2179</v>
      </c>
      <c r="N218" s="308"/>
    </row>
    <row r="219" spans="1:14" s="309" customFormat="1" ht="23.25" customHeight="1">
      <c r="A219" s="308"/>
      <c r="B219" s="308"/>
      <c r="C219" s="308"/>
      <c r="D219" s="308"/>
      <c r="E219" s="308"/>
      <c r="F219" s="310"/>
      <c r="G219" s="310"/>
      <c r="H219" s="310"/>
      <c r="I219" s="308"/>
      <c r="J219" s="308"/>
      <c r="K219" s="311"/>
      <c r="L219" s="308"/>
      <c r="M219" s="308"/>
      <c r="N219" s="308"/>
    </row>
    <row r="220" spans="1:14" s="309" customFormat="1" ht="17.25" customHeight="1">
      <c r="A220" s="308"/>
      <c r="B220" s="505"/>
      <c r="C220" s="312"/>
      <c r="D220" s="312"/>
      <c r="E220" s="308"/>
      <c r="F220" s="308"/>
      <c r="G220" s="308"/>
      <c r="H220" s="308"/>
      <c r="I220" s="308"/>
      <c r="J220" s="308"/>
      <c r="K220" s="308"/>
      <c r="L220" s="308"/>
      <c r="M220" s="308"/>
      <c r="N220" s="308"/>
    </row>
    <row r="221" spans="1:14" s="309" customFormat="1" ht="17.25">
      <c r="A221" s="308"/>
      <c r="B221" s="308"/>
      <c r="C221" s="308"/>
      <c r="D221" s="308"/>
      <c r="E221" s="308"/>
      <c r="F221" s="308"/>
      <c r="G221" s="313"/>
      <c r="H221" s="308"/>
      <c r="I221" s="308"/>
      <c r="J221" s="308"/>
      <c r="K221" s="308" t="s">
        <v>174</v>
      </c>
      <c r="L221" s="308"/>
      <c r="M221" s="308"/>
      <c r="N221" s="308"/>
    </row>
    <row r="222" spans="1:14" s="309" customFormat="1" ht="17.25" customHeight="1">
      <c r="A222" s="308"/>
      <c r="B222" s="314" t="s">
        <v>175</v>
      </c>
      <c r="C222" s="315"/>
      <c r="D222" s="768" t="str">
        <f>D196</f>
        <v>（株）ヤマグチ</v>
      </c>
      <c r="E222" s="769"/>
      <c r="F222" s="769"/>
      <c r="G222" s="499"/>
      <c r="H222" s="499"/>
      <c r="I222" s="499"/>
      <c r="J222" s="308"/>
      <c r="K222" s="308" t="s">
        <v>176</v>
      </c>
      <c r="L222" s="308"/>
      <c r="M222" s="308"/>
      <c r="N222" s="308"/>
    </row>
    <row r="223" spans="1:14" s="309" customFormat="1" ht="13.5">
      <c r="A223" s="308"/>
      <c r="B223" s="308"/>
      <c r="C223" s="308"/>
      <c r="D223" s="308"/>
      <c r="E223" s="308"/>
      <c r="F223" s="308"/>
      <c r="G223" s="308"/>
      <c r="H223" s="308"/>
      <c r="I223" s="308"/>
      <c r="J223" s="308"/>
      <c r="K223" s="308" t="s">
        <v>418</v>
      </c>
      <c r="L223" s="308"/>
      <c r="M223" s="308"/>
      <c r="N223" s="308"/>
    </row>
    <row r="224" spans="1:14" s="309" customFormat="1" ht="22.5" customHeight="1">
      <c r="A224" s="308"/>
      <c r="B224" s="308"/>
      <c r="C224" s="770" t="s">
        <v>177</v>
      </c>
      <c r="D224" s="770"/>
      <c r="E224" s="770"/>
      <c r="F224" s="770"/>
      <c r="G224" s="770"/>
      <c r="H224" s="308"/>
      <c r="I224" s="308"/>
      <c r="J224" s="308"/>
      <c r="K224" s="771" t="s">
        <v>178</v>
      </c>
      <c r="L224" s="771"/>
      <c r="M224" s="771"/>
      <c r="N224" s="771"/>
    </row>
    <row r="225" spans="1:16" s="309" customFormat="1" ht="14.25" thickBot="1">
      <c r="A225" s="308"/>
      <c r="B225" s="308"/>
      <c r="C225" s="308"/>
      <c r="D225" s="308"/>
      <c r="E225" s="308"/>
      <c r="F225" s="308"/>
      <c r="G225" s="308"/>
      <c r="H225" s="308"/>
      <c r="I225" s="308"/>
      <c r="J225" s="308"/>
      <c r="K225" s="308"/>
      <c r="L225" s="308"/>
      <c r="M225" s="308"/>
      <c r="N225" s="308"/>
    </row>
    <row r="226" spans="1:16" s="309" customFormat="1" ht="15.75" customHeight="1">
      <c r="A226" s="745" t="s">
        <v>179</v>
      </c>
      <c r="B226" s="746"/>
      <c r="C226" s="500"/>
      <c r="D226" s="501"/>
      <c r="E226" s="501"/>
      <c r="F226" s="316" t="s">
        <v>180</v>
      </c>
      <c r="G226" s="317"/>
      <c r="H226" s="501"/>
      <c r="I226" s="316" t="s">
        <v>181</v>
      </c>
      <c r="J226" s="772">
        <f>予調!$G$11</f>
        <v>45869</v>
      </c>
      <c r="K226" s="773"/>
      <c r="L226" s="316" t="s">
        <v>181</v>
      </c>
      <c r="M226" s="501"/>
      <c r="N226" s="502"/>
    </row>
    <row r="227" spans="1:16" s="309" customFormat="1" ht="18" customHeight="1">
      <c r="A227" s="318"/>
      <c r="B227" s="319"/>
      <c r="C227" s="778" t="e">
        <f>M240</f>
        <v>#REF!</v>
      </c>
      <c r="D227" s="779"/>
      <c r="E227" s="780"/>
      <c r="F227" s="320" t="s">
        <v>182</v>
      </c>
      <c r="G227" s="781" t="e">
        <f>M239</f>
        <v>#REF!</v>
      </c>
      <c r="H227" s="782"/>
      <c r="I227" s="320"/>
      <c r="J227" s="774"/>
      <c r="K227" s="775"/>
      <c r="L227" s="320"/>
      <c r="M227" s="783" t="str">
        <f>見積依頼!$B$19</f>
        <v>情報本部（美保通信所）</v>
      </c>
      <c r="N227" s="784"/>
    </row>
    <row r="228" spans="1:16" s="309" customFormat="1" ht="15.75" customHeight="1" thickBot="1">
      <c r="A228" s="759" t="s">
        <v>183</v>
      </c>
      <c r="B228" s="760"/>
      <c r="C228" s="321"/>
      <c r="D228" s="322"/>
      <c r="E228" s="322"/>
      <c r="F228" s="323" t="s">
        <v>184</v>
      </c>
      <c r="G228" s="324"/>
      <c r="H228" s="322"/>
      <c r="I228" s="323" t="s">
        <v>185</v>
      </c>
      <c r="J228" s="776"/>
      <c r="K228" s="777"/>
      <c r="L228" s="323" t="s">
        <v>186</v>
      </c>
      <c r="M228" s="322"/>
      <c r="N228" s="366"/>
      <c r="P228" s="309" t="s">
        <v>419</v>
      </c>
    </row>
    <row r="229" spans="1:16" s="309" customFormat="1" ht="18" customHeight="1">
      <c r="A229" s="745" t="s">
        <v>187</v>
      </c>
      <c r="B229" s="746"/>
      <c r="C229" s="747"/>
      <c r="D229" s="748"/>
      <c r="E229" s="749"/>
      <c r="F229" s="316" t="s">
        <v>188</v>
      </c>
      <c r="G229" s="317"/>
      <c r="H229" s="501"/>
      <c r="I229" s="316" t="s">
        <v>189</v>
      </c>
      <c r="J229" s="503" t="s">
        <v>360</v>
      </c>
      <c r="K229" s="750" t="s">
        <v>369</v>
      </c>
      <c r="L229" s="750"/>
      <c r="M229" s="750"/>
      <c r="N229" s="751"/>
      <c r="P229" s="309" t="s">
        <v>420</v>
      </c>
    </row>
    <row r="230" spans="1:16" s="309" customFormat="1" ht="18" customHeight="1">
      <c r="A230" s="318"/>
      <c r="B230" s="319"/>
      <c r="C230" s="752" t="s">
        <v>426</v>
      </c>
      <c r="D230" s="753"/>
      <c r="E230" s="754"/>
      <c r="F230" s="320" t="s">
        <v>190</v>
      </c>
      <c r="G230" s="755" t="s">
        <v>433</v>
      </c>
      <c r="H230" s="756"/>
      <c r="I230" s="320" t="s">
        <v>191</v>
      </c>
      <c r="J230" s="364" t="s">
        <v>361</v>
      </c>
      <c r="K230" s="757" t="s">
        <v>362</v>
      </c>
      <c r="L230" s="757"/>
      <c r="M230" s="757"/>
      <c r="N230" s="758"/>
    </row>
    <row r="231" spans="1:16" s="309" customFormat="1" ht="18" customHeight="1" thickBot="1">
      <c r="A231" s="759" t="s">
        <v>192</v>
      </c>
      <c r="B231" s="760"/>
      <c r="C231" s="761" t="s">
        <v>427</v>
      </c>
      <c r="D231" s="762"/>
      <c r="E231" s="763"/>
      <c r="F231" s="323" t="s">
        <v>193</v>
      </c>
      <c r="G231" s="761" t="s">
        <v>423</v>
      </c>
      <c r="H231" s="763"/>
      <c r="I231" s="325" t="s">
        <v>194</v>
      </c>
      <c r="J231" s="504" t="s">
        <v>363</v>
      </c>
      <c r="K231" s="764" t="s">
        <v>370</v>
      </c>
      <c r="L231" s="764"/>
      <c r="M231" s="764"/>
      <c r="N231" s="765"/>
    </row>
    <row r="232" spans="1:16" s="309" customFormat="1" ht="21.75" customHeight="1">
      <c r="A232" s="326" t="s">
        <v>195</v>
      </c>
      <c r="B232" s="741" t="s">
        <v>196</v>
      </c>
      <c r="C232" s="742"/>
      <c r="D232" s="741" t="s">
        <v>197</v>
      </c>
      <c r="E232" s="743"/>
      <c r="F232" s="744"/>
      <c r="G232" s="741" t="s">
        <v>198</v>
      </c>
      <c r="H232" s="744"/>
      <c r="I232" s="327" t="s">
        <v>31</v>
      </c>
      <c r="J232" s="327" t="s">
        <v>33</v>
      </c>
      <c r="K232" s="327" t="s">
        <v>199</v>
      </c>
      <c r="L232" s="328" t="s">
        <v>200</v>
      </c>
      <c r="M232" s="329"/>
      <c r="N232" s="330" t="s">
        <v>201</v>
      </c>
    </row>
    <row r="233" spans="1:16" s="309" customFormat="1" ht="37.5" customHeight="1">
      <c r="A233" s="331">
        <v>1</v>
      </c>
      <c r="B233" s="728" t="e">
        <f>内訳書!#REF!</f>
        <v>#REF!</v>
      </c>
      <c r="C233" s="729"/>
      <c r="D233" s="736" t="e">
        <f>内訳書!#REF!</f>
        <v>#REF!</v>
      </c>
      <c r="E233" s="731"/>
      <c r="F233" s="732"/>
      <c r="G233" s="735" t="s">
        <v>454</v>
      </c>
      <c r="H233" s="734"/>
      <c r="I233" s="360" t="e">
        <f>内訳書!#REF!</f>
        <v>#REF!</v>
      </c>
      <c r="J233" s="332" t="e">
        <f>内訳書!#REF!</f>
        <v>#REF!</v>
      </c>
      <c r="K233" s="460">
        <v>1780</v>
      </c>
      <c r="L233" s="461"/>
      <c r="M233" s="335" t="e">
        <f>K233*J233</f>
        <v>#REF!</v>
      </c>
      <c r="N233" s="336"/>
    </row>
    <row r="234" spans="1:16" s="309" customFormat="1" ht="37.5" customHeight="1">
      <c r="A234" s="331">
        <v>2</v>
      </c>
      <c r="B234" s="728" t="e">
        <f>内訳書!#REF!</f>
        <v>#REF!</v>
      </c>
      <c r="C234" s="729"/>
      <c r="D234" s="736" t="e">
        <f>内訳書!#REF!</f>
        <v>#REF!</v>
      </c>
      <c r="E234" s="731"/>
      <c r="F234" s="732"/>
      <c r="G234" s="735" t="s">
        <v>455</v>
      </c>
      <c r="H234" s="734"/>
      <c r="I234" s="360" t="e">
        <f>内訳書!#REF!</f>
        <v>#REF!</v>
      </c>
      <c r="J234" s="332" t="e">
        <f>内訳書!#REF!</f>
        <v>#REF!</v>
      </c>
      <c r="K234" s="333">
        <v>4010</v>
      </c>
      <c r="L234" s="363"/>
      <c r="M234" s="335" t="e">
        <f>K234*J234</f>
        <v>#REF!</v>
      </c>
      <c r="N234" s="338"/>
    </row>
    <row r="235" spans="1:16" s="309" customFormat="1" ht="37.5" customHeight="1">
      <c r="A235" s="331">
        <v>3</v>
      </c>
      <c r="B235" s="737">
        <f>内訳!B214</f>
        <v>0</v>
      </c>
      <c r="C235" s="738"/>
      <c r="D235" s="736"/>
      <c r="E235" s="731"/>
      <c r="F235" s="732"/>
      <c r="G235" s="739" t="s">
        <v>339</v>
      </c>
      <c r="H235" s="740"/>
      <c r="I235" s="332"/>
      <c r="J235" s="337"/>
      <c r="K235" s="333"/>
      <c r="L235" s="363"/>
      <c r="M235" s="335">
        <f t="shared" ref="M235:M237" si="9">$K235*$J235</f>
        <v>0</v>
      </c>
      <c r="N235" s="339"/>
    </row>
    <row r="236" spans="1:16" s="309" customFormat="1" ht="37.5" customHeight="1">
      <c r="A236" s="331">
        <v>4</v>
      </c>
      <c r="B236" s="737">
        <f>内訳!B215</f>
        <v>0</v>
      </c>
      <c r="C236" s="738"/>
      <c r="D236" s="736">
        <f>内訳!C215</f>
        <v>0</v>
      </c>
      <c r="E236" s="731"/>
      <c r="F236" s="732"/>
      <c r="G236" s="739"/>
      <c r="H236" s="740"/>
      <c r="I236" s="332">
        <f>内訳!E215</f>
        <v>0</v>
      </c>
      <c r="J236" s="337">
        <f>内訳!F215</f>
        <v>0</v>
      </c>
      <c r="K236" s="333">
        <f>内訳!G215</f>
        <v>0</v>
      </c>
      <c r="L236" s="363"/>
      <c r="M236" s="335">
        <f t="shared" si="9"/>
        <v>0</v>
      </c>
      <c r="N236" s="339"/>
    </row>
    <row r="237" spans="1:16" s="309" customFormat="1" ht="37.5" customHeight="1" thickBot="1">
      <c r="A237" s="331">
        <v>5</v>
      </c>
      <c r="B237" s="737">
        <f>内訳!B216</f>
        <v>0</v>
      </c>
      <c r="C237" s="738"/>
      <c r="D237" s="736">
        <f>内訳!C216</f>
        <v>0</v>
      </c>
      <c r="E237" s="731"/>
      <c r="F237" s="732"/>
      <c r="G237" s="739">
        <f>内訳!D216</f>
        <v>0</v>
      </c>
      <c r="H237" s="740"/>
      <c r="I237" s="332">
        <f>内訳!E216</f>
        <v>0</v>
      </c>
      <c r="J237" s="337">
        <f>内訳!F216</f>
        <v>0</v>
      </c>
      <c r="K237" s="333">
        <f>内訳!G216</f>
        <v>0</v>
      </c>
      <c r="L237" s="363"/>
      <c r="M237" s="335">
        <f t="shared" si="9"/>
        <v>0</v>
      </c>
      <c r="N237" s="339"/>
    </row>
    <row r="238" spans="1:16" s="309" customFormat="1" ht="29.25" customHeight="1" thickTop="1">
      <c r="A238" s="340"/>
      <c r="B238" s="711"/>
      <c r="C238" s="712"/>
      <c r="D238" s="713" t="s">
        <v>202</v>
      </c>
      <c r="E238" s="714"/>
      <c r="F238" s="715"/>
      <c r="G238" s="716"/>
      <c r="H238" s="717"/>
      <c r="I238" s="341"/>
      <c r="J238" s="342"/>
      <c r="K238" s="343"/>
      <c r="L238" s="344"/>
      <c r="M238" s="345" t="e">
        <f>SUM(M231:M237)</f>
        <v>#REF!</v>
      </c>
      <c r="N238" s="346"/>
    </row>
    <row r="239" spans="1:16" s="309" customFormat="1" ht="29.25" customHeight="1">
      <c r="A239" s="347"/>
      <c r="B239" s="718"/>
      <c r="C239" s="719"/>
      <c r="D239" s="720" t="s">
        <v>203</v>
      </c>
      <c r="E239" s="721"/>
      <c r="F239" s="722"/>
      <c r="G239" s="723"/>
      <c r="H239" s="724"/>
      <c r="I239" s="348"/>
      <c r="J239" s="349"/>
      <c r="K239" s="350"/>
      <c r="L239" s="334"/>
      <c r="M239" s="335" t="e">
        <f>M238*10%</f>
        <v>#REF!</v>
      </c>
      <c r="N239" s="339"/>
    </row>
    <row r="240" spans="1:16" s="309" customFormat="1" ht="30.75" customHeight="1" thickBot="1">
      <c r="A240" s="321"/>
      <c r="B240" s="322"/>
      <c r="C240" s="351"/>
      <c r="D240" s="725" t="s">
        <v>204</v>
      </c>
      <c r="E240" s="726"/>
      <c r="F240" s="727"/>
      <c r="G240" s="352"/>
      <c r="H240" s="353"/>
      <c r="I240" s="354"/>
      <c r="J240" s="355"/>
      <c r="K240" s="356"/>
      <c r="L240" s="357"/>
      <c r="M240" s="358" t="e">
        <f>SUM(M238:M239)</f>
        <v>#REF!</v>
      </c>
      <c r="N240" s="359"/>
    </row>
    <row r="241" spans="1:16" s="309" customFormat="1" ht="13.5" customHeight="1">
      <c r="A241" s="308"/>
      <c r="B241" s="308"/>
      <c r="C241" s="308"/>
      <c r="D241" s="308"/>
      <c r="E241" s="308"/>
      <c r="F241" s="308"/>
      <c r="G241" s="308"/>
      <c r="H241" s="308"/>
      <c r="I241" s="308"/>
      <c r="J241" s="308"/>
      <c r="K241" s="308"/>
      <c r="L241" s="308"/>
      <c r="M241" s="308"/>
      <c r="N241" s="308"/>
    </row>
    <row r="242" spans="1:16" s="309" customFormat="1" ht="13.5" customHeight="1">
      <c r="A242" s="308"/>
      <c r="B242" s="308"/>
      <c r="C242" s="308"/>
      <c r="D242" s="308"/>
      <c r="E242" s="308"/>
      <c r="F242" s="308"/>
      <c r="G242" s="308"/>
      <c r="H242" s="308"/>
      <c r="I242" s="308"/>
      <c r="J242" s="308"/>
      <c r="K242" s="766" t="s">
        <v>171</v>
      </c>
      <c r="L242" s="767"/>
      <c r="M242" s="463">
        <f>予調!$P$11</f>
        <v>45847</v>
      </c>
      <c r="N242" s="308"/>
    </row>
    <row r="243" spans="1:16" s="309" customFormat="1" ht="13.5" customHeight="1">
      <c r="A243" s="308"/>
      <c r="B243" s="308"/>
      <c r="C243" s="308"/>
      <c r="D243" s="308"/>
      <c r="E243" s="308"/>
      <c r="F243" s="308"/>
      <c r="G243" s="308"/>
      <c r="H243" s="308"/>
      <c r="I243" s="308"/>
      <c r="J243" s="308"/>
      <c r="K243" s="766" t="s">
        <v>172</v>
      </c>
      <c r="L243" s="767"/>
      <c r="M243" s="463">
        <f>$M$2</f>
        <v>45847</v>
      </c>
      <c r="N243" s="308"/>
    </row>
    <row r="244" spans="1:16" s="309" customFormat="1" ht="13.5" customHeight="1">
      <c r="A244" s="308"/>
      <c r="B244" s="308"/>
      <c r="C244" s="308"/>
      <c r="D244" s="308"/>
      <c r="E244" s="308"/>
      <c r="F244" s="308"/>
      <c r="G244" s="308"/>
      <c r="H244" s="308"/>
      <c r="I244" s="308"/>
      <c r="J244" s="308"/>
      <c r="K244" s="766" t="s">
        <v>173</v>
      </c>
      <c r="L244" s="766"/>
      <c r="M244" s="462">
        <f>M218</f>
        <v>2179</v>
      </c>
      <c r="N244" s="308"/>
    </row>
    <row r="245" spans="1:16" s="309" customFormat="1" ht="23.25" customHeight="1">
      <c r="A245" s="308"/>
      <c r="B245" s="308"/>
      <c r="C245" s="308"/>
      <c r="D245" s="308"/>
      <c r="E245" s="308"/>
      <c r="F245" s="310"/>
      <c r="G245" s="310"/>
      <c r="H245" s="310"/>
      <c r="I245" s="308"/>
      <c r="J245" s="308"/>
      <c r="K245" s="311"/>
      <c r="L245" s="308"/>
      <c r="M245" s="308"/>
      <c r="N245" s="308"/>
    </row>
    <row r="246" spans="1:16" s="309" customFormat="1" ht="17.25" customHeight="1">
      <c r="A246" s="308"/>
      <c r="B246" s="505"/>
      <c r="C246" s="312"/>
      <c r="D246" s="312"/>
      <c r="E246" s="308"/>
      <c r="F246" s="308"/>
      <c r="G246" s="308"/>
      <c r="H246" s="308"/>
      <c r="I246" s="308"/>
      <c r="J246" s="308"/>
      <c r="K246" s="308"/>
      <c r="L246" s="308"/>
      <c r="M246" s="308"/>
      <c r="N246" s="308"/>
    </row>
    <row r="247" spans="1:16" s="309" customFormat="1" ht="17.25">
      <c r="A247" s="308"/>
      <c r="B247" s="308"/>
      <c r="C247" s="308"/>
      <c r="D247" s="308"/>
      <c r="E247" s="308"/>
      <c r="F247" s="308"/>
      <c r="G247" s="313"/>
      <c r="H247" s="308"/>
      <c r="I247" s="308"/>
      <c r="J247" s="308"/>
      <c r="K247" s="308" t="s">
        <v>174</v>
      </c>
      <c r="L247" s="308"/>
      <c r="M247" s="308"/>
      <c r="N247" s="308"/>
    </row>
    <row r="248" spans="1:16" s="309" customFormat="1" ht="17.25" customHeight="1">
      <c r="A248" s="308"/>
      <c r="B248" s="314" t="s">
        <v>175</v>
      </c>
      <c r="C248" s="315"/>
      <c r="D248" s="768" t="str">
        <f>D222</f>
        <v>（株）ヤマグチ</v>
      </c>
      <c r="E248" s="769"/>
      <c r="F248" s="769"/>
      <c r="G248" s="499"/>
      <c r="H248" s="499"/>
      <c r="I248" s="499"/>
      <c r="J248" s="308"/>
      <c r="K248" s="308" t="s">
        <v>176</v>
      </c>
      <c r="L248" s="308"/>
      <c r="M248" s="308"/>
      <c r="N248" s="308"/>
    </row>
    <row r="249" spans="1:16" s="309" customFormat="1" ht="13.5">
      <c r="A249" s="308"/>
      <c r="B249" s="308"/>
      <c r="C249" s="308"/>
      <c r="D249" s="308"/>
      <c r="E249" s="308"/>
      <c r="F249" s="308"/>
      <c r="G249" s="308"/>
      <c r="H249" s="308"/>
      <c r="I249" s="308"/>
      <c r="J249" s="308"/>
      <c r="K249" s="308" t="s">
        <v>418</v>
      </c>
      <c r="L249" s="308"/>
      <c r="M249" s="308"/>
      <c r="N249" s="308"/>
    </row>
    <row r="250" spans="1:16" s="309" customFormat="1" ht="22.5" customHeight="1">
      <c r="A250" s="308"/>
      <c r="B250" s="308"/>
      <c r="C250" s="770" t="s">
        <v>177</v>
      </c>
      <c r="D250" s="770"/>
      <c r="E250" s="770"/>
      <c r="F250" s="770"/>
      <c r="G250" s="770"/>
      <c r="H250" s="308"/>
      <c r="I250" s="308"/>
      <c r="J250" s="308"/>
      <c r="K250" s="771" t="s">
        <v>178</v>
      </c>
      <c r="L250" s="771"/>
      <c r="M250" s="771"/>
      <c r="N250" s="771"/>
    </row>
    <row r="251" spans="1:16" s="309" customFormat="1" ht="14.25" thickBot="1">
      <c r="A251" s="308"/>
      <c r="B251" s="308"/>
      <c r="C251" s="308"/>
      <c r="D251" s="308"/>
      <c r="E251" s="308"/>
      <c r="F251" s="308"/>
      <c r="G251" s="308"/>
      <c r="H251" s="308"/>
      <c r="I251" s="308"/>
      <c r="J251" s="308"/>
      <c r="K251" s="308"/>
      <c r="L251" s="308"/>
      <c r="M251" s="308"/>
      <c r="N251" s="308"/>
    </row>
    <row r="252" spans="1:16" s="309" customFormat="1" ht="15.75" customHeight="1">
      <c r="A252" s="745" t="s">
        <v>179</v>
      </c>
      <c r="B252" s="746"/>
      <c r="C252" s="500"/>
      <c r="D252" s="501"/>
      <c r="E252" s="501"/>
      <c r="F252" s="316" t="s">
        <v>180</v>
      </c>
      <c r="G252" s="317"/>
      <c r="H252" s="501"/>
      <c r="I252" s="316" t="s">
        <v>181</v>
      </c>
      <c r="J252" s="772">
        <f>予調!$G$11</f>
        <v>45869</v>
      </c>
      <c r="K252" s="773"/>
      <c r="L252" s="316" t="s">
        <v>181</v>
      </c>
      <c r="M252" s="501"/>
      <c r="N252" s="502"/>
    </row>
    <row r="253" spans="1:16" s="309" customFormat="1" ht="18" customHeight="1">
      <c r="A253" s="318"/>
      <c r="B253" s="319"/>
      <c r="C253" s="778" t="e">
        <f>M266</f>
        <v>#REF!</v>
      </c>
      <c r="D253" s="779"/>
      <c r="E253" s="780"/>
      <c r="F253" s="320" t="s">
        <v>182</v>
      </c>
      <c r="G253" s="781" t="e">
        <f>M265</f>
        <v>#REF!</v>
      </c>
      <c r="H253" s="782"/>
      <c r="I253" s="320"/>
      <c r="J253" s="774"/>
      <c r="K253" s="775"/>
      <c r="L253" s="320"/>
      <c r="M253" s="783" t="str">
        <f>見積依頼!$B$19</f>
        <v>情報本部（美保通信所）</v>
      </c>
      <c r="N253" s="784"/>
    </row>
    <row r="254" spans="1:16" s="309" customFormat="1" ht="15.75" customHeight="1" thickBot="1">
      <c r="A254" s="759" t="s">
        <v>183</v>
      </c>
      <c r="B254" s="760"/>
      <c r="C254" s="321"/>
      <c r="D254" s="322"/>
      <c r="E254" s="322"/>
      <c r="F254" s="323" t="s">
        <v>184</v>
      </c>
      <c r="G254" s="324"/>
      <c r="H254" s="322"/>
      <c r="I254" s="323" t="s">
        <v>185</v>
      </c>
      <c r="J254" s="776"/>
      <c r="K254" s="777"/>
      <c r="L254" s="323" t="s">
        <v>186</v>
      </c>
      <c r="M254" s="322"/>
      <c r="N254" s="366"/>
      <c r="P254" s="309" t="s">
        <v>419</v>
      </c>
    </row>
    <row r="255" spans="1:16" s="309" customFormat="1" ht="18" customHeight="1">
      <c r="A255" s="745" t="s">
        <v>187</v>
      </c>
      <c r="B255" s="746"/>
      <c r="C255" s="747"/>
      <c r="D255" s="748"/>
      <c r="E255" s="749"/>
      <c r="F255" s="316" t="s">
        <v>188</v>
      </c>
      <c r="G255" s="317"/>
      <c r="H255" s="501"/>
      <c r="I255" s="316" t="s">
        <v>189</v>
      </c>
      <c r="J255" s="503" t="s">
        <v>360</v>
      </c>
      <c r="K255" s="750" t="s">
        <v>369</v>
      </c>
      <c r="L255" s="750"/>
      <c r="M255" s="750"/>
      <c r="N255" s="751"/>
      <c r="P255" s="309" t="s">
        <v>420</v>
      </c>
    </row>
    <row r="256" spans="1:16" s="309" customFormat="1" ht="18" customHeight="1">
      <c r="A256" s="318"/>
      <c r="B256" s="319"/>
      <c r="C256" s="752" t="s">
        <v>426</v>
      </c>
      <c r="D256" s="753"/>
      <c r="E256" s="754"/>
      <c r="F256" s="320" t="s">
        <v>190</v>
      </c>
      <c r="G256" s="755" t="s">
        <v>434</v>
      </c>
      <c r="H256" s="756"/>
      <c r="I256" s="320" t="s">
        <v>191</v>
      </c>
      <c r="J256" s="364" t="s">
        <v>361</v>
      </c>
      <c r="K256" s="757" t="s">
        <v>362</v>
      </c>
      <c r="L256" s="757"/>
      <c r="M256" s="757"/>
      <c r="N256" s="758"/>
    </row>
    <row r="257" spans="1:14" s="309" customFormat="1" ht="18" customHeight="1" thickBot="1">
      <c r="A257" s="759" t="s">
        <v>192</v>
      </c>
      <c r="B257" s="760"/>
      <c r="C257" s="761" t="s">
        <v>427</v>
      </c>
      <c r="D257" s="762"/>
      <c r="E257" s="763"/>
      <c r="F257" s="323" t="s">
        <v>193</v>
      </c>
      <c r="G257" s="761" t="s">
        <v>423</v>
      </c>
      <c r="H257" s="763"/>
      <c r="I257" s="325" t="s">
        <v>194</v>
      </c>
      <c r="J257" s="504" t="s">
        <v>363</v>
      </c>
      <c r="K257" s="764" t="s">
        <v>370</v>
      </c>
      <c r="L257" s="764"/>
      <c r="M257" s="764"/>
      <c r="N257" s="765"/>
    </row>
    <row r="258" spans="1:14" s="309" customFormat="1" ht="21.75" customHeight="1">
      <c r="A258" s="326" t="s">
        <v>195</v>
      </c>
      <c r="B258" s="741" t="s">
        <v>196</v>
      </c>
      <c r="C258" s="742"/>
      <c r="D258" s="741" t="s">
        <v>197</v>
      </c>
      <c r="E258" s="743"/>
      <c r="F258" s="744"/>
      <c r="G258" s="741" t="s">
        <v>198</v>
      </c>
      <c r="H258" s="744"/>
      <c r="I258" s="327" t="s">
        <v>31</v>
      </c>
      <c r="J258" s="327" t="s">
        <v>33</v>
      </c>
      <c r="K258" s="327" t="s">
        <v>199</v>
      </c>
      <c r="L258" s="328" t="s">
        <v>200</v>
      </c>
      <c r="M258" s="329"/>
      <c r="N258" s="330" t="s">
        <v>201</v>
      </c>
    </row>
    <row r="259" spans="1:14" s="309" customFormat="1" ht="37.5" customHeight="1">
      <c r="A259" s="331">
        <v>1</v>
      </c>
      <c r="B259" s="728" t="e">
        <f>内訳書!#REF!</f>
        <v>#REF!</v>
      </c>
      <c r="C259" s="729"/>
      <c r="D259" s="736" t="e">
        <f>内訳書!#REF!</f>
        <v>#REF!</v>
      </c>
      <c r="E259" s="731"/>
      <c r="F259" s="732"/>
      <c r="G259" s="733" t="s">
        <v>456</v>
      </c>
      <c r="H259" s="734"/>
      <c r="I259" s="332" t="e">
        <f>内訳書!#REF!</f>
        <v>#REF!</v>
      </c>
      <c r="J259" s="332" t="e">
        <f>内訳書!#REF!</f>
        <v>#REF!</v>
      </c>
      <c r="K259" s="460">
        <v>5700</v>
      </c>
      <c r="L259" s="363"/>
      <c r="M259" s="335" t="e">
        <f>K259*J259</f>
        <v>#REF!</v>
      </c>
      <c r="N259" s="336"/>
    </row>
    <row r="260" spans="1:14" s="309" customFormat="1" ht="37.5" customHeight="1">
      <c r="A260" s="331">
        <v>2</v>
      </c>
      <c r="B260" s="737">
        <f>内訳!B239</f>
        <v>0</v>
      </c>
      <c r="C260" s="738"/>
      <c r="D260" s="736"/>
      <c r="E260" s="731"/>
      <c r="F260" s="732"/>
      <c r="G260" s="739" t="s">
        <v>339</v>
      </c>
      <c r="H260" s="740"/>
      <c r="I260" s="332"/>
      <c r="J260" s="337"/>
      <c r="K260" s="333"/>
      <c r="L260" s="363"/>
      <c r="M260" s="335">
        <f t="shared" ref="M260" si="10">$K260*$J260</f>
        <v>0</v>
      </c>
      <c r="N260" s="338"/>
    </row>
    <row r="261" spans="1:14" s="309" customFormat="1" ht="37.5" customHeight="1">
      <c r="A261" s="331">
        <v>3</v>
      </c>
      <c r="B261" s="737">
        <f>内訳!B240</f>
        <v>0</v>
      </c>
      <c r="C261" s="738"/>
      <c r="D261" s="736"/>
      <c r="E261" s="731"/>
      <c r="F261" s="732"/>
      <c r="G261" s="733"/>
      <c r="H261" s="734"/>
      <c r="I261" s="332"/>
      <c r="J261" s="337"/>
      <c r="K261" s="333"/>
      <c r="L261" s="363"/>
      <c r="M261" s="335">
        <f t="shared" ref="M261:M263" si="11">$K261*$J261</f>
        <v>0</v>
      </c>
      <c r="N261" s="339"/>
    </row>
    <row r="262" spans="1:14" s="309" customFormat="1" ht="37.5" customHeight="1">
      <c r="A262" s="331">
        <v>4</v>
      </c>
      <c r="B262" s="737">
        <f>内訳!B241</f>
        <v>0</v>
      </c>
      <c r="C262" s="738"/>
      <c r="D262" s="736">
        <f>内訳!C241</f>
        <v>0</v>
      </c>
      <c r="E262" s="731"/>
      <c r="F262" s="732"/>
      <c r="G262" s="739"/>
      <c r="H262" s="740"/>
      <c r="I262" s="332">
        <f>内訳!E241</f>
        <v>0</v>
      </c>
      <c r="J262" s="337">
        <f>内訳!F241</f>
        <v>0</v>
      </c>
      <c r="K262" s="333">
        <f>内訳!G241</f>
        <v>0</v>
      </c>
      <c r="L262" s="363"/>
      <c r="M262" s="335">
        <f t="shared" si="11"/>
        <v>0</v>
      </c>
      <c r="N262" s="339"/>
    </row>
    <row r="263" spans="1:14" s="309" customFormat="1" ht="37.5" customHeight="1" thickBot="1">
      <c r="A263" s="331">
        <v>5</v>
      </c>
      <c r="B263" s="737">
        <f>内訳!B242</f>
        <v>0</v>
      </c>
      <c r="C263" s="738"/>
      <c r="D263" s="736">
        <f>内訳!C242</f>
        <v>0</v>
      </c>
      <c r="E263" s="731"/>
      <c r="F263" s="732"/>
      <c r="G263" s="739">
        <f>内訳!D242</f>
        <v>0</v>
      </c>
      <c r="H263" s="740"/>
      <c r="I263" s="332">
        <f>内訳!E242</f>
        <v>0</v>
      </c>
      <c r="J263" s="337">
        <f>内訳!F242</f>
        <v>0</v>
      </c>
      <c r="K263" s="333">
        <f>内訳!G242</f>
        <v>0</v>
      </c>
      <c r="L263" s="363"/>
      <c r="M263" s="335">
        <f t="shared" si="11"/>
        <v>0</v>
      </c>
      <c r="N263" s="339"/>
    </row>
    <row r="264" spans="1:14" s="309" customFormat="1" ht="29.25" customHeight="1" thickTop="1">
      <c r="A264" s="340"/>
      <c r="B264" s="711"/>
      <c r="C264" s="712"/>
      <c r="D264" s="713" t="s">
        <v>202</v>
      </c>
      <c r="E264" s="714"/>
      <c r="F264" s="715"/>
      <c r="G264" s="716"/>
      <c r="H264" s="717"/>
      <c r="I264" s="341"/>
      <c r="J264" s="342"/>
      <c r="K264" s="343"/>
      <c r="L264" s="344"/>
      <c r="M264" s="345" t="e">
        <f>SUM(M257:M263)</f>
        <v>#REF!</v>
      </c>
      <c r="N264" s="346"/>
    </row>
    <row r="265" spans="1:14" s="309" customFormat="1" ht="29.25" customHeight="1">
      <c r="A265" s="347"/>
      <c r="B265" s="718"/>
      <c r="C265" s="719"/>
      <c r="D265" s="720" t="s">
        <v>203</v>
      </c>
      <c r="E265" s="721"/>
      <c r="F265" s="722"/>
      <c r="G265" s="723"/>
      <c r="H265" s="724"/>
      <c r="I265" s="348"/>
      <c r="J265" s="349"/>
      <c r="K265" s="350"/>
      <c r="L265" s="334"/>
      <c r="M265" s="335" t="e">
        <f>M264*10%</f>
        <v>#REF!</v>
      </c>
      <c r="N265" s="339"/>
    </row>
    <row r="266" spans="1:14" s="309" customFormat="1" ht="30.75" customHeight="1" thickBot="1">
      <c r="A266" s="321"/>
      <c r="B266" s="322"/>
      <c r="C266" s="351"/>
      <c r="D266" s="725" t="s">
        <v>204</v>
      </c>
      <c r="E266" s="726"/>
      <c r="F266" s="727"/>
      <c r="G266" s="352"/>
      <c r="H266" s="353"/>
      <c r="I266" s="354"/>
      <c r="J266" s="355"/>
      <c r="K266" s="356"/>
      <c r="L266" s="357"/>
      <c r="M266" s="358" t="e">
        <f>SUM(M264:M265)</f>
        <v>#REF!</v>
      </c>
      <c r="N266" s="359"/>
    </row>
    <row r="267" spans="1:14" s="309" customFormat="1" ht="13.5" customHeight="1">
      <c r="A267" s="308"/>
      <c r="B267" s="308"/>
      <c r="C267" s="308"/>
      <c r="D267" s="308"/>
      <c r="E267" s="308"/>
      <c r="F267" s="308"/>
      <c r="G267" s="308"/>
      <c r="H267" s="308"/>
      <c r="I267" s="308"/>
      <c r="J267" s="308"/>
      <c r="K267" s="308"/>
      <c r="L267" s="308"/>
      <c r="M267" s="308"/>
      <c r="N267" s="308"/>
    </row>
    <row r="268" spans="1:14" s="309" customFormat="1" ht="13.5" customHeight="1">
      <c r="A268" s="308"/>
      <c r="B268" s="308"/>
      <c r="C268" s="308"/>
      <c r="D268" s="308"/>
      <c r="E268" s="308"/>
      <c r="F268" s="308"/>
      <c r="G268" s="308"/>
      <c r="H268" s="308"/>
      <c r="I268" s="308"/>
      <c r="J268" s="308"/>
      <c r="K268" s="766" t="s">
        <v>171</v>
      </c>
      <c r="L268" s="767"/>
      <c r="M268" s="463">
        <f>予調!$P$11</f>
        <v>45847</v>
      </c>
      <c r="N268" s="308"/>
    </row>
    <row r="269" spans="1:14" s="309" customFormat="1" ht="13.5" customHeight="1">
      <c r="A269" s="308"/>
      <c r="B269" s="308"/>
      <c r="C269" s="308"/>
      <c r="D269" s="308"/>
      <c r="E269" s="308"/>
      <c r="F269" s="308"/>
      <c r="G269" s="308"/>
      <c r="H269" s="308"/>
      <c r="I269" s="308"/>
      <c r="J269" s="308"/>
      <c r="K269" s="766" t="s">
        <v>172</v>
      </c>
      <c r="L269" s="767"/>
      <c r="M269" s="463">
        <f>$M$2</f>
        <v>45847</v>
      </c>
      <c r="N269" s="308"/>
    </row>
    <row r="270" spans="1:14" s="309" customFormat="1" ht="13.5" customHeight="1">
      <c r="A270" s="308"/>
      <c r="B270" s="308"/>
      <c r="C270" s="308"/>
      <c r="D270" s="308"/>
      <c r="E270" s="308"/>
      <c r="F270" s="308"/>
      <c r="G270" s="308"/>
      <c r="H270" s="308"/>
      <c r="I270" s="308"/>
      <c r="J270" s="308"/>
      <c r="K270" s="766" t="s">
        <v>173</v>
      </c>
      <c r="L270" s="766"/>
      <c r="M270" s="462">
        <f>M244</f>
        <v>2179</v>
      </c>
      <c r="N270" s="308"/>
    </row>
    <row r="271" spans="1:14" s="309" customFormat="1" ht="23.25" customHeight="1">
      <c r="A271" s="308"/>
      <c r="B271" s="308"/>
      <c r="C271" s="308"/>
      <c r="D271" s="308"/>
      <c r="E271" s="308"/>
      <c r="F271" s="310"/>
      <c r="G271" s="310"/>
      <c r="H271" s="310"/>
      <c r="I271" s="308"/>
      <c r="J271" s="308"/>
      <c r="K271" s="311"/>
      <c r="L271" s="308"/>
      <c r="M271" s="308"/>
      <c r="N271" s="308"/>
    </row>
    <row r="272" spans="1:14" s="309" customFormat="1" ht="17.25" customHeight="1">
      <c r="A272" s="308"/>
      <c r="B272" s="505"/>
      <c r="C272" s="312"/>
      <c r="D272" s="312"/>
      <c r="E272" s="308"/>
      <c r="F272" s="308"/>
      <c r="G272" s="308"/>
      <c r="H272" s="308"/>
      <c r="I272" s="308"/>
      <c r="J272" s="308"/>
      <c r="K272" s="308"/>
      <c r="L272" s="308"/>
      <c r="M272" s="308"/>
      <c r="N272" s="308"/>
    </row>
    <row r="273" spans="1:16" s="309" customFormat="1" ht="17.25">
      <c r="A273" s="308"/>
      <c r="B273" s="308"/>
      <c r="C273" s="308"/>
      <c r="D273" s="308"/>
      <c r="E273" s="308"/>
      <c r="F273" s="308"/>
      <c r="G273" s="313"/>
      <c r="H273" s="308"/>
      <c r="I273" s="308"/>
      <c r="J273" s="308"/>
      <c r="K273" s="308" t="s">
        <v>174</v>
      </c>
      <c r="L273" s="308"/>
      <c r="M273" s="308"/>
      <c r="N273" s="308"/>
    </row>
    <row r="274" spans="1:16" s="309" customFormat="1" ht="17.25" customHeight="1">
      <c r="A274" s="308"/>
      <c r="B274" s="314" t="s">
        <v>175</v>
      </c>
      <c r="C274" s="315"/>
      <c r="D274" s="768" t="str">
        <f>D248</f>
        <v>（株）ヤマグチ</v>
      </c>
      <c r="E274" s="769"/>
      <c r="F274" s="769"/>
      <c r="G274" s="499"/>
      <c r="H274" s="499"/>
      <c r="I274" s="499"/>
      <c r="J274" s="308"/>
      <c r="K274" s="308" t="s">
        <v>176</v>
      </c>
      <c r="L274" s="308"/>
      <c r="M274" s="308"/>
      <c r="N274" s="308"/>
    </row>
    <row r="275" spans="1:16" s="309" customFormat="1" ht="13.5">
      <c r="A275" s="308"/>
      <c r="B275" s="308"/>
      <c r="C275" s="308"/>
      <c r="D275" s="308"/>
      <c r="E275" s="308"/>
      <c r="F275" s="308"/>
      <c r="G275" s="308"/>
      <c r="H275" s="308"/>
      <c r="I275" s="308"/>
      <c r="J275" s="308"/>
      <c r="K275" s="308" t="s">
        <v>418</v>
      </c>
      <c r="L275" s="308"/>
      <c r="M275" s="308"/>
      <c r="N275" s="308"/>
    </row>
    <row r="276" spans="1:16" s="309" customFormat="1" ht="22.5" customHeight="1">
      <c r="A276" s="308"/>
      <c r="B276" s="308"/>
      <c r="C276" s="770" t="s">
        <v>177</v>
      </c>
      <c r="D276" s="770"/>
      <c r="E276" s="770"/>
      <c r="F276" s="770"/>
      <c r="G276" s="770"/>
      <c r="H276" s="308"/>
      <c r="I276" s="308"/>
      <c r="J276" s="308"/>
      <c r="K276" s="771" t="s">
        <v>178</v>
      </c>
      <c r="L276" s="771"/>
      <c r="M276" s="771"/>
      <c r="N276" s="771"/>
    </row>
    <row r="277" spans="1:16" s="309" customFormat="1" ht="14.25" thickBot="1">
      <c r="A277" s="308"/>
      <c r="B277" s="308"/>
      <c r="C277" s="308"/>
      <c r="D277" s="308"/>
      <c r="E277" s="308"/>
      <c r="F277" s="308"/>
      <c r="G277" s="308"/>
      <c r="H277" s="308"/>
      <c r="I277" s="308"/>
      <c r="J277" s="308"/>
      <c r="K277" s="308"/>
      <c r="L277" s="308"/>
      <c r="M277" s="308"/>
      <c r="N277" s="308"/>
    </row>
    <row r="278" spans="1:16" s="309" customFormat="1" ht="15.75" customHeight="1">
      <c r="A278" s="745" t="s">
        <v>179</v>
      </c>
      <c r="B278" s="746"/>
      <c r="C278" s="500"/>
      <c r="D278" s="501"/>
      <c r="E278" s="501"/>
      <c r="F278" s="316" t="s">
        <v>180</v>
      </c>
      <c r="G278" s="317"/>
      <c r="H278" s="501"/>
      <c r="I278" s="316" t="s">
        <v>181</v>
      </c>
      <c r="J278" s="772">
        <f>予調!$G$11</f>
        <v>45869</v>
      </c>
      <c r="K278" s="773"/>
      <c r="L278" s="316" t="s">
        <v>181</v>
      </c>
      <c r="M278" s="501"/>
      <c r="N278" s="502"/>
    </row>
    <row r="279" spans="1:16" s="309" customFormat="1" ht="18" customHeight="1">
      <c r="A279" s="318"/>
      <c r="B279" s="319"/>
      <c r="C279" s="778" t="e">
        <f>M294</f>
        <v>#REF!</v>
      </c>
      <c r="D279" s="779"/>
      <c r="E279" s="780"/>
      <c r="F279" s="320" t="s">
        <v>182</v>
      </c>
      <c r="G279" s="781" t="e">
        <f>M293</f>
        <v>#REF!</v>
      </c>
      <c r="H279" s="782"/>
      <c r="I279" s="320"/>
      <c r="J279" s="774"/>
      <c r="K279" s="775"/>
      <c r="L279" s="320"/>
      <c r="M279" s="783" t="str">
        <f>見積依頼!$B$19</f>
        <v>情報本部（美保通信所）</v>
      </c>
      <c r="N279" s="784"/>
    </row>
    <row r="280" spans="1:16" s="309" customFormat="1" ht="15.75" customHeight="1" thickBot="1">
      <c r="A280" s="759" t="s">
        <v>183</v>
      </c>
      <c r="B280" s="760"/>
      <c r="C280" s="321"/>
      <c r="D280" s="322"/>
      <c r="E280" s="322"/>
      <c r="F280" s="323" t="s">
        <v>184</v>
      </c>
      <c r="G280" s="324"/>
      <c r="H280" s="322"/>
      <c r="I280" s="323" t="s">
        <v>185</v>
      </c>
      <c r="J280" s="776"/>
      <c r="K280" s="777"/>
      <c r="L280" s="323" t="s">
        <v>186</v>
      </c>
      <c r="M280" s="322"/>
      <c r="N280" s="366"/>
      <c r="P280" s="309" t="s">
        <v>419</v>
      </c>
    </row>
    <row r="281" spans="1:16" s="309" customFormat="1" ht="18" customHeight="1">
      <c r="A281" s="745" t="s">
        <v>187</v>
      </c>
      <c r="B281" s="746"/>
      <c r="C281" s="747"/>
      <c r="D281" s="748"/>
      <c r="E281" s="749"/>
      <c r="F281" s="316" t="s">
        <v>188</v>
      </c>
      <c r="G281" s="317"/>
      <c r="H281" s="501"/>
      <c r="I281" s="316" t="s">
        <v>189</v>
      </c>
      <c r="J281" s="503" t="s">
        <v>360</v>
      </c>
      <c r="K281" s="750" t="s">
        <v>369</v>
      </c>
      <c r="L281" s="750"/>
      <c r="M281" s="750"/>
      <c r="N281" s="751"/>
      <c r="P281" s="309" t="s">
        <v>420</v>
      </c>
    </row>
    <row r="282" spans="1:16" s="309" customFormat="1" ht="18" customHeight="1">
      <c r="A282" s="318"/>
      <c r="B282" s="319"/>
      <c r="C282" s="752" t="s">
        <v>426</v>
      </c>
      <c r="D282" s="753"/>
      <c r="E282" s="754"/>
      <c r="F282" s="320" t="s">
        <v>190</v>
      </c>
      <c r="G282" s="755" t="s">
        <v>435</v>
      </c>
      <c r="H282" s="756"/>
      <c r="I282" s="320" t="s">
        <v>191</v>
      </c>
      <c r="J282" s="364" t="s">
        <v>361</v>
      </c>
      <c r="K282" s="757" t="s">
        <v>362</v>
      </c>
      <c r="L282" s="757"/>
      <c r="M282" s="757"/>
      <c r="N282" s="758"/>
    </row>
    <row r="283" spans="1:16" s="309" customFormat="1" ht="18" customHeight="1" thickBot="1">
      <c r="A283" s="759" t="s">
        <v>192</v>
      </c>
      <c r="B283" s="760"/>
      <c r="C283" s="761" t="s">
        <v>427</v>
      </c>
      <c r="D283" s="762"/>
      <c r="E283" s="763"/>
      <c r="F283" s="323" t="s">
        <v>193</v>
      </c>
      <c r="G283" s="761" t="s">
        <v>423</v>
      </c>
      <c r="H283" s="763"/>
      <c r="I283" s="325" t="s">
        <v>194</v>
      </c>
      <c r="J283" s="504" t="s">
        <v>363</v>
      </c>
      <c r="K283" s="764" t="s">
        <v>370</v>
      </c>
      <c r="L283" s="764"/>
      <c r="M283" s="764"/>
      <c r="N283" s="765"/>
    </row>
    <row r="284" spans="1:16" s="309" customFormat="1" ht="21.75" customHeight="1">
      <c r="A284" s="326" t="s">
        <v>195</v>
      </c>
      <c r="B284" s="741" t="s">
        <v>196</v>
      </c>
      <c r="C284" s="742"/>
      <c r="D284" s="741" t="s">
        <v>197</v>
      </c>
      <c r="E284" s="743"/>
      <c r="F284" s="744"/>
      <c r="G284" s="741" t="s">
        <v>198</v>
      </c>
      <c r="H284" s="744"/>
      <c r="I284" s="327" t="s">
        <v>31</v>
      </c>
      <c r="J284" s="327" t="s">
        <v>33</v>
      </c>
      <c r="K284" s="327" t="s">
        <v>199</v>
      </c>
      <c r="L284" s="328" t="s">
        <v>200</v>
      </c>
      <c r="M284" s="329"/>
      <c r="N284" s="330" t="s">
        <v>201</v>
      </c>
    </row>
    <row r="285" spans="1:16" s="309" customFormat="1" ht="28.5" customHeight="1">
      <c r="A285" s="331">
        <v>1</v>
      </c>
      <c r="B285" s="728" t="e">
        <f>内訳書!#REF!</f>
        <v>#REF!</v>
      </c>
      <c r="C285" s="729"/>
      <c r="D285" s="730" t="e">
        <f>内訳書!#REF!</f>
        <v>#REF!</v>
      </c>
      <c r="E285" s="731"/>
      <c r="F285" s="732"/>
      <c r="G285" s="735" t="s">
        <v>457</v>
      </c>
      <c r="H285" s="734"/>
      <c r="I285" s="360" t="e">
        <f>内訳書!#REF!</f>
        <v>#REF!</v>
      </c>
      <c r="J285" s="360" t="e">
        <f>内訳書!#REF!</f>
        <v>#REF!</v>
      </c>
      <c r="K285" s="460">
        <v>930</v>
      </c>
      <c r="L285" s="363"/>
      <c r="M285" s="335" t="e">
        <f>K285*J285</f>
        <v>#REF!</v>
      </c>
      <c r="N285" s="336"/>
    </row>
    <row r="286" spans="1:16" s="309" customFormat="1" ht="28.5" customHeight="1">
      <c r="A286" s="331">
        <v>2</v>
      </c>
      <c r="B286" s="728" t="e">
        <f>内訳書!#REF!</f>
        <v>#REF!</v>
      </c>
      <c r="C286" s="729"/>
      <c r="D286" s="730" t="e">
        <f>内訳書!#REF!</f>
        <v>#REF!</v>
      </c>
      <c r="E286" s="731"/>
      <c r="F286" s="732"/>
      <c r="G286" s="735" t="s">
        <v>458</v>
      </c>
      <c r="H286" s="734"/>
      <c r="I286" s="360" t="e">
        <f>内訳書!#REF!</f>
        <v>#REF!</v>
      </c>
      <c r="J286" s="360" t="e">
        <f>内訳書!#REF!</f>
        <v>#REF!</v>
      </c>
      <c r="K286" s="333">
        <v>690</v>
      </c>
      <c r="L286" s="363"/>
      <c r="M286" s="335" t="e">
        <f t="shared" ref="M286:M288" si="12">$K286*$J286</f>
        <v>#REF!</v>
      </c>
      <c r="N286" s="338"/>
    </row>
    <row r="287" spans="1:16" s="309" customFormat="1" ht="28.5" customHeight="1">
      <c r="A287" s="331">
        <v>3</v>
      </c>
      <c r="B287" s="728" t="e">
        <f>内訳書!#REF!</f>
        <v>#REF!</v>
      </c>
      <c r="C287" s="729"/>
      <c r="D287" s="730" t="e">
        <f>内訳書!#REF!</f>
        <v>#REF!</v>
      </c>
      <c r="E287" s="731"/>
      <c r="F287" s="732"/>
      <c r="G287" s="735" t="s">
        <v>459</v>
      </c>
      <c r="H287" s="734"/>
      <c r="I287" s="360" t="e">
        <f>内訳書!#REF!</f>
        <v>#REF!</v>
      </c>
      <c r="J287" s="360" t="e">
        <f>内訳書!#REF!</f>
        <v>#REF!</v>
      </c>
      <c r="K287" s="333">
        <v>1500</v>
      </c>
      <c r="L287" s="363"/>
      <c r="M287" s="335" t="e">
        <f t="shared" si="12"/>
        <v>#REF!</v>
      </c>
      <c r="N287" s="338"/>
    </row>
    <row r="288" spans="1:16" s="309" customFormat="1" ht="28.5" customHeight="1">
      <c r="A288" s="331">
        <v>4</v>
      </c>
      <c r="B288" s="728" t="e">
        <f>内訳書!#REF!</f>
        <v>#REF!</v>
      </c>
      <c r="C288" s="729"/>
      <c r="D288" s="730" t="e">
        <f>内訳書!#REF!</f>
        <v>#REF!</v>
      </c>
      <c r="E288" s="731"/>
      <c r="F288" s="732"/>
      <c r="G288" s="735" t="s">
        <v>460</v>
      </c>
      <c r="H288" s="734"/>
      <c r="I288" s="360" t="e">
        <f>内訳書!#REF!</f>
        <v>#REF!</v>
      </c>
      <c r="J288" s="360" t="e">
        <f>内訳書!#REF!</f>
        <v>#REF!</v>
      </c>
      <c r="K288" s="333">
        <v>1890</v>
      </c>
      <c r="L288" s="363"/>
      <c r="M288" s="335" t="e">
        <f t="shared" si="12"/>
        <v>#REF!</v>
      </c>
      <c r="N288" s="338"/>
    </row>
    <row r="289" spans="1:14" s="309" customFormat="1" ht="28.5" customHeight="1">
      <c r="A289" s="331">
        <v>5</v>
      </c>
      <c r="B289" s="728" t="e">
        <f>内訳書!#REF!</f>
        <v>#REF!</v>
      </c>
      <c r="C289" s="729"/>
      <c r="D289" s="730" t="e">
        <f>内訳書!#REF!</f>
        <v>#REF!</v>
      </c>
      <c r="E289" s="731"/>
      <c r="F289" s="732"/>
      <c r="G289" s="735" t="s">
        <v>461</v>
      </c>
      <c r="H289" s="734"/>
      <c r="I289" s="360" t="e">
        <f>内訳書!#REF!</f>
        <v>#REF!</v>
      </c>
      <c r="J289" s="360" t="e">
        <f>内訳書!#REF!</f>
        <v>#REF!</v>
      </c>
      <c r="K289" s="333">
        <v>7100</v>
      </c>
      <c r="L289" s="363"/>
      <c r="M289" s="335" t="e">
        <f t="shared" ref="M289:M291" si="13">$K289*$J289</f>
        <v>#REF!</v>
      </c>
      <c r="N289" s="339"/>
    </row>
    <row r="290" spans="1:14" s="309" customFormat="1" ht="28.5" customHeight="1">
      <c r="A290" s="331">
        <v>6</v>
      </c>
      <c r="B290" s="728" t="e">
        <f>内訳書!#REF!</f>
        <v>#REF!</v>
      </c>
      <c r="C290" s="729"/>
      <c r="D290" s="730" t="e">
        <f>内訳書!#REF!</f>
        <v>#REF!</v>
      </c>
      <c r="E290" s="731"/>
      <c r="F290" s="732"/>
      <c r="G290" s="735" t="s">
        <v>462</v>
      </c>
      <c r="H290" s="734"/>
      <c r="I290" s="360" t="e">
        <f>内訳書!#REF!</f>
        <v>#REF!</v>
      </c>
      <c r="J290" s="360" t="e">
        <f>内訳書!#REF!</f>
        <v>#REF!</v>
      </c>
      <c r="K290" s="333">
        <v>31400</v>
      </c>
      <c r="L290" s="363"/>
      <c r="M290" s="335" t="e">
        <f t="shared" si="13"/>
        <v>#REF!</v>
      </c>
      <c r="N290" s="339"/>
    </row>
    <row r="291" spans="1:14" s="309" customFormat="1" ht="28.5" customHeight="1" thickBot="1">
      <c r="A291" s="331">
        <v>7</v>
      </c>
      <c r="B291" s="728" t="e">
        <f>内訳書!#REF!</f>
        <v>#REF!</v>
      </c>
      <c r="C291" s="729"/>
      <c r="D291" s="730" t="e">
        <f>内訳書!#REF!</f>
        <v>#REF!</v>
      </c>
      <c r="E291" s="731"/>
      <c r="F291" s="732"/>
      <c r="G291" s="735" t="s">
        <v>463</v>
      </c>
      <c r="H291" s="734"/>
      <c r="I291" s="360" t="e">
        <f>内訳書!#REF!</f>
        <v>#REF!</v>
      </c>
      <c r="J291" s="360" t="e">
        <f>内訳書!#REF!</f>
        <v>#REF!</v>
      </c>
      <c r="K291" s="333">
        <v>12600</v>
      </c>
      <c r="L291" s="363"/>
      <c r="M291" s="335" t="e">
        <f t="shared" si="13"/>
        <v>#REF!</v>
      </c>
      <c r="N291" s="339"/>
    </row>
    <row r="292" spans="1:14" s="309" customFormat="1" ht="29.25" customHeight="1" thickTop="1">
      <c r="A292" s="340"/>
      <c r="B292" s="711"/>
      <c r="C292" s="712"/>
      <c r="D292" s="713" t="s">
        <v>202</v>
      </c>
      <c r="E292" s="714"/>
      <c r="F292" s="715"/>
      <c r="G292" s="716"/>
      <c r="H292" s="717"/>
      <c r="I292" s="341"/>
      <c r="J292" s="342"/>
      <c r="K292" s="343"/>
      <c r="L292" s="344"/>
      <c r="M292" s="345" t="e">
        <f>SUM(M283:M291)</f>
        <v>#REF!</v>
      </c>
      <c r="N292" s="346"/>
    </row>
    <row r="293" spans="1:14" s="309" customFormat="1" ht="29.25" customHeight="1">
      <c r="A293" s="347"/>
      <c r="B293" s="718"/>
      <c r="C293" s="719"/>
      <c r="D293" s="720" t="s">
        <v>203</v>
      </c>
      <c r="E293" s="721"/>
      <c r="F293" s="722"/>
      <c r="G293" s="723"/>
      <c r="H293" s="724"/>
      <c r="I293" s="348"/>
      <c r="J293" s="349"/>
      <c r="K293" s="350"/>
      <c r="L293" s="334"/>
      <c r="M293" s="335" t="e">
        <f>M292*10%</f>
        <v>#REF!</v>
      </c>
      <c r="N293" s="339"/>
    </row>
    <row r="294" spans="1:14" s="309" customFormat="1" ht="30.75" customHeight="1" thickBot="1">
      <c r="A294" s="321"/>
      <c r="B294" s="322"/>
      <c r="C294" s="351"/>
      <c r="D294" s="725" t="s">
        <v>204</v>
      </c>
      <c r="E294" s="726"/>
      <c r="F294" s="727"/>
      <c r="G294" s="352"/>
      <c r="H294" s="353"/>
      <c r="I294" s="354"/>
      <c r="J294" s="355"/>
      <c r="K294" s="356"/>
      <c r="L294" s="357"/>
      <c r="M294" s="358" t="e">
        <f>SUM(M292:M293)</f>
        <v>#REF!</v>
      </c>
      <c r="N294" s="359"/>
    </row>
    <row r="295" spans="1:14" s="309" customFormat="1" ht="13.5" customHeight="1">
      <c r="A295" s="308"/>
      <c r="B295" s="308"/>
      <c r="C295" s="308"/>
      <c r="D295" s="308"/>
      <c r="E295" s="308"/>
      <c r="F295" s="308"/>
      <c r="G295" s="308"/>
      <c r="H295" s="308"/>
      <c r="I295" s="308"/>
      <c r="J295" s="308"/>
      <c r="K295" s="308"/>
      <c r="L295" s="308"/>
      <c r="M295" s="308"/>
      <c r="N295" s="308"/>
    </row>
    <row r="296" spans="1:14" s="309" customFormat="1" ht="13.5" customHeight="1">
      <c r="A296" s="308"/>
      <c r="B296" s="308"/>
      <c r="C296" s="308"/>
      <c r="D296" s="308"/>
      <c r="E296" s="308"/>
      <c r="F296" s="308"/>
      <c r="G296" s="308"/>
      <c r="H296" s="308"/>
      <c r="I296" s="308"/>
      <c r="J296" s="308"/>
      <c r="K296" s="766" t="s">
        <v>171</v>
      </c>
      <c r="L296" s="767"/>
      <c r="M296" s="463">
        <f>予調!$P$11</f>
        <v>45847</v>
      </c>
      <c r="N296" s="308"/>
    </row>
    <row r="297" spans="1:14" s="309" customFormat="1" ht="13.5" customHeight="1">
      <c r="A297" s="308"/>
      <c r="B297" s="308"/>
      <c r="C297" s="308"/>
      <c r="D297" s="308"/>
      <c r="E297" s="308"/>
      <c r="F297" s="308"/>
      <c r="G297" s="308"/>
      <c r="H297" s="308"/>
      <c r="I297" s="308"/>
      <c r="J297" s="308"/>
      <c r="K297" s="766" t="s">
        <v>172</v>
      </c>
      <c r="L297" s="767"/>
      <c r="M297" s="463">
        <f>$M$2</f>
        <v>45847</v>
      </c>
      <c r="N297" s="308"/>
    </row>
    <row r="298" spans="1:14" s="309" customFormat="1" ht="13.5" customHeight="1">
      <c r="A298" s="308"/>
      <c r="B298" s="308"/>
      <c r="C298" s="308"/>
      <c r="D298" s="308"/>
      <c r="E298" s="308"/>
      <c r="F298" s="308"/>
      <c r="G298" s="308"/>
      <c r="H298" s="308"/>
      <c r="I298" s="308"/>
      <c r="J298" s="308"/>
      <c r="K298" s="766" t="s">
        <v>173</v>
      </c>
      <c r="L298" s="766"/>
      <c r="M298" s="462">
        <f>M270</f>
        <v>2179</v>
      </c>
      <c r="N298" s="308"/>
    </row>
    <row r="299" spans="1:14" s="309" customFormat="1" ht="23.25" customHeight="1">
      <c r="A299" s="308"/>
      <c r="B299" s="308"/>
      <c r="C299" s="308"/>
      <c r="D299" s="308"/>
      <c r="E299" s="308"/>
      <c r="F299" s="310"/>
      <c r="G299" s="310"/>
      <c r="H299" s="310"/>
      <c r="I299" s="308"/>
      <c r="J299" s="308"/>
      <c r="K299" s="311"/>
      <c r="L299" s="308"/>
      <c r="M299" s="308"/>
      <c r="N299" s="308"/>
    </row>
    <row r="300" spans="1:14" s="309" customFormat="1" ht="17.25" customHeight="1">
      <c r="A300" s="308"/>
      <c r="B300" s="505"/>
      <c r="C300" s="312"/>
      <c r="D300" s="312"/>
      <c r="E300" s="308"/>
      <c r="F300" s="308"/>
      <c r="G300" s="308"/>
      <c r="H300" s="308"/>
      <c r="I300" s="308"/>
      <c r="J300" s="308"/>
      <c r="K300" s="308"/>
      <c r="L300" s="308"/>
      <c r="M300" s="308"/>
      <c r="N300" s="308"/>
    </row>
    <row r="301" spans="1:14" s="309" customFormat="1" ht="17.25">
      <c r="A301" s="308"/>
      <c r="B301" s="308"/>
      <c r="C301" s="308"/>
      <c r="D301" s="308"/>
      <c r="E301" s="308"/>
      <c r="F301" s="308"/>
      <c r="G301" s="313"/>
      <c r="H301" s="308"/>
      <c r="I301" s="308"/>
      <c r="J301" s="308"/>
      <c r="K301" s="308" t="s">
        <v>174</v>
      </c>
      <c r="L301" s="308"/>
      <c r="M301" s="308"/>
      <c r="N301" s="308"/>
    </row>
    <row r="302" spans="1:14" s="309" customFormat="1" ht="17.25" customHeight="1">
      <c r="A302" s="308"/>
      <c r="B302" s="314" t="s">
        <v>175</v>
      </c>
      <c r="C302" s="315"/>
      <c r="D302" s="768" t="str">
        <f>D274</f>
        <v>（株）ヤマグチ</v>
      </c>
      <c r="E302" s="769"/>
      <c r="F302" s="769"/>
      <c r="G302" s="499"/>
      <c r="H302" s="499"/>
      <c r="I302" s="499"/>
      <c r="J302" s="308"/>
      <c r="K302" s="308" t="s">
        <v>176</v>
      </c>
      <c r="L302" s="308"/>
      <c r="M302" s="308"/>
      <c r="N302" s="308"/>
    </row>
    <row r="303" spans="1:14" s="309" customFormat="1" ht="13.5">
      <c r="A303" s="308"/>
      <c r="B303" s="308"/>
      <c r="C303" s="308"/>
      <c r="D303" s="308"/>
      <c r="E303" s="308"/>
      <c r="F303" s="308"/>
      <c r="G303" s="308"/>
      <c r="H303" s="308"/>
      <c r="I303" s="308"/>
      <c r="J303" s="308"/>
      <c r="K303" s="308" t="s">
        <v>418</v>
      </c>
      <c r="L303" s="308"/>
      <c r="M303" s="308"/>
      <c r="N303" s="308"/>
    </row>
    <row r="304" spans="1:14" s="309" customFormat="1" ht="22.5" customHeight="1">
      <c r="A304" s="308"/>
      <c r="B304" s="308"/>
      <c r="C304" s="770" t="s">
        <v>177</v>
      </c>
      <c r="D304" s="770"/>
      <c r="E304" s="770"/>
      <c r="F304" s="770"/>
      <c r="G304" s="770"/>
      <c r="H304" s="308"/>
      <c r="I304" s="308"/>
      <c r="J304" s="308"/>
      <c r="K304" s="771" t="s">
        <v>178</v>
      </c>
      <c r="L304" s="771"/>
      <c r="M304" s="771"/>
      <c r="N304" s="771"/>
    </row>
    <row r="305" spans="1:16" s="309" customFormat="1" ht="14.25" thickBot="1">
      <c r="A305" s="308"/>
      <c r="B305" s="308"/>
      <c r="C305" s="308"/>
      <c r="D305" s="308"/>
      <c r="E305" s="308"/>
      <c r="F305" s="308"/>
      <c r="G305" s="308"/>
      <c r="H305" s="308"/>
      <c r="I305" s="308"/>
      <c r="J305" s="308"/>
      <c r="K305" s="308"/>
      <c r="L305" s="308"/>
      <c r="M305" s="308"/>
      <c r="N305" s="308"/>
    </row>
    <row r="306" spans="1:16" s="309" customFormat="1" ht="15.75" customHeight="1">
      <c r="A306" s="745" t="s">
        <v>179</v>
      </c>
      <c r="B306" s="746"/>
      <c r="C306" s="500"/>
      <c r="D306" s="501"/>
      <c r="E306" s="501"/>
      <c r="F306" s="316" t="s">
        <v>180</v>
      </c>
      <c r="G306" s="317"/>
      <c r="H306" s="501"/>
      <c r="I306" s="316" t="s">
        <v>181</v>
      </c>
      <c r="J306" s="772">
        <f>予調!$G$11</f>
        <v>45869</v>
      </c>
      <c r="K306" s="773"/>
      <c r="L306" s="316" t="s">
        <v>181</v>
      </c>
      <c r="M306" s="501"/>
      <c r="N306" s="502"/>
    </row>
    <row r="307" spans="1:16" s="309" customFormat="1" ht="18" customHeight="1">
      <c r="A307" s="318"/>
      <c r="B307" s="319"/>
      <c r="C307" s="778" t="e">
        <f>M320</f>
        <v>#REF!</v>
      </c>
      <c r="D307" s="779"/>
      <c r="E307" s="780"/>
      <c r="F307" s="320" t="s">
        <v>182</v>
      </c>
      <c r="G307" s="781" t="e">
        <f>M319</f>
        <v>#REF!</v>
      </c>
      <c r="H307" s="782"/>
      <c r="I307" s="320"/>
      <c r="J307" s="774"/>
      <c r="K307" s="775"/>
      <c r="L307" s="320"/>
      <c r="M307" s="783" t="str">
        <f>見積依頼!$B$19</f>
        <v>情報本部（美保通信所）</v>
      </c>
      <c r="N307" s="784"/>
    </row>
    <row r="308" spans="1:16" s="309" customFormat="1" ht="15.75" customHeight="1" thickBot="1">
      <c r="A308" s="759" t="s">
        <v>183</v>
      </c>
      <c r="B308" s="760"/>
      <c r="C308" s="321"/>
      <c r="D308" s="322"/>
      <c r="E308" s="322"/>
      <c r="F308" s="323" t="s">
        <v>184</v>
      </c>
      <c r="G308" s="324"/>
      <c r="H308" s="322"/>
      <c r="I308" s="323" t="s">
        <v>185</v>
      </c>
      <c r="J308" s="776"/>
      <c r="K308" s="777"/>
      <c r="L308" s="323" t="s">
        <v>186</v>
      </c>
      <c r="M308" s="322"/>
      <c r="N308" s="366"/>
      <c r="P308" s="309" t="s">
        <v>419</v>
      </c>
    </row>
    <row r="309" spans="1:16" s="309" customFormat="1" ht="18" customHeight="1">
      <c r="A309" s="745" t="s">
        <v>187</v>
      </c>
      <c r="B309" s="746"/>
      <c r="C309" s="747"/>
      <c r="D309" s="748"/>
      <c r="E309" s="749"/>
      <c r="F309" s="316" t="s">
        <v>188</v>
      </c>
      <c r="G309" s="317"/>
      <c r="H309" s="501"/>
      <c r="I309" s="316" t="s">
        <v>189</v>
      </c>
      <c r="J309" s="503" t="s">
        <v>360</v>
      </c>
      <c r="K309" s="750" t="s">
        <v>369</v>
      </c>
      <c r="L309" s="750"/>
      <c r="M309" s="750"/>
      <c r="N309" s="751"/>
      <c r="P309" s="309" t="s">
        <v>420</v>
      </c>
    </row>
    <row r="310" spans="1:16" s="309" customFormat="1" ht="18" customHeight="1">
      <c r="A310" s="318"/>
      <c r="B310" s="319"/>
      <c r="C310" s="752" t="s">
        <v>426</v>
      </c>
      <c r="D310" s="753"/>
      <c r="E310" s="754"/>
      <c r="F310" s="320" t="s">
        <v>190</v>
      </c>
      <c r="G310" s="755" t="s">
        <v>436</v>
      </c>
      <c r="H310" s="756"/>
      <c r="I310" s="320" t="s">
        <v>191</v>
      </c>
      <c r="J310" s="364" t="s">
        <v>361</v>
      </c>
      <c r="K310" s="757" t="s">
        <v>362</v>
      </c>
      <c r="L310" s="757"/>
      <c r="M310" s="757"/>
      <c r="N310" s="758"/>
    </row>
    <row r="311" spans="1:16" s="309" customFormat="1" ht="18" customHeight="1" thickBot="1">
      <c r="A311" s="759" t="s">
        <v>192</v>
      </c>
      <c r="B311" s="760"/>
      <c r="C311" s="761" t="s">
        <v>427</v>
      </c>
      <c r="D311" s="762"/>
      <c r="E311" s="763"/>
      <c r="F311" s="323" t="s">
        <v>193</v>
      </c>
      <c r="G311" s="761" t="s">
        <v>423</v>
      </c>
      <c r="H311" s="763"/>
      <c r="I311" s="325" t="s">
        <v>194</v>
      </c>
      <c r="J311" s="504" t="s">
        <v>363</v>
      </c>
      <c r="K311" s="764" t="s">
        <v>370</v>
      </c>
      <c r="L311" s="764"/>
      <c r="M311" s="764"/>
      <c r="N311" s="765"/>
    </row>
    <row r="312" spans="1:16" s="309" customFormat="1" ht="21.75" customHeight="1">
      <c r="A312" s="326" t="s">
        <v>195</v>
      </c>
      <c r="B312" s="741" t="s">
        <v>196</v>
      </c>
      <c r="C312" s="742"/>
      <c r="D312" s="741" t="s">
        <v>197</v>
      </c>
      <c r="E312" s="743"/>
      <c r="F312" s="744"/>
      <c r="G312" s="741" t="s">
        <v>198</v>
      </c>
      <c r="H312" s="744"/>
      <c r="I312" s="327" t="s">
        <v>31</v>
      </c>
      <c r="J312" s="327" t="s">
        <v>33</v>
      </c>
      <c r="K312" s="327" t="s">
        <v>199</v>
      </c>
      <c r="L312" s="328" t="s">
        <v>200</v>
      </c>
      <c r="M312" s="329"/>
      <c r="N312" s="330" t="s">
        <v>201</v>
      </c>
    </row>
    <row r="313" spans="1:16" s="309" customFormat="1" ht="37.5" customHeight="1">
      <c r="A313" s="331">
        <v>1</v>
      </c>
      <c r="B313" s="728" t="e">
        <f>内訳書!#REF!</f>
        <v>#REF!</v>
      </c>
      <c r="C313" s="729"/>
      <c r="D313" s="730" t="e">
        <f>内訳書!#REF!</f>
        <v>#REF!</v>
      </c>
      <c r="E313" s="731"/>
      <c r="F313" s="732"/>
      <c r="G313" s="735" t="s">
        <v>464</v>
      </c>
      <c r="H313" s="734"/>
      <c r="I313" s="360" t="e">
        <f>内訳書!#REF!</f>
        <v>#REF!</v>
      </c>
      <c r="J313" s="360" t="e">
        <f>内訳書!#REF!</f>
        <v>#REF!</v>
      </c>
      <c r="K313" s="333">
        <v>710</v>
      </c>
      <c r="L313" s="363"/>
      <c r="M313" s="335" t="e">
        <f>K313*J313</f>
        <v>#REF!</v>
      </c>
      <c r="N313" s="339"/>
    </row>
    <row r="314" spans="1:16" s="309" customFormat="1" ht="37.5" customHeight="1">
      <c r="A314" s="331">
        <v>2</v>
      </c>
      <c r="B314" s="728" t="e">
        <f>内訳書!#REF!</f>
        <v>#REF!</v>
      </c>
      <c r="C314" s="729"/>
      <c r="D314" s="730" t="e">
        <f>内訳書!#REF!</f>
        <v>#REF!</v>
      </c>
      <c r="E314" s="731"/>
      <c r="F314" s="732"/>
      <c r="G314" s="735" t="s">
        <v>465</v>
      </c>
      <c r="H314" s="734"/>
      <c r="I314" s="360" t="e">
        <f>内訳書!#REF!</f>
        <v>#REF!</v>
      </c>
      <c r="J314" s="360" t="e">
        <f>内訳書!#REF!</f>
        <v>#REF!</v>
      </c>
      <c r="K314" s="333">
        <v>660</v>
      </c>
      <c r="L314" s="363"/>
      <c r="M314" s="335" t="e">
        <f t="shared" ref="M314" si="14">$K314*$J314</f>
        <v>#REF!</v>
      </c>
      <c r="N314" s="338"/>
    </row>
    <row r="315" spans="1:16" s="309" customFormat="1" ht="37.5" customHeight="1">
      <c r="A315" s="331">
        <v>3</v>
      </c>
      <c r="B315" s="728" t="e">
        <f>内訳書!#REF!</f>
        <v>#REF!</v>
      </c>
      <c r="C315" s="729"/>
      <c r="D315" s="730" t="e">
        <f>内訳書!#REF!</f>
        <v>#REF!</v>
      </c>
      <c r="E315" s="731"/>
      <c r="F315" s="732"/>
      <c r="G315" s="735" t="s">
        <v>466</v>
      </c>
      <c r="H315" s="734"/>
      <c r="I315" s="360" t="e">
        <f>内訳書!#REF!</f>
        <v>#REF!</v>
      </c>
      <c r="J315" s="360" t="e">
        <f>内訳書!#REF!</f>
        <v>#REF!</v>
      </c>
      <c r="K315" s="333">
        <v>2150</v>
      </c>
      <c r="L315" s="363"/>
      <c r="M315" s="335" t="e">
        <f t="shared" ref="M315:M317" si="15">$K315*$J315</f>
        <v>#REF!</v>
      </c>
      <c r="N315" s="339"/>
    </row>
    <row r="316" spans="1:16" s="309" customFormat="1" ht="37.5" customHeight="1">
      <c r="A316" s="331">
        <v>4</v>
      </c>
      <c r="B316" s="737">
        <f>内訳!B293</f>
        <v>0</v>
      </c>
      <c r="C316" s="738"/>
      <c r="D316" s="736">
        <f>内訳!C293</f>
        <v>0</v>
      </c>
      <c r="E316" s="731"/>
      <c r="F316" s="732"/>
      <c r="G316" s="739" t="s">
        <v>339</v>
      </c>
      <c r="H316" s="740"/>
      <c r="I316" s="332">
        <f>内訳!E293</f>
        <v>0</v>
      </c>
      <c r="J316" s="337">
        <f>内訳!F293</f>
        <v>0</v>
      </c>
      <c r="K316" s="333">
        <f>内訳!G293</f>
        <v>0</v>
      </c>
      <c r="L316" s="363"/>
      <c r="M316" s="335">
        <f t="shared" si="15"/>
        <v>0</v>
      </c>
      <c r="N316" s="339"/>
    </row>
    <row r="317" spans="1:16" s="309" customFormat="1" ht="37.5" customHeight="1" thickBot="1">
      <c r="A317" s="331">
        <v>5</v>
      </c>
      <c r="B317" s="737">
        <f>内訳!B294</f>
        <v>0</v>
      </c>
      <c r="C317" s="738"/>
      <c r="D317" s="736">
        <f>内訳!C294</f>
        <v>0</v>
      </c>
      <c r="E317" s="731"/>
      <c r="F317" s="732"/>
      <c r="G317" s="739"/>
      <c r="H317" s="740"/>
      <c r="I317" s="332">
        <f>内訳!E294</f>
        <v>0</v>
      </c>
      <c r="J317" s="337">
        <f>内訳!F294</f>
        <v>0</v>
      </c>
      <c r="K317" s="333">
        <f>内訳!G294</f>
        <v>0</v>
      </c>
      <c r="L317" s="363"/>
      <c r="M317" s="335">
        <f t="shared" si="15"/>
        <v>0</v>
      </c>
      <c r="N317" s="339"/>
    </row>
    <row r="318" spans="1:16" s="309" customFormat="1" ht="29.25" customHeight="1" thickTop="1">
      <c r="A318" s="340"/>
      <c r="B318" s="711"/>
      <c r="C318" s="712"/>
      <c r="D318" s="713" t="s">
        <v>202</v>
      </c>
      <c r="E318" s="714"/>
      <c r="F318" s="715"/>
      <c r="G318" s="716"/>
      <c r="H318" s="717"/>
      <c r="I318" s="341"/>
      <c r="J318" s="342"/>
      <c r="K318" s="343"/>
      <c r="L318" s="344"/>
      <c r="M318" s="345" t="e">
        <f>SUM(M311:M317)</f>
        <v>#REF!</v>
      </c>
      <c r="N318" s="346"/>
    </row>
    <row r="319" spans="1:16" s="309" customFormat="1" ht="29.25" customHeight="1">
      <c r="A319" s="347"/>
      <c r="B319" s="718"/>
      <c r="C319" s="719"/>
      <c r="D319" s="720" t="s">
        <v>203</v>
      </c>
      <c r="E319" s="721"/>
      <c r="F319" s="722"/>
      <c r="G319" s="723"/>
      <c r="H319" s="724"/>
      <c r="I319" s="348"/>
      <c r="J319" s="349"/>
      <c r="K319" s="350"/>
      <c r="L319" s="334"/>
      <c r="M319" s="335" t="e">
        <f>M318*10%</f>
        <v>#REF!</v>
      </c>
      <c r="N319" s="339"/>
    </row>
    <row r="320" spans="1:16" s="309" customFormat="1" ht="30.75" customHeight="1" thickBot="1">
      <c r="A320" s="321"/>
      <c r="B320" s="322"/>
      <c r="C320" s="351"/>
      <c r="D320" s="725" t="s">
        <v>204</v>
      </c>
      <c r="E320" s="726"/>
      <c r="F320" s="727"/>
      <c r="G320" s="352"/>
      <c r="H320" s="353"/>
      <c r="I320" s="354"/>
      <c r="J320" s="355"/>
      <c r="K320" s="356"/>
      <c r="L320" s="357"/>
      <c r="M320" s="358" t="e">
        <f>SUM(M318:M319)</f>
        <v>#REF!</v>
      </c>
      <c r="N320" s="359"/>
    </row>
    <row r="321" spans="1:16" s="309" customFormat="1" ht="13.5" customHeight="1">
      <c r="A321" s="308"/>
      <c r="B321" s="308"/>
      <c r="C321" s="308"/>
      <c r="D321" s="308"/>
      <c r="E321" s="308"/>
      <c r="F321" s="308"/>
      <c r="G321" s="308"/>
      <c r="H321" s="308"/>
      <c r="I321" s="308"/>
      <c r="J321" s="308"/>
      <c r="K321" s="308"/>
      <c r="L321" s="308"/>
      <c r="M321" s="308"/>
      <c r="N321" s="308"/>
    </row>
    <row r="322" spans="1:16" s="309" customFormat="1" ht="13.5" customHeight="1">
      <c r="A322" s="308"/>
      <c r="B322" s="308"/>
      <c r="C322" s="308"/>
      <c r="D322" s="308"/>
      <c r="E322" s="308"/>
      <c r="F322" s="308"/>
      <c r="G322" s="308"/>
      <c r="H322" s="308"/>
      <c r="I322" s="308"/>
      <c r="J322" s="308"/>
      <c r="K322" s="766" t="s">
        <v>171</v>
      </c>
      <c r="L322" s="767"/>
      <c r="M322" s="463">
        <f>予調!$P$11</f>
        <v>45847</v>
      </c>
      <c r="N322" s="308"/>
    </row>
    <row r="323" spans="1:16" s="309" customFormat="1" ht="13.5" customHeight="1">
      <c r="A323" s="308"/>
      <c r="B323" s="308"/>
      <c r="C323" s="308"/>
      <c r="D323" s="308"/>
      <c r="E323" s="308"/>
      <c r="F323" s="308"/>
      <c r="G323" s="308"/>
      <c r="H323" s="308"/>
      <c r="I323" s="308"/>
      <c r="J323" s="308"/>
      <c r="K323" s="766" t="s">
        <v>172</v>
      </c>
      <c r="L323" s="767"/>
      <c r="M323" s="463">
        <f>$M$2</f>
        <v>45847</v>
      </c>
      <c r="N323" s="308"/>
    </row>
    <row r="324" spans="1:16" s="309" customFormat="1" ht="13.5" customHeight="1">
      <c r="A324" s="308"/>
      <c r="B324" s="308"/>
      <c r="C324" s="308"/>
      <c r="D324" s="308"/>
      <c r="E324" s="308"/>
      <c r="F324" s="308"/>
      <c r="G324" s="308"/>
      <c r="H324" s="308"/>
      <c r="I324" s="308"/>
      <c r="J324" s="308"/>
      <c r="K324" s="766" t="s">
        <v>173</v>
      </c>
      <c r="L324" s="766"/>
      <c r="M324" s="462">
        <f>M298</f>
        <v>2179</v>
      </c>
      <c r="N324" s="308"/>
    </row>
    <row r="325" spans="1:16" s="309" customFormat="1" ht="23.25" customHeight="1">
      <c r="A325" s="308"/>
      <c r="B325" s="308"/>
      <c r="C325" s="308"/>
      <c r="D325" s="308"/>
      <c r="E325" s="308"/>
      <c r="F325" s="310"/>
      <c r="G325" s="310"/>
      <c r="H325" s="310"/>
      <c r="I325" s="308"/>
      <c r="J325" s="308"/>
      <c r="K325" s="311"/>
      <c r="L325" s="308"/>
      <c r="M325" s="308"/>
      <c r="N325" s="308"/>
    </row>
    <row r="326" spans="1:16" s="309" customFormat="1" ht="17.25" customHeight="1">
      <c r="A326" s="308"/>
      <c r="B326" s="505"/>
      <c r="C326" s="312"/>
      <c r="D326" s="312"/>
      <c r="E326" s="308"/>
      <c r="F326" s="308"/>
      <c r="G326" s="308"/>
      <c r="H326" s="308"/>
      <c r="I326" s="308"/>
      <c r="J326" s="308"/>
      <c r="K326" s="308"/>
      <c r="L326" s="308"/>
      <c r="M326" s="308"/>
      <c r="N326" s="308"/>
    </row>
    <row r="327" spans="1:16" s="309" customFormat="1" ht="17.25">
      <c r="A327" s="308"/>
      <c r="B327" s="308"/>
      <c r="C327" s="308"/>
      <c r="D327" s="308"/>
      <c r="E327" s="308"/>
      <c r="F327" s="308"/>
      <c r="G327" s="313"/>
      <c r="H327" s="308"/>
      <c r="I327" s="308"/>
      <c r="J327" s="308"/>
      <c r="K327" s="308" t="s">
        <v>174</v>
      </c>
      <c r="L327" s="308"/>
      <c r="M327" s="308"/>
      <c r="N327" s="308"/>
    </row>
    <row r="328" spans="1:16" s="309" customFormat="1" ht="17.25" customHeight="1">
      <c r="A328" s="308"/>
      <c r="B328" s="314" t="s">
        <v>175</v>
      </c>
      <c r="C328" s="315"/>
      <c r="D328" s="768" t="str">
        <f>D302</f>
        <v>（株）ヤマグチ</v>
      </c>
      <c r="E328" s="769"/>
      <c r="F328" s="769"/>
      <c r="G328" s="499"/>
      <c r="H328" s="499"/>
      <c r="I328" s="499"/>
      <c r="J328" s="308"/>
      <c r="K328" s="308" t="s">
        <v>176</v>
      </c>
      <c r="L328" s="308"/>
      <c r="M328" s="308"/>
      <c r="N328" s="308"/>
    </row>
    <row r="329" spans="1:16" s="309" customFormat="1" ht="13.5">
      <c r="A329" s="308"/>
      <c r="B329" s="308"/>
      <c r="C329" s="308"/>
      <c r="D329" s="308"/>
      <c r="E329" s="308"/>
      <c r="F329" s="308"/>
      <c r="G329" s="308"/>
      <c r="H329" s="308"/>
      <c r="I329" s="308"/>
      <c r="J329" s="308"/>
      <c r="K329" s="308" t="s">
        <v>418</v>
      </c>
      <c r="L329" s="308"/>
      <c r="M329" s="308"/>
      <c r="N329" s="308"/>
    </row>
    <row r="330" spans="1:16" s="309" customFormat="1" ht="22.5" customHeight="1">
      <c r="A330" s="308"/>
      <c r="B330" s="308"/>
      <c r="C330" s="770" t="s">
        <v>177</v>
      </c>
      <c r="D330" s="770"/>
      <c r="E330" s="770"/>
      <c r="F330" s="770"/>
      <c r="G330" s="770"/>
      <c r="H330" s="308"/>
      <c r="I330" s="308"/>
      <c r="J330" s="308"/>
      <c r="K330" s="771" t="s">
        <v>178</v>
      </c>
      <c r="L330" s="771"/>
      <c r="M330" s="771"/>
      <c r="N330" s="771"/>
    </row>
    <row r="331" spans="1:16" s="309" customFormat="1" ht="14.25" thickBot="1">
      <c r="A331" s="308"/>
      <c r="B331" s="308"/>
      <c r="C331" s="308"/>
      <c r="D331" s="308"/>
      <c r="E331" s="308"/>
      <c r="F331" s="308"/>
      <c r="G331" s="308"/>
      <c r="H331" s="308"/>
      <c r="I331" s="308"/>
      <c r="J331" s="308"/>
      <c r="K331" s="308"/>
      <c r="L331" s="308"/>
      <c r="M331" s="308"/>
      <c r="N331" s="308"/>
    </row>
    <row r="332" spans="1:16" s="309" customFormat="1" ht="15.75" customHeight="1">
      <c r="A332" s="745" t="s">
        <v>179</v>
      </c>
      <c r="B332" s="746"/>
      <c r="C332" s="500"/>
      <c r="D332" s="501"/>
      <c r="E332" s="501"/>
      <c r="F332" s="316" t="s">
        <v>180</v>
      </c>
      <c r="G332" s="317"/>
      <c r="H332" s="501"/>
      <c r="I332" s="316" t="s">
        <v>181</v>
      </c>
      <c r="J332" s="772">
        <f>予調!$G$11</f>
        <v>45869</v>
      </c>
      <c r="K332" s="773"/>
      <c r="L332" s="316" t="s">
        <v>181</v>
      </c>
      <c r="M332" s="501"/>
      <c r="N332" s="502"/>
    </row>
    <row r="333" spans="1:16" s="309" customFormat="1" ht="18" customHeight="1">
      <c r="A333" s="318"/>
      <c r="B333" s="319"/>
      <c r="C333" s="778" t="e">
        <f>M346</f>
        <v>#REF!</v>
      </c>
      <c r="D333" s="779"/>
      <c r="E333" s="780"/>
      <c r="F333" s="320" t="s">
        <v>182</v>
      </c>
      <c r="G333" s="781" t="e">
        <f>M345</f>
        <v>#REF!</v>
      </c>
      <c r="H333" s="782"/>
      <c r="I333" s="320"/>
      <c r="J333" s="774"/>
      <c r="K333" s="775"/>
      <c r="L333" s="320"/>
      <c r="M333" s="783" t="str">
        <f>見積依頼!$B$19</f>
        <v>情報本部（美保通信所）</v>
      </c>
      <c r="N333" s="784"/>
    </row>
    <row r="334" spans="1:16" s="309" customFormat="1" ht="15.75" customHeight="1" thickBot="1">
      <c r="A334" s="759" t="s">
        <v>183</v>
      </c>
      <c r="B334" s="760"/>
      <c r="C334" s="321"/>
      <c r="D334" s="322"/>
      <c r="E334" s="322"/>
      <c r="F334" s="323" t="s">
        <v>184</v>
      </c>
      <c r="G334" s="324"/>
      <c r="H334" s="322"/>
      <c r="I334" s="323" t="s">
        <v>185</v>
      </c>
      <c r="J334" s="776"/>
      <c r="K334" s="777"/>
      <c r="L334" s="323" t="s">
        <v>186</v>
      </c>
      <c r="M334" s="322"/>
      <c r="N334" s="366"/>
      <c r="P334" s="309" t="s">
        <v>419</v>
      </c>
    </row>
    <row r="335" spans="1:16" s="309" customFormat="1" ht="18" customHeight="1">
      <c r="A335" s="745" t="s">
        <v>187</v>
      </c>
      <c r="B335" s="746"/>
      <c r="C335" s="747"/>
      <c r="D335" s="748"/>
      <c r="E335" s="749"/>
      <c r="F335" s="316" t="s">
        <v>188</v>
      </c>
      <c r="G335" s="317"/>
      <c r="H335" s="501"/>
      <c r="I335" s="316" t="s">
        <v>189</v>
      </c>
      <c r="J335" s="503" t="s">
        <v>360</v>
      </c>
      <c r="K335" s="750" t="s">
        <v>369</v>
      </c>
      <c r="L335" s="750"/>
      <c r="M335" s="750"/>
      <c r="N335" s="751"/>
      <c r="P335" s="309" t="s">
        <v>420</v>
      </c>
    </row>
    <row r="336" spans="1:16" s="309" customFormat="1" ht="18" customHeight="1">
      <c r="A336" s="318"/>
      <c r="B336" s="319"/>
      <c r="C336" s="752" t="s">
        <v>426</v>
      </c>
      <c r="D336" s="753"/>
      <c r="E336" s="754"/>
      <c r="F336" s="320" t="s">
        <v>190</v>
      </c>
      <c r="G336" s="755" t="s">
        <v>439</v>
      </c>
      <c r="H336" s="756"/>
      <c r="I336" s="320" t="s">
        <v>191</v>
      </c>
      <c r="J336" s="364" t="s">
        <v>361</v>
      </c>
      <c r="K336" s="757" t="s">
        <v>362</v>
      </c>
      <c r="L336" s="757"/>
      <c r="M336" s="757"/>
      <c r="N336" s="758"/>
    </row>
    <row r="337" spans="1:14" s="309" customFormat="1" ht="18" customHeight="1" thickBot="1">
      <c r="A337" s="759" t="s">
        <v>192</v>
      </c>
      <c r="B337" s="760"/>
      <c r="C337" s="761" t="s">
        <v>427</v>
      </c>
      <c r="D337" s="762"/>
      <c r="E337" s="763"/>
      <c r="F337" s="323" t="s">
        <v>193</v>
      </c>
      <c r="G337" s="761" t="s">
        <v>423</v>
      </c>
      <c r="H337" s="763"/>
      <c r="I337" s="325" t="s">
        <v>194</v>
      </c>
      <c r="J337" s="504" t="s">
        <v>363</v>
      </c>
      <c r="K337" s="764" t="s">
        <v>370</v>
      </c>
      <c r="L337" s="764"/>
      <c r="M337" s="764"/>
      <c r="N337" s="765"/>
    </row>
    <row r="338" spans="1:14" s="309" customFormat="1" ht="21.75" customHeight="1">
      <c r="A338" s="326" t="s">
        <v>195</v>
      </c>
      <c r="B338" s="741" t="s">
        <v>196</v>
      </c>
      <c r="C338" s="742"/>
      <c r="D338" s="741" t="s">
        <v>197</v>
      </c>
      <c r="E338" s="743"/>
      <c r="F338" s="744"/>
      <c r="G338" s="741" t="s">
        <v>198</v>
      </c>
      <c r="H338" s="744"/>
      <c r="I338" s="327" t="s">
        <v>31</v>
      </c>
      <c r="J338" s="327" t="s">
        <v>33</v>
      </c>
      <c r="K338" s="327" t="s">
        <v>199</v>
      </c>
      <c r="L338" s="328" t="s">
        <v>200</v>
      </c>
      <c r="M338" s="329"/>
      <c r="N338" s="330" t="s">
        <v>201</v>
      </c>
    </row>
    <row r="339" spans="1:14" s="309" customFormat="1" ht="37.5" customHeight="1">
      <c r="A339" s="331">
        <v>1</v>
      </c>
      <c r="B339" s="728" t="e">
        <f>内訳書!#REF!</f>
        <v>#REF!</v>
      </c>
      <c r="C339" s="729"/>
      <c r="D339" s="730" t="e">
        <f>内訳書!#REF!</f>
        <v>#REF!</v>
      </c>
      <c r="E339" s="731"/>
      <c r="F339" s="732"/>
      <c r="G339" s="735" t="s">
        <v>467</v>
      </c>
      <c r="H339" s="734"/>
      <c r="I339" s="360" t="e">
        <f>内訳書!#REF!</f>
        <v>#REF!</v>
      </c>
      <c r="J339" s="332" t="e">
        <f>内訳書!#REF!</f>
        <v>#REF!</v>
      </c>
      <c r="K339" s="460">
        <v>690</v>
      </c>
      <c r="L339" s="461"/>
      <c r="M339" s="335" t="e">
        <f>K339*J339</f>
        <v>#REF!</v>
      </c>
      <c r="N339" s="339"/>
    </row>
    <row r="340" spans="1:14" s="309" customFormat="1" ht="37.5" customHeight="1">
      <c r="A340" s="331">
        <v>2</v>
      </c>
      <c r="B340" s="737">
        <f>内訳!B317</f>
        <v>0</v>
      </c>
      <c r="C340" s="738"/>
      <c r="D340" s="736">
        <f>内訳!C317</f>
        <v>0</v>
      </c>
      <c r="E340" s="731"/>
      <c r="F340" s="732"/>
      <c r="G340" s="739" t="s">
        <v>339</v>
      </c>
      <c r="H340" s="740"/>
      <c r="I340" s="332">
        <f>内訳!E317</f>
        <v>0</v>
      </c>
      <c r="J340" s="337">
        <f>内訳!F317</f>
        <v>0</v>
      </c>
      <c r="K340" s="333">
        <f>内訳!G317</f>
        <v>0</v>
      </c>
      <c r="L340" s="363"/>
      <c r="M340" s="335">
        <f t="shared" ref="M340" si="16">$K340*$J340</f>
        <v>0</v>
      </c>
      <c r="N340" s="339"/>
    </row>
    <row r="341" spans="1:14" s="309" customFormat="1" ht="37.5" customHeight="1">
      <c r="A341" s="331">
        <v>3</v>
      </c>
      <c r="B341" s="728"/>
      <c r="C341" s="729"/>
      <c r="D341" s="736"/>
      <c r="E341" s="731"/>
      <c r="F341" s="732"/>
      <c r="G341" s="735"/>
      <c r="H341" s="734"/>
      <c r="I341" s="332"/>
      <c r="J341" s="332"/>
      <c r="K341" s="333"/>
      <c r="L341" s="363"/>
      <c r="M341" s="335"/>
      <c r="N341" s="339"/>
    </row>
    <row r="342" spans="1:14" s="309" customFormat="1" ht="37.5" customHeight="1">
      <c r="A342" s="331">
        <v>4</v>
      </c>
      <c r="B342" s="737"/>
      <c r="C342" s="738"/>
      <c r="D342" s="736"/>
      <c r="E342" s="731"/>
      <c r="F342" s="732"/>
      <c r="G342" s="739"/>
      <c r="H342" s="740"/>
      <c r="I342" s="332"/>
      <c r="J342" s="337"/>
      <c r="K342" s="333"/>
      <c r="L342" s="363"/>
      <c r="M342" s="335"/>
      <c r="N342" s="339"/>
    </row>
    <row r="343" spans="1:14" s="309" customFormat="1" ht="37.5" customHeight="1" thickBot="1">
      <c r="A343" s="331">
        <v>5</v>
      </c>
      <c r="B343" s="737">
        <f>内訳!B320</f>
        <v>0</v>
      </c>
      <c r="C343" s="738"/>
      <c r="D343" s="736">
        <f>内訳!C320</f>
        <v>0</v>
      </c>
      <c r="E343" s="731"/>
      <c r="F343" s="732"/>
      <c r="G343" s="739"/>
      <c r="H343" s="740"/>
      <c r="I343" s="332">
        <f>内訳!E320</f>
        <v>0</v>
      </c>
      <c r="J343" s="337">
        <f>内訳!F320</f>
        <v>0</v>
      </c>
      <c r="K343" s="333">
        <f>内訳!G320</f>
        <v>0</v>
      </c>
      <c r="L343" s="363"/>
      <c r="M343" s="335">
        <f t="shared" ref="M343" si="17">$K343*$J343</f>
        <v>0</v>
      </c>
      <c r="N343" s="339"/>
    </row>
    <row r="344" spans="1:14" s="309" customFormat="1" ht="29.25" customHeight="1" thickTop="1">
      <c r="A344" s="340"/>
      <c r="B344" s="711"/>
      <c r="C344" s="712"/>
      <c r="D344" s="713" t="s">
        <v>202</v>
      </c>
      <c r="E344" s="714"/>
      <c r="F344" s="715"/>
      <c r="G344" s="716"/>
      <c r="H344" s="717"/>
      <c r="I344" s="341"/>
      <c r="J344" s="342"/>
      <c r="K344" s="343"/>
      <c r="L344" s="344"/>
      <c r="M344" s="345" t="e">
        <f>SUM(M337:M343)</f>
        <v>#REF!</v>
      </c>
      <c r="N344" s="346"/>
    </row>
    <row r="345" spans="1:14" s="309" customFormat="1" ht="29.25" customHeight="1">
      <c r="A345" s="347"/>
      <c r="B345" s="718"/>
      <c r="C345" s="719"/>
      <c r="D345" s="720" t="s">
        <v>203</v>
      </c>
      <c r="E345" s="721"/>
      <c r="F345" s="722"/>
      <c r="G345" s="723"/>
      <c r="H345" s="724"/>
      <c r="I345" s="348"/>
      <c r="J345" s="349"/>
      <c r="K345" s="350"/>
      <c r="L345" s="334"/>
      <c r="M345" s="335" t="e">
        <f>M344*10%</f>
        <v>#REF!</v>
      </c>
      <c r="N345" s="339"/>
    </row>
    <row r="346" spans="1:14" s="309" customFormat="1" ht="30.75" customHeight="1" thickBot="1">
      <c r="A346" s="321"/>
      <c r="B346" s="322"/>
      <c r="C346" s="351"/>
      <c r="D346" s="725" t="s">
        <v>204</v>
      </c>
      <c r="E346" s="726"/>
      <c r="F346" s="727"/>
      <c r="G346" s="352"/>
      <c r="H346" s="353"/>
      <c r="I346" s="354"/>
      <c r="J346" s="355"/>
      <c r="K346" s="356"/>
      <c r="L346" s="357"/>
      <c r="M346" s="358" t="e">
        <f>SUM(M344:M345)</f>
        <v>#REF!</v>
      </c>
      <c r="N346" s="359"/>
    </row>
  </sheetData>
  <mergeCells count="635">
    <mergeCell ref="G102:H102"/>
    <mergeCell ref="G103:H103"/>
    <mergeCell ref="G104:H104"/>
    <mergeCell ref="G105:H105"/>
    <mergeCell ref="B130:C130"/>
    <mergeCell ref="D130:F130"/>
    <mergeCell ref="G130:H130"/>
    <mergeCell ref="D320:F320"/>
    <mergeCell ref="B102:C102"/>
    <mergeCell ref="B103:C103"/>
    <mergeCell ref="B104:C104"/>
    <mergeCell ref="B105:C105"/>
    <mergeCell ref="D102:F102"/>
    <mergeCell ref="D103:F103"/>
    <mergeCell ref="D104:F104"/>
    <mergeCell ref="D105:F105"/>
    <mergeCell ref="B131:C131"/>
    <mergeCell ref="D131:F131"/>
    <mergeCell ref="B318:C318"/>
    <mergeCell ref="D318:F318"/>
    <mergeCell ref="G318:H318"/>
    <mergeCell ref="B319:C319"/>
    <mergeCell ref="D319:F319"/>
    <mergeCell ref="G319:H319"/>
    <mergeCell ref="B316:C316"/>
    <mergeCell ref="D316:F316"/>
    <mergeCell ref="G316:H316"/>
    <mergeCell ref="B317:C317"/>
    <mergeCell ref="D317:F317"/>
    <mergeCell ref="G317:H317"/>
    <mergeCell ref="B314:C314"/>
    <mergeCell ref="D314:F314"/>
    <mergeCell ref="G314:H314"/>
    <mergeCell ref="B315:C315"/>
    <mergeCell ref="D315:F315"/>
    <mergeCell ref="G315:H315"/>
    <mergeCell ref="B312:C312"/>
    <mergeCell ref="D312:F312"/>
    <mergeCell ref="G312:H312"/>
    <mergeCell ref="B313:C313"/>
    <mergeCell ref="D313:F313"/>
    <mergeCell ref="G313:H313"/>
    <mergeCell ref="A311:B311"/>
    <mergeCell ref="C311:E311"/>
    <mergeCell ref="G311:H311"/>
    <mergeCell ref="K311:N311"/>
    <mergeCell ref="A309:B309"/>
    <mergeCell ref="C309:E309"/>
    <mergeCell ref="K309:N309"/>
    <mergeCell ref="C310:E310"/>
    <mergeCell ref="G310:H310"/>
    <mergeCell ref="K310:N310"/>
    <mergeCell ref="D302:F302"/>
    <mergeCell ref="C304:G304"/>
    <mergeCell ref="K304:N304"/>
    <mergeCell ref="A306:B306"/>
    <mergeCell ref="J306:K308"/>
    <mergeCell ref="C307:E307"/>
    <mergeCell ref="G307:H307"/>
    <mergeCell ref="M307:N307"/>
    <mergeCell ref="A308:B308"/>
    <mergeCell ref="D294:F294"/>
    <mergeCell ref="K296:L296"/>
    <mergeCell ref="K297:L297"/>
    <mergeCell ref="K298:L298"/>
    <mergeCell ref="B292:C292"/>
    <mergeCell ref="D292:F292"/>
    <mergeCell ref="G292:H292"/>
    <mergeCell ref="B293:C293"/>
    <mergeCell ref="D293:F293"/>
    <mergeCell ref="G293:H293"/>
    <mergeCell ref="B290:C290"/>
    <mergeCell ref="D290:F290"/>
    <mergeCell ref="G290:H290"/>
    <mergeCell ref="B291:C291"/>
    <mergeCell ref="D291:F291"/>
    <mergeCell ref="G291:H291"/>
    <mergeCell ref="B286:C286"/>
    <mergeCell ref="D286:F286"/>
    <mergeCell ref="G286:H286"/>
    <mergeCell ref="B289:C289"/>
    <mergeCell ref="D289:F289"/>
    <mergeCell ref="G289:H289"/>
    <mergeCell ref="B284:C284"/>
    <mergeCell ref="D284:F284"/>
    <mergeCell ref="G284:H284"/>
    <mergeCell ref="B285:C285"/>
    <mergeCell ref="D285:F285"/>
    <mergeCell ref="G285:H285"/>
    <mergeCell ref="A283:B283"/>
    <mergeCell ref="C283:E283"/>
    <mergeCell ref="G283:H283"/>
    <mergeCell ref="K283:N283"/>
    <mergeCell ref="A281:B281"/>
    <mergeCell ref="C281:E281"/>
    <mergeCell ref="K281:N281"/>
    <mergeCell ref="C282:E282"/>
    <mergeCell ref="G282:H282"/>
    <mergeCell ref="K282:N282"/>
    <mergeCell ref="D274:F274"/>
    <mergeCell ref="C276:G276"/>
    <mergeCell ref="K276:N276"/>
    <mergeCell ref="A278:B278"/>
    <mergeCell ref="J278:K280"/>
    <mergeCell ref="C279:E279"/>
    <mergeCell ref="G279:H279"/>
    <mergeCell ref="M279:N279"/>
    <mergeCell ref="A280:B280"/>
    <mergeCell ref="D266:F266"/>
    <mergeCell ref="K268:L268"/>
    <mergeCell ref="K269:L269"/>
    <mergeCell ref="K270:L270"/>
    <mergeCell ref="B264:C264"/>
    <mergeCell ref="D264:F264"/>
    <mergeCell ref="G264:H264"/>
    <mergeCell ref="B265:C265"/>
    <mergeCell ref="D265:F265"/>
    <mergeCell ref="G265:H265"/>
    <mergeCell ref="B262:C262"/>
    <mergeCell ref="D262:F262"/>
    <mergeCell ref="G262:H262"/>
    <mergeCell ref="B263:C263"/>
    <mergeCell ref="D263:F263"/>
    <mergeCell ref="G263:H263"/>
    <mergeCell ref="B260:C260"/>
    <mergeCell ref="D260:F260"/>
    <mergeCell ref="G260:H260"/>
    <mergeCell ref="B261:C261"/>
    <mergeCell ref="D261:F261"/>
    <mergeCell ref="G261:H261"/>
    <mergeCell ref="B258:C258"/>
    <mergeCell ref="D258:F258"/>
    <mergeCell ref="G258:H258"/>
    <mergeCell ref="B259:C259"/>
    <mergeCell ref="D259:F259"/>
    <mergeCell ref="G259:H259"/>
    <mergeCell ref="A257:B257"/>
    <mergeCell ref="C257:E257"/>
    <mergeCell ref="G257:H257"/>
    <mergeCell ref="K257:N257"/>
    <mergeCell ref="A255:B255"/>
    <mergeCell ref="C255:E255"/>
    <mergeCell ref="K255:N255"/>
    <mergeCell ref="C256:E256"/>
    <mergeCell ref="G256:H256"/>
    <mergeCell ref="K256:N256"/>
    <mergeCell ref="D248:F248"/>
    <mergeCell ref="C250:G250"/>
    <mergeCell ref="K250:N250"/>
    <mergeCell ref="A252:B252"/>
    <mergeCell ref="J252:K254"/>
    <mergeCell ref="C253:E253"/>
    <mergeCell ref="G253:H253"/>
    <mergeCell ref="M253:N253"/>
    <mergeCell ref="A254:B254"/>
    <mergeCell ref="D240:F240"/>
    <mergeCell ref="K242:L242"/>
    <mergeCell ref="K243:L243"/>
    <mergeCell ref="K244:L244"/>
    <mergeCell ref="B238:C238"/>
    <mergeCell ref="D238:F238"/>
    <mergeCell ref="G238:H238"/>
    <mergeCell ref="B239:C239"/>
    <mergeCell ref="D239:F239"/>
    <mergeCell ref="G239:H239"/>
    <mergeCell ref="B236:C236"/>
    <mergeCell ref="D236:F236"/>
    <mergeCell ref="G236:H236"/>
    <mergeCell ref="B237:C237"/>
    <mergeCell ref="D237:F237"/>
    <mergeCell ref="G237:H237"/>
    <mergeCell ref="B234:C234"/>
    <mergeCell ref="D234:F234"/>
    <mergeCell ref="G234:H234"/>
    <mergeCell ref="B235:C235"/>
    <mergeCell ref="D235:F235"/>
    <mergeCell ref="G235:H235"/>
    <mergeCell ref="B232:C232"/>
    <mergeCell ref="D232:F232"/>
    <mergeCell ref="G232:H232"/>
    <mergeCell ref="B233:C233"/>
    <mergeCell ref="D233:F233"/>
    <mergeCell ref="G233:H233"/>
    <mergeCell ref="A231:B231"/>
    <mergeCell ref="C231:E231"/>
    <mergeCell ref="G231:H231"/>
    <mergeCell ref="K231:N231"/>
    <mergeCell ref="A229:B229"/>
    <mergeCell ref="C229:E229"/>
    <mergeCell ref="K229:N229"/>
    <mergeCell ref="C230:E230"/>
    <mergeCell ref="G230:H230"/>
    <mergeCell ref="K230:N230"/>
    <mergeCell ref="D222:F222"/>
    <mergeCell ref="C224:G224"/>
    <mergeCell ref="K224:N224"/>
    <mergeCell ref="A226:B226"/>
    <mergeCell ref="J226:K228"/>
    <mergeCell ref="C227:E227"/>
    <mergeCell ref="G227:H227"/>
    <mergeCell ref="M227:N227"/>
    <mergeCell ref="A228:B228"/>
    <mergeCell ref="D214:F214"/>
    <mergeCell ref="K216:L216"/>
    <mergeCell ref="K217:L217"/>
    <mergeCell ref="K218:L218"/>
    <mergeCell ref="B212:C212"/>
    <mergeCell ref="D212:F212"/>
    <mergeCell ref="G212:H212"/>
    <mergeCell ref="B213:C213"/>
    <mergeCell ref="D213:F213"/>
    <mergeCell ref="G213:H213"/>
    <mergeCell ref="B210:C210"/>
    <mergeCell ref="D210:F210"/>
    <mergeCell ref="G210:H210"/>
    <mergeCell ref="B211:C211"/>
    <mergeCell ref="D211:F211"/>
    <mergeCell ref="G211:H211"/>
    <mergeCell ref="B208:C208"/>
    <mergeCell ref="D208:F208"/>
    <mergeCell ref="G208:H208"/>
    <mergeCell ref="B209:C209"/>
    <mergeCell ref="D209:F209"/>
    <mergeCell ref="G209:H209"/>
    <mergeCell ref="B206:C206"/>
    <mergeCell ref="D206:F206"/>
    <mergeCell ref="G206:H206"/>
    <mergeCell ref="B207:C207"/>
    <mergeCell ref="D207:F207"/>
    <mergeCell ref="G207:H207"/>
    <mergeCell ref="A205:B205"/>
    <mergeCell ref="C205:E205"/>
    <mergeCell ref="G205:H205"/>
    <mergeCell ref="K205:N205"/>
    <mergeCell ref="A203:B203"/>
    <mergeCell ref="C203:E203"/>
    <mergeCell ref="K203:N203"/>
    <mergeCell ref="C204:E204"/>
    <mergeCell ref="G204:H204"/>
    <mergeCell ref="K204:N204"/>
    <mergeCell ref="D196:F196"/>
    <mergeCell ref="C198:G198"/>
    <mergeCell ref="K198:N198"/>
    <mergeCell ref="A200:B200"/>
    <mergeCell ref="J200:K202"/>
    <mergeCell ref="C201:E201"/>
    <mergeCell ref="G201:H201"/>
    <mergeCell ref="M201:N201"/>
    <mergeCell ref="A202:B202"/>
    <mergeCell ref="D188:F188"/>
    <mergeCell ref="K190:L190"/>
    <mergeCell ref="K191:L191"/>
    <mergeCell ref="K192:L192"/>
    <mergeCell ref="B186:C186"/>
    <mergeCell ref="D186:F186"/>
    <mergeCell ref="G186:H186"/>
    <mergeCell ref="B187:C187"/>
    <mergeCell ref="D187:F187"/>
    <mergeCell ref="G187:H187"/>
    <mergeCell ref="B184:C184"/>
    <mergeCell ref="D184:F184"/>
    <mergeCell ref="G184:H184"/>
    <mergeCell ref="B185:C185"/>
    <mergeCell ref="D185:F185"/>
    <mergeCell ref="G185:H185"/>
    <mergeCell ref="B182:C182"/>
    <mergeCell ref="D182:F182"/>
    <mergeCell ref="G182:H182"/>
    <mergeCell ref="B183:C183"/>
    <mergeCell ref="D183:F183"/>
    <mergeCell ref="G183:H183"/>
    <mergeCell ref="B180:C180"/>
    <mergeCell ref="D180:F180"/>
    <mergeCell ref="G180:H180"/>
    <mergeCell ref="B181:C181"/>
    <mergeCell ref="D181:F181"/>
    <mergeCell ref="G181:H181"/>
    <mergeCell ref="A179:B179"/>
    <mergeCell ref="C179:E179"/>
    <mergeCell ref="G179:H179"/>
    <mergeCell ref="K179:N179"/>
    <mergeCell ref="A177:B177"/>
    <mergeCell ref="C177:E177"/>
    <mergeCell ref="K177:N177"/>
    <mergeCell ref="C178:E178"/>
    <mergeCell ref="G178:H178"/>
    <mergeCell ref="K178:N178"/>
    <mergeCell ref="D170:F170"/>
    <mergeCell ref="C172:G172"/>
    <mergeCell ref="K172:N172"/>
    <mergeCell ref="A174:B174"/>
    <mergeCell ref="J174:K176"/>
    <mergeCell ref="C175:E175"/>
    <mergeCell ref="G175:H175"/>
    <mergeCell ref="M175:N175"/>
    <mergeCell ref="A176:B176"/>
    <mergeCell ref="D162:F162"/>
    <mergeCell ref="K164:L164"/>
    <mergeCell ref="K165:L165"/>
    <mergeCell ref="K166:L166"/>
    <mergeCell ref="B160:C160"/>
    <mergeCell ref="D160:F160"/>
    <mergeCell ref="G160:H160"/>
    <mergeCell ref="B161:C161"/>
    <mergeCell ref="D161:F161"/>
    <mergeCell ref="G161:H161"/>
    <mergeCell ref="B158:C158"/>
    <mergeCell ref="D158:F158"/>
    <mergeCell ref="G158:H158"/>
    <mergeCell ref="B159:C159"/>
    <mergeCell ref="D159:F159"/>
    <mergeCell ref="G159:H159"/>
    <mergeCell ref="B156:C156"/>
    <mergeCell ref="D156:F156"/>
    <mergeCell ref="G156:H156"/>
    <mergeCell ref="B157:C157"/>
    <mergeCell ref="D157:F157"/>
    <mergeCell ref="G157:H157"/>
    <mergeCell ref="B154:C154"/>
    <mergeCell ref="D154:F154"/>
    <mergeCell ref="G154:H154"/>
    <mergeCell ref="B155:C155"/>
    <mergeCell ref="D155:F155"/>
    <mergeCell ref="G155:H155"/>
    <mergeCell ref="A153:B153"/>
    <mergeCell ref="C153:E153"/>
    <mergeCell ref="G153:H153"/>
    <mergeCell ref="K153:N153"/>
    <mergeCell ref="A151:B151"/>
    <mergeCell ref="C151:E151"/>
    <mergeCell ref="K151:N151"/>
    <mergeCell ref="C152:E152"/>
    <mergeCell ref="G152:H152"/>
    <mergeCell ref="K152:N152"/>
    <mergeCell ref="D144:F144"/>
    <mergeCell ref="C146:G146"/>
    <mergeCell ref="K146:N146"/>
    <mergeCell ref="A148:B148"/>
    <mergeCell ref="J148:K150"/>
    <mergeCell ref="C149:E149"/>
    <mergeCell ref="G149:H149"/>
    <mergeCell ref="M149:N149"/>
    <mergeCell ref="A150:B150"/>
    <mergeCell ref="D136:F136"/>
    <mergeCell ref="K138:L138"/>
    <mergeCell ref="K139:L139"/>
    <mergeCell ref="K140:L140"/>
    <mergeCell ref="B134:C134"/>
    <mergeCell ref="D134:F134"/>
    <mergeCell ref="G134:H134"/>
    <mergeCell ref="B135:C135"/>
    <mergeCell ref="D135:F135"/>
    <mergeCell ref="G135:H135"/>
    <mergeCell ref="B133:C133"/>
    <mergeCell ref="D133:F133"/>
    <mergeCell ref="G133:H133"/>
    <mergeCell ref="B129:C129"/>
    <mergeCell ref="D129:F129"/>
    <mergeCell ref="G129:H129"/>
    <mergeCell ref="B132:C132"/>
    <mergeCell ref="D132:F132"/>
    <mergeCell ref="G132:H132"/>
    <mergeCell ref="G131:H131"/>
    <mergeCell ref="B127:C127"/>
    <mergeCell ref="D127:F127"/>
    <mergeCell ref="G127:H127"/>
    <mergeCell ref="B128:C128"/>
    <mergeCell ref="D128:F128"/>
    <mergeCell ref="G128:H128"/>
    <mergeCell ref="A126:B126"/>
    <mergeCell ref="C126:E126"/>
    <mergeCell ref="G126:H126"/>
    <mergeCell ref="K126:N126"/>
    <mergeCell ref="A124:B124"/>
    <mergeCell ref="C124:E124"/>
    <mergeCell ref="K124:N124"/>
    <mergeCell ref="C125:E125"/>
    <mergeCell ref="G125:H125"/>
    <mergeCell ref="K125:N125"/>
    <mergeCell ref="D117:F117"/>
    <mergeCell ref="C119:G119"/>
    <mergeCell ref="K119:N119"/>
    <mergeCell ref="A121:B121"/>
    <mergeCell ref="J121:K123"/>
    <mergeCell ref="C122:E122"/>
    <mergeCell ref="G122:H122"/>
    <mergeCell ref="M122:N122"/>
    <mergeCell ref="A123:B123"/>
    <mergeCell ref="B106:C106"/>
    <mergeCell ref="D106:F106"/>
    <mergeCell ref="G106:H106"/>
    <mergeCell ref="D109:F109"/>
    <mergeCell ref="K111:L111"/>
    <mergeCell ref="K112:L112"/>
    <mergeCell ref="K113:L113"/>
    <mergeCell ref="B107:C107"/>
    <mergeCell ref="D107:F107"/>
    <mergeCell ref="G107:H107"/>
    <mergeCell ref="B108:C108"/>
    <mergeCell ref="D108:F108"/>
    <mergeCell ref="G108:H108"/>
    <mergeCell ref="B100:C100"/>
    <mergeCell ref="D100:F100"/>
    <mergeCell ref="G100:H100"/>
    <mergeCell ref="B101:C101"/>
    <mergeCell ref="D101:F101"/>
    <mergeCell ref="G101:H101"/>
    <mergeCell ref="A99:B99"/>
    <mergeCell ref="C99:E99"/>
    <mergeCell ref="G99:H99"/>
    <mergeCell ref="K99:N99"/>
    <mergeCell ref="A97:B97"/>
    <mergeCell ref="C97:E97"/>
    <mergeCell ref="K97:N97"/>
    <mergeCell ref="C98:E98"/>
    <mergeCell ref="G98:H98"/>
    <mergeCell ref="K98:N98"/>
    <mergeCell ref="D90:F90"/>
    <mergeCell ref="C92:G92"/>
    <mergeCell ref="K92:N92"/>
    <mergeCell ref="A94:B94"/>
    <mergeCell ref="J94:K96"/>
    <mergeCell ref="C95:E95"/>
    <mergeCell ref="G95:H95"/>
    <mergeCell ref="M95:N95"/>
    <mergeCell ref="A96:B96"/>
    <mergeCell ref="D82:F82"/>
    <mergeCell ref="K84:L84"/>
    <mergeCell ref="K85:L85"/>
    <mergeCell ref="K86:L86"/>
    <mergeCell ref="B80:C80"/>
    <mergeCell ref="D80:F80"/>
    <mergeCell ref="G80:H80"/>
    <mergeCell ref="B81:C81"/>
    <mergeCell ref="D81:F81"/>
    <mergeCell ref="G81:H81"/>
    <mergeCell ref="B78:C78"/>
    <mergeCell ref="D78:F78"/>
    <mergeCell ref="G78:H78"/>
    <mergeCell ref="B79:C79"/>
    <mergeCell ref="D79:F79"/>
    <mergeCell ref="G79:H79"/>
    <mergeCell ref="B75:C75"/>
    <mergeCell ref="D75:F75"/>
    <mergeCell ref="G75:H75"/>
    <mergeCell ref="B76:C76"/>
    <mergeCell ref="D76:F76"/>
    <mergeCell ref="G76:H76"/>
    <mergeCell ref="B73:C73"/>
    <mergeCell ref="D73:F73"/>
    <mergeCell ref="G73:H73"/>
    <mergeCell ref="B74:C74"/>
    <mergeCell ref="D74:F74"/>
    <mergeCell ref="G74:H74"/>
    <mergeCell ref="A72:B72"/>
    <mergeCell ref="C72:E72"/>
    <mergeCell ref="G72:H72"/>
    <mergeCell ref="K72:N72"/>
    <mergeCell ref="A70:B70"/>
    <mergeCell ref="C70:E70"/>
    <mergeCell ref="K70:N70"/>
    <mergeCell ref="C71:E71"/>
    <mergeCell ref="G71:H71"/>
    <mergeCell ref="K71:N71"/>
    <mergeCell ref="D63:F63"/>
    <mergeCell ref="C65:G65"/>
    <mergeCell ref="K65:N65"/>
    <mergeCell ref="A67:B67"/>
    <mergeCell ref="J67:K69"/>
    <mergeCell ref="C68:E68"/>
    <mergeCell ref="G68:H68"/>
    <mergeCell ref="M68:N68"/>
    <mergeCell ref="A69:B69"/>
    <mergeCell ref="D55:F55"/>
    <mergeCell ref="K57:L57"/>
    <mergeCell ref="K58:L58"/>
    <mergeCell ref="K59:L59"/>
    <mergeCell ref="B53:C53"/>
    <mergeCell ref="D53:F53"/>
    <mergeCell ref="G53:H53"/>
    <mergeCell ref="B54:C54"/>
    <mergeCell ref="D54:F54"/>
    <mergeCell ref="G54:H54"/>
    <mergeCell ref="B51:C51"/>
    <mergeCell ref="D51:F51"/>
    <mergeCell ref="G51:H51"/>
    <mergeCell ref="B52:C52"/>
    <mergeCell ref="D52:F52"/>
    <mergeCell ref="G52:H52"/>
    <mergeCell ref="B46:C46"/>
    <mergeCell ref="D46:F46"/>
    <mergeCell ref="G46:H46"/>
    <mergeCell ref="B50:C50"/>
    <mergeCell ref="D50:F50"/>
    <mergeCell ref="G50:H50"/>
    <mergeCell ref="B47:C47"/>
    <mergeCell ref="D47:F47"/>
    <mergeCell ref="G47:H47"/>
    <mergeCell ref="B48:C48"/>
    <mergeCell ref="D48:F48"/>
    <mergeCell ref="G48:H48"/>
    <mergeCell ref="B49:C49"/>
    <mergeCell ref="D49:F49"/>
    <mergeCell ref="G49:H49"/>
    <mergeCell ref="B44:C44"/>
    <mergeCell ref="D44:F44"/>
    <mergeCell ref="G44:H44"/>
    <mergeCell ref="B45:C45"/>
    <mergeCell ref="D45:F45"/>
    <mergeCell ref="G45:H45"/>
    <mergeCell ref="A43:B43"/>
    <mergeCell ref="C43:E43"/>
    <mergeCell ref="G43:H43"/>
    <mergeCell ref="K43:N43"/>
    <mergeCell ref="A41:B41"/>
    <mergeCell ref="C41:E41"/>
    <mergeCell ref="K41:N41"/>
    <mergeCell ref="C42:E42"/>
    <mergeCell ref="G42:H42"/>
    <mergeCell ref="K42:N42"/>
    <mergeCell ref="C36:G36"/>
    <mergeCell ref="K36:N36"/>
    <mergeCell ref="A38:B38"/>
    <mergeCell ref="J38:K40"/>
    <mergeCell ref="C39:E39"/>
    <mergeCell ref="G39:H39"/>
    <mergeCell ref="M39:N39"/>
    <mergeCell ref="A40:B40"/>
    <mergeCell ref="K28:L28"/>
    <mergeCell ref="K29:L29"/>
    <mergeCell ref="K30:L30"/>
    <mergeCell ref="D34:F34"/>
    <mergeCell ref="K15:N15"/>
    <mergeCell ref="K16:N16"/>
    <mergeCell ref="K17:N17"/>
    <mergeCell ref="K2:L2"/>
    <mergeCell ref="K3:L3"/>
    <mergeCell ref="K4:L4"/>
    <mergeCell ref="K10:N10"/>
    <mergeCell ref="J12:K14"/>
    <mergeCell ref="C13:E13"/>
    <mergeCell ref="G13:H13"/>
    <mergeCell ref="M13:N13"/>
    <mergeCell ref="B20:C20"/>
    <mergeCell ref="D20:F20"/>
    <mergeCell ref="G20:H20"/>
    <mergeCell ref="B18:C18"/>
    <mergeCell ref="D18:F18"/>
    <mergeCell ref="G18:H18"/>
    <mergeCell ref="B19:C19"/>
    <mergeCell ref="D19:F19"/>
    <mergeCell ref="G19:H19"/>
    <mergeCell ref="A14:B14"/>
    <mergeCell ref="D8:F8"/>
    <mergeCell ref="C10:G10"/>
    <mergeCell ref="A15:B15"/>
    <mergeCell ref="C15:E15"/>
    <mergeCell ref="C16:E16"/>
    <mergeCell ref="G16:H16"/>
    <mergeCell ref="A12:B12"/>
    <mergeCell ref="A17:B17"/>
    <mergeCell ref="C17:E17"/>
    <mergeCell ref="G17:H17"/>
    <mergeCell ref="D26:F26"/>
    <mergeCell ref="B24:C24"/>
    <mergeCell ref="D24:F24"/>
    <mergeCell ref="G24:H24"/>
    <mergeCell ref="B25:C25"/>
    <mergeCell ref="D25:F25"/>
    <mergeCell ref="G25:H25"/>
    <mergeCell ref="B21:C21"/>
    <mergeCell ref="D21:F21"/>
    <mergeCell ref="G21:H21"/>
    <mergeCell ref="B23:C23"/>
    <mergeCell ref="D23:F23"/>
    <mergeCell ref="G23:H23"/>
    <mergeCell ref="B22:C22"/>
    <mergeCell ref="D22:F22"/>
    <mergeCell ref="G22:H22"/>
    <mergeCell ref="K322:L322"/>
    <mergeCell ref="K323:L323"/>
    <mergeCell ref="K324:L324"/>
    <mergeCell ref="D328:F328"/>
    <mergeCell ref="C330:G330"/>
    <mergeCell ref="K330:N330"/>
    <mergeCell ref="A332:B332"/>
    <mergeCell ref="J332:K334"/>
    <mergeCell ref="C333:E333"/>
    <mergeCell ref="G333:H333"/>
    <mergeCell ref="M333:N333"/>
    <mergeCell ref="A334:B334"/>
    <mergeCell ref="A335:B335"/>
    <mergeCell ref="C335:E335"/>
    <mergeCell ref="K335:N335"/>
    <mergeCell ref="C336:E336"/>
    <mergeCell ref="G336:H336"/>
    <mergeCell ref="K336:N336"/>
    <mergeCell ref="A337:B337"/>
    <mergeCell ref="C337:E337"/>
    <mergeCell ref="G337:H337"/>
    <mergeCell ref="K337:N337"/>
    <mergeCell ref="G343:H343"/>
    <mergeCell ref="B338:C338"/>
    <mergeCell ref="D338:F338"/>
    <mergeCell ref="G338:H338"/>
    <mergeCell ref="B339:C339"/>
    <mergeCell ref="D339:F339"/>
    <mergeCell ref="G339:H339"/>
    <mergeCell ref="B340:C340"/>
    <mergeCell ref="D340:F340"/>
    <mergeCell ref="G340:H340"/>
    <mergeCell ref="B344:C344"/>
    <mergeCell ref="D344:F344"/>
    <mergeCell ref="G344:H344"/>
    <mergeCell ref="B345:C345"/>
    <mergeCell ref="D345:F345"/>
    <mergeCell ref="G345:H345"/>
    <mergeCell ref="D346:F346"/>
    <mergeCell ref="B77:C77"/>
    <mergeCell ref="D77:F77"/>
    <mergeCell ref="G77:H77"/>
    <mergeCell ref="B287:C287"/>
    <mergeCell ref="D287:F287"/>
    <mergeCell ref="G287:H287"/>
    <mergeCell ref="B288:C288"/>
    <mergeCell ref="D288:F288"/>
    <mergeCell ref="G288:H288"/>
    <mergeCell ref="B341:C341"/>
    <mergeCell ref="D341:F341"/>
    <mergeCell ref="G341:H341"/>
    <mergeCell ref="B342:C342"/>
    <mergeCell ref="D342:F342"/>
    <mergeCell ref="G342:H342"/>
    <mergeCell ref="B343:C343"/>
    <mergeCell ref="D343:F343"/>
  </mergeCells>
  <phoneticPr fontId="6"/>
  <pageMargins left="0.82677165354330717" right="0.39370078740157483" top="0.62992125984251968" bottom="0.19685039370078741" header="0.23622047244094491" footer="0.19685039370078741"/>
  <pageSetup paperSize="9" scale="86" fitToHeight="0" orientation="landscape" r:id="rId1"/>
  <rowBreaks count="12" manualBreakCount="12">
    <brk id="26" max="13" man="1"/>
    <brk id="55" max="13" man="1"/>
    <brk id="82" max="13" man="1"/>
    <brk id="109" max="13" man="1"/>
    <brk id="136" max="13" man="1"/>
    <brk id="162" max="13" man="1"/>
    <brk id="188" max="13" man="1"/>
    <brk id="214" max="13" man="1"/>
    <brk id="240" max="13" man="1"/>
    <brk id="266" max="13" man="1"/>
    <brk id="294" max="13" man="1"/>
    <brk id="320"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B454-6842-4005-89FE-F0D385065D34}">
  <sheetPr>
    <tabColor rgb="FF00B0F0"/>
    <pageSetUpPr fitToPage="1"/>
  </sheetPr>
  <dimension ref="A1:M46"/>
  <sheetViews>
    <sheetView showZeros="0" view="pageBreakPreview" zoomScale="110" zoomScaleNormal="100" zoomScaleSheetLayoutView="110" workbookViewId="0">
      <selection activeCell="AI11" sqref="AI11"/>
    </sheetView>
  </sheetViews>
  <sheetFormatPr defaultRowHeight="14.25"/>
  <cols>
    <col min="1" max="1" width="14.75" style="135" customWidth="1"/>
    <col min="2" max="2" width="15.75" style="135" customWidth="1"/>
    <col min="3" max="3" width="2.5" style="135" customWidth="1"/>
    <col min="4" max="4" width="19.25" style="135" customWidth="1"/>
    <col min="5" max="6" width="5.875" style="135" customWidth="1"/>
    <col min="7" max="8" width="12.75" style="135" customWidth="1"/>
    <col min="9" max="9" width="11.25" style="135" customWidth="1"/>
    <col min="10" max="256" width="8.625" style="135"/>
    <col min="257" max="257" width="10.625" style="135" customWidth="1"/>
    <col min="258" max="258" width="11.375" style="135" customWidth="1"/>
    <col min="259" max="259" width="9" style="135" customWidth="1"/>
    <col min="260" max="260" width="12.875" style="135" customWidth="1"/>
    <col min="261" max="261" width="6.875" style="135" customWidth="1"/>
    <col min="262" max="262" width="9.375" style="135" bestFit="1" customWidth="1"/>
    <col min="263" max="263" width="10.625" style="135" customWidth="1"/>
    <col min="264" max="264" width="12.5" style="135" customWidth="1"/>
    <col min="265" max="265" width="15.75" style="135" customWidth="1"/>
    <col min="266" max="512" width="8.625" style="135"/>
    <col min="513" max="513" width="10.625" style="135" customWidth="1"/>
    <col min="514" max="514" width="11.375" style="135" customWidth="1"/>
    <col min="515" max="515" width="9" style="135" customWidth="1"/>
    <col min="516" max="516" width="12.875" style="135" customWidth="1"/>
    <col min="517" max="517" width="6.875" style="135" customWidth="1"/>
    <col min="518" max="518" width="9.375" style="135" bestFit="1" customWidth="1"/>
    <col min="519" max="519" width="10.625" style="135" customWidth="1"/>
    <col min="520" max="520" width="12.5" style="135" customWidth="1"/>
    <col min="521" max="521" width="15.75" style="135" customWidth="1"/>
    <col min="522" max="768" width="8.625" style="135"/>
    <col min="769" max="769" width="10.625" style="135" customWidth="1"/>
    <col min="770" max="770" width="11.375" style="135" customWidth="1"/>
    <col min="771" max="771" width="9" style="135" customWidth="1"/>
    <col min="772" max="772" width="12.875" style="135" customWidth="1"/>
    <col min="773" max="773" width="6.875" style="135" customWidth="1"/>
    <col min="774" max="774" width="9.375" style="135" bestFit="1" customWidth="1"/>
    <col min="775" max="775" width="10.625" style="135" customWidth="1"/>
    <col min="776" max="776" width="12.5" style="135" customWidth="1"/>
    <col min="777" max="777" width="15.75" style="135" customWidth="1"/>
    <col min="778" max="1024" width="8.625" style="135"/>
    <col min="1025" max="1025" width="10.625" style="135" customWidth="1"/>
    <col min="1026" max="1026" width="11.375" style="135" customWidth="1"/>
    <col min="1027" max="1027" width="9" style="135" customWidth="1"/>
    <col min="1028" max="1028" width="12.875" style="135" customWidth="1"/>
    <col min="1029" max="1029" width="6.875" style="135" customWidth="1"/>
    <col min="1030" max="1030" width="9.375" style="135" bestFit="1" customWidth="1"/>
    <col min="1031" max="1031" width="10.625" style="135" customWidth="1"/>
    <col min="1032" max="1032" width="12.5" style="135" customWidth="1"/>
    <col min="1033" max="1033" width="15.75" style="135" customWidth="1"/>
    <col min="1034" max="1280" width="8.625" style="135"/>
    <col min="1281" max="1281" width="10.625" style="135" customWidth="1"/>
    <col min="1282" max="1282" width="11.375" style="135" customWidth="1"/>
    <col min="1283" max="1283" width="9" style="135" customWidth="1"/>
    <col min="1284" max="1284" width="12.875" style="135" customWidth="1"/>
    <col min="1285" max="1285" width="6.875" style="135" customWidth="1"/>
    <col min="1286" max="1286" width="9.375" style="135" bestFit="1" customWidth="1"/>
    <col min="1287" max="1287" width="10.625" style="135" customWidth="1"/>
    <col min="1288" max="1288" width="12.5" style="135" customWidth="1"/>
    <col min="1289" max="1289" width="15.75" style="135" customWidth="1"/>
    <col min="1290" max="1536" width="8.625" style="135"/>
    <col min="1537" max="1537" width="10.625" style="135" customWidth="1"/>
    <col min="1538" max="1538" width="11.375" style="135" customWidth="1"/>
    <col min="1539" max="1539" width="9" style="135" customWidth="1"/>
    <col min="1540" max="1540" width="12.875" style="135" customWidth="1"/>
    <col min="1541" max="1541" width="6.875" style="135" customWidth="1"/>
    <col min="1542" max="1542" width="9.375" style="135" bestFit="1" customWidth="1"/>
    <col min="1543" max="1543" width="10.625" style="135" customWidth="1"/>
    <col min="1544" max="1544" width="12.5" style="135" customWidth="1"/>
    <col min="1545" max="1545" width="15.75" style="135" customWidth="1"/>
    <col min="1546" max="1792" width="8.625" style="135"/>
    <col min="1793" max="1793" width="10.625" style="135" customWidth="1"/>
    <col min="1794" max="1794" width="11.375" style="135" customWidth="1"/>
    <col min="1795" max="1795" width="9" style="135" customWidth="1"/>
    <col min="1796" max="1796" width="12.875" style="135" customWidth="1"/>
    <col min="1797" max="1797" width="6.875" style="135" customWidth="1"/>
    <col min="1798" max="1798" width="9.375" style="135" bestFit="1" customWidth="1"/>
    <col min="1799" max="1799" width="10.625" style="135" customWidth="1"/>
    <col min="1800" max="1800" width="12.5" style="135" customWidth="1"/>
    <col min="1801" max="1801" width="15.75" style="135" customWidth="1"/>
    <col min="1802" max="2048" width="8.625" style="135"/>
    <col min="2049" max="2049" width="10.625" style="135" customWidth="1"/>
    <col min="2050" max="2050" width="11.375" style="135" customWidth="1"/>
    <col min="2051" max="2051" width="9" style="135" customWidth="1"/>
    <col min="2052" max="2052" width="12.875" style="135" customWidth="1"/>
    <col min="2053" max="2053" width="6.875" style="135" customWidth="1"/>
    <col min="2054" max="2054" width="9.375" style="135" bestFit="1" customWidth="1"/>
    <col min="2055" max="2055" width="10.625" style="135" customWidth="1"/>
    <col min="2056" max="2056" width="12.5" style="135" customWidth="1"/>
    <col min="2057" max="2057" width="15.75" style="135" customWidth="1"/>
    <col min="2058" max="2304" width="8.625" style="135"/>
    <col min="2305" max="2305" width="10.625" style="135" customWidth="1"/>
    <col min="2306" max="2306" width="11.375" style="135" customWidth="1"/>
    <col min="2307" max="2307" width="9" style="135" customWidth="1"/>
    <col min="2308" max="2308" width="12.875" style="135" customWidth="1"/>
    <col min="2309" max="2309" width="6.875" style="135" customWidth="1"/>
    <col min="2310" max="2310" width="9.375" style="135" bestFit="1" customWidth="1"/>
    <col min="2311" max="2311" width="10.625" style="135" customWidth="1"/>
    <col min="2312" max="2312" width="12.5" style="135" customWidth="1"/>
    <col min="2313" max="2313" width="15.75" style="135" customWidth="1"/>
    <col min="2314" max="2560" width="8.625" style="135"/>
    <col min="2561" max="2561" width="10.625" style="135" customWidth="1"/>
    <col min="2562" max="2562" width="11.375" style="135" customWidth="1"/>
    <col min="2563" max="2563" width="9" style="135" customWidth="1"/>
    <col min="2564" max="2564" width="12.875" style="135" customWidth="1"/>
    <col min="2565" max="2565" width="6.875" style="135" customWidth="1"/>
    <col min="2566" max="2566" width="9.375" style="135" bestFit="1" customWidth="1"/>
    <col min="2567" max="2567" width="10.625" style="135" customWidth="1"/>
    <col min="2568" max="2568" width="12.5" style="135" customWidth="1"/>
    <col min="2569" max="2569" width="15.75" style="135" customWidth="1"/>
    <col min="2570" max="2816" width="8.625" style="135"/>
    <col min="2817" max="2817" width="10.625" style="135" customWidth="1"/>
    <col min="2818" max="2818" width="11.375" style="135" customWidth="1"/>
    <col min="2819" max="2819" width="9" style="135" customWidth="1"/>
    <col min="2820" max="2820" width="12.875" style="135" customWidth="1"/>
    <col min="2821" max="2821" width="6.875" style="135" customWidth="1"/>
    <col min="2822" max="2822" width="9.375" style="135" bestFit="1" customWidth="1"/>
    <col min="2823" max="2823" width="10.625" style="135" customWidth="1"/>
    <col min="2824" max="2824" width="12.5" style="135" customWidth="1"/>
    <col min="2825" max="2825" width="15.75" style="135" customWidth="1"/>
    <col min="2826" max="3072" width="8.625" style="135"/>
    <col min="3073" max="3073" width="10.625" style="135" customWidth="1"/>
    <col min="3074" max="3074" width="11.375" style="135" customWidth="1"/>
    <col min="3075" max="3075" width="9" style="135" customWidth="1"/>
    <col min="3076" max="3076" width="12.875" style="135" customWidth="1"/>
    <col min="3077" max="3077" width="6.875" style="135" customWidth="1"/>
    <col min="3078" max="3078" width="9.375" style="135" bestFit="1" customWidth="1"/>
    <col min="3079" max="3079" width="10.625" style="135" customWidth="1"/>
    <col min="3080" max="3080" width="12.5" style="135" customWidth="1"/>
    <col min="3081" max="3081" width="15.75" style="135" customWidth="1"/>
    <col min="3082" max="3328" width="8.625" style="135"/>
    <col min="3329" max="3329" width="10.625" style="135" customWidth="1"/>
    <col min="3330" max="3330" width="11.375" style="135" customWidth="1"/>
    <col min="3331" max="3331" width="9" style="135" customWidth="1"/>
    <col min="3332" max="3332" width="12.875" style="135" customWidth="1"/>
    <col min="3333" max="3333" width="6.875" style="135" customWidth="1"/>
    <col min="3334" max="3334" width="9.375" style="135" bestFit="1" customWidth="1"/>
    <col min="3335" max="3335" width="10.625" style="135" customWidth="1"/>
    <col min="3336" max="3336" width="12.5" style="135" customWidth="1"/>
    <col min="3337" max="3337" width="15.75" style="135" customWidth="1"/>
    <col min="3338" max="3584" width="8.625" style="135"/>
    <col min="3585" max="3585" width="10.625" style="135" customWidth="1"/>
    <col min="3586" max="3586" width="11.375" style="135" customWidth="1"/>
    <col min="3587" max="3587" width="9" style="135" customWidth="1"/>
    <col min="3588" max="3588" width="12.875" style="135" customWidth="1"/>
    <col min="3589" max="3589" width="6.875" style="135" customWidth="1"/>
    <col min="3590" max="3590" width="9.375" style="135" bestFit="1" customWidth="1"/>
    <col min="3591" max="3591" width="10.625" style="135" customWidth="1"/>
    <col min="3592" max="3592" width="12.5" style="135" customWidth="1"/>
    <col min="3593" max="3593" width="15.75" style="135" customWidth="1"/>
    <col min="3594" max="3840" width="8.625" style="135"/>
    <col min="3841" max="3841" width="10.625" style="135" customWidth="1"/>
    <col min="3842" max="3842" width="11.375" style="135" customWidth="1"/>
    <col min="3843" max="3843" width="9" style="135" customWidth="1"/>
    <col min="3844" max="3844" width="12.875" style="135" customWidth="1"/>
    <col min="3845" max="3845" width="6.875" style="135" customWidth="1"/>
    <col min="3846" max="3846" width="9.375" style="135" bestFit="1" customWidth="1"/>
    <col min="3847" max="3847" width="10.625" style="135" customWidth="1"/>
    <col min="3848" max="3848" width="12.5" style="135" customWidth="1"/>
    <col min="3849" max="3849" width="15.75" style="135" customWidth="1"/>
    <col min="3850" max="4096" width="8.625" style="135"/>
    <col min="4097" max="4097" width="10.625" style="135" customWidth="1"/>
    <col min="4098" max="4098" width="11.375" style="135" customWidth="1"/>
    <col min="4099" max="4099" width="9" style="135" customWidth="1"/>
    <col min="4100" max="4100" width="12.875" style="135" customWidth="1"/>
    <col min="4101" max="4101" width="6.875" style="135" customWidth="1"/>
    <col min="4102" max="4102" width="9.375" style="135" bestFit="1" customWidth="1"/>
    <col min="4103" max="4103" width="10.625" style="135" customWidth="1"/>
    <col min="4104" max="4104" width="12.5" style="135" customWidth="1"/>
    <col min="4105" max="4105" width="15.75" style="135" customWidth="1"/>
    <col min="4106" max="4352" width="8.625" style="135"/>
    <col min="4353" max="4353" width="10.625" style="135" customWidth="1"/>
    <col min="4354" max="4354" width="11.375" style="135" customWidth="1"/>
    <col min="4355" max="4355" width="9" style="135" customWidth="1"/>
    <col min="4356" max="4356" width="12.875" style="135" customWidth="1"/>
    <col min="4357" max="4357" width="6.875" style="135" customWidth="1"/>
    <col min="4358" max="4358" width="9.375" style="135" bestFit="1" customWidth="1"/>
    <col min="4359" max="4359" width="10.625" style="135" customWidth="1"/>
    <col min="4360" max="4360" width="12.5" style="135" customWidth="1"/>
    <col min="4361" max="4361" width="15.75" style="135" customWidth="1"/>
    <col min="4362" max="4608" width="8.625" style="135"/>
    <col min="4609" max="4609" width="10.625" style="135" customWidth="1"/>
    <col min="4610" max="4610" width="11.375" style="135" customWidth="1"/>
    <col min="4611" max="4611" width="9" style="135" customWidth="1"/>
    <col min="4612" max="4612" width="12.875" style="135" customWidth="1"/>
    <col min="4613" max="4613" width="6.875" style="135" customWidth="1"/>
    <col min="4614" max="4614" width="9.375" style="135" bestFit="1" customWidth="1"/>
    <col min="4615" max="4615" width="10.625" style="135" customWidth="1"/>
    <col min="4616" max="4616" width="12.5" style="135" customWidth="1"/>
    <col min="4617" max="4617" width="15.75" style="135" customWidth="1"/>
    <col min="4618" max="4864" width="8.625" style="135"/>
    <col min="4865" max="4865" width="10.625" style="135" customWidth="1"/>
    <col min="4866" max="4866" width="11.375" style="135" customWidth="1"/>
    <col min="4867" max="4867" width="9" style="135" customWidth="1"/>
    <col min="4868" max="4868" width="12.875" style="135" customWidth="1"/>
    <col min="4869" max="4869" width="6.875" style="135" customWidth="1"/>
    <col min="4870" max="4870" width="9.375" style="135" bestFit="1" customWidth="1"/>
    <col min="4871" max="4871" width="10.625" style="135" customWidth="1"/>
    <col min="4872" max="4872" width="12.5" style="135" customWidth="1"/>
    <col min="4873" max="4873" width="15.75" style="135" customWidth="1"/>
    <col min="4874" max="5120" width="8.625" style="135"/>
    <col min="5121" max="5121" width="10.625" style="135" customWidth="1"/>
    <col min="5122" max="5122" width="11.375" style="135" customWidth="1"/>
    <col min="5123" max="5123" width="9" style="135" customWidth="1"/>
    <col min="5124" max="5124" width="12.875" style="135" customWidth="1"/>
    <col min="5125" max="5125" width="6.875" style="135" customWidth="1"/>
    <col min="5126" max="5126" width="9.375" style="135" bestFit="1" customWidth="1"/>
    <col min="5127" max="5127" width="10.625" style="135" customWidth="1"/>
    <col min="5128" max="5128" width="12.5" style="135" customWidth="1"/>
    <col min="5129" max="5129" width="15.75" style="135" customWidth="1"/>
    <col min="5130" max="5376" width="8.625" style="135"/>
    <col min="5377" max="5377" width="10.625" style="135" customWidth="1"/>
    <col min="5378" max="5378" width="11.375" style="135" customWidth="1"/>
    <col min="5379" max="5379" width="9" style="135" customWidth="1"/>
    <col min="5380" max="5380" width="12.875" style="135" customWidth="1"/>
    <col min="5381" max="5381" width="6.875" style="135" customWidth="1"/>
    <col min="5382" max="5382" width="9.375" style="135" bestFit="1" customWidth="1"/>
    <col min="5383" max="5383" width="10.625" style="135" customWidth="1"/>
    <col min="5384" max="5384" width="12.5" style="135" customWidth="1"/>
    <col min="5385" max="5385" width="15.75" style="135" customWidth="1"/>
    <col min="5386" max="5632" width="8.625" style="135"/>
    <col min="5633" max="5633" width="10.625" style="135" customWidth="1"/>
    <col min="5634" max="5634" width="11.375" style="135" customWidth="1"/>
    <col min="5635" max="5635" width="9" style="135" customWidth="1"/>
    <col min="5636" max="5636" width="12.875" style="135" customWidth="1"/>
    <col min="5637" max="5637" width="6.875" style="135" customWidth="1"/>
    <col min="5638" max="5638" width="9.375" style="135" bestFit="1" customWidth="1"/>
    <col min="5639" max="5639" width="10.625" style="135" customWidth="1"/>
    <col min="5640" max="5640" width="12.5" style="135" customWidth="1"/>
    <col min="5641" max="5641" width="15.75" style="135" customWidth="1"/>
    <col min="5642" max="5888" width="8.625" style="135"/>
    <col min="5889" max="5889" width="10.625" style="135" customWidth="1"/>
    <col min="5890" max="5890" width="11.375" style="135" customWidth="1"/>
    <col min="5891" max="5891" width="9" style="135" customWidth="1"/>
    <col min="5892" max="5892" width="12.875" style="135" customWidth="1"/>
    <col min="5893" max="5893" width="6.875" style="135" customWidth="1"/>
    <col min="5894" max="5894" width="9.375" style="135" bestFit="1" customWidth="1"/>
    <col min="5895" max="5895" width="10.625" style="135" customWidth="1"/>
    <col min="5896" max="5896" width="12.5" style="135" customWidth="1"/>
    <col min="5897" max="5897" width="15.75" style="135" customWidth="1"/>
    <col min="5898" max="6144" width="8.625" style="135"/>
    <col min="6145" max="6145" width="10.625" style="135" customWidth="1"/>
    <col min="6146" max="6146" width="11.375" style="135" customWidth="1"/>
    <col min="6147" max="6147" width="9" style="135" customWidth="1"/>
    <col min="6148" max="6148" width="12.875" style="135" customWidth="1"/>
    <col min="6149" max="6149" width="6.875" style="135" customWidth="1"/>
    <col min="6150" max="6150" width="9.375" style="135" bestFit="1" customWidth="1"/>
    <col min="6151" max="6151" width="10.625" style="135" customWidth="1"/>
    <col min="6152" max="6152" width="12.5" style="135" customWidth="1"/>
    <col min="6153" max="6153" width="15.75" style="135" customWidth="1"/>
    <col min="6154" max="6400" width="8.625" style="135"/>
    <col min="6401" max="6401" width="10.625" style="135" customWidth="1"/>
    <col min="6402" max="6402" width="11.375" style="135" customWidth="1"/>
    <col min="6403" max="6403" width="9" style="135" customWidth="1"/>
    <col min="6404" max="6404" width="12.875" style="135" customWidth="1"/>
    <col min="6405" max="6405" width="6.875" style="135" customWidth="1"/>
    <col min="6406" max="6406" width="9.375" style="135" bestFit="1" customWidth="1"/>
    <col min="6407" max="6407" width="10.625" style="135" customWidth="1"/>
    <col min="6408" max="6408" width="12.5" style="135" customWidth="1"/>
    <col min="6409" max="6409" width="15.75" style="135" customWidth="1"/>
    <col min="6410" max="6656" width="8.625" style="135"/>
    <col min="6657" max="6657" width="10.625" style="135" customWidth="1"/>
    <col min="6658" max="6658" width="11.375" style="135" customWidth="1"/>
    <col min="6659" max="6659" width="9" style="135" customWidth="1"/>
    <col min="6660" max="6660" width="12.875" style="135" customWidth="1"/>
    <col min="6661" max="6661" width="6.875" style="135" customWidth="1"/>
    <col min="6662" max="6662" width="9.375" style="135" bestFit="1" customWidth="1"/>
    <col min="6663" max="6663" width="10.625" style="135" customWidth="1"/>
    <col min="6664" max="6664" width="12.5" style="135" customWidth="1"/>
    <col min="6665" max="6665" width="15.75" style="135" customWidth="1"/>
    <col min="6666" max="6912" width="8.625" style="135"/>
    <col min="6913" max="6913" width="10.625" style="135" customWidth="1"/>
    <col min="6914" max="6914" width="11.375" style="135" customWidth="1"/>
    <col min="6915" max="6915" width="9" style="135" customWidth="1"/>
    <col min="6916" max="6916" width="12.875" style="135" customWidth="1"/>
    <col min="6917" max="6917" width="6.875" style="135" customWidth="1"/>
    <col min="6918" max="6918" width="9.375" style="135" bestFit="1" customWidth="1"/>
    <col min="6919" max="6919" width="10.625" style="135" customWidth="1"/>
    <col min="6920" max="6920" width="12.5" style="135" customWidth="1"/>
    <col min="6921" max="6921" width="15.75" style="135" customWidth="1"/>
    <col min="6922" max="7168" width="8.625" style="135"/>
    <col min="7169" max="7169" width="10.625" style="135" customWidth="1"/>
    <col min="7170" max="7170" width="11.375" style="135" customWidth="1"/>
    <col min="7171" max="7171" width="9" style="135" customWidth="1"/>
    <col min="7172" max="7172" width="12.875" style="135" customWidth="1"/>
    <col min="7173" max="7173" width="6.875" style="135" customWidth="1"/>
    <col min="7174" max="7174" width="9.375" style="135" bestFit="1" customWidth="1"/>
    <col min="7175" max="7175" width="10.625" style="135" customWidth="1"/>
    <col min="7176" max="7176" width="12.5" style="135" customWidth="1"/>
    <col min="7177" max="7177" width="15.75" style="135" customWidth="1"/>
    <col min="7178" max="7424" width="8.625" style="135"/>
    <col min="7425" max="7425" width="10.625" style="135" customWidth="1"/>
    <col min="7426" max="7426" width="11.375" style="135" customWidth="1"/>
    <col min="7427" max="7427" width="9" style="135" customWidth="1"/>
    <col min="7428" max="7428" width="12.875" style="135" customWidth="1"/>
    <col min="7429" max="7429" width="6.875" style="135" customWidth="1"/>
    <col min="7430" max="7430" width="9.375" style="135" bestFit="1" customWidth="1"/>
    <col min="7431" max="7431" width="10.625" style="135" customWidth="1"/>
    <col min="7432" max="7432" width="12.5" style="135" customWidth="1"/>
    <col min="7433" max="7433" width="15.75" style="135" customWidth="1"/>
    <col min="7434" max="7680" width="8.625" style="135"/>
    <col min="7681" max="7681" width="10.625" style="135" customWidth="1"/>
    <col min="7682" max="7682" width="11.375" style="135" customWidth="1"/>
    <col min="7683" max="7683" width="9" style="135" customWidth="1"/>
    <col min="7684" max="7684" width="12.875" style="135" customWidth="1"/>
    <col min="7685" max="7685" width="6.875" style="135" customWidth="1"/>
    <col min="7686" max="7686" width="9.375" style="135" bestFit="1" customWidth="1"/>
    <col min="7687" max="7687" width="10.625" style="135" customWidth="1"/>
    <col min="7688" max="7688" width="12.5" style="135" customWidth="1"/>
    <col min="7689" max="7689" width="15.75" style="135" customWidth="1"/>
    <col min="7690" max="7936" width="8.625" style="135"/>
    <col min="7937" max="7937" width="10.625" style="135" customWidth="1"/>
    <col min="7938" max="7938" width="11.375" style="135" customWidth="1"/>
    <col min="7939" max="7939" width="9" style="135" customWidth="1"/>
    <col min="7940" max="7940" width="12.875" style="135" customWidth="1"/>
    <col min="7941" max="7941" width="6.875" style="135" customWidth="1"/>
    <col min="7942" max="7942" width="9.375" style="135" bestFit="1" customWidth="1"/>
    <col min="7943" max="7943" width="10.625" style="135" customWidth="1"/>
    <col min="7944" max="7944" width="12.5" style="135" customWidth="1"/>
    <col min="7945" max="7945" width="15.75" style="135" customWidth="1"/>
    <col min="7946" max="8192" width="8.625" style="135"/>
    <col min="8193" max="8193" width="10.625" style="135" customWidth="1"/>
    <col min="8194" max="8194" width="11.375" style="135" customWidth="1"/>
    <col min="8195" max="8195" width="9" style="135" customWidth="1"/>
    <col min="8196" max="8196" width="12.875" style="135" customWidth="1"/>
    <col min="8197" max="8197" width="6.875" style="135" customWidth="1"/>
    <col min="8198" max="8198" width="9.375" style="135" bestFit="1" customWidth="1"/>
    <col min="8199" max="8199" width="10.625" style="135" customWidth="1"/>
    <col min="8200" max="8200" width="12.5" style="135" customWidth="1"/>
    <col min="8201" max="8201" width="15.75" style="135" customWidth="1"/>
    <col min="8202" max="8448" width="8.625" style="135"/>
    <col min="8449" max="8449" width="10.625" style="135" customWidth="1"/>
    <col min="8450" max="8450" width="11.375" style="135" customWidth="1"/>
    <col min="8451" max="8451" width="9" style="135" customWidth="1"/>
    <col min="8452" max="8452" width="12.875" style="135" customWidth="1"/>
    <col min="8453" max="8453" width="6.875" style="135" customWidth="1"/>
    <col min="8454" max="8454" width="9.375" style="135" bestFit="1" customWidth="1"/>
    <col min="8455" max="8455" width="10.625" style="135" customWidth="1"/>
    <col min="8456" max="8456" width="12.5" style="135" customWidth="1"/>
    <col min="8457" max="8457" width="15.75" style="135" customWidth="1"/>
    <col min="8458" max="8704" width="8.625" style="135"/>
    <col min="8705" max="8705" width="10.625" style="135" customWidth="1"/>
    <col min="8706" max="8706" width="11.375" style="135" customWidth="1"/>
    <col min="8707" max="8707" width="9" style="135" customWidth="1"/>
    <col min="8708" max="8708" width="12.875" style="135" customWidth="1"/>
    <col min="8709" max="8709" width="6.875" style="135" customWidth="1"/>
    <col min="8710" max="8710" width="9.375" style="135" bestFit="1" customWidth="1"/>
    <col min="8711" max="8711" width="10.625" style="135" customWidth="1"/>
    <col min="8712" max="8712" width="12.5" style="135" customWidth="1"/>
    <col min="8713" max="8713" width="15.75" style="135" customWidth="1"/>
    <col min="8714" max="8960" width="8.625" style="135"/>
    <col min="8961" max="8961" width="10.625" style="135" customWidth="1"/>
    <col min="8962" max="8962" width="11.375" style="135" customWidth="1"/>
    <col min="8963" max="8963" width="9" style="135" customWidth="1"/>
    <col min="8964" max="8964" width="12.875" style="135" customWidth="1"/>
    <col min="8965" max="8965" width="6.875" style="135" customWidth="1"/>
    <col min="8966" max="8966" width="9.375" style="135" bestFit="1" customWidth="1"/>
    <col min="8967" max="8967" width="10.625" style="135" customWidth="1"/>
    <col min="8968" max="8968" width="12.5" style="135" customWidth="1"/>
    <col min="8969" max="8969" width="15.75" style="135" customWidth="1"/>
    <col min="8970" max="9216" width="8.625" style="135"/>
    <col min="9217" max="9217" width="10.625" style="135" customWidth="1"/>
    <col min="9218" max="9218" width="11.375" style="135" customWidth="1"/>
    <col min="9219" max="9219" width="9" style="135" customWidth="1"/>
    <col min="9220" max="9220" width="12.875" style="135" customWidth="1"/>
    <col min="9221" max="9221" width="6.875" style="135" customWidth="1"/>
    <col min="9222" max="9222" width="9.375" style="135" bestFit="1" customWidth="1"/>
    <col min="9223" max="9223" width="10.625" style="135" customWidth="1"/>
    <col min="9224" max="9224" width="12.5" style="135" customWidth="1"/>
    <col min="9225" max="9225" width="15.75" style="135" customWidth="1"/>
    <col min="9226" max="9472" width="8.625" style="135"/>
    <col min="9473" max="9473" width="10.625" style="135" customWidth="1"/>
    <col min="9474" max="9474" width="11.375" style="135" customWidth="1"/>
    <col min="9475" max="9475" width="9" style="135" customWidth="1"/>
    <col min="9476" max="9476" width="12.875" style="135" customWidth="1"/>
    <col min="9477" max="9477" width="6.875" style="135" customWidth="1"/>
    <col min="9478" max="9478" width="9.375" style="135" bestFit="1" customWidth="1"/>
    <col min="9479" max="9479" width="10.625" style="135" customWidth="1"/>
    <col min="9480" max="9480" width="12.5" style="135" customWidth="1"/>
    <col min="9481" max="9481" width="15.75" style="135" customWidth="1"/>
    <col min="9482" max="9728" width="8.625" style="135"/>
    <col min="9729" max="9729" width="10.625" style="135" customWidth="1"/>
    <col min="9730" max="9730" width="11.375" style="135" customWidth="1"/>
    <col min="9731" max="9731" width="9" style="135" customWidth="1"/>
    <col min="9732" max="9732" width="12.875" style="135" customWidth="1"/>
    <col min="9733" max="9733" width="6.875" style="135" customWidth="1"/>
    <col min="9734" max="9734" width="9.375" style="135" bestFit="1" customWidth="1"/>
    <col min="9735" max="9735" width="10.625" style="135" customWidth="1"/>
    <col min="9736" max="9736" width="12.5" style="135" customWidth="1"/>
    <col min="9737" max="9737" width="15.75" style="135" customWidth="1"/>
    <col min="9738" max="9984" width="8.625" style="135"/>
    <col min="9985" max="9985" width="10.625" style="135" customWidth="1"/>
    <col min="9986" max="9986" width="11.375" style="135" customWidth="1"/>
    <col min="9987" max="9987" width="9" style="135" customWidth="1"/>
    <col min="9988" max="9988" width="12.875" style="135" customWidth="1"/>
    <col min="9989" max="9989" width="6.875" style="135" customWidth="1"/>
    <col min="9990" max="9990" width="9.375" style="135" bestFit="1" customWidth="1"/>
    <col min="9991" max="9991" width="10.625" style="135" customWidth="1"/>
    <col min="9992" max="9992" width="12.5" style="135" customWidth="1"/>
    <col min="9993" max="9993" width="15.75" style="135" customWidth="1"/>
    <col min="9994" max="10240" width="8.625" style="135"/>
    <col min="10241" max="10241" width="10.625" style="135" customWidth="1"/>
    <col min="10242" max="10242" width="11.375" style="135" customWidth="1"/>
    <col min="10243" max="10243" width="9" style="135" customWidth="1"/>
    <col min="10244" max="10244" width="12.875" style="135" customWidth="1"/>
    <col min="10245" max="10245" width="6.875" style="135" customWidth="1"/>
    <col min="10246" max="10246" width="9.375" style="135" bestFit="1" customWidth="1"/>
    <col min="10247" max="10247" width="10.625" style="135" customWidth="1"/>
    <col min="10248" max="10248" width="12.5" style="135" customWidth="1"/>
    <col min="10249" max="10249" width="15.75" style="135" customWidth="1"/>
    <col min="10250" max="10496" width="8.625" style="135"/>
    <col min="10497" max="10497" width="10.625" style="135" customWidth="1"/>
    <col min="10498" max="10498" width="11.375" style="135" customWidth="1"/>
    <col min="10499" max="10499" width="9" style="135" customWidth="1"/>
    <col min="10500" max="10500" width="12.875" style="135" customWidth="1"/>
    <col min="10501" max="10501" width="6.875" style="135" customWidth="1"/>
    <col min="10502" max="10502" width="9.375" style="135" bestFit="1" customWidth="1"/>
    <col min="10503" max="10503" width="10.625" style="135" customWidth="1"/>
    <col min="10504" max="10504" width="12.5" style="135" customWidth="1"/>
    <col min="10505" max="10505" width="15.75" style="135" customWidth="1"/>
    <col min="10506" max="10752" width="8.625" style="135"/>
    <col min="10753" max="10753" width="10.625" style="135" customWidth="1"/>
    <col min="10754" max="10754" width="11.375" style="135" customWidth="1"/>
    <col min="10755" max="10755" width="9" style="135" customWidth="1"/>
    <col min="10756" max="10756" width="12.875" style="135" customWidth="1"/>
    <col min="10757" max="10757" width="6.875" style="135" customWidth="1"/>
    <col min="10758" max="10758" width="9.375" style="135" bestFit="1" customWidth="1"/>
    <col min="10759" max="10759" width="10.625" style="135" customWidth="1"/>
    <col min="10760" max="10760" width="12.5" style="135" customWidth="1"/>
    <col min="10761" max="10761" width="15.75" style="135" customWidth="1"/>
    <col min="10762" max="11008" width="8.625" style="135"/>
    <col min="11009" max="11009" width="10.625" style="135" customWidth="1"/>
    <col min="11010" max="11010" width="11.375" style="135" customWidth="1"/>
    <col min="11011" max="11011" width="9" style="135" customWidth="1"/>
    <col min="11012" max="11012" width="12.875" style="135" customWidth="1"/>
    <col min="11013" max="11013" width="6.875" style="135" customWidth="1"/>
    <col min="11014" max="11014" width="9.375" style="135" bestFit="1" customWidth="1"/>
    <col min="11015" max="11015" width="10.625" style="135" customWidth="1"/>
    <col min="11016" max="11016" width="12.5" style="135" customWidth="1"/>
    <col min="11017" max="11017" width="15.75" style="135" customWidth="1"/>
    <col min="11018" max="11264" width="8.625" style="135"/>
    <col min="11265" max="11265" width="10.625" style="135" customWidth="1"/>
    <col min="11266" max="11266" width="11.375" style="135" customWidth="1"/>
    <col min="11267" max="11267" width="9" style="135" customWidth="1"/>
    <col min="11268" max="11268" width="12.875" style="135" customWidth="1"/>
    <col min="11269" max="11269" width="6.875" style="135" customWidth="1"/>
    <col min="11270" max="11270" width="9.375" style="135" bestFit="1" customWidth="1"/>
    <col min="11271" max="11271" width="10.625" style="135" customWidth="1"/>
    <col min="11272" max="11272" width="12.5" style="135" customWidth="1"/>
    <col min="11273" max="11273" width="15.75" style="135" customWidth="1"/>
    <col min="11274" max="11520" width="8.625" style="135"/>
    <col min="11521" max="11521" width="10.625" style="135" customWidth="1"/>
    <col min="11522" max="11522" width="11.375" style="135" customWidth="1"/>
    <col min="11523" max="11523" width="9" style="135" customWidth="1"/>
    <col min="11524" max="11524" width="12.875" style="135" customWidth="1"/>
    <col min="11525" max="11525" width="6.875" style="135" customWidth="1"/>
    <col min="11526" max="11526" width="9.375" style="135" bestFit="1" customWidth="1"/>
    <col min="11527" max="11527" width="10.625" style="135" customWidth="1"/>
    <col min="11528" max="11528" width="12.5" style="135" customWidth="1"/>
    <col min="11529" max="11529" width="15.75" style="135" customWidth="1"/>
    <col min="11530" max="11776" width="8.625" style="135"/>
    <col min="11777" max="11777" width="10.625" style="135" customWidth="1"/>
    <col min="11778" max="11778" width="11.375" style="135" customWidth="1"/>
    <col min="11779" max="11779" width="9" style="135" customWidth="1"/>
    <col min="11780" max="11780" width="12.875" style="135" customWidth="1"/>
    <col min="11781" max="11781" width="6.875" style="135" customWidth="1"/>
    <col min="11782" max="11782" width="9.375" style="135" bestFit="1" customWidth="1"/>
    <col min="11783" max="11783" width="10.625" style="135" customWidth="1"/>
    <col min="11784" max="11784" width="12.5" style="135" customWidth="1"/>
    <col min="11785" max="11785" width="15.75" style="135" customWidth="1"/>
    <col min="11786" max="12032" width="8.625" style="135"/>
    <col min="12033" max="12033" width="10.625" style="135" customWidth="1"/>
    <col min="12034" max="12034" width="11.375" style="135" customWidth="1"/>
    <col min="12035" max="12035" width="9" style="135" customWidth="1"/>
    <col min="12036" max="12036" width="12.875" style="135" customWidth="1"/>
    <col min="12037" max="12037" width="6.875" style="135" customWidth="1"/>
    <col min="12038" max="12038" width="9.375" style="135" bestFit="1" customWidth="1"/>
    <col min="12039" max="12039" width="10.625" style="135" customWidth="1"/>
    <col min="12040" max="12040" width="12.5" style="135" customWidth="1"/>
    <col min="12041" max="12041" width="15.75" style="135" customWidth="1"/>
    <col min="12042" max="12288" width="8.625" style="135"/>
    <col min="12289" max="12289" width="10.625" style="135" customWidth="1"/>
    <col min="12290" max="12290" width="11.375" style="135" customWidth="1"/>
    <col min="12291" max="12291" width="9" style="135" customWidth="1"/>
    <col min="12292" max="12292" width="12.875" style="135" customWidth="1"/>
    <col min="12293" max="12293" width="6.875" style="135" customWidth="1"/>
    <col min="12294" max="12294" width="9.375" style="135" bestFit="1" customWidth="1"/>
    <col min="12295" max="12295" width="10.625" style="135" customWidth="1"/>
    <col min="12296" max="12296" width="12.5" style="135" customWidth="1"/>
    <col min="12297" max="12297" width="15.75" style="135" customWidth="1"/>
    <col min="12298" max="12544" width="8.625" style="135"/>
    <col min="12545" max="12545" width="10.625" style="135" customWidth="1"/>
    <col min="12546" max="12546" width="11.375" style="135" customWidth="1"/>
    <col min="12547" max="12547" width="9" style="135" customWidth="1"/>
    <col min="12548" max="12548" width="12.875" style="135" customWidth="1"/>
    <col min="12549" max="12549" width="6.875" style="135" customWidth="1"/>
    <col min="12550" max="12550" width="9.375" style="135" bestFit="1" customWidth="1"/>
    <col min="12551" max="12551" width="10.625" style="135" customWidth="1"/>
    <col min="12552" max="12552" width="12.5" style="135" customWidth="1"/>
    <col min="12553" max="12553" width="15.75" style="135" customWidth="1"/>
    <col min="12554" max="12800" width="8.625" style="135"/>
    <col min="12801" max="12801" width="10.625" style="135" customWidth="1"/>
    <col min="12802" max="12802" width="11.375" style="135" customWidth="1"/>
    <col min="12803" max="12803" width="9" style="135" customWidth="1"/>
    <col min="12804" max="12804" width="12.875" style="135" customWidth="1"/>
    <col min="12805" max="12805" width="6.875" style="135" customWidth="1"/>
    <col min="12806" max="12806" width="9.375" style="135" bestFit="1" customWidth="1"/>
    <col min="12807" max="12807" width="10.625" style="135" customWidth="1"/>
    <col min="12808" max="12808" width="12.5" style="135" customWidth="1"/>
    <col min="12809" max="12809" width="15.75" style="135" customWidth="1"/>
    <col min="12810" max="13056" width="8.625" style="135"/>
    <col min="13057" max="13057" width="10.625" style="135" customWidth="1"/>
    <col min="13058" max="13058" width="11.375" style="135" customWidth="1"/>
    <col min="13059" max="13059" width="9" style="135" customWidth="1"/>
    <col min="13060" max="13060" width="12.875" style="135" customWidth="1"/>
    <col min="13061" max="13061" width="6.875" style="135" customWidth="1"/>
    <col min="13062" max="13062" width="9.375" style="135" bestFit="1" customWidth="1"/>
    <col min="13063" max="13063" width="10.625" style="135" customWidth="1"/>
    <col min="13064" max="13064" width="12.5" style="135" customWidth="1"/>
    <col min="13065" max="13065" width="15.75" style="135" customWidth="1"/>
    <col min="13066" max="13312" width="8.625" style="135"/>
    <col min="13313" max="13313" width="10.625" style="135" customWidth="1"/>
    <col min="13314" max="13314" width="11.375" style="135" customWidth="1"/>
    <col min="13315" max="13315" width="9" style="135" customWidth="1"/>
    <col min="13316" max="13316" width="12.875" style="135" customWidth="1"/>
    <col min="13317" max="13317" width="6.875" style="135" customWidth="1"/>
    <col min="13318" max="13318" width="9.375" style="135" bestFit="1" customWidth="1"/>
    <col min="13319" max="13319" width="10.625" style="135" customWidth="1"/>
    <col min="13320" max="13320" width="12.5" style="135" customWidth="1"/>
    <col min="13321" max="13321" width="15.75" style="135" customWidth="1"/>
    <col min="13322" max="13568" width="8.625" style="135"/>
    <col min="13569" max="13569" width="10.625" style="135" customWidth="1"/>
    <col min="13570" max="13570" width="11.375" style="135" customWidth="1"/>
    <col min="13571" max="13571" width="9" style="135" customWidth="1"/>
    <col min="13572" max="13572" width="12.875" style="135" customWidth="1"/>
    <col min="13573" max="13573" width="6.875" style="135" customWidth="1"/>
    <col min="13574" max="13574" width="9.375" style="135" bestFit="1" customWidth="1"/>
    <col min="13575" max="13575" width="10.625" style="135" customWidth="1"/>
    <col min="13576" max="13576" width="12.5" style="135" customWidth="1"/>
    <col min="13577" max="13577" width="15.75" style="135" customWidth="1"/>
    <col min="13578" max="13824" width="8.625" style="135"/>
    <col min="13825" max="13825" width="10.625" style="135" customWidth="1"/>
    <col min="13826" max="13826" width="11.375" style="135" customWidth="1"/>
    <col min="13827" max="13827" width="9" style="135" customWidth="1"/>
    <col min="13828" max="13828" width="12.875" style="135" customWidth="1"/>
    <col min="13829" max="13829" width="6.875" style="135" customWidth="1"/>
    <col min="13830" max="13830" width="9.375" style="135" bestFit="1" customWidth="1"/>
    <col min="13831" max="13831" width="10.625" style="135" customWidth="1"/>
    <col min="13832" max="13832" width="12.5" style="135" customWidth="1"/>
    <col min="13833" max="13833" width="15.75" style="135" customWidth="1"/>
    <col min="13834" max="14080" width="8.625" style="135"/>
    <col min="14081" max="14081" width="10.625" style="135" customWidth="1"/>
    <col min="14082" max="14082" width="11.375" style="135" customWidth="1"/>
    <col min="14083" max="14083" width="9" style="135" customWidth="1"/>
    <col min="14084" max="14084" width="12.875" style="135" customWidth="1"/>
    <col min="14085" max="14085" width="6.875" style="135" customWidth="1"/>
    <col min="14086" max="14086" width="9.375" style="135" bestFit="1" customWidth="1"/>
    <col min="14087" max="14087" width="10.625" style="135" customWidth="1"/>
    <col min="14088" max="14088" width="12.5" style="135" customWidth="1"/>
    <col min="14089" max="14089" width="15.75" style="135" customWidth="1"/>
    <col min="14090" max="14336" width="8.625" style="135"/>
    <col min="14337" max="14337" width="10.625" style="135" customWidth="1"/>
    <col min="14338" max="14338" width="11.375" style="135" customWidth="1"/>
    <col min="14339" max="14339" width="9" style="135" customWidth="1"/>
    <col min="14340" max="14340" width="12.875" style="135" customWidth="1"/>
    <col min="14341" max="14341" width="6.875" style="135" customWidth="1"/>
    <col min="14342" max="14342" width="9.375" style="135" bestFit="1" customWidth="1"/>
    <col min="14343" max="14343" width="10.625" style="135" customWidth="1"/>
    <col min="14344" max="14344" width="12.5" style="135" customWidth="1"/>
    <col min="14345" max="14345" width="15.75" style="135" customWidth="1"/>
    <col min="14346" max="14592" width="8.625" style="135"/>
    <col min="14593" max="14593" width="10.625" style="135" customWidth="1"/>
    <col min="14594" max="14594" width="11.375" style="135" customWidth="1"/>
    <col min="14595" max="14595" width="9" style="135" customWidth="1"/>
    <col min="14596" max="14596" width="12.875" style="135" customWidth="1"/>
    <col min="14597" max="14597" width="6.875" style="135" customWidth="1"/>
    <col min="14598" max="14598" width="9.375" style="135" bestFit="1" customWidth="1"/>
    <col min="14599" max="14599" width="10.625" style="135" customWidth="1"/>
    <col min="14600" max="14600" width="12.5" style="135" customWidth="1"/>
    <col min="14601" max="14601" width="15.75" style="135" customWidth="1"/>
    <col min="14602" max="14848" width="8.625" style="135"/>
    <col min="14849" max="14849" width="10.625" style="135" customWidth="1"/>
    <col min="14850" max="14850" width="11.375" style="135" customWidth="1"/>
    <col min="14851" max="14851" width="9" style="135" customWidth="1"/>
    <col min="14852" max="14852" width="12.875" style="135" customWidth="1"/>
    <col min="14853" max="14853" width="6.875" style="135" customWidth="1"/>
    <col min="14854" max="14854" width="9.375" style="135" bestFit="1" customWidth="1"/>
    <col min="14855" max="14855" width="10.625" style="135" customWidth="1"/>
    <col min="14856" max="14856" width="12.5" style="135" customWidth="1"/>
    <col min="14857" max="14857" width="15.75" style="135" customWidth="1"/>
    <col min="14858" max="15104" width="8.625" style="135"/>
    <col min="15105" max="15105" width="10.625" style="135" customWidth="1"/>
    <col min="15106" max="15106" width="11.375" style="135" customWidth="1"/>
    <col min="15107" max="15107" width="9" style="135" customWidth="1"/>
    <col min="15108" max="15108" width="12.875" style="135" customWidth="1"/>
    <col min="15109" max="15109" width="6.875" style="135" customWidth="1"/>
    <col min="15110" max="15110" width="9.375" style="135" bestFit="1" customWidth="1"/>
    <col min="15111" max="15111" width="10.625" style="135" customWidth="1"/>
    <col min="15112" max="15112" width="12.5" style="135" customWidth="1"/>
    <col min="15113" max="15113" width="15.75" style="135" customWidth="1"/>
    <col min="15114" max="15360" width="8.625" style="135"/>
    <col min="15361" max="15361" width="10.625" style="135" customWidth="1"/>
    <col min="15362" max="15362" width="11.375" style="135" customWidth="1"/>
    <col min="15363" max="15363" width="9" style="135" customWidth="1"/>
    <col min="15364" max="15364" width="12.875" style="135" customWidth="1"/>
    <col min="15365" max="15365" width="6.875" style="135" customWidth="1"/>
    <col min="15366" max="15366" width="9.375" style="135" bestFit="1" customWidth="1"/>
    <col min="15367" max="15367" width="10.625" style="135" customWidth="1"/>
    <col min="15368" max="15368" width="12.5" style="135" customWidth="1"/>
    <col min="15369" max="15369" width="15.75" style="135" customWidth="1"/>
    <col min="15370" max="15616" width="8.625" style="135"/>
    <col min="15617" max="15617" width="10.625" style="135" customWidth="1"/>
    <col min="15618" max="15618" width="11.375" style="135" customWidth="1"/>
    <col min="15619" max="15619" width="9" style="135" customWidth="1"/>
    <col min="15620" max="15620" width="12.875" style="135" customWidth="1"/>
    <col min="15621" max="15621" width="6.875" style="135" customWidth="1"/>
    <col min="15622" max="15622" width="9.375" style="135" bestFit="1" customWidth="1"/>
    <col min="15623" max="15623" width="10.625" style="135" customWidth="1"/>
    <col min="15624" max="15624" width="12.5" style="135" customWidth="1"/>
    <col min="15625" max="15625" width="15.75" style="135" customWidth="1"/>
    <col min="15626" max="15872" width="8.625" style="135"/>
    <col min="15873" max="15873" width="10.625" style="135" customWidth="1"/>
    <col min="15874" max="15874" width="11.375" style="135" customWidth="1"/>
    <col min="15875" max="15875" width="9" style="135" customWidth="1"/>
    <col min="15876" max="15876" width="12.875" style="135" customWidth="1"/>
    <col min="15877" max="15877" width="6.875" style="135" customWidth="1"/>
    <col min="15878" max="15878" width="9.375" style="135" bestFit="1" customWidth="1"/>
    <col min="15879" max="15879" width="10.625" style="135" customWidth="1"/>
    <col min="15880" max="15880" width="12.5" style="135" customWidth="1"/>
    <col min="15881" max="15881" width="15.75" style="135" customWidth="1"/>
    <col min="15882" max="16128" width="8.625" style="135"/>
    <col min="16129" max="16129" width="10.625" style="135" customWidth="1"/>
    <col min="16130" max="16130" width="11.375" style="135" customWidth="1"/>
    <col min="16131" max="16131" width="9" style="135" customWidth="1"/>
    <col min="16132" max="16132" width="12.875" style="135" customWidth="1"/>
    <col min="16133" max="16133" width="6.875" style="135" customWidth="1"/>
    <col min="16134" max="16134" width="9.375" style="135" bestFit="1" customWidth="1"/>
    <col min="16135" max="16135" width="10.625" style="135" customWidth="1"/>
    <col min="16136" max="16136" width="12.5" style="135" customWidth="1"/>
    <col min="16137" max="16137" width="15.75" style="135" customWidth="1"/>
    <col min="16138" max="16384" width="8.625" style="135"/>
  </cols>
  <sheetData>
    <row r="1" spans="1:13" ht="27.75" customHeight="1">
      <c r="A1" s="134" t="s">
        <v>205</v>
      </c>
      <c r="B1" s="134">
        <f>済通!$M$4</f>
        <v>2179</v>
      </c>
    </row>
    <row r="2" spans="1:13" ht="18.75" customHeight="1">
      <c r="A2" s="805" t="s">
        <v>206</v>
      </c>
      <c r="B2" s="805"/>
      <c r="C2" s="805"/>
      <c r="D2" s="805"/>
      <c r="E2" s="805"/>
      <c r="F2" s="805"/>
      <c r="G2" s="805"/>
      <c r="H2" s="805"/>
      <c r="I2" s="805"/>
    </row>
    <row r="3" spans="1:13" ht="10.5" customHeight="1">
      <c r="A3" s="136"/>
      <c r="B3" s="136"/>
      <c r="C3" s="136"/>
      <c r="D3" s="136"/>
      <c r="E3" s="136"/>
      <c r="F3" s="136"/>
      <c r="G3" s="136"/>
      <c r="H3" s="136"/>
      <c r="I3" s="136"/>
      <c r="J3" s="136"/>
    </row>
    <row r="4" spans="1:13" hidden="1">
      <c r="A4" s="136"/>
      <c r="B4" s="136"/>
      <c r="C4" s="136"/>
      <c r="D4" s="136"/>
      <c r="E4" s="136"/>
      <c r="F4" s="136"/>
      <c r="G4" s="136"/>
      <c r="H4" s="136"/>
      <c r="I4" s="136"/>
      <c r="J4" s="136"/>
    </row>
    <row r="5" spans="1:13" ht="20.100000000000001" customHeight="1">
      <c r="A5" s="137" t="s">
        <v>207</v>
      </c>
      <c r="B5" s="137"/>
      <c r="C5" s="137"/>
      <c r="D5" s="136"/>
      <c r="E5" s="136"/>
      <c r="F5" s="136"/>
      <c r="G5" s="136"/>
      <c r="H5" s="136"/>
      <c r="I5" s="136"/>
      <c r="J5" s="136"/>
    </row>
    <row r="6" spans="1:13" ht="7.5" customHeight="1">
      <c r="A6" s="136"/>
      <c r="B6" s="136"/>
      <c r="C6" s="136"/>
      <c r="D6" s="136"/>
      <c r="E6" s="136"/>
      <c r="F6" s="136"/>
      <c r="G6" s="136"/>
      <c r="H6" s="136"/>
      <c r="I6" s="136"/>
      <c r="J6" s="136"/>
    </row>
    <row r="7" spans="1:13" ht="20.100000000000001" customHeight="1">
      <c r="A7" s="137" t="s">
        <v>208</v>
      </c>
      <c r="B7" s="136"/>
      <c r="C7" s="806">
        <f>$H$16</f>
        <v>356400</v>
      </c>
      <c r="D7" s="806"/>
      <c r="E7" s="806"/>
      <c r="F7" s="806"/>
      <c r="G7" s="806"/>
      <c r="H7" s="138"/>
      <c r="I7" s="139"/>
      <c r="J7" s="139"/>
      <c r="K7" s="140"/>
      <c r="L7" s="140"/>
      <c r="M7" s="140"/>
    </row>
    <row r="8" spans="1:13" ht="9.75" customHeight="1">
      <c r="A8" s="136"/>
      <c r="B8" s="136"/>
      <c r="C8" s="136"/>
      <c r="D8" s="136"/>
      <c r="E8" s="136"/>
      <c r="F8" s="136"/>
      <c r="G8" s="136"/>
      <c r="H8" s="136"/>
      <c r="I8" s="136"/>
      <c r="J8" s="136"/>
    </row>
    <row r="9" spans="1:13" ht="20.100000000000001" customHeight="1">
      <c r="A9" s="137" t="s">
        <v>209</v>
      </c>
      <c r="B9" s="137"/>
      <c r="C9" s="137"/>
      <c r="D9" s="137"/>
      <c r="E9" s="137"/>
      <c r="F9" s="137"/>
      <c r="G9" s="137"/>
      <c r="H9" s="137"/>
      <c r="I9" s="137"/>
      <c r="J9" s="136"/>
    </row>
    <row r="10" spans="1:13" s="145" customFormat="1" ht="19.5" customHeight="1">
      <c r="A10" s="794" t="s">
        <v>210</v>
      </c>
      <c r="B10" s="795"/>
      <c r="C10" s="794" t="s">
        <v>211</v>
      </c>
      <c r="D10" s="795"/>
      <c r="E10" s="141" t="s">
        <v>212</v>
      </c>
      <c r="F10" s="141" t="s">
        <v>213</v>
      </c>
      <c r="G10" s="141" t="s">
        <v>214</v>
      </c>
      <c r="H10" s="142" t="s">
        <v>215</v>
      </c>
      <c r="I10" s="143" t="s">
        <v>53</v>
      </c>
      <c r="J10" s="144"/>
    </row>
    <row r="11" spans="1:13" ht="32.450000000000003" customHeight="1">
      <c r="A11" s="807" t="str">
        <f>予調!H9</f>
        <v>エアコン</v>
      </c>
      <c r="B11" s="808"/>
      <c r="C11" s="809" t="s">
        <v>416</v>
      </c>
      <c r="D11" s="810"/>
      <c r="E11" s="227"/>
      <c r="F11" s="146"/>
      <c r="G11" s="147"/>
      <c r="H11" s="148">
        <f>'請書（内訳）'!H9</f>
        <v>324000</v>
      </c>
      <c r="I11" s="149"/>
      <c r="J11" s="136"/>
    </row>
    <row r="12" spans="1:13" ht="32.450000000000003" customHeight="1">
      <c r="A12" s="801"/>
      <c r="B12" s="802"/>
      <c r="C12" s="803" t="s">
        <v>417</v>
      </c>
      <c r="D12" s="804"/>
      <c r="E12" s="227"/>
      <c r="F12" s="146"/>
      <c r="G12" s="147"/>
      <c r="H12" s="148"/>
      <c r="I12" s="151"/>
      <c r="J12" s="136"/>
    </row>
    <row r="13" spans="1:13" ht="32.25" customHeight="1">
      <c r="A13" s="801">
        <f>内訳!C8</f>
        <v>0</v>
      </c>
      <c r="B13" s="802"/>
      <c r="C13" s="803">
        <f>内訳!D8</f>
        <v>0</v>
      </c>
      <c r="D13" s="804"/>
      <c r="E13" s="227">
        <f>内訳!E8</f>
        <v>0</v>
      </c>
      <c r="F13" s="146">
        <f>内訳!F8</f>
        <v>0</v>
      </c>
      <c r="G13" s="147"/>
      <c r="H13" s="148"/>
      <c r="I13" s="151"/>
      <c r="J13" s="226"/>
    </row>
    <row r="14" spans="1:13" ht="32.25" customHeight="1">
      <c r="A14" s="794" t="s">
        <v>216</v>
      </c>
      <c r="B14" s="795"/>
      <c r="C14" s="794"/>
      <c r="D14" s="795"/>
      <c r="E14" s="152"/>
      <c r="F14" s="153"/>
      <c r="G14" s="150"/>
      <c r="H14" s="154">
        <f>SUM($H$11:$H$13)</f>
        <v>324000</v>
      </c>
      <c r="I14" s="151"/>
      <c r="J14" s="136"/>
    </row>
    <row r="15" spans="1:13" ht="32.25" customHeight="1">
      <c r="A15" s="794" t="s">
        <v>217</v>
      </c>
      <c r="B15" s="795"/>
      <c r="C15" s="794"/>
      <c r="D15" s="795"/>
      <c r="E15" s="152"/>
      <c r="F15" s="153"/>
      <c r="G15" s="150"/>
      <c r="H15" s="154">
        <f>INT($H$14*10%)</f>
        <v>32400</v>
      </c>
      <c r="I15" s="151"/>
      <c r="J15" s="136"/>
    </row>
    <row r="16" spans="1:13" ht="32.25" customHeight="1">
      <c r="A16" s="794" t="s">
        <v>218</v>
      </c>
      <c r="B16" s="795"/>
      <c r="C16" s="794"/>
      <c r="D16" s="795"/>
      <c r="E16" s="155"/>
      <c r="F16" s="155"/>
      <c r="G16" s="150"/>
      <c r="H16" s="156">
        <f>SUM($H$14:$H$15)</f>
        <v>356400</v>
      </c>
      <c r="I16" s="157"/>
      <c r="J16" s="136"/>
    </row>
    <row r="17" spans="1:10" ht="24.75" customHeight="1">
      <c r="A17" s="158"/>
      <c r="B17" s="158"/>
      <c r="C17" s="158"/>
      <c r="D17" s="158"/>
      <c r="E17" s="158"/>
      <c r="F17" s="158"/>
      <c r="G17" s="159"/>
      <c r="H17" s="159"/>
      <c r="I17" s="158"/>
      <c r="J17" s="136"/>
    </row>
    <row r="18" spans="1:10" ht="20.100000000000001" customHeight="1">
      <c r="A18" s="136" t="s">
        <v>219</v>
      </c>
      <c r="B18" s="136"/>
      <c r="C18" s="136"/>
      <c r="D18" s="136"/>
      <c r="E18" s="136"/>
      <c r="F18" s="136"/>
      <c r="G18" s="136"/>
      <c r="H18" s="136"/>
      <c r="I18" s="136"/>
      <c r="J18" s="136"/>
    </row>
    <row r="19" spans="1:10" ht="20.100000000000001" customHeight="1">
      <c r="A19" s="136" t="s">
        <v>220</v>
      </c>
      <c r="B19" s="136"/>
      <c r="C19" s="136"/>
      <c r="D19" s="796">
        <f>済通!$J$12</f>
        <v>45869</v>
      </c>
      <c r="E19" s="797"/>
      <c r="F19" s="797"/>
      <c r="G19" s="797"/>
      <c r="H19" s="798"/>
      <c r="I19" s="799"/>
      <c r="J19" s="136"/>
    </row>
    <row r="20" spans="1:10" ht="20.100000000000001" customHeight="1">
      <c r="A20" s="136" t="s">
        <v>221</v>
      </c>
      <c r="B20" s="136"/>
      <c r="C20" s="136"/>
      <c r="D20" s="160" t="str">
        <f>済通!$M$13</f>
        <v>情報本部（美保通信所）</v>
      </c>
      <c r="E20" s="136"/>
      <c r="F20" s="136"/>
      <c r="G20" s="136"/>
      <c r="H20" s="136"/>
      <c r="I20" s="136"/>
      <c r="J20" s="136"/>
    </row>
    <row r="21" spans="1:10" ht="20.100000000000001" customHeight="1">
      <c r="A21" s="136" t="s">
        <v>222</v>
      </c>
      <c r="B21" s="136"/>
      <c r="C21" s="136"/>
      <c r="D21" s="800" t="s">
        <v>223</v>
      </c>
      <c r="E21" s="800"/>
      <c r="F21" s="800"/>
      <c r="G21" s="800"/>
      <c r="H21" s="800"/>
      <c r="I21" s="800"/>
      <c r="J21" s="800"/>
    </row>
    <row r="22" spans="1:10" ht="20.100000000000001" customHeight="1">
      <c r="A22" s="136" t="s">
        <v>224</v>
      </c>
      <c r="B22" s="136"/>
      <c r="C22" s="136"/>
      <c r="D22" s="800" t="s">
        <v>225</v>
      </c>
      <c r="E22" s="800"/>
      <c r="F22" s="800"/>
      <c r="G22" s="800"/>
      <c r="H22" s="800"/>
      <c r="I22" s="800"/>
      <c r="J22" s="800"/>
    </row>
    <row r="23" spans="1:10" ht="20.100000000000001" customHeight="1">
      <c r="A23" s="136" t="s">
        <v>226</v>
      </c>
      <c r="B23" s="136"/>
      <c r="C23" s="136"/>
      <c r="D23" s="800" t="s">
        <v>227</v>
      </c>
      <c r="E23" s="800"/>
      <c r="F23" s="800"/>
      <c r="G23" s="800"/>
      <c r="H23" s="800"/>
      <c r="I23" s="800"/>
      <c r="J23" s="800"/>
    </row>
    <row r="24" spans="1:10" ht="20.100000000000001" customHeight="1">
      <c r="A24" s="136" t="s">
        <v>228</v>
      </c>
      <c r="B24" s="136"/>
      <c r="C24" s="136"/>
      <c r="D24" s="136" t="s">
        <v>229</v>
      </c>
      <c r="E24" s="136"/>
      <c r="F24" s="136"/>
      <c r="G24" s="136"/>
      <c r="H24" s="136"/>
      <c r="I24" s="136"/>
      <c r="J24" s="136"/>
    </row>
    <row r="25" spans="1:10" ht="20.100000000000001" customHeight="1">
      <c r="A25" s="136" t="s">
        <v>230</v>
      </c>
      <c r="B25" s="136"/>
      <c r="C25" s="136"/>
      <c r="D25" s="136" t="s">
        <v>231</v>
      </c>
      <c r="E25" s="136"/>
      <c r="F25" s="136"/>
      <c r="G25" s="136"/>
      <c r="H25" s="136"/>
      <c r="I25" s="136"/>
      <c r="J25" s="136"/>
    </row>
    <row r="26" spans="1:10" ht="20.100000000000001" customHeight="1">
      <c r="A26" s="136"/>
      <c r="B26" s="136"/>
      <c r="C26" s="136"/>
      <c r="D26" s="136" t="s">
        <v>232</v>
      </c>
      <c r="E26" s="136"/>
      <c r="F26" s="136"/>
      <c r="G26" s="136"/>
      <c r="H26" s="136"/>
      <c r="I26" s="136"/>
      <c r="J26" s="136"/>
    </row>
    <row r="27" spans="1:10" ht="40.5" customHeight="1">
      <c r="A27" s="136"/>
      <c r="B27" s="136"/>
      <c r="C27" s="136"/>
      <c r="D27" s="136"/>
      <c r="E27" s="136"/>
      <c r="F27" s="136"/>
      <c r="G27" s="136"/>
      <c r="H27" s="136"/>
      <c r="I27" s="136"/>
      <c r="J27" s="136"/>
    </row>
    <row r="28" spans="1:10" ht="20.100000000000001" customHeight="1">
      <c r="A28" s="136" t="s">
        <v>233</v>
      </c>
      <c r="B28" s="136"/>
      <c r="C28" s="136"/>
      <c r="D28" s="136"/>
      <c r="E28" s="136"/>
      <c r="F28" s="136"/>
      <c r="G28" s="136"/>
      <c r="H28" s="136"/>
      <c r="I28" s="136"/>
      <c r="J28" s="136"/>
    </row>
    <row r="29" spans="1:10" ht="12.75" customHeight="1">
      <c r="A29" s="136"/>
      <c r="B29" s="136"/>
      <c r="C29" s="136"/>
      <c r="D29" s="136"/>
      <c r="E29" s="136"/>
      <c r="F29" s="136"/>
      <c r="G29" s="136"/>
      <c r="H29" s="136"/>
      <c r="I29" s="136"/>
      <c r="J29" s="136"/>
    </row>
    <row r="30" spans="1:10" ht="20.100000000000001" customHeight="1">
      <c r="A30" s="790">
        <f>済通!$M$2</f>
        <v>45847</v>
      </c>
      <c r="B30" s="791"/>
      <c r="C30" s="161"/>
      <c r="D30" s="136"/>
      <c r="E30" s="136"/>
      <c r="F30" s="136"/>
      <c r="G30" s="136"/>
      <c r="H30" s="136"/>
      <c r="I30" s="136"/>
      <c r="J30" s="136"/>
    </row>
    <row r="31" spans="1:10" ht="9.75" customHeight="1">
      <c r="A31" s="162"/>
      <c r="B31" s="136"/>
      <c r="C31" s="136"/>
      <c r="D31" s="136"/>
      <c r="E31" s="136"/>
      <c r="F31" s="136"/>
      <c r="G31" s="136"/>
      <c r="H31" s="136"/>
      <c r="I31" s="136"/>
      <c r="J31" s="136"/>
    </row>
    <row r="32" spans="1:10" ht="20.100000000000001" customHeight="1">
      <c r="A32" s="136" t="s">
        <v>593</v>
      </c>
      <c r="B32" s="136"/>
      <c r="C32" s="136"/>
      <c r="D32" s="136"/>
      <c r="E32" s="136"/>
      <c r="F32" s="136"/>
      <c r="G32" s="136"/>
      <c r="H32" s="136"/>
      <c r="I32" s="136"/>
      <c r="J32" s="136"/>
    </row>
    <row r="33" spans="1:10" ht="20.100000000000001" customHeight="1">
      <c r="A33" s="136" t="s">
        <v>234</v>
      </c>
      <c r="B33" s="136"/>
      <c r="C33" s="136"/>
      <c r="D33" s="136"/>
      <c r="E33" s="136"/>
      <c r="F33" s="136"/>
      <c r="G33" s="136"/>
      <c r="H33" s="136"/>
      <c r="I33" s="136"/>
      <c r="J33" s="136"/>
    </row>
    <row r="34" spans="1:10" ht="20.100000000000001" customHeight="1">
      <c r="A34" s="136" t="s">
        <v>594</v>
      </c>
      <c r="B34" s="136"/>
      <c r="C34" s="136"/>
      <c r="D34" s="136"/>
      <c r="E34" s="136"/>
      <c r="F34" s="136"/>
      <c r="G34" s="136"/>
      <c r="H34" s="136"/>
      <c r="I34" s="136"/>
      <c r="J34" s="136"/>
    </row>
    <row r="35" spans="1:10" ht="53.25" customHeight="1">
      <c r="A35" s="136"/>
      <c r="B35" s="136"/>
      <c r="C35" s="136"/>
      <c r="D35" s="136"/>
      <c r="E35" s="136"/>
      <c r="F35" s="136"/>
      <c r="G35" s="136"/>
      <c r="H35" s="136"/>
      <c r="I35" s="136"/>
      <c r="J35" s="136"/>
    </row>
    <row r="36" spans="1:10" ht="20.100000000000001" customHeight="1">
      <c r="A36" s="136" t="s">
        <v>235</v>
      </c>
      <c r="B36" s="136"/>
      <c r="C36" s="136"/>
      <c r="D36" s="136"/>
      <c r="E36" s="792"/>
      <c r="F36" s="792"/>
      <c r="G36" s="792"/>
      <c r="H36" s="792"/>
      <c r="I36" s="792"/>
      <c r="J36" s="136"/>
    </row>
    <row r="37" spans="1:10" ht="20.100000000000001" customHeight="1">
      <c r="A37" s="136" t="s">
        <v>236</v>
      </c>
      <c r="B37" s="136"/>
      <c r="C37" s="136"/>
      <c r="D37" s="136"/>
      <c r="E37" s="792"/>
      <c r="F37" s="792"/>
      <c r="G37" s="792"/>
      <c r="H37" s="792"/>
      <c r="I37" s="792"/>
      <c r="J37" s="136"/>
    </row>
    <row r="38" spans="1:10" ht="20.100000000000001" customHeight="1">
      <c r="A38" s="136" t="s">
        <v>237</v>
      </c>
      <c r="B38" s="136"/>
      <c r="C38" s="136"/>
      <c r="D38" s="136"/>
      <c r="E38" s="793"/>
      <c r="F38" s="793"/>
      <c r="G38" s="793"/>
      <c r="H38" s="793"/>
      <c r="I38" s="793"/>
      <c r="J38" s="136"/>
    </row>
    <row r="39" spans="1:10" ht="20.100000000000001" customHeight="1"/>
    <row r="40" spans="1:10" ht="20.100000000000001" customHeight="1"/>
    <row r="41" spans="1:10" ht="20.100000000000001" customHeight="1"/>
    <row r="42" spans="1:10" ht="20.100000000000001" customHeight="1"/>
    <row r="43" spans="1:10" ht="20.100000000000001" customHeight="1"/>
    <row r="44" spans="1:10" ht="20.100000000000001" customHeight="1"/>
    <row r="45" spans="1:10" ht="20.100000000000001" customHeight="1"/>
    <row r="46" spans="1:10" ht="20.100000000000001" customHeight="1"/>
  </sheetData>
  <mergeCells count="24">
    <mergeCell ref="A2:I2"/>
    <mergeCell ref="C7:G7"/>
    <mergeCell ref="A10:B10"/>
    <mergeCell ref="C10:D10"/>
    <mergeCell ref="A11:B11"/>
    <mergeCell ref="C11:D11"/>
    <mergeCell ref="A12:B12"/>
    <mergeCell ref="C12:D12"/>
    <mergeCell ref="A14:B14"/>
    <mergeCell ref="C14:D14"/>
    <mergeCell ref="A15:B15"/>
    <mergeCell ref="C15:D15"/>
    <mergeCell ref="A13:B13"/>
    <mergeCell ref="C13:D13"/>
    <mergeCell ref="A30:B30"/>
    <mergeCell ref="E36:I36"/>
    <mergeCell ref="E37:I37"/>
    <mergeCell ref="E38:I38"/>
    <mergeCell ref="A16:B16"/>
    <mergeCell ref="C16:D16"/>
    <mergeCell ref="D19:I19"/>
    <mergeCell ref="D21:J21"/>
    <mergeCell ref="D22:J22"/>
    <mergeCell ref="D23:J23"/>
  </mergeCells>
  <phoneticPr fontId="6"/>
  <pageMargins left="0.51181102362204722" right="0.51181102362204722" top="0.98425196850393704" bottom="0" header="0.31496062992125984" footer="0.31496062992125984"/>
  <pageSetup paperSize="9" scale="8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711D-BE4C-4131-8BFE-54ECDE1884FF}">
  <sheetPr>
    <tabColor rgb="FF00B0F0"/>
    <pageSetUpPr fitToPage="1"/>
  </sheetPr>
  <dimension ref="A1:N53"/>
  <sheetViews>
    <sheetView showZeros="0" view="pageBreakPreview" zoomScale="85" zoomScaleNormal="70" zoomScaleSheetLayoutView="85" workbookViewId="0">
      <pane ySplit="2" topLeftCell="A3" activePane="bottomLeft" state="frozen"/>
      <selection activeCell="AI11" sqref="AI11"/>
      <selection pane="bottomLeft" activeCell="AI11" sqref="AI11"/>
    </sheetView>
  </sheetViews>
  <sheetFormatPr defaultColWidth="9" defaultRowHeight="35.25" customHeight="1"/>
  <cols>
    <col min="1" max="1" width="5.5" style="453" customWidth="1"/>
    <col min="2" max="2" width="10.625" style="453" hidden="1" customWidth="1"/>
    <col min="3" max="3" width="29.25" style="451" customWidth="1"/>
    <col min="4" max="4" width="50.625" style="451" customWidth="1"/>
    <col min="5" max="5" width="8.25" style="451" customWidth="1"/>
    <col min="6" max="6" width="8.25" style="477" customWidth="1"/>
    <col min="7" max="8" width="14.25" style="307" customWidth="1"/>
    <col min="9" max="9" width="15" style="451" customWidth="1"/>
    <col min="10" max="16384" width="9" style="451"/>
  </cols>
  <sheetData>
    <row r="1" spans="1:9" s="300" customFormat="1" ht="23.25" customHeight="1">
      <c r="A1" s="299"/>
      <c r="B1" s="299"/>
      <c r="F1" s="472"/>
      <c r="G1" s="301"/>
      <c r="H1" s="301"/>
      <c r="I1" s="302" t="s">
        <v>45</v>
      </c>
    </row>
    <row r="2" spans="1:9" s="300" customFormat="1" ht="36" customHeight="1">
      <c r="A2" s="569" t="s">
        <v>406</v>
      </c>
      <c r="B2" s="569"/>
      <c r="C2" s="569"/>
      <c r="D2" s="569"/>
      <c r="E2" s="569"/>
      <c r="F2" s="569"/>
      <c r="G2" s="569"/>
      <c r="H2" s="569"/>
      <c r="I2" s="569"/>
    </row>
    <row r="3" spans="1:9" s="300" customFormat="1" ht="65.099999999999994" customHeight="1">
      <c r="A3" s="303" t="s">
        <v>47</v>
      </c>
      <c r="B3" s="304" t="s">
        <v>48</v>
      </c>
      <c r="C3" s="303" t="s">
        <v>49</v>
      </c>
      <c r="D3" s="305" t="s">
        <v>407</v>
      </c>
      <c r="E3" s="303" t="s">
        <v>31</v>
      </c>
      <c r="F3" s="473" t="s">
        <v>33</v>
      </c>
      <c r="G3" s="293" t="s">
        <v>214</v>
      </c>
      <c r="H3" s="293" t="s">
        <v>408</v>
      </c>
      <c r="I3" s="303" t="s">
        <v>409</v>
      </c>
    </row>
    <row r="4" spans="1:9" ht="108" customHeight="1">
      <c r="A4" s="474">
        <v>1</v>
      </c>
      <c r="B4" s="479"/>
      <c r="C4" s="529" t="str">
        <f>済通!D19</f>
        <v>エアコン</v>
      </c>
      <c r="D4" s="529" t="str">
        <f>済通!G19</f>
        <v>テラル（株）　NKP-KB-SJF80×65H618＃C4B21030用　制御盤BN2S-2-18.5　管理№K1　900×600×350H</v>
      </c>
      <c r="E4" s="480" t="str">
        <f>済通!I19</f>
        <v>台</v>
      </c>
      <c r="F4" s="480">
        <f>済通!J19</f>
        <v>1</v>
      </c>
      <c r="G4" s="481">
        <f>済通!K19</f>
        <v>324000</v>
      </c>
      <c r="H4" s="481">
        <f>G4*F4</f>
        <v>324000</v>
      </c>
      <c r="I4" s="449"/>
    </row>
    <row r="5" spans="1:9" ht="108" customHeight="1">
      <c r="A5" s="474">
        <v>2</v>
      </c>
      <c r="B5" s="479"/>
      <c r="C5" s="529">
        <f>済通!D20</f>
        <v>0</v>
      </c>
      <c r="D5" s="529" t="str">
        <f>済通!G20</f>
        <v>テラル（株）　NKP-KB-SXF503-63.7＃C3N20583用　屋内壁掛型制御盤BN2L-2　
3Φ200V3.7kwEE46347-0　漏電警報OP１付起動リレーホーチキ　LF-2007E付き</v>
      </c>
      <c r="E5" s="480">
        <f>済通!I20</f>
        <v>0</v>
      </c>
      <c r="F5" s="480">
        <f>済通!J20</f>
        <v>0</v>
      </c>
      <c r="G5" s="481">
        <f>済通!K20</f>
        <v>450000</v>
      </c>
      <c r="H5" s="481">
        <f t="shared" ref="H5:H8" si="0">G5*F5</f>
        <v>0</v>
      </c>
      <c r="I5" s="449"/>
    </row>
    <row r="6" spans="1:9" ht="108" customHeight="1">
      <c r="A6" s="474">
        <v>3</v>
      </c>
      <c r="B6" s="479"/>
      <c r="C6" s="529">
        <f>済通!D21</f>
        <v>0</v>
      </c>
      <c r="D6" s="529" t="str">
        <f>済通!G21</f>
        <v>（株）荘原製作所　ポンプ制御盤（積算計付M型）EPK2BLZ　0.75ｋｗ　屋内外兼用形、漏電遮断器警報接点　2Eサーマルリレー・電流計　進相コンデンサ付　運転積算時間計（M型）</v>
      </c>
      <c r="E6" s="480">
        <f>済通!I21</f>
        <v>0</v>
      </c>
      <c r="F6" s="480">
        <f>済通!J21</f>
        <v>0</v>
      </c>
      <c r="G6" s="481">
        <f>済通!K21</f>
        <v>347000</v>
      </c>
      <c r="H6" s="481">
        <f t="shared" si="0"/>
        <v>0</v>
      </c>
      <c r="I6" s="449"/>
    </row>
    <row r="7" spans="1:9" ht="108" customHeight="1">
      <c r="A7" s="474">
        <v>4</v>
      </c>
      <c r="B7" s="479"/>
      <c r="C7" s="529">
        <f>済通!D22</f>
        <v>0</v>
      </c>
      <c r="D7" s="529" t="str">
        <f>済通!G22</f>
        <v>（株）荘原製作所　ポンプ制御盤（積算計付M型）　EPK2B　LZ　屋内外兼用形　漏電遮断器警報接点　２Eサーマルリレー・電流計　進相コンデンサ付</v>
      </c>
      <c r="E7" s="480">
        <f>済通!I22</f>
        <v>0</v>
      </c>
      <c r="F7" s="480">
        <f>済通!J22</f>
        <v>0</v>
      </c>
      <c r="G7" s="481">
        <f>済通!K22</f>
        <v>305000</v>
      </c>
      <c r="H7" s="481">
        <f t="shared" si="0"/>
        <v>0</v>
      </c>
      <c r="I7" s="449"/>
    </row>
    <row r="8" spans="1:9" ht="108" customHeight="1">
      <c r="A8" s="474">
        <v>5</v>
      </c>
      <c r="B8" s="479"/>
      <c r="C8" s="529">
        <f>済通!D23</f>
        <v>0</v>
      </c>
      <c r="D8" s="529" t="str">
        <f>済通!G23</f>
        <v>（株）荘原製作所
制御盤自立用ポスト</v>
      </c>
      <c r="E8" s="480">
        <f>済通!I23</f>
        <v>0</v>
      </c>
      <c r="F8" s="480">
        <f>済通!J23</f>
        <v>0</v>
      </c>
      <c r="G8" s="481">
        <f>済通!K23</f>
        <v>50000</v>
      </c>
      <c r="H8" s="481">
        <f t="shared" si="0"/>
        <v>0</v>
      </c>
      <c r="I8" s="449"/>
    </row>
    <row r="9" spans="1:9" ht="45" customHeight="1">
      <c r="A9" s="811" t="s">
        <v>158</v>
      </c>
      <c r="B9" s="812"/>
      <c r="C9" s="812"/>
      <c r="D9" s="812"/>
      <c r="E9" s="812"/>
      <c r="F9" s="812"/>
      <c r="G9" s="813"/>
      <c r="H9" s="469">
        <f>SUM(H4:H8)</f>
        <v>324000</v>
      </c>
      <c r="I9" s="475"/>
    </row>
    <row r="10" spans="1:9" ht="39.75" customHeight="1">
      <c r="A10" s="570" t="s">
        <v>410</v>
      </c>
      <c r="B10" s="570"/>
      <c r="C10" s="570"/>
      <c r="D10" s="570"/>
      <c r="E10" s="570"/>
      <c r="F10" s="570"/>
      <c r="G10" s="570"/>
      <c r="H10" s="570"/>
      <c r="I10" s="570"/>
    </row>
    <row r="11" spans="1:9" ht="13.5"/>
    <row r="12" spans="1:9" ht="13.5"/>
    <row r="13" spans="1:9" ht="13.5"/>
    <row r="14" spans="1:9" ht="13.5"/>
    <row r="15" spans="1:9" ht="13.5"/>
    <row r="16" spans="1:9" ht="13.5"/>
    <row r="17" spans="7:14" ht="13.5"/>
    <row r="18" spans="7:14" ht="13.5"/>
    <row r="19" spans="7:14" ht="13.5">
      <c r="G19" s="478"/>
      <c r="H19" s="478"/>
      <c r="I19" s="453"/>
      <c r="J19" s="453"/>
      <c r="K19" s="453"/>
      <c r="L19" s="453"/>
      <c r="M19" s="453"/>
      <c r="N19" s="453"/>
    </row>
    <row r="20" spans="7:14" ht="13.5">
      <c r="G20" s="478"/>
      <c r="H20" s="478"/>
      <c r="I20" s="453"/>
      <c r="J20" s="453"/>
      <c r="K20" s="453"/>
      <c r="L20" s="453"/>
      <c r="M20" s="453"/>
      <c r="N20" s="453"/>
    </row>
    <row r="21" spans="7:14" ht="13.5">
      <c r="G21" s="478"/>
      <c r="H21" s="478"/>
      <c r="I21" s="453"/>
      <c r="J21" s="453"/>
      <c r="K21" s="453"/>
      <c r="L21" s="453"/>
      <c r="M21" s="453"/>
      <c r="N21" s="453"/>
    </row>
    <row r="22" spans="7:14" ht="13.5"/>
    <row r="23" spans="7:14" ht="13.5"/>
    <row r="24" spans="7:14" ht="13.5"/>
    <row r="25" spans="7:14" ht="13.5"/>
    <row r="26" spans="7:14" ht="13.5"/>
    <row r="27" spans="7:14" ht="13.5"/>
    <row r="28" spans="7:14" ht="13.5"/>
    <row r="29" spans="7:14" ht="13.5"/>
    <row r="30" spans="7:14" ht="13.5"/>
    <row r="31" spans="7:14" ht="13.5"/>
    <row r="32" spans="7:14" ht="13.5"/>
    <row r="33" ht="13.5"/>
    <row r="34" ht="13.5"/>
    <row r="35" ht="13.5"/>
    <row r="36" ht="13.5"/>
    <row r="37" ht="13.5"/>
    <row r="38" ht="13.5"/>
    <row r="39" ht="13.5"/>
    <row r="40" ht="13.5"/>
    <row r="41" ht="13.5"/>
    <row r="42" ht="13.5"/>
    <row r="43" ht="13.5"/>
    <row r="44" ht="13.5"/>
    <row r="45" ht="13.5"/>
    <row r="46" ht="13.5"/>
    <row r="47" ht="13.5"/>
    <row r="48" ht="13.5"/>
    <row r="49" ht="13.5"/>
    <row r="50" ht="13.5"/>
    <row r="51" ht="13.5"/>
    <row r="52" ht="13.5"/>
    <row r="53" ht="13.5"/>
  </sheetData>
  <mergeCells count="3">
    <mergeCell ref="A2:I2"/>
    <mergeCell ref="A10:I10"/>
    <mergeCell ref="A9:G9"/>
  </mergeCells>
  <phoneticPr fontId="6"/>
  <dataValidations count="1">
    <dataValidation imeMode="on" allowBlank="1" showInputMessage="1" showErrorMessage="1" sqref="C4:C8" xr:uid="{12511A01-4EBD-4C8E-9F5D-46C05B6EB93F}"/>
  </dataValidations>
  <pageMargins left="0.51181102362204722" right="0.51181102362204722" top="0.25" bottom="0" header="0.2" footer="0.31496062992125984"/>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4DA4-350E-4D15-88D1-BA279EC6694C}">
  <sheetPr>
    <tabColor rgb="FFFF0000"/>
    <pageSetUpPr fitToPage="1"/>
  </sheetPr>
  <dimension ref="B1:L27"/>
  <sheetViews>
    <sheetView showZeros="0" view="pageBreakPreview" zoomScale="115" zoomScaleNormal="100" zoomScaleSheetLayoutView="115" workbookViewId="0">
      <selection activeCell="O10" sqref="O10"/>
    </sheetView>
  </sheetViews>
  <sheetFormatPr defaultColWidth="9" defaultRowHeight="13.5"/>
  <cols>
    <col min="1" max="1" width="2" style="174" customWidth="1"/>
    <col min="2" max="2" width="13.25" style="174" customWidth="1"/>
    <col min="3" max="3" width="7.625" style="174" customWidth="1"/>
    <col min="4" max="4" width="5.5" style="174" customWidth="1"/>
    <col min="5" max="5" width="19.375" style="174" customWidth="1"/>
    <col min="6" max="7" width="6.5" style="174" bestFit="1" customWidth="1"/>
    <col min="8" max="8" width="10.5" style="174" customWidth="1"/>
    <col min="9" max="9" width="11.25" style="174" customWidth="1"/>
    <col min="10" max="10" width="8.5" style="174" customWidth="1"/>
    <col min="11" max="16384" width="9" style="174"/>
  </cols>
  <sheetData>
    <row r="1" spans="2:12" ht="25.5">
      <c r="B1" s="171" t="s">
        <v>297</v>
      </c>
      <c r="C1" s="172"/>
      <c r="D1" s="171"/>
      <c r="E1" s="171"/>
      <c r="F1" s="171"/>
      <c r="G1" s="171"/>
      <c r="H1" s="172"/>
      <c r="I1" s="173"/>
      <c r="J1" s="172"/>
    </row>
    <row r="2" spans="2:12" ht="21" customHeight="1">
      <c r="B2" s="175"/>
      <c r="I2" s="176"/>
      <c r="L2" s="177"/>
    </row>
    <row r="3" spans="2:12" ht="18" customHeight="1">
      <c r="B3" s="830" t="s">
        <v>298</v>
      </c>
      <c r="C3" s="830"/>
      <c r="D3" s="830"/>
      <c r="I3" s="176"/>
      <c r="L3" s="177"/>
    </row>
    <row r="4" spans="2:12" ht="18" customHeight="1">
      <c r="B4" s="830" t="s">
        <v>85</v>
      </c>
      <c r="C4" s="830"/>
      <c r="D4" s="830"/>
      <c r="E4" s="178"/>
      <c r="I4" s="179"/>
    </row>
    <row r="5" spans="2:12" ht="18" customHeight="1">
      <c r="B5" s="830" t="s">
        <v>372</v>
      </c>
      <c r="C5" s="830"/>
      <c r="D5" s="830"/>
      <c r="E5" s="830"/>
      <c r="I5" s="179"/>
    </row>
    <row r="6" spans="2:12" ht="34.5" customHeight="1">
      <c r="B6" s="239" t="s">
        <v>345</v>
      </c>
      <c r="C6" s="254">
        <f>済通!M4</f>
        <v>2179</v>
      </c>
      <c r="D6" s="831">
        <f>$I$20</f>
        <v>356400</v>
      </c>
      <c r="E6" s="831"/>
      <c r="F6" s="831"/>
      <c r="G6" s="831"/>
      <c r="H6" s="831"/>
    </row>
    <row r="7" spans="2:12" ht="30" customHeight="1" thickBot="1">
      <c r="B7" s="180" t="s">
        <v>299</v>
      </c>
      <c r="C7" s="172"/>
      <c r="D7" s="181"/>
      <c r="E7" s="181"/>
      <c r="F7" s="181"/>
      <c r="G7" s="181"/>
      <c r="H7" s="172"/>
      <c r="I7" s="172"/>
      <c r="J7" s="172"/>
    </row>
    <row r="8" spans="2:12" ht="30" customHeight="1">
      <c r="B8" s="832" t="s">
        <v>300</v>
      </c>
      <c r="C8" s="833"/>
      <c r="D8" s="834" t="s">
        <v>301</v>
      </c>
      <c r="E8" s="835"/>
      <c r="F8" s="182" t="s">
        <v>302</v>
      </c>
      <c r="G8" s="182" t="s">
        <v>303</v>
      </c>
      <c r="H8" s="182" t="s">
        <v>304</v>
      </c>
      <c r="I8" s="183" t="s">
        <v>305</v>
      </c>
      <c r="J8" s="184" t="s">
        <v>53</v>
      </c>
    </row>
    <row r="9" spans="2:12" ht="42" customHeight="1">
      <c r="B9" s="827" t="str">
        <f>見積依頼!B15</f>
        <v>エアコン</v>
      </c>
      <c r="C9" s="828"/>
      <c r="D9" s="829" t="s">
        <v>591</v>
      </c>
      <c r="E9" s="829"/>
      <c r="F9" s="185"/>
      <c r="G9" s="185"/>
      <c r="H9" s="186"/>
      <c r="I9" s="186">
        <f>請書!H11</f>
        <v>324000</v>
      </c>
      <c r="J9" s="187">
        <v>0</v>
      </c>
    </row>
    <row r="10" spans="2:12" ht="42" customHeight="1">
      <c r="B10" s="827"/>
      <c r="C10" s="828"/>
      <c r="D10" s="829" t="s">
        <v>592</v>
      </c>
      <c r="E10" s="829"/>
      <c r="F10" s="185"/>
      <c r="G10" s="170"/>
      <c r="H10" s="186"/>
      <c r="I10" s="186"/>
      <c r="J10" s="187">
        <v>0</v>
      </c>
    </row>
    <row r="11" spans="2:12" ht="42" customHeight="1">
      <c r="B11" s="824">
        <f>内訳!C8</f>
        <v>0</v>
      </c>
      <c r="C11" s="825"/>
      <c r="D11" s="826">
        <f>内訳!D8</f>
        <v>0</v>
      </c>
      <c r="E11" s="826"/>
      <c r="F11" s="185">
        <f>内訳!E8</f>
        <v>0</v>
      </c>
      <c r="G11" s="170">
        <f>内訳!F8</f>
        <v>0</v>
      </c>
      <c r="H11" s="186">
        <f>内訳!G8</f>
        <v>0</v>
      </c>
      <c r="I11" s="186">
        <f>内訳!H38</f>
        <v>0</v>
      </c>
      <c r="J11" s="188"/>
    </row>
    <row r="12" spans="2:12" ht="42" customHeight="1">
      <c r="B12" s="824">
        <f>内訳!C9</f>
        <v>0</v>
      </c>
      <c r="C12" s="825"/>
      <c r="D12" s="826">
        <f>内訳!D9</f>
        <v>0</v>
      </c>
      <c r="E12" s="826"/>
      <c r="F12" s="185">
        <f>内訳!E9</f>
        <v>0</v>
      </c>
      <c r="G12" s="170">
        <f>内訳!F9</f>
        <v>0</v>
      </c>
      <c r="H12" s="186">
        <f>内訳!G9</f>
        <v>0</v>
      </c>
      <c r="I12" s="186">
        <f>内訳!H39</f>
        <v>0</v>
      </c>
      <c r="J12" s="188"/>
    </row>
    <row r="13" spans="2:12" ht="42" customHeight="1">
      <c r="B13" s="824">
        <f>内訳!C10</f>
        <v>0</v>
      </c>
      <c r="C13" s="825"/>
      <c r="D13" s="826">
        <f>内訳!D10</f>
        <v>0</v>
      </c>
      <c r="E13" s="826"/>
      <c r="F13" s="185">
        <f>内訳!E10</f>
        <v>0</v>
      </c>
      <c r="G13" s="170">
        <f>内訳!F10</f>
        <v>0</v>
      </c>
      <c r="H13" s="186">
        <f>内訳!G10</f>
        <v>0</v>
      </c>
      <c r="I13" s="186">
        <f>内訳!H40</f>
        <v>0</v>
      </c>
      <c r="J13" s="188"/>
    </row>
    <row r="14" spans="2:12" ht="42" customHeight="1">
      <c r="B14" s="824">
        <f>内訳!C11</f>
        <v>0</v>
      </c>
      <c r="C14" s="825"/>
      <c r="D14" s="826">
        <f>内訳!D11</f>
        <v>0</v>
      </c>
      <c r="E14" s="826"/>
      <c r="F14" s="185">
        <f>内訳!E11</f>
        <v>0</v>
      </c>
      <c r="G14" s="170">
        <f>内訳!F11</f>
        <v>0</v>
      </c>
      <c r="H14" s="186">
        <f>内訳!G11</f>
        <v>0</v>
      </c>
      <c r="I14" s="186">
        <f>内訳!H41</f>
        <v>0</v>
      </c>
      <c r="J14" s="188"/>
    </row>
    <row r="15" spans="2:12" ht="42" customHeight="1">
      <c r="B15" s="824">
        <f>内訳!C12</f>
        <v>0</v>
      </c>
      <c r="C15" s="825"/>
      <c r="D15" s="826">
        <f>内訳!D12</f>
        <v>0</v>
      </c>
      <c r="E15" s="826"/>
      <c r="F15" s="185">
        <f>内訳!E12</f>
        <v>0</v>
      </c>
      <c r="G15" s="170">
        <f>内訳!F12</f>
        <v>0</v>
      </c>
      <c r="H15" s="186">
        <f>内訳!G12</f>
        <v>0</v>
      </c>
      <c r="I15" s="186">
        <f>内訳!H42</f>
        <v>0</v>
      </c>
      <c r="J15" s="188"/>
    </row>
    <row r="16" spans="2:12" ht="42" customHeight="1">
      <c r="B16" s="824">
        <f>内訳!C13</f>
        <v>0</v>
      </c>
      <c r="C16" s="825"/>
      <c r="D16" s="826">
        <f>内訳!D13</f>
        <v>0</v>
      </c>
      <c r="E16" s="826"/>
      <c r="F16" s="185">
        <f>内訳!E13</f>
        <v>0</v>
      </c>
      <c r="G16" s="170">
        <f>内訳!F13</f>
        <v>0</v>
      </c>
      <c r="H16" s="186">
        <f>内訳!G13</f>
        <v>0</v>
      </c>
      <c r="I16" s="186">
        <f>内訳!H43</f>
        <v>0</v>
      </c>
      <c r="J16" s="188"/>
    </row>
    <row r="17" spans="2:10" ht="42" customHeight="1">
      <c r="B17" s="824">
        <f>内訳!C14</f>
        <v>0</v>
      </c>
      <c r="C17" s="825"/>
      <c r="D17" s="826">
        <f>内訳!D14</f>
        <v>0</v>
      </c>
      <c r="E17" s="826"/>
      <c r="F17" s="185">
        <f>内訳!E14</f>
        <v>0</v>
      </c>
      <c r="G17" s="170">
        <f>内訳!F14</f>
        <v>0</v>
      </c>
      <c r="H17" s="186">
        <f>内訳!G14</f>
        <v>0</v>
      </c>
      <c r="I17" s="186">
        <f>内訳!H44</f>
        <v>0</v>
      </c>
      <c r="J17" s="188"/>
    </row>
    <row r="18" spans="2:10" ht="35.25" customHeight="1">
      <c r="B18" s="814" t="s">
        <v>306</v>
      </c>
      <c r="C18" s="815"/>
      <c r="D18" s="816"/>
      <c r="E18" s="817"/>
      <c r="F18" s="189"/>
      <c r="G18" s="190"/>
      <c r="H18" s="191"/>
      <c r="I18" s="191">
        <f>SUM($I$9:$I$17)</f>
        <v>324000</v>
      </c>
      <c r="J18" s="192"/>
    </row>
    <row r="19" spans="2:10" ht="35.25" customHeight="1">
      <c r="B19" s="814" t="s">
        <v>203</v>
      </c>
      <c r="C19" s="815"/>
      <c r="D19" s="816"/>
      <c r="E19" s="817"/>
      <c r="F19" s="189"/>
      <c r="G19" s="190"/>
      <c r="H19" s="191"/>
      <c r="I19" s="191">
        <f>INT($I$18*10%)</f>
        <v>32400</v>
      </c>
      <c r="J19" s="192"/>
    </row>
    <row r="20" spans="2:10" ht="35.25" customHeight="1" thickBot="1">
      <c r="B20" s="820" t="s">
        <v>307</v>
      </c>
      <c r="C20" s="821"/>
      <c r="D20" s="822"/>
      <c r="E20" s="822"/>
      <c r="F20" s="193"/>
      <c r="G20" s="194"/>
      <c r="H20" s="195"/>
      <c r="I20" s="196">
        <f>SUM($I$18:$I$19)</f>
        <v>356400</v>
      </c>
      <c r="J20" s="197"/>
    </row>
    <row r="21" spans="2:10" ht="9.75" customHeight="1"/>
    <row r="22" spans="2:10" ht="18" customHeight="1">
      <c r="B22" s="252" t="s">
        <v>308</v>
      </c>
      <c r="C22" s="252"/>
      <c r="D22" s="252"/>
      <c r="E22" s="252"/>
      <c r="F22" s="252"/>
      <c r="G22" s="252"/>
      <c r="H22" s="252"/>
      <c r="I22" s="252"/>
      <c r="J22" s="252"/>
    </row>
    <row r="23" spans="2:10" ht="14.25">
      <c r="B23" s="252"/>
      <c r="C23" s="252"/>
      <c r="D23" s="252"/>
      <c r="E23" s="252"/>
      <c r="F23" s="252"/>
      <c r="G23" s="252"/>
      <c r="H23" s="252"/>
      <c r="I23" s="252"/>
      <c r="J23" s="252"/>
    </row>
    <row r="24" spans="2:10" ht="16.5" customHeight="1">
      <c r="B24" s="252" t="s">
        <v>309</v>
      </c>
      <c r="C24" s="252"/>
      <c r="D24" s="252"/>
      <c r="E24" s="252"/>
      <c r="F24" s="252"/>
      <c r="G24" s="252"/>
      <c r="H24" s="252"/>
      <c r="I24" s="252"/>
      <c r="J24" s="252"/>
    </row>
    <row r="25" spans="2:10" ht="22.5" customHeight="1">
      <c r="B25" s="252"/>
      <c r="C25" s="252"/>
      <c r="D25" s="252"/>
      <c r="E25" s="253" t="s">
        <v>310</v>
      </c>
      <c r="F25" s="823"/>
      <c r="G25" s="823"/>
      <c r="H25" s="823"/>
      <c r="I25" s="823"/>
      <c r="J25" s="252"/>
    </row>
    <row r="26" spans="2:10" ht="22.5" customHeight="1">
      <c r="B26" s="252"/>
      <c r="C26" s="252"/>
      <c r="D26" s="252"/>
      <c r="E26" s="253" t="s">
        <v>311</v>
      </c>
      <c r="F26" s="823"/>
      <c r="G26" s="823"/>
      <c r="H26" s="823"/>
      <c r="I26" s="823"/>
      <c r="J26" s="252"/>
    </row>
    <row r="27" spans="2:10" ht="25.5" customHeight="1">
      <c r="B27" s="252"/>
      <c r="C27" s="252"/>
      <c r="D27" s="252"/>
      <c r="E27" s="253" t="s">
        <v>312</v>
      </c>
      <c r="F27" s="818"/>
      <c r="G27" s="818"/>
      <c r="H27" s="819"/>
      <c r="I27" s="819"/>
      <c r="J27" s="252"/>
    </row>
  </sheetData>
  <mergeCells count="34">
    <mergeCell ref="B3:D3"/>
    <mergeCell ref="B4:D4"/>
    <mergeCell ref="B5:E5"/>
    <mergeCell ref="D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F27:G27"/>
    <mergeCell ref="H27:I27"/>
    <mergeCell ref="B19:C19"/>
    <mergeCell ref="D19:E19"/>
    <mergeCell ref="B20:C20"/>
    <mergeCell ref="D20:E20"/>
    <mergeCell ref="F25:I25"/>
    <mergeCell ref="F26:I26"/>
  </mergeCells>
  <phoneticPr fontId="6"/>
  <printOptions horizontalCentered="1" verticalCentered="1"/>
  <pageMargins left="0.83" right="0.2" top="0.70866141732283472" bottom="0.47244094488188981" header="0.51181102362204722" footer="0.51181102362204722"/>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F298-961B-470D-BF5C-6076D945B695}">
  <sheetPr>
    <tabColor rgb="FFFF0000"/>
    <pageSetUpPr fitToPage="1"/>
  </sheetPr>
  <dimension ref="A1:I43"/>
  <sheetViews>
    <sheetView showZeros="0" view="pageBreakPreview" zoomScale="85" zoomScaleNormal="70" zoomScaleSheetLayoutView="85" workbookViewId="0">
      <pane ySplit="3" topLeftCell="A4" activePane="bottomLeft" state="frozen"/>
      <selection activeCell="M10" sqref="M10"/>
      <selection pane="bottomLeft" activeCell="M10" sqref="M10"/>
    </sheetView>
  </sheetViews>
  <sheetFormatPr defaultColWidth="9" defaultRowHeight="35.25" customHeight="1"/>
  <cols>
    <col min="1" max="1" width="7.25" style="42" customWidth="1"/>
    <col min="2" max="2" width="11" style="43" hidden="1" customWidth="1"/>
    <col min="3" max="3" width="15.25" style="44" customWidth="1"/>
    <col min="4" max="4" width="22.5" style="45" customWidth="1"/>
    <col min="5" max="5" width="7.5" style="46" customWidth="1"/>
    <col min="6" max="6" width="7.5" style="47" customWidth="1"/>
    <col min="7" max="7" width="12" style="163" customWidth="1"/>
    <col min="8" max="8" width="14.125" style="48" customWidth="1"/>
    <col min="9" max="9" width="17.75" style="48" customWidth="1"/>
    <col min="10" max="16384" width="9" style="41"/>
  </cols>
  <sheetData>
    <row r="1" spans="1:9" s="30" customFormat="1" ht="36" customHeight="1">
      <c r="A1" s="22"/>
      <c r="B1" s="23"/>
      <c r="C1" s="24"/>
      <c r="D1" s="25"/>
      <c r="E1" s="26"/>
      <c r="F1" s="27"/>
      <c r="G1" s="163"/>
      <c r="H1" s="29"/>
      <c r="I1" s="29" t="s">
        <v>45</v>
      </c>
    </row>
    <row r="2" spans="1:9" s="30" customFormat="1" ht="34.5" customHeight="1">
      <c r="A2" s="587" t="s">
        <v>46</v>
      </c>
      <c r="B2" s="587"/>
      <c r="C2" s="587"/>
      <c r="D2" s="587"/>
      <c r="E2" s="587"/>
      <c r="F2" s="587"/>
      <c r="G2" s="587"/>
      <c r="H2" s="587"/>
      <c r="I2" s="587"/>
    </row>
    <row r="3" spans="1:9" s="34" customFormat="1" ht="41.25" customHeight="1">
      <c r="A3" s="105" t="s">
        <v>47</v>
      </c>
      <c r="B3" s="105" t="s">
        <v>76</v>
      </c>
      <c r="C3" s="105" t="s">
        <v>49</v>
      </c>
      <c r="D3" s="105" t="s">
        <v>50</v>
      </c>
      <c r="E3" s="283" t="s">
        <v>31</v>
      </c>
      <c r="F3" s="284" t="s">
        <v>33</v>
      </c>
      <c r="G3" s="285" t="s">
        <v>51</v>
      </c>
      <c r="H3" s="283" t="s">
        <v>52</v>
      </c>
      <c r="I3" s="283" t="s">
        <v>53</v>
      </c>
    </row>
    <row r="4" spans="1:9" s="30" customFormat="1" ht="41.25" customHeight="1">
      <c r="A4" s="105">
        <v>1</v>
      </c>
      <c r="B4" s="164"/>
      <c r="C4" s="255" t="str">
        <f>内訳!C4</f>
        <v>特殊書庫</v>
      </c>
      <c r="D4" s="165" t="str">
        <f>内訳!D4</f>
        <v>特殊書庫１号
EIKO（㈱エーコー）OS-301又は同等以上のもの(他社の製品を含む）
(外寸（基準）：W880×D475×H1,790、重量（基準)96kg、棚板（基準）：６枚（可動）、施錠装置：ダイヤル錠とシリンダー錠の２重施錠方式以上、ダイヤル変換：ダイヤル番号を100万変換以上可能）</v>
      </c>
      <c r="E4" s="166" t="str">
        <f>内訳!E4</f>
        <v>台</v>
      </c>
      <c r="F4" s="167">
        <f>内訳!F4</f>
        <v>4</v>
      </c>
      <c r="G4" s="168">
        <f>内訳!G4</f>
        <v>0</v>
      </c>
      <c r="H4" s="168">
        <f>内訳!H4</f>
        <v>0</v>
      </c>
      <c r="I4" s="169"/>
    </row>
    <row r="5" spans="1:9" s="30" customFormat="1" ht="41.25" customHeight="1">
      <c r="A5" s="105">
        <v>2</v>
      </c>
      <c r="B5" s="164"/>
      <c r="C5" s="255" t="str">
        <f>内訳!C5</f>
        <v>特殊書庫</v>
      </c>
      <c r="D5" s="165" t="str">
        <f>内訳!D5</f>
        <v>特殊書庫２号
EIKO（㈱エーコー）OS-302又は同等以上のもの(他社の製品を含む）
(外寸（基準）：W515×D475×H880、重量（基準)37kg、棚板（基準）：２枚（可動）、施錠装置：ダイヤル錠とシリンダー錠の２重施錠方式以上、ダイヤル変換：ダイヤル番号を100万変換以上可能）</v>
      </c>
      <c r="E5" s="166" t="str">
        <f>内訳!E5</f>
        <v>台</v>
      </c>
      <c r="F5" s="167">
        <f>内訳!F5</f>
        <v>2</v>
      </c>
      <c r="G5" s="168">
        <f>内訳!G5</f>
        <v>0</v>
      </c>
      <c r="H5" s="168">
        <f>内訳!H5</f>
        <v>0</v>
      </c>
      <c r="I5" s="169"/>
    </row>
    <row r="6" spans="1:9" s="35" customFormat="1" ht="41.25" customHeight="1">
      <c r="A6" s="105">
        <v>3</v>
      </c>
      <c r="B6" s="164"/>
      <c r="C6" s="255">
        <f>内訳!C6</f>
        <v>0</v>
      </c>
      <c r="D6" s="165">
        <f>内訳!D6</f>
        <v>0</v>
      </c>
      <c r="E6" s="166">
        <f>内訳!E6</f>
        <v>0</v>
      </c>
      <c r="F6" s="167">
        <f>内訳!F6</f>
        <v>0</v>
      </c>
      <c r="G6" s="168">
        <f>内訳!G6</f>
        <v>0</v>
      </c>
      <c r="H6" s="168">
        <f>内訳!H6</f>
        <v>0</v>
      </c>
      <c r="I6" s="169"/>
    </row>
    <row r="7" spans="1:9" s="35" customFormat="1" ht="41.25" customHeight="1">
      <c r="A7" s="105">
        <v>4</v>
      </c>
      <c r="B7" s="164"/>
      <c r="C7" s="255">
        <f>内訳!C7</f>
        <v>0</v>
      </c>
      <c r="D7" s="165">
        <f>内訳!D7</f>
        <v>0</v>
      </c>
      <c r="E7" s="166">
        <f>内訳!E7</f>
        <v>0</v>
      </c>
      <c r="F7" s="167">
        <f>内訳!F7</f>
        <v>0</v>
      </c>
      <c r="G7" s="168">
        <f>内訳!G7</f>
        <v>0</v>
      </c>
      <c r="H7" s="168">
        <f>内訳!H7</f>
        <v>0</v>
      </c>
      <c r="I7" s="169"/>
    </row>
    <row r="8" spans="1:9" s="35" customFormat="1" ht="41.25" customHeight="1">
      <c r="A8" s="105">
        <v>5</v>
      </c>
      <c r="B8" s="164"/>
      <c r="C8" s="255">
        <f>内訳!C8</f>
        <v>0</v>
      </c>
      <c r="D8" s="165">
        <f>内訳!D8</f>
        <v>0</v>
      </c>
      <c r="E8" s="166">
        <f>内訳!E8</f>
        <v>0</v>
      </c>
      <c r="F8" s="167">
        <f>内訳!F8</f>
        <v>0</v>
      </c>
      <c r="G8" s="168">
        <f>内訳!G8</f>
        <v>0</v>
      </c>
      <c r="H8" s="168">
        <f>内訳!H8</f>
        <v>0</v>
      </c>
      <c r="I8" s="169"/>
    </row>
    <row r="9" spans="1:9" s="35" customFormat="1" ht="41.25" customHeight="1">
      <c r="A9" s="105">
        <v>6</v>
      </c>
      <c r="B9" s="164"/>
      <c r="C9" s="255">
        <f>内訳!C9</f>
        <v>0</v>
      </c>
      <c r="D9" s="165">
        <f>内訳!D9</f>
        <v>0</v>
      </c>
      <c r="E9" s="166">
        <f>内訳!E9</f>
        <v>0</v>
      </c>
      <c r="F9" s="167">
        <f>内訳!F9</f>
        <v>0</v>
      </c>
      <c r="G9" s="168">
        <f>内訳!G9</f>
        <v>0</v>
      </c>
      <c r="H9" s="168">
        <f>内訳!H9</f>
        <v>0</v>
      </c>
      <c r="I9" s="169"/>
    </row>
    <row r="10" spans="1:9" s="35" customFormat="1" ht="41.25" customHeight="1">
      <c r="A10" s="105">
        <v>7</v>
      </c>
      <c r="B10" s="164"/>
      <c r="C10" s="255">
        <f>内訳!C10</f>
        <v>0</v>
      </c>
      <c r="D10" s="165">
        <f>内訳!D10</f>
        <v>0</v>
      </c>
      <c r="E10" s="166">
        <f>内訳!E10</f>
        <v>0</v>
      </c>
      <c r="F10" s="167">
        <f>内訳!F10</f>
        <v>0</v>
      </c>
      <c r="G10" s="168">
        <f>内訳!G10</f>
        <v>0</v>
      </c>
      <c r="H10" s="168">
        <f>内訳!H10</f>
        <v>0</v>
      </c>
      <c r="I10" s="169"/>
    </row>
    <row r="11" spans="1:9" s="35" customFormat="1" ht="41.25" customHeight="1">
      <c r="A11" s="105">
        <v>8</v>
      </c>
      <c r="B11" s="164"/>
      <c r="C11" s="255">
        <f>内訳!C11</f>
        <v>0</v>
      </c>
      <c r="D11" s="165">
        <f>内訳!D11</f>
        <v>0</v>
      </c>
      <c r="E11" s="166">
        <f>内訳!E11</f>
        <v>0</v>
      </c>
      <c r="F11" s="167">
        <f>内訳!F11</f>
        <v>0</v>
      </c>
      <c r="G11" s="168">
        <f>内訳!G11</f>
        <v>0</v>
      </c>
      <c r="H11" s="168">
        <f>内訳!H11</f>
        <v>0</v>
      </c>
      <c r="I11" s="169"/>
    </row>
    <row r="12" spans="1:9" s="35" customFormat="1" ht="41.25" customHeight="1">
      <c r="A12" s="105">
        <v>9</v>
      </c>
      <c r="B12" s="164"/>
      <c r="C12" s="255">
        <f>内訳!C12</f>
        <v>0</v>
      </c>
      <c r="D12" s="165">
        <f>内訳!D12</f>
        <v>0</v>
      </c>
      <c r="E12" s="166">
        <f>内訳!E12</f>
        <v>0</v>
      </c>
      <c r="F12" s="167">
        <f>内訳!F12</f>
        <v>0</v>
      </c>
      <c r="G12" s="168">
        <f>内訳!G12</f>
        <v>0</v>
      </c>
      <c r="H12" s="168">
        <f>内訳!H12</f>
        <v>0</v>
      </c>
      <c r="I12" s="169"/>
    </row>
    <row r="13" spans="1:9" s="35" customFormat="1" ht="41.25" customHeight="1">
      <c r="A13" s="105">
        <v>10</v>
      </c>
      <c r="B13" s="164"/>
      <c r="C13" s="255">
        <f>内訳!C13</f>
        <v>0</v>
      </c>
      <c r="D13" s="165">
        <f>内訳!D13</f>
        <v>0</v>
      </c>
      <c r="E13" s="166">
        <f>内訳!E13</f>
        <v>0</v>
      </c>
      <c r="F13" s="167">
        <f>内訳!F13</f>
        <v>0</v>
      </c>
      <c r="G13" s="168">
        <f>内訳!G13</f>
        <v>0</v>
      </c>
      <c r="H13" s="168">
        <f>内訳!H13</f>
        <v>0</v>
      </c>
      <c r="I13" s="169"/>
    </row>
    <row r="14" spans="1:9" s="35" customFormat="1" ht="41.25" customHeight="1">
      <c r="A14" s="105">
        <v>11</v>
      </c>
      <c r="B14" s="164"/>
      <c r="C14" s="255">
        <f>内訳!C14</f>
        <v>0</v>
      </c>
      <c r="D14" s="165">
        <f>内訳!D14</f>
        <v>0</v>
      </c>
      <c r="E14" s="166">
        <f>内訳!E14</f>
        <v>0</v>
      </c>
      <c r="F14" s="167">
        <f>内訳!F14</f>
        <v>0</v>
      </c>
      <c r="G14" s="168">
        <f>内訳!G14</f>
        <v>0</v>
      </c>
      <c r="H14" s="168">
        <f>内訳!H14</f>
        <v>0</v>
      </c>
      <c r="I14" s="169"/>
    </row>
    <row r="15" spans="1:9" s="35" customFormat="1" ht="41.25" customHeight="1">
      <c r="A15" s="105">
        <v>12</v>
      </c>
      <c r="B15" s="164"/>
      <c r="C15" s="255">
        <f>内訳!C15</f>
        <v>0</v>
      </c>
      <c r="D15" s="165">
        <f>内訳!D15</f>
        <v>0</v>
      </c>
      <c r="E15" s="166">
        <f>内訳!E15</f>
        <v>0</v>
      </c>
      <c r="F15" s="167">
        <f>内訳!F15</f>
        <v>0</v>
      </c>
      <c r="G15" s="168">
        <f>内訳!G15</f>
        <v>0</v>
      </c>
      <c r="H15" s="168">
        <f>内訳!H15</f>
        <v>0</v>
      </c>
      <c r="I15" s="169"/>
    </row>
    <row r="16" spans="1:9" s="35" customFormat="1" ht="41.25" customHeight="1">
      <c r="A16" s="105">
        <v>13</v>
      </c>
      <c r="B16" s="164"/>
      <c r="C16" s="255">
        <f>内訳!C16</f>
        <v>0</v>
      </c>
      <c r="D16" s="165">
        <f>内訳!D16</f>
        <v>0</v>
      </c>
      <c r="E16" s="166">
        <f>内訳!E16</f>
        <v>0</v>
      </c>
      <c r="F16" s="167">
        <f>内訳!F16</f>
        <v>0</v>
      </c>
      <c r="G16" s="168">
        <f>内訳!G16</f>
        <v>0</v>
      </c>
      <c r="H16" s="168">
        <f>内訳!H16</f>
        <v>0</v>
      </c>
      <c r="I16" s="169"/>
    </row>
    <row r="17" spans="1:9" s="35" customFormat="1" ht="41.25" customHeight="1">
      <c r="A17" s="105">
        <v>14</v>
      </c>
      <c r="B17" s="164"/>
      <c r="C17" s="255">
        <f>内訳!C17</f>
        <v>0</v>
      </c>
      <c r="D17" s="165">
        <f>内訳!D17</f>
        <v>0</v>
      </c>
      <c r="E17" s="166">
        <f>内訳!E17</f>
        <v>0</v>
      </c>
      <c r="F17" s="167">
        <f>内訳!F17</f>
        <v>0</v>
      </c>
      <c r="G17" s="168">
        <f>内訳!G17</f>
        <v>0</v>
      </c>
      <c r="H17" s="168">
        <f>内訳!H17</f>
        <v>0</v>
      </c>
      <c r="I17" s="169"/>
    </row>
    <row r="18" spans="1:9" s="35" customFormat="1" ht="41.25" customHeight="1">
      <c r="A18" s="105">
        <v>15</v>
      </c>
      <c r="B18" s="164"/>
      <c r="C18" s="255">
        <f>内訳!C18</f>
        <v>0</v>
      </c>
      <c r="D18" s="165">
        <f>内訳!D18</f>
        <v>0</v>
      </c>
      <c r="E18" s="166">
        <f>内訳!E18</f>
        <v>0</v>
      </c>
      <c r="F18" s="167">
        <f>内訳!F18</f>
        <v>0</v>
      </c>
      <c r="G18" s="168">
        <f>内訳!G18</f>
        <v>0</v>
      </c>
      <c r="H18" s="168">
        <f>内訳!H18</f>
        <v>0</v>
      </c>
      <c r="I18" s="169"/>
    </row>
    <row r="19" spans="1:9" s="35" customFormat="1" ht="41.25" customHeight="1">
      <c r="A19" s="105">
        <v>16</v>
      </c>
      <c r="B19" s="164"/>
      <c r="C19" s="255">
        <f>内訳!C19</f>
        <v>0</v>
      </c>
      <c r="D19" s="165">
        <f>内訳!D19</f>
        <v>0</v>
      </c>
      <c r="E19" s="166">
        <f>内訳!E19</f>
        <v>0</v>
      </c>
      <c r="F19" s="167">
        <f>内訳!F19</f>
        <v>0</v>
      </c>
      <c r="G19" s="168">
        <f>内訳!G19</f>
        <v>0</v>
      </c>
      <c r="H19" s="168">
        <f>内訳!H19</f>
        <v>0</v>
      </c>
      <c r="I19" s="169"/>
    </row>
    <row r="20" spans="1:9" s="35" customFormat="1" ht="41.25" customHeight="1">
      <c r="A20" s="105">
        <v>17</v>
      </c>
      <c r="B20" s="164"/>
      <c r="C20" s="255">
        <f>内訳!C20</f>
        <v>0</v>
      </c>
      <c r="D20" s="165">
        <f>内訳!D20</f>
        <v>0</v>
      </c>
      <c r="E20" s="166">
        <f>内訳!E20</f>
        <v>0</v>
      </c>
      <c r="F20" s="167">
        <f>内訳!F20</f>
        <v>0</v>
      </c>
      <c r="G20" s="168">
        <f>内訳!G20</f>
        <v>0</v>
      </c>
      <c r="H20" s="168">
        <f>内訳!H20</f>
        <v>0</v>
      </c>
      <c r="I20" s="169"/>
    </row>
    <row r="21" spans="1:9" s="35" customFormat="1" ht="41.25" customHeight="1">
      <c r="A21" s="105">
        <v>18</v>
      </c>
      <c r="B21" s="164"/>
      <c r="C21" s="255">
        <f>内訳!C21</f>
        <v>0</v>
      </c>
      <c r="D21" s="165">
        <f>内訳!D21</f>
        <v>0</v>
      </c>
      <c r="E21" s="166">
        <f>内訳!E21</f>
        <v>0</v>
      </c>
      <c r="F21" s="167">
        <f>内訳!F21</f>
        <v>0</v>
      </c>
      <c r="G21" s="168">
        <f>内訳!G21</f>
        <v>0</v>
      </c>
      <c r="H21" s="168">
        <f>内訳!H21</f>
        <v>0</v>
      </c>
      <c r="I21" s="169"/>
    </row>
    <row r="22" spans="1:9" s="35" customFormat="1" ht="41.25" customHeight="1">
      <c r="A22" s="105">
        <v>19</v>
      </c>
      <c r="B22" s="164"/>
      <c r="C22" s="255">
        <f>内訳!C22</f>
        <v>0</v>
      </c>
      <c r="D22" s="165">
        <f>内訳!D22</f>
        <v>0</v>
      </c>
      <c r="E22" s="166">
        <f>内訳!E22</f>
        <v>0</v>
      </c>
      <c r="F22" s="167">
        <f>内訳!F22</f>
        <v>0</v>
      </c>
      <c r="G22" s="168">
        <f>内訳!G22</f>
        <v>0</v>
      </c>
      <c r="H22" s="168">
        <f>内訳!H22</f>
        <v>0</v>
      </c>
      <c r="I22" s="169"/>
    </row>
    <row r="23" spans="1:9" s="35" customFormat="1" ht="41.25" customHeight="1">
      <c r="A23" s="105">
        <v>20</v>
      </c>
      <c r="B23" s="164"/>
      <c r="C23" s="255">
        <f>内訳!C23</f>
        <v>0</v>
      </c>
      <c r="D23" s="165">
        <f>内訳!D23</f>
        <v>0</v>
      </c>
      <c r="E23" s="166">
        <f>内訳!E23</f>
        <v>0</v>
      </c>
      <c r="F23" s="167">
        <f>内訳!F23</f>
        <v>0</v>
      </c>
      <c r="G23" s="168">
        <f>内訳!G23</f>
        <v>0</v>
      </c>
      <c r="H23" s="168">
        <f>内訳!H23</f>
        <v>0</v>
      </c>
      <c r="I23" s="169"/>
    </row>
    <row r="24" spans="1:9" s="35" customFormat="1" ht="41.25" customHeight="1">
      <c r="A24" s="836" t="s">
        <v>393</v>
      </c>
      <c r="B24" s="837"/>
      <c r="C24" s="837"/>
      <c r="D24" s="837"/>
      <c r="E24" s="837"/>
      <c r="F24" s="837"/>
      <c r="G24" s="838"/>
      <c r="H24" s="168">
        <f>SUM(H4:H23)</f>
        <v>0</v>
      </c>
      <c r="I24" s="169"/>
    </row>
    <row r="25" spans="1:9" s="35" customFormat="1" ht="41.25" customHeight="1">
      <c r="A25" s="282">
        <v>21</v>
      </c>
      <c r="B25" s="282"/>
      <c r="C25" s="255">
        <f>内訳!C24</f>
        <v>0</v>
      </c>
      <c r="D25" s="255">
        <f>内訳!D24</f>
        <v>0</v>
      </c>
      <c r="E25" s="166">
        <f>内訳!E24</f>
        <v>0</v>
      </c>
      <c r="F25" s="167">
        <f>内訳!F24</f>
        <v>0</v>
      </c>
      <c r="G25" s="168">
        <f>内訳!G24</f>
        <v>0</v>
      </c>
      <c r="H25" s="168">
        <f>内訳!H24</f>
        <v>0</v>
      </c>
      <c r="I25" s="169"/>
    </row>
    <row r="26" spans="1:9" s="35" customFormat="1" ht="41.25" customHeight="1">
      <c r="A26" s="282">
        <v>22</v>
      </c>
      <c r="B26" s="282"/>
      <c r="C26" s="255">
        <f>内訳!C25</f>
        <v>0</v>
      </c>
      <c r="D26" s="255">
        <f>内訳!D25</f>
        <v>0</v>
      </c>
      <c r="E26" s="166">
        <f>内訳!E25</f>
        <v>0</v>
      </c>
      <c r="F26" s="167">
        <f>内訳!F25</f>
        <v>0</v>
      </c>
      <c r="G26" s="168">
        <f>内訳!G25</f>
        <v>0</v>
      </c>
      <c r="H26" s="168">
        <f>内訳!H25</f>
        <v>0</v>
      </c>
      <c r="I26" s="169"/>
    </row>
    <row r="27" spans="1:9" s="35" customFormat="1" ht="41.25" customHeight="1">
      <c r="A27" s="282">
        <v>23</v>
      </c>
      <c r="B27" s="282"/>
      <c r="C27" s="255">
        <f>内訳!C26</f>
        <v>0</v>
      </c>
      <c r="D27" s="255">
        <f>内訳!D26</f>
        <v>0</v>
      </c>
      <c r="E27" s="166">
        <f>内訳!E26</f>
        <v>0</v>
      </c>
      <c r="F27" s="167">
        <f>内訳!F26</f>
        <v>0</v>
      </c>
      <c r="G27" s="168">
        <f>内訳!G26</f>
        <v>0</v>
      </c>
      <c r="H27" s="168">
        <f>内訳!H26</f>
        <v>0</v>
      </c>
      <c r="I27" s="169"/>
    </row>
    <row r="28" spans="1:9" s="35" customFormat="1" ht="41.25" customHeight="1">
      <c r="A28" s="282">
        <v>24</v>
      </c>
      <c r="B28" s="282"/>
      <c r="C28" s="255">
        <f>内訳!C27</f>
        <v>0</v>
      </c>
      <c r="D28" s="255">
        <f>内訳!D27</f>
        <v>0</v>
      </c>
      <c r="E28" s="166">
        <f>内訳!E27</f>
        <v>0</v>
      </c>
      <c r="F28" s="167">
        <f>内訳!F27</f>
        <v>0</v>
      </c>
      <c r="G28" s="168">
        <f>内訳!G27</f>
        <v>0</v>
      </c>
      <c r="H28" s="168">
        <f>内訳!H27</f>
        <v>0</v>
      </c>
      <c r="I28" s="169"/>
    </row>
    <row r="29" spans="1:9" s="35" customFormat="1" ht="41.25" customHeight="1">
      <c r="A29" s="282">
        <v>25</v>
      </c>
      <c r="B29" s="282"/>
      <c r="C29" s="255">
        <f>内訳!C28</f>
        <v>0</v>
      </c>
      <c r="D29" s="255">
        <f>内訳!D28</f>
        <v>0</v>
      </c>
      <c r="E29" s="166">
        <f>内訳!E28</f>
        <v>0</v>
      </c>
      <c r="F29" s="167">
        <f>内訳!F28</f>
        <v>0</v>
      </c>
      <c r="G29" s="168">
        <f>内訳!G28</f>
        <v>0</v>
      </c>
      <c r="H29" s="168">
        <f>内訳!H28</f>
        <v>0</v>
      </c>
      <c r="I29" s="169"/>
    </row>
    <row r="30" spans="1:9" s="35" customFormat="1" ht="41.25" customHeight="1">
      <c r="A30" s="282">
        <v>26</v>
      </c>
      <c r="B30" s="282"/>
      <c r="C30" s="255">
        <f>内訳!C29</f>
        <v>0</v>
      </c>
      <c r="D30" s="255">
        <f>内訳!D29</f>
        <v>0</v>
      </c>
      <c r="E30" s="166">
        <f>内訳!E29</f>
        <v>0</v>
      </c>
      <c r="F30" s="167">
        <f>内訳!F29</f>
        <v>0</v>
      </c>
      <c r="G30" s="168">
        <f>内訳!G29</f>
        <v>0</v>
      </c>
      <c r="H30" s="168">
        <f>内訳!H29</f>
        <v>0</v>
      </c>
      <c r="I30" s="169"/>
    </row>
    <row r="31" spans="1:9" s="35" customFormat="1" ht="41.25" customHeight="1">
      <c r="A31" s="282">
        <v>27</v>
      </c>
      <c r="B31" s="282"/>
      <c r="C31" s="255">
        <f>内訳!C30</f>
        <v>0</v>
      </c>
      <c r="D31" s="255">
        <f>内訳!D30</f>
        <v>0</v>
      </c>
      <c r="E31" s="166">
        <f>内訳!E30</f>
        <v>0</v>
      </c>
      <c r="F31" s="167">
        <f>内訳!F30</f>
        <v>0</v>
      </c>
      <c r="G31" s="168">
        <f>内訳!G30</f>
        <v>0</v>
      </c>
      <c r="H31" s="168">
        <f>内訳!H30</f>
        <v>0</v>
      </c>
      <c r="I31" s="169"/>
    </row>
    <row r="32" spans="1:9" s="35" customFormat="1" ht="41.25" customHeight="1">
      <c r="A32" s="282">
        <v>28</v>
      </c>
      <c r="B32" s="282"/>
      <c r="C32" s="255">
        <f>内訳!C31</f>
        <v>0</v>
      </c>
      <c r="D32" s="255">
        <f>内訳!D31</f>
        <v>0</v>
      </c>
      <c r="E32" s="166">
        <f>内訳!E31</f>
        <v>0</v>
      </c>
      <c r="F32" s="167">
        <f>内訳!F31</f>
        <v>0</v>
      </c>
      <c r="G32" s="168">
        <f>内訳!G31</f>
        <v>0</v>
      </c>
      <c r="H32" s="168">
        <f>内訳!H31</f>
        <v>0</v>
      </c>
      <c r="I32" s="169"/>
    </row>
    <row r="33" spans="1:9" s="35" customFormat="1" ht="41.25" customHeight="1">
      <c r="A33" s="282">
        <v>29</v>
      </c>
      <c r="B33" s="282"/>
      <c r="C33" s="255">
        <f>内訳!C32</f>
        <v>0</v>
      </c>
      <c r="D33" s="255">
        <f>内訳!D32</f>
        <v>0</v>
      </c>
      <c r="E33" s="166">
        <f>内訳!E32</f>
        <v>0</v>
      </c>
      <c r="F33" s="167">
        <f>内訳!F32</f>
        <v>0</v>
      </c>
      <c r="G33" s="168">
        <f>内訳!G32</f>
        <v>0</v>
      </c>
      <c r="H33" s="168">
        <f>内訳!H32</f>
        <v>0</v>
      </c>
      <c r="I33" s="169"/>
    </row>
    <row r="34" spans="1:9" s="35" customFormat="1" ht="41.25" customHeight="1">
      <c r="A34" s="282">
        <v>30</v>
      </c>
      <c r="B34" s="282"/>
      <c r="C34" s="255">
        <f>内訳!C33</f>
        <v>0</v>
      </c>
      <c r="D34" s="255">
        <f>内訳!D33</f>
        <v>0</v>
      </c>
      <c r="E34" s="166">
        <f>内訳!E33</f>
        <v>0</v>
      </c>
      <c r="F34" s="167">
        <f>内訳!F33</f>
        <v>0</v>
      </c>
      <c r="G34" s="168">
        <f>内訳!G33</f>
        <v>0</v>
      </c>
      <c r="H34" s="168">
        <f>内訳!H33</f>
        <v>0</v>
      </c>
      <c r="I34" s="169"/>
    </row>
    <row r="35" spans="1:9" s="35" customFormat="1" ht="41.25" customHeight="1">
      <c r="A35" s="282">
        <v>31</v>
      </c>
      <c r="B35" s="282"/>
      <c r="C35" s="255">
        <f>内訳!C35</f>
        <v>0</v>
      </c>
      <c r="D35" s="255">
        <f>内訳!D35</f>
        <v>0</v>
      </c>
      <c r="E35" s="166">
        <f>内訳!E35</f>
        <v>0</v>
      </c>
      <c r="F35" s="167">
        <f>内訳!F35</f>
        <v>0</v>
      </c>
      <c r="G35" s="168">
        <f>内訳!G35</f>
        <v>0</v>
      </c>
      <c r="H35" s="168">
        <f>内訳!H35</f>
        <v>0</v>
      </c>
      <c r="I35" s="169"/>
    </row>
    <row r="36" spans="1:9" s="35" customFormat="1" ht="41.25" customHeight="1">
      <c r="A36" s="282">
        <v>32</v>
      </c>
      <c r="B36" s="282"/>
      <c r="C36" s="255">
        <f>内訳!C36</f>
        <v>0</v>
      </c>
      <c r="D36" s="255">
        <f>内訳!D36</f>
        <v>0</v>
      </c>
      <c r="E36" s="166">
        <f>内訳!E36</f>
        <v>0</v>
      </c>
      <c r="F36" s="167">
        <f>内訳!F36</f>
        <v>0</v>
      </c>
      <c r="G36" s="168">
        <f>内訳!G36</f>
        <v>0</v>
      </c>
      <c r="H36" s="168">
        <f>内訳!H36</f>
        <v>0</v>
      </c>
      <c r="I36" s="169"/>
    </row>
    <row r="37" spans="1:9" s="35" customFormat="1" ht="41.25" customHeight="1">
      <c r="A37" s="282">
        <v>33</v>
      </c>
      <c r="B37" s="282"/>
      <c r="C37" s="255">
        <f>内訳!C37</f>
        <v>0</v>
      </c>
      <c r="D37" s="255">
        <f>内訳!D37</f>
        <v>0</v>
      </c>
      <c r="E37" s="166">
        <f>内訳!E37</f>
        <v>0</v>
      </c>
      <c r="F37" s="167">
        <f>内訳!F37</f>
        <v>0</v>
      </c>
      <c r="G37" s="168">
        <f>内訳!G37</f>
        <v>0</v>
      </c>
      <c r="H37" s="168">
        <f>内訳!H37</f>
        <v>0</v>
      </c>
      <c r="I37" s="169"/>
    </row>
    <row r="38" spans="1:9" s="35" customFormat="1" ht="41.25" customHeight="1">
      <c r="A38" s="282">
        <v>34</v>
      </c>
      <c r="B38" s="282"/>
      <c r="C38" s="255">
        <f>内訳!C38</f>
        <v>0</v>
      </c>
      <c r="D38" s="255">
        <f>内訳!D38</f>
        <v>0</v>
      </c>
      <c r="E38" s="166">
        <f>内訳!E38</f>
        <v>0</v>
      </c>
      <c r="F38" s="167">
        <f>内訳!F38</f>
        <v>0</v>
      </c>
      <c r="G38" s="168">
        <f>内訳!G38</f>
        <v>0</v>
      </c>
      <c r="H38" s="168">
        <f>内訳!H38</f>
        <v>0</v>
      </c>
      <c r="I38" s="169"/>
    </row>
    <row r="39" spans="1:9" s="35" customFormat="1" ht="41.25" customHeight="1">
      <c r="A39" s="282">
        <v>35</v>
      </c>
      <c r="B39" s="282"/>
      <c r="C39" s="255">
        <f>内訳!C39</f>
        <v>0</v>
      </c>
      <c r="D39" s="255">
        <f>内訳!D39</f>
        <v>0</v>
      </c>
      <c r="E39" s="166">
        <f>内訳!E39</f>
        <v>0</v>
      </c>
      <c r="F39" s="167">
        <f>内訳!F39</f>
        <v>0</v>
      </c>
      <c r="G39" s="168">
        <f>内訳!G39</f>
        <v>0</v>
      </c>
      <c r="H39" s="168">
        <f>内訳!H39</f>
        <v>0</v>
      </c>
      <c r="I39" s="169"/>
    </row>
    <row r="40" spans="1:9" s="35" customFormat="1" ht="41.25" customHeight="1">
      <c r="A40" s="282">
        <v>36</v>
      </c>
      <c r="B40" s="282"/>
      <c r="C40" s="255">
        <f>内訳!C40</f>
        <v>0</v>
      </c>
      <c r="D40" s="255">
        <f>内訳!D40</f>
        <v>0</v>
      </c>
      <c r="E40" s="166">
        <f>内訳!E40</f>
        <v>0</v>
      </c>
      <c r="F40" s="167">
        <f>内訳!F40</f>
        <v>0</v>
      </c>
      <c r="G40" s="168">
        <f>内訳!G40</f>
        <v>0</v>
      </c>
      <c r="H40" s="168">
        <f>内訳!H40</f>
        <v>0</v>
      </c>
      <c r="I40" s="169"/>
    </row>
    <row r="41" spans="1:9" ht="45" customHeight="1">
      <c r="A41" s="282">
        <v>37</v>
      </c>
      <c r="B41" s="164"/>
      <c r="C41" s="255">
        <f>内訳!C41</f>
        <v>0</v>
      </c>
      <c r="D41" s="255">
        <f>内訳!D41</f>
        <v>0</v>
      </c>
      <c r="E41" s="166">
        <f>内訳!E41</f>
        <v>0</v>
      </c>
      <c r="F41" s="167">
        <f>内訳!F41</f>
        <v>0</v>
      </c>
      <c r="G41" s="168">
        <f>内訳!G41</f>
        <v>0</v>
      </c>
      <c r="H41" s="168">
        <f>内訳!H41</f>
        <v>0</v>
      </c>
      <c r="I41" s="169"/>
    </row>
    <row r="42" spans="1:9" ht="45" customHeight="1">
      <c r="A42" s="836" t="s">
        <v>393</v>
      </c>
      <c r="B42" s="837"/>
      <c r="C42" s="837"/>
      <c r="D42" s="837"/>
      <c r="E42" s="837"/>
      <c r="F42" s="837"/>
      <c r="G42" s="838"/>
      <c r="H42" s="168">
        <f>SUM(H25:H41)</f>
        <v>0</v>
      </c>
      <c r="I42" s="169"/>
    </row>
    <row r="43" spans="1:9" ht="45" customHeight="1">
      <c r="A43" s="836" t="s">
        <v>394</v>
      </c>
      <c r="B43" s="837"/>
      <c r="C43" s="837"/>
      <c r="D43" s="837"/>
      <c r="E43" s="837"/>
      <c r="F43" s="837"/>
      <c r="G43" s="838"/>
      <c r="H43" s="168">
        <f>H42+H24</f>
        <v>0</v>
      </c>
      <c r="I43" s="169"/>
    </row>
  </sheetData>
  <mergeCells count="4">
    <mergeCell ref="A2:I2"/>
    <mergeCell ref="A24:G24"/>
    <mergeCell ref="A42:G42"/>
    <mergeCell ref="A43:G43"/>
  </mergeCells>
  <phoneticPr fontId="6"/>
  <dataValidations count="1">
    <dataValidation imeMode="on" allowBlank="1" showInputMessage="1" showErrorMessage="1" sqref="I4 I6:I11 C4:H23 C25:G41 H24:H43 A24:A43" xr:uid="{0789AAF9-D082-4368-B954-885EE105C73F}"/>
  </dataValidations>
  <pageMargins left="0.51181102362204722" right="0.51181102362204722" top="0.25" bottom="0" header="0.2" footer="0.31496062992125984"/>
  <pageSetup paperSize="9" scale="81"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AED7-16E5-4337-95BE-B3D001E06F57}">
  <sheetPr>
    <tabColor theme="7" tint="0.59999389629810485"/>
    <pageSetUpPr fitToPage="1"/>
  </sheetPr>
  <dimension ref="B1:N498"/>
  <sheetViews>
    <sheetView showZeros="0" view="pageBreakPreview" zoomScale="60" zoomScaleNormal="130" workbookViewId="0">
      <selection activeCell="O10" sqref="O10"/>
    </sheetView>
  </sheetViews>
  <sheetFormatPr defaultColWidth="9" defaultRowHeight="18.75"/>
  <cols>
    <col min="1" max="1" width="1" style="365" customWidth="1"/>
    <col min="2" max="2" width="20.875" style="365" customWidth="1"/>
    <col min="3" max="3" width="6.5" style="365" customWidth="1"/>
    <col min="4" max="4" width="29.625" style="365" customWidth="1"/>
    <col min="5" max="5" width="29.125" style="365" customWidth="1"/>
    <col min="6" max="6" width="35.125" style="365" customWidth="1"/>
    <col min="7" max="7" width="10.25" style="365" customWidth="1"/>
    <col min="8" max="8" width="11.25" style="365" customWidth="1"/>
    <col min="9" max="9" width="15.875" style="365" customWidth="1"/>
    <col min="10" max="10" width="6.875" style="365" customWidth="1"/>
    <col min="11" max="11" width="28.625" style="365" customWidth="1"/>
    <col min="12" max="12" width="28.375" style="365" customWidth="1"/>
    <col min="13" max="13" width="26.625" style="365" customWidth="1"/>
    <col min="14" max="16384" width="9" style="365"/>
  </cols>
  <sheetData>
    <row r="1" spans="2:14" s="379" customFormat="1" ht="28.5" customHeight="1">
      <c r="B1" s="374" t="s">
        <v>238</v>
      </c>
      <c r="C1" s="375"/>
      <c r="D1" s="368" t="str">
        <f>済通!$M$13</f>
        <v>情報本部（美保通信所）</v>
      </c>
      <c r="E1" s="376"/>
      <c r="F1" s="376"/>
      <c r="G1" s="377" t="s">
        <v>239</v>
      </c>
      <c r="H1" s="375"/>
      <c r="I1" s="377"/>
      <c r="J1" s="375"/>
      <c r="K1" s="845" t="s">
        <v>242</v>
      </c>
      <c r="L1" s="846"/>
      <c r="M1" s="847"/>
      <c r="N1" s="378"/>
    </row>
    <row r="2" spans="2:14" s="379" customFormat="1" ht="20.100000000000001" customHeight="1">
      <c r="B2" s="380"/>
      <c r="C2" s="381"/>
      <c r="D2" s="382"/>
      <c r="E2" s="383"/>
      <c r="F2" s="383"/>
      <c r="G2" s="384"/>
      <c r="H2" s="381"/>
      <c r="I2" s="384"/>
      <c r="J2" s="381"/>
      <c r="K2" s="848"/>
      <c r="L2" s="849"/>
      <c r="M2" s="850"/>
      <c r="N2" s="378"/>
    </row>
    <row r="3" spans="2:14" s="379" customFormat="1" ht="20.100000000000001" customHeight="1">
      <c r="B3" s="385" t="s">
        <v>240</v>
      </c>
      <c r="C3" s="386"/>
      <c r="D3" s="387"/>
      <c r="E3" s="388"/>
      <c r="F3" s="388"/>
      <c r="G3" s="389" t="s">
        <v>241</v>
      </c>
      <c r="H3" s="386"/>
      <c r="I3" s="389"/>
      <c r="J3" s="386"/>
      <c r="K3" s="848"/>
      <c r="L3" s="849"/>
      <c r="M3" s="850"/>
      <c r="N3" s="378"/>
    </row>
    <row r="4" spans="2:14" s="379" customFormat="1" ht="20.100000000000001" customHeight="1">
      <c r="B4" s="385"/>
      <c r="C4" s="386"/>
      <c r="D4" s="854"/>
      <c r="E4" s="855"/>
      <c r="F4" s="856"/>
      <c r="G4" s="389"/>
      <c r="H4" s="386"/>
      <c r="I4" s="389"/>
      <c r="J4" s="386"/>
      <c r="K4" s="851"/>
      <c r="L4" s="852"/>
      <c r="M4" s="853"/>
      <c r="N4" s="378"/>
    </row>
    <row r="5" spans="2:14" s="379" customFormat="1" ht="27" customHeight="1">
      <c r="B5" s="385" t="s">
        <v>243</v>
      </c>
      <c r="C5" s="386"/>
      <c r="D5" s="854"/>
      <c r="E5" s="855"/>
      <c r="F5" s="856"/>
      <c r="G5" s="384"/>
      <c r="H5" s="381"/>
      <c r="I5" s="384"/>
      <c r="J5" s="381"/>
      <c r="K5" s="857" t="s">
        <v>244</v>
      </c>
      <c r="L5" s="384"/>
      <c r="M5" s="390"/>
      <c r="N5" s="378"/>
    </row>
    <row r="6" spans="2:14" s="379" customFormat="1" ht="27" customHeight="1">
      <c r="B6" s="385"/>
      <c r="C6" s="386"/>
      <c r="D6" s="854"/>
      <c r="E6" s="855"/>
      <c r="F6" s="856"/>
      <c r="G6" s="389" t="s">
        <v>245</v>
      </c>
      <c r="H6" s="386"/>
      <c r="I6" s="389"/>
      <c r="J6" s="386"/>
      <c r="K6" s="858"/>
      <c r="L6" s="389"/>
      <c r="M6" s="391"/>
      <c r="N6" s="378"/>
    </row>
    <row r="7" spans="2:14" s="379" customFormat="1" ht="27" customHeight="1">
      <c r="B7" s="385" t="s">
        <v>246</v>
      </c>
      <c r="C7" s="386"/>
      <c r="D7" s="854"/>
      <c r="E7" s="855"/>
      <c r="F7" s="856"/>
      <c r="G7" s="389"/>
      <c r="H7" s="386"/>
      <c r="I7" s="389"/>
      <c r="J7" s="386"/>
      <c r="K7" s="859"/>
      <c r="L7" s="392"/>
      <c r="M7" s="393"/>
      <c r="N7" s="378"/>
    </row>
    <row r="8" spans="2:14" s="379" customFormat="1" ht="27" customHeight="1">
      <c r="B8" s="385"/>
      <c r="C8" s="386"/>
      <c r="D8" s="860"/>
      <c r="E8" s="861"/>
      <c r="F8" s="862"/>
      <c r="G8" s="384"/>
      <c r="H8" s="381"/>
      <c r="I8" s="384"/>
      <c r="J8" s="381"/>
      <c r="K8" s="863" t="s">
        <v>247</v>
      </c>
      <c r="L8" s="394"/>
      <c r="M8" s="395"/>
      <c r="N8" s="378"/>
    </row>
    <row r="9" spans="2:14" s="379" customFormat="1" ht="27" customHeight="1">
      <c r="B9" s="385" t="s">
        <v>248</v>
      </c>
      <c r="C9" s="396"/>
      <c r="D9" s="860"/>
      <c r="E9" s="861"/>
      <c r="F9" s="862"/>
      <c r="G9" s="389" t="s">
        <v>249</v>
      </c>
      <c r="H9" s="386"/>
      <c r="I9" s="389"/>
      <c r="J9" s="386"/>
      <c r="K9" s="864"/>
      <c r="L9" s="397"/>
      <c r="M9" s="398"/>
      <c r="N9" s="378"/>
    </row>
    <row r="10" spans="2:14" s="379" customFormat="1" ht="27" customHeight="1">
      <c r="B10" s="385"/>
      <c r="C10" s="386"/>
      <c r="D10" s="387"/>
      <c r="E10" s="388"/>
      <c r="F10" s="388"/>
      <c r="G10" s="389"/>
      <c r="H10" s="386"/>
      <c r="I10" s="389"/>
      <c r="J10" s="386"/>
      <c r="K10" s="864"/>
      <c r="L10" s="399"/>
      <c r="M10" s="400"/>
      <c r="N10" s="378"/>
    </row>
    <row r="11" spans="2:14" s="379" customFormat="1" ht="27" customHeight="1">
      <c r="B11" s="380" t="s">
        <v>250</v>
      </c>
      <c r="C11" s="381"/>
      <c r="D11" s="382"/>
      <c r="E11" s="383"/>
      <c r="F11" s="382" t="s">
        <v>251</v>
      </c>
      <c r="G11" s="865">
        <f>済通!$M$2</f>
        <v>45847</v>
      </c>
      <c r="H11" s="866"/>
      <c r="I11" s="866"/>
      <c r="J11" s="866"/>
      <c r="K11" s="871" t="s">
        <v>252</v>
      </c>
      <c r="L11" s="401"/>
      <c r="M11" s="390"/>
      <c r="N11" s="378"/>
    </row>
    <row r="12" spans="2:14" s="379" customFormat="1" ht="27" customHeight="1">
      <c r="B12" s="385"/>
      <c r="C12" s="386"/>
      <c r="D12" s="841" t="str">
        <f>済通!$G$16</f>
        <v>ＢＰ-５１Ｄ５-０１１-００９</v>
      </c>
      <c r="E12" s="842"/>
      <c r="F12" s="506" t="s">
        <v>253</v>
      </c>
      <c r="G12" s="867"/>
      <c r="H12" s="868"/>
      <c r="I12" s="868"/>
      <c r="J12" s="868"/>
      <c r="K12" s="872"/>
      <c r="L12" s="402"/>
      <c r="M12" s="391"/>
      <c r="N12" s="378"/>
    </row>
    <row r="13" spans="2:14" s="379" customFormat="1" ht="27" customHeight="1">
      <c r="B13" s="385" t="s">
        <v>254</v>
      </c>
      <c r="C13" s="386"/>
      <c r="D13" s="387"/>
      <c r="E13" s="388"/>
      <c r="F13" s="387"/>
      <c r="G13" s="869"/>
      <c r="H13" s="870"/>
      <c r="I13" s="870"/>
      <c r="J13" s="870"/>
      <c r="K13" s="873"/>
      <c r="L13" s="403"/>
      <c r="M13" s="404"/>
      <c r="N13" s="378"/>
    </row>
    <row r="14" spans="2:14" s="379" customFormat="1" ht="27" customHeight="1">
      <c r="B14" s="380" t="s">
        <v>255</v>
      </c>
      <c r="C14" s="381"/>
      <c r="D14" s="382"/>
      <c r="E14" s="383"/>
      <c r="F14" s="382" t="s">
        <v>251</v>
      </c>
      <c r="G14" s="865">
        <f>済通!$J$12</f>
        <v>45869</v>
      </c>
      <c r="H14" s="866"/>
      <c r="I14" s="866"/>
      <c r="J14" s="879"/>
      <c r="K14" s="405" t="s">
        <v>256</v>
      </c>
      <c r="L14" s="384"/>
      <c r="M14" s="390"/>
      <c r="N14" s="378"/>
    </row>
    <row r="15" spans="2:14" s="379" customFormat="1" ht="27" customHeight="1">
      <c r="B15" s="385" t="s">
        <v>257</v>
      </c>
      <c r="C15" s="386"/>
      <c r="D15" s="839">
        <f>済通!$M$4</f>
        <v>2179</v>
      </c>
      <c r="E15" s="840"/>
      <c r="F15" s="506" t="s">
        <v>258</v>
      </c>
      <c r="G15" s="867"/>
      <c r="H15" s="868"/>
      <c r="I15" s="868"/>
      <c r="J15" s="880"/>
      <c r="K15" s="389"/>
      <c r="L15" s="389"/>
      <c r="M15" s="391"/>
      <c r="N15" s="378"/>
    </row>
    <row r="16" spans="2:14" s="379" customFormat="1" ht="27" customHeight="1">
      <c r="B16" s="385" t="s">
        <v>259</v>
      </c>
      <c r="C16" s="386"/>
      <c r="D16" s="387"/>
      <c r="E16" s="388"/>
      <c r="F16" s="387"/>
      <c r="G16" s="869"/>
      <c r="H16" s="870"/>
      <c r="I16" s="870"/>
      <c r="J16" s="881"/>
      <c r="K16" s="508" t="s">
        <v>260</v>
      </c>
      <c r="L16" s="406"/>
      <c r="M16" s="404"/>
      <c r="N16" s="378"/>
    </row>
    <row r="17" spans="2:14" s="379" customFormat="1" ht="20.100000000000001" customHeight="1">
      <c r="B17" s="407" t="s">
        <v>251</v>
      </c>
      <c r="C17" s="382" t="s">
        <v>251</v>
      </c>
      <c r="D17" s="383"/>
      <c r="E17" s="382" t="s">
        <v>251</v>
      </c>
      <c r="F17" s="382" t="s">
        <v>251</v>
      </c>
      <c r="G17" s="382" t="s">
        <v>251</v>
      </c>
      <c r="H17" s="382" t="s">
        <v>251</v>
      </c>
      <c r="I17" s="382" t="s">
        <v>251</v>
      </c>
      <c r="J17" s="382" t="s">
        <v>251</v>
      </c>
      <c r="K17" s="383"/>
      <c r="L17" s="408" t="s">
        <v>261</v>
      </c>
      <c r="M17" s="409" t="s">
        <v>251</v>
      </c>
      <c r="N17" s="378"/>
    </row>
    <row r="18" spans="2:14" s="379" customFormat="1" ht="20.100000000000001" customHeight="1">
      <c r="B18" s="410"/>
      <c r="C18" s="387"/>
      <c r="D18" s="507"/>
      <c r="E18" s="506"/>
      <c r="F18" s="506" t="s">
        <v>262</v>
      </c>
      <c r="G18" s="387"/>
      <c r="H18" s="387"/>
      <c r="I18" s="506"/>
      <c r="J18" s="387"/>
      <c r="K18" s="388"/>
      <c r="L18" s="506" t="s">
        <v>263</v>
      </c>
      <c r="M18" s="411"/>
      <c r="N18" s="378"/>
    </row>
    <row r="19" spans="2:14" s="379" customFormat="1" ht="20.100000000000001" customHeight="1">
      <c r="B19" s="412" t="s">
        <v>264</v>
      </c>
      <c r="C19" s="387"/>
      <c r="D19" s="388" t="s">
        <v>265</v>
      </c>
      <c r="E19" s="506" t="s">
        <v>266</v>
      </c>
      <c r="F19" s="506" t="s">
        <v>267</v>
      </c>
      <c r="G19" s="506" t="s">
        <v>31</v>
      </c>
      <c r="H19" s="506" t="s">
        <v>268</v>
      </c>
      <c r="I19" s="506" t="s">
        <v>35</v>
      </c>
      <c r="J19" s="841" t="s">
        <v>269</v>
      </c>
      <c r="K19" s="842"/>
      <c r="L19" s="506" t="s">
        <v>270</v>
      </c>
      <c r="M19" s="413" t="s">
        <v>271</v>
      </c>
      <c r="N19" s="378"/>
    </row>
    <row r="20" spans="2:14" s="379" customFormat="1" ht="20.100000000000001" customHeight="1">
      <c r="B20" s="410"/>
      <c r="C20" s="387"/>
      <c r="D20" s="388"/>
      <c r="E20" s="387"/>
      <c r="F20" s="387"/>
      <c r="G20" s="387"/>
      <c r="H20" s="387"/>
      <c r="I20" s="387"/>
      <c r="J20" s="387"/>
      <c r="K20" s="388"/>
      <c r="L20" s="506" t="s">
        <v>272</v>
      </c>
      <c r="M20" s="411"/>
      <c r="N20" s="378"/>
    </row>
    <row r="21" spans="2:14" s="379" customFormat="1" ht="58.5" customHeight="1">
      <c r="B21" s="407"/>
      <c r="C21" s="382"/>
      <c r="D21" s="414">
        <f>済通!B19</f>
        <v>0</v>
      </c>
      <c r="E21" s="369" t="str">
        <f>済通!D19</f>
        <v>エアコン</v>
      </c>
      <c r="F21" s="531" t="str">
        <f>済通!G19</f>
        <v>テラル（株）　NKP-KB-SJF80×65H618＃C4B21030用　制御盤BN2S-2-18.5　管理№K1　900×600×350H</v>
      </c>
      <c r="G21" s="415" t="str">
        <f>済通!I19</f>
        <v>台</v>
      </c>
      <c r="H21" s="415">
        <f>済通!J19</f>
        <v>1</v>
      </c>
      <c r="I21" s="417">
        <f>済通!K19</f>
        <v>324000</v>
      </c>
      <c r="J21" s="843">
        <f>I21*H21</f>
        <v>324000</v>
      </c>
      <c r="K21" s="844"/>
      <c r="L21" s="383"/>
      <c r="M21" s="418"/>
      <c r="N21" s="378"/>
    </row>
    <row r="22" spans="2:14" s="379" customFormat="1" ht="58.5" customHeight="1">
      <c r="B22" s="434"/>
      <c r="C22" s="438"/>
      <c r="D22" s="530"/>
      <c r="E22" s="369">
        <f>済通!D20</f>
        <v>0</v>
      </c>
      <c r="F22" s="531" t="str">
        <f>済通!G20</f>
        <v>テラル（株）　NKP-KB-SXF503-63.7＃C3N20583用　屋内壁掛型制御盤BN2L-2　
3Φ200V3.7kwEE46347-0　漏電警報OP１付起動リレーホーチキ　LF-2007E付き</v>
      </c>
      <c r="G22" s="415">
        <f>済通!I20</f>
        <v>0</v>
      </c>
      <c r="H22" s="415">
        <f>済通!J20</f>
        <v>0</v>
      </c>
      <c r="I22" s="417">
        <f>済通!K20</f>
        <v>450000</v>
      </c>
      <c r="J22" s="843">
        <f t="shared" ref="J22:J25" si="0">I22*H22</f>
        <v>0</v>
      </c>
      <c r="K22" s="844"/>
      <c r="L22" s="435"/>
      <c r="M22" s="447"/>
      <c r="N22" s="378"/>
    </row>
    <row r="23" spans="2:14" s="379" customFormat="1" ht="58.5" customHeight="1">
      <c r="B23" s="434"/>
      <c r="C23" s="438"/>
      <c r="D23" s="530"/>
      <c r="E23" s="369">
        <f>済通!D21</f>
        <v>0</v>
      </c>
      <c r="F23" s="531" t="str">
        <f>済通!G21</f>
        <v>（株）荘原製作所　ポンプ制御盤（積算計付M型）EPK2BLZ　0.75ｋｗ　屋内外兼用形、漏電遮断器警報接点　2Eサーマルリレー・電流計　進相コンデンサ付　運転積算時間計（M型）</v>
      </c>
      <c r="G23" s="415">
        <f>済通!I21</f>
        <v>0</v>
      </c>
      <c r="H23" s="415">
        <f>済通!J21</f>
        <v>0</v>
      </c>
      <c r="I23" s="417">
        <f>済通!K21</f>
        <v>347000</v>
      </c>
      <c r="J23" s="843">
        <f t="shared" si="0"/>
        <v>0</v>
      </c>
      <c r="K23" s="844"/>
      <c r="L23" s="435"/>
      <c r="M23" s="447"/>
      <c r="N23" s="378"/>
    </row>
    <row r="24" spans="2:14" s="379" customFormat="1" ht="58.5" customHeight="1">
      <c r="B24" s="407"/>
      <c r="C24" s="382"/>
      <c r="D24" s="414">
        <f>済通!B20</f>
        <v>0</v>
      </c>
      <c r="E24" s="369">
        <f>済通!D22</f>
        <v>0</v>
      </c>
      <c r="F24" s="531" t="str">
        <f>済通!G22</f>
        <v>（株）荘原製作所　ポンプ制御盤（積算計付M型）　EPK2B　LZ　屋内外兼用形　漏電遮断器警報接点　２Eサーマルリレー・電流計　進相コンデンサ付</v>
      </c>
      <c r="G24" s="415">
        <f>済通!I22</f>
        <v>0</v>
      </c>
      <c r="H24" s="415">
        <f>済通!J22</f>
        <v>0</v>
      </c>
      <c r="I24" s="417">
        <f>済通!K22</f>
        <v>305000</v>
      </c>
      <c r="J24" s="843">
        <f t="shared" si="0"/>
        <v>0</v>
      </c>
      <c r="K24" s="844"/>
      <c r="L24" s="382"/>
      <c r="M24" s="418"/>
      <c r="N24" s="378"/>
    </row>
    <row r="25" spans="2:14" s="379" customFormat="1" ht="36" customHeight="1">
      <c r="B25" s="407"/>
      <c r="C25" s="382"/>
      <c r="D25" s="414"/>
      <c r="E25" s="369">
        <f>済通!D23</f>
        <v>0</v>
      </c>
      <c r="F25" s="531" t="str">
        <f>済通!G23</f>
        <v>（株）荘原製作所
制御盤自立用ポスト</v>
      </c>
      <c r="G25" s="415">
        <f>済通!I23</f>
        <v>0</v>
      </c>
      <c r="H25" s="415">
        <f>済通!J23</f>
        <v>0</v>
      </c>
      <c r="I25" s="417">
        <f>済通!K23</f>
        <v>50000</v>
      </c>
      <c r="J25" s="843">
        <f t="shared" si="0"/>
        <v>0</v>
      </c>
      <c r="K25" s="844"/>
      <c r="L25" s="382"/>
      <c r="M25" s="418"/>
      <c r="N25" s="378"/>
    </row>
    <row r="26" spans="2:14" s="379" customFormat="1" ht="27.75" customHeight="1">
      <c r="B26" s="407"/>
      <c r="C26" s="382"/>
      <c r="D26" s="420"/>
      <c r="E26" s="421" t="s">
        <v>216</v>
      </c>
      <c r="F26" s="370"/>
      <c r="G26" s="422"/>
      <c r="H26" s="416"/>
      <c r="I26" s="372"/>
      <c r="J26" s="843">
        <f>SUM($J$21:$J$25)</f>
        <v>324000</v>
      </c>
      <c r="K26" s="874"/>
      <c r="L26" s="382"/>
      <c r="M26" s="418"/>
      <c r="N26" s="378"/>
    </row>
    <row r="27" spans="2:14" s="379" customFormat="1" ht="27.75" customHeight="1">
      <c r="B27" s="407"/>
      <c r="C27" s="382"/>
      <c r="D27" s="420"/>
      <c r="E27" s="423" t="s">
        <v>273</v>
      </c>
      <c r="F27" s="424"/>
      <c r="G27" s="422"/>
      <c r="H27" s="416"/>
      <c r="I27" s="372"/>
      <c r="J27" s="875">
        <f>INT($J$26*10%)</f>
        <v>32400</v>
      </c>
      <c r="K27" s="876"/>
      <c r="L27" s="382"/>
      <c r="M27" s="418"/>
      <c r="N27" s="378"/>
    </row>
    <row r="28" spans="2:14" s="379" customFormat="1" ht="27.75" customHeight="1">
      <c r="B28" s="425"/>
      <c r="C28" s="426"/>
      <c r="D28" s="427"/>
      <c r="E28" s="428" t="s">
        <v>274</v>
      </c>
      <c r="F28" s="429"/>
      <c r="G28" s="430"/>
      <c r="H28" s="431"/>
      <c r="I28" s="373"/>
      <c r="J28" s="877">
        <f>SUM($J$26:$K$27)</f>
        <v>356400</v>
      </c>
      <c r="K28" s="878"/>
      <c r="L28" s="432"/>
      <c r="M28" s="433"/>
      <c r="N28" s="378"/>
    </row>
    <row r="29" spans="2:14" s="379" customFormat="1" ht="27.75" customHeight="1">
      <c r="B29" s="434" t="s">
        <v>275</v>
      </c>
      <c r="C29" s="435"/>
      <c r="D29" s="436"/>
      <c r="E29" s="437" t="s">
        <v>276</v>
      </c>
      <c r="F29" s="438"/>
      <c r="G29" s="439"/>
      <c r="H29" s="435" t="s">
        <v>277</v>
      </c>
      <c r="I29" s="435"/>
      <c r="J29" s="435"/>
      <c r="K29" s="435"/>
      <c r="L29" s="435"/>
      <c r="M29" s="440"/>
      <c r="N29" s="378"/>
    </row>
    <row r="30" spans="2:14" s="379" customFormat="1" ht="27.75" customHeight="1">
      <c r="B30" s="434" t="s">
        <v>278</v>
      </c>
      <c r="C30" s="435"/>
      <c r="D30" s="438"/>
      <c r="E30" s="437" t="s">
        <v>279</v>
      </c>
      <c r="F30" s="438"/>
      <c r="G30" s="441" t="s">
        <v>280</v>
      </c>
      <c r="H30" s="388"/>
      <c r="I30" s="388"/>
      <c r="J30" s="388"/>
      <c r="K30" s="388"/>
      <c r="L30" s="388"/>
      <c r="M30" s="442"/>
      <c r="N30" s="378"/>
    </row>
    <row r="31" spans="2:14" s="379" customFormat="1" ht="27.75" customHeight="1">
      <c r="B31" s="434" t="s">
        <v>281</v>
      </c>
      <c r="C31" s="435"/>
      <c r="D31" s="438"/>
      <c r="E31" s="437" t="s">
        <v>282</v>
      </c>
      <c r="F31" s="438"/>
      <c r="G31" s="441" t="s">
        <v>283</v>
      </c>
      <c r="H31" s="388"/>
      <c r="I31" s="388"/>
      <c r="J31" s="388"/>
      <c r="K31" s="388"/>
      <c r="L31" s="388"/>
      <c r="M31" s="442"/>
      <c r="N31" s="378"/>
    </row>
    <row r="32" spans="2:14" s="379" customFormat="1" ht="27.75" customHeight="1">
      <c r="B32" s="434" t="s">
        <v>284</v>
      </c>
      <c r="C32" s="435"/>
      <c r="D32" s="438"/>
      <c r="E32" s="437" t="s">
        <v>285</v>
      </c>
      <c r="F32" s="438"/>
      <c r="G32" s="441" t="s">
        <v>286</v>
      </c>
      <c r="H32" s="388"/>
      <c r="I32" s="388" t="s">
        <v>287</v>
      </c>
      <c r="J32" s="388"/>
      <c r="K32" s="388"/>
      <c r="L32" s="388"/>
      <c r="M32" s="442"/>
      <c r="N32" s="378"/>
    </row>
    <row r="33" spans="2:14" s="379" customFormat="1" ht="27.75" customHeight="1">
      <c r="B33" s="434" t="s">
        <v>288</v>
      </c>
      <c r="C33" s="435"/>
      <c r="D33" s="435"/>
      <c r="E33" s="435"/>
      <c r="F33" s="435"/>
      <c r="G33" s="441"/>
      <c r="H33" s="388"/>
      <c r="I33" s="388"/>
      <c r="J33" s="388"/>
      <c r="K33" s="388"/>
      <c r="L33" s="388"/>
      <c r="M33" s="442"/>
      <c r="N33" s="378"/>
    </row>
    <row r="34" spans="2:14" s="379" customFormat="1" ht="27.75" customHeight="1">
      <c r="B34" s="410"/>
      <c r="C34" s="388" t="s">
        <v>289</v>
      </c>
      <c r="D34" s="388"/>
      <c r="E34" s="388"/>
      <c r="F34" s="388"/>
      <c r="G34" s="441" t="s">
        <v>290</v>
      </c>
      <c r="H34" s="388"/>
      <c r="I34" s="388"/>
      <c r="J34" s="388"/>
      <c r="K34" s="388"/>
      <c r="L34" s="388"/>
      <c r="M34" s="442"/>
      <c r="N34" s="378"/>
    </row>
    <row r="35" spans="2:14" s="379" customFormat="1" ht="27.75" customHeight="1">
      <c r="B35" s="410"/>
      <c r="C35" s="388" t="s">
        <v>291</v>
      </c>
      <c r="D35" s="388"/>
      <c r="E35" s="388"/>
      <c r="F35" s="388"/>
      <c r="G35" s="441"/>
      <c r="H35" s="388" t="s">
        <v>292</v>
      </c>
      <c r="I35" s="388"/>
      <c r="J35" s="388"/>
      <c r="K35" s="388"/>
      <c r="L35" s="388"/>
      <c r="M35" s="442"/>
      <c r="N35" s="378"/>
    </row>
    <row r="36" spans="2:14" s="379" customFormat="1" ht="27.75" customHeight="1">
      <c r="B36" s="410"/>
      <c r="C36" s="388" t="s">
        <v>293</v>
      </c>
      <c r="D36" s="388"/>
      <c r="E36" s="388"/>
      <c r="F36" s="388"/>
      <c r="G36" s="441" t="s">
        <v>294</v>
      </c>
      <c r="H36" s="388" t="s">
        <v>295</v>
      </c>
      <c r="I36" s="388"/>
      <c r="J36" s="388"/>
      <c r="K36" s="388"/>
      <c r="L36" s="388"/>
      <c r="M36" s="442"/>
      <c r="N36" s="378"/>
    </row>
    <row r="37" spans="2:14" s="379" customFormat="1" ht="27.75" customHeight="1" thickBot="1">
      <c r="B37" s="443"/>
      <c r="C37" s="444"/>
      <c r="D37" s="444" t="s">
        <v>296</v>
      </c>
      <c r="E37" s="444"/>
      <c r="F37" s="444"/>
      <c r="G37" s="445"/>
      <c r="H37" s="444"/>
      <c r="I37" s="444"/>
      <c r="J37" s="444"/>
      <c r="K37" s="444"/>
      <c r="L37" s="444"/>
      <c r="M37" s="446"/>
      <c r="N37" s="378"/>
    </row>
    <row r="38" spans="2:14" s="379" customFormat="1" ht="28.5" customHeight="1">
      <c r="B38" s="374" t="s">
        <v>238</v>
      </c>
      <c r="C38" s="375"/>
      <c r="D38" s="368" t="str">
        <f>済通!$M$13</f>
        <v>情報本部（美保通信所）</v>
      </c>
      <c r="E38" s="376"/>
      <c r="F38" s="376"/>
      <c r="G38" s="377" t="s">
        <v>239</v>
      </c>
      <c r="H38" s="375"/>
      <c r="I38" s="377"/>
      <c r="J38" s="375"/>
      <c r="K38" s="845" t="s">
        <v>242</v>
      </c>
      <c r="L38" s="846"/>
      <c r="M38" s="847"/>
      <c r="N38" s="378"/>
    </row>
    <row r="39" spans="2:14" s="379" customFormat="1" ht="20.100000000000001" customHeight="1">
      <c r="B39" s="380"/>
      <c r="C39" s="381"/>
      <c r="D39" s="382"/>
      <c r="E39" s="383"/>
      <c r="F39" s="383"/>
      <c r="G39" s="384"/>
      <c r="H39" s="381"/>
      <c r="I39" s="384"/>
      <c r="J39" s="381"/>
      <c r="K39" s="848"/>
      <c r="L39" s="849"/>
      <c r="M39" s="850"/>
      <c r="N39" s="378"/>
    </row>
    <row r="40" spans="2:14" s="379" customFormat="1" ht="20.100000000000001" customHeight="1">
      <c r="B40" s="385" t="s">
        <v>240</v>
      </c>
      <c r="C40" s="386"/>
      <c r="D40" s="387"/>
      <c r="E40" s="388"/>
      <c r="F40" s="388"/>
      <c r="G40" s="389" t="s">
        <v>241</v>
      </c>
      <c r="H40" s="386"/>
      <c r="I40" s="389"/>
      <c r="J40" s="386"/>
      <c r="K40" s="848"/>
      <c r="L40" s="849"/>
      <c r="M40" s="850"/>
      <c r="N40" s="378"/>
    </row>
    <row r="41" spans="2:14" s="379" customFormat="1" ht="20.100000000000001" customHeight="1">
      <c r="B41" s="385"/>
      <c r="C41" s="386"/>
      <c r="D41" s="854"/>
      <c r="E41" s="855"/>
      <c r="F41" s="856"/>
      <c r="G41" s="389"/>
      <c r="H41" s="386"/>
      <c r="I41" s="389"/>
      <c r="J41" s="386"/>
      <c r="K41" s="851"/>
      <c r="L41" s="852"/>
      <c r="M41" s="853"/>
      <c r="N41" s="378"/>
    </row>
    <row r="42" spans="2:14" s="379" customFormat="1" ht="27" customHeight="1">
      <c r="B42" s="385" t="s">
        <v>243</v>
      </c>
      <c r="C42" s="386"/>
      <c r="D42" s="854"/>
      <c r="E42" s="855"/>
      <c r="F42" s="856"/>
      <c r="G42" s="384"/>
      <c r="H42" s="381"/>
      <c r="I42" s="384"/>
      <c r="J42" s="381"/>
      <c r="K42" s="857" t="s">
        <v>244</v>
      </c>
      <c r="L42" s="384"/>
      <c r="M42" s="390"/>
      <c r="N42" s="378"/>
    </row>
    <row r="43" spans="2:14" s="379" customFormat="1" ht="27" customHeight="1">
      <c r="B43" s="385"/>
      <c r="C43" s="386"/>
      <c r="D43" s="854"/>
      <c r="E43" s="855"/>
      <c r="F43" s="856"/>
      <c r="G43" s="389" t="s">
        <v>245</v>
      </c>
      <c r="H43" s="386"/>
      <c r="I43" s="389"/>
      <c r="J43" s="386"/>
      <c r="K43" s="858"/>
      <c r="L43" s="389"/>
      <c r="M43" s="391"/>
      <c r="N43" s="378"/>
    </row>
    <row r="44" spans="2:14" s="379" customFormat="1" ht="27" customHeight="1">
      <c r="B44" s="385" t="s">
        <v>246</v>
      </c>
      <c r="C44" s="386"/>
      <c r="D44" s="854"/>
      <c r="E44" s="855"/>
      <c r="F44" s="856"/>
      <c r="G44" s="389"/>
      <c r="H44" s="386"/>
      <c r="I44" s="389"/>
      <c r="J44" s="386"/>
      <c r="K44" s="859"/>
      <c r="L44" s="392"/>
      <c r="M44" s="393"/>
      <c r="N44" s="378"/>
    </row>
    <row r="45" spans="2:14" s="379" customFormat="1" ht="27" customHeight="1">
      <c r="B45" s="385"/>
      <c r="C45" s="386"/>
      <c r="D45" s="860"/>
      <c r="E45" s="861"/>
      <c r="F45" s="862"/>
      <c r="G45" s="384"/>
      <c r="H45" s="381"/>
      <c r="I45" s="384"/>
      <c r="J45" s="381"/>
      <c r="K45" s="863" t="s">
        <v>247</v>
      </c>
      <c r="L45" s="394"/>
      <c r="M45" s="395"/>
      <c r="N45" s="378"/>
    </row>
    <row r="46" spans="2:14" s="379" customFormat="1" ht="27" customHeight="1">
      <c r="B46" s="385" t="s">
        <v>248</v>
      </c>
      <c r="C46" s="396"/>
      <c r="D46" s="860"/>
      <c r="E46" s="861"/>
      <c r="F46" s="862"/>
      <c r="G46" s="389" t="s">
        <v>249</v>
      </c>
      <c r="H46" s="386"/>
      <c r="I46" s="389"/>
      <c r="J46" s="386"/>
      <c r="K46" s="864"/>
      <c r="L46" s="397"/>
      <c r="M46" s="398"/>
      <c r="N46" s="378"/>
    </row>
    <row r="47" spans="2:14" s="379" customFormat="1" ht="27" customHeight="1">
      <c r="B47" s="385"/>
      <c r="C47" s="386"/>
      <c r="D47" s="387"/>
      <c r="E47" s="388"/>
      <c r="F47" s="388"/>
      <c r="G47" s="389"/>
      <c r="H47" s="386"/>
      <c r="I47" s="389"/>
      <c r="J47" s="386"/>
      <c r="K47" s="864"/>
      <c r="L47" s="399"/>
      <c r="M47" s="400"/>
      <c r="N47" s="378"/>
    </row>
    <row r="48" spans="2:14" s="379" customFormat="1" ht="27" customHeight="1">
      <c r="B48" s="380" t="s">
        <v>250</v>
      </c>
      <c r="C48" s="381"/>
      <c r="D48" s="382"/>
      <c r="E48" s="383"/>
      <c r="F48" s="382" t="s">
        <v>251</v>
      </c>
      <c r="G48" s="865">
        <f>済通!$M$2</f>
        <v>45847</v>
      </c>
      <c r="H48" s="866"/>
      <c r="I48" s="866"/>
      <c r="J48" s="866"/>
      <c r="K48" s="871" t="s">
        <v>252</v>
      </c>
      <c r="L48" s="401"/>
      <c r="M48" s="390"/>
      <c r="N48" s="378"/>
    </row>
    <row r="49" spans="2:14" s="379" customFormat="1" ht="27" customHeight="1">
      <c r="B49" s="385"/>
      <c r="C49" s="386"/>
      <c r="D49" s="841" t="str">
        <f>済通!$G$42</f>
        <v>ＢＰ-２５Ｄ１-６６２９４２</v>
      </c>
      <c r="E49" s="842"/>
      <c r="F49" s="506" t="s">
        <v>253</v>
      </c>
      <c r="G49" s="867"/>
      <c r="H49" s="868"/>
      <c r="I49" s="868"/>
      <c r="J49" s="868"/>
      <c r="K49" s="872"/>
      <c r="L49" s="402"/>
      <c r="M49" s="391"/>
      <c r="N49" s="378"/>
    </row>
    <row r="50" spans="2:14" s="379" customFormat="1" ht="27" customHeight="1">
      <c r="B50" s="385" t="s">
        <v>254</v>
      </c>
      <c r="C50" s="386"/>
      <c r="D50" s="387"/>
      <c r="E50" s="388"/>
      <c r="F50" s="387"/>
      <c r="G50" s="869"/>
      <c r="H50" s="870"/>
      <c r="I50" s="870"/>
      <c r="J50" s="870"/>
      <c r="K50" s="873"/>
      <c r="L50" s="403"/>
      <c r="M50" s="404"/>
      <c r="N50" s="378"/>
    </row>
    <row r="51" spans="2:14" s="379" customFormat="1" ht="27" customHeight="1">
      <c r="B51" s="380" t="s">
        <v>255</v>
      </c>
      <c r="C51" s="381"/>
      <c r="D51" s="382"/>
      <c r="E51" s="383"/>
      <c r="F51" s="382" t="s">
        <v>251</v>
      </c>
      <c r="G51" s="865">
        <f>済通!$J$12</f>
        <v>45869</v>
      </c>
      <c r="H51" s="866"/>
      <c r="I51" s="866"/>
      <c r="J51" s="879"/>
      <c r="K51" s="405" t="s">
        <v>256</v>
      </c>
      <c r="L51" s="384"/>
      <c r="M51" s="390"/>
      <c r="N51" s="378"/>
    </row>
    <row r="52" spans="2:14" s="379" customFormat="1" ht="27" customHeight="1">
      <c r="B52" s="385" t="s">
        <v>257</v>
      </c>
      <c r="C52" s="386"/>
      <c r="D52" s="839">
        <f>済通!$M$4</f>
        <v>2179</v>
      </c>
      <c r="E52" s="840"/>
      <c r="F52" s="506" t="s">
        <v>258</v>
      </c>
      <c r="G52" s="867"/>
      <c r="H52" s="868"/>
      <c r="I52" s="868"/>
      <c r="J52" s="880"/>
      <c r="K52" s="389"/>
      <c r="L52" s="389"/>
      <c r="M52" s="391"/>
      <c r="N52" s="378"/>
    </row>
    <row r="53" spans="2:14" s="379" customFormat="1" ht="27" customHeight="1">
      <c r="B53" s="385" t="s">
        <v>259</v>
      </c>
      <c r="C53" s="386"/>
      <c r="D53" s="387"/>
      <c r="E53" s="388"/>
      <c r="F53" s="387"/>
      <c r="G53" s="869"/>
      <c r="H53" s="870"/>
      <c r="I53" s="870"/>
      <c r="J53" s="881"/>
      <c r="K53" s="508" t="s">
        <v>260</v>
      </c>
      <c r="L53" s="406"/>
      <c r="M53" s="404"/>
      <c r="N53" s="378"/>
    </row>
    <row r="54" spans="2:14" s="379" customFormat="1" ht="20.100000000000001" customHeight="1">
      <c r="B54" s="407" t="s">
        <v>251</v>
      </c>
      <c r="C54" s="382" t="s">
        <v>251</v>
      </c>
      <c r="D54" s="383"/>
      <c r="E54" s="382" t="s">
        <v>251</v>
      </c>
      <c r="F54" s="382" t="s">
        <v>251</v>
      </c>
      <c r="G54" s="382" t="s">
        <v>251</v>
      </c>
      <c r="H54" s="382" t="s">
        <v>251</v>
      </c>
      <c r="I54" s="382" t="s">
        <v>251</v>
      </c>
      <c r="J54" s="382" t="s">
        <v>251</v>
      </c>
      <c r="K54" s="383"/>
      <c r="L54" s="408" t="s">
        <v>261</v>
      </c>
      <c r="M54" s="409" t="s">
        <v>251</v>
      </c>
      <c r="N54" s="378"/>
    </row>
    <row r="55" spans="2:14" s="379" customFormat="1" ht="20.100000000000001" customHeight="1">
      <c r="B55" s="410"/>
      <c r="C55" s="387"/>
      <c r="D55" s="507"/>
      <c r="E55" s="506"/>
      <c r="F55" s="506" t="s">
        <v>262</v>
      </c>
      <c r="G55" s="387"/>
      <c r="H55" s="387"/>
      <c r="I55" s="506"/>
      <c r="J55" s="387"/>
      <c r="K55" s="388"/>
      <c r="L55" s="506" t="s">
        <v>263</v>
      </c>
      <c r="M55" s="411"/>
      <c r="N55" s="378"/>
    </row>
    <row r="56" spans="2:14" s="379" customFormat="1" ht="20.100000000000001" customHeight="1">
      <c r="B56" s="412" t="s">
        <v>264</v>
      </c>
      <c r="C56" s="387"/>
      <c r="D56" s="388" t="s">
        <v>265</v>
      </c>
      <c r="E56" s="506" t="s">
        <v>266</v>
      </c>
      <c r="F56" s="506" t="s">
        <v>267</v>
      </c>
      <c r="G56" s="506" t="s">
        <v>31</v>
      </c>
      <c r="H56" s="506" t="s">
        <v>268</v>
      </c>
      <c r="I56" s="506" t="s">
        <v>35</v>
      </c>
      <c r="J56" s="841" t="s">
        <v>269</v>
      </c>
      <c r="K56" s="842"/>
      <c r="L56" s="506" t="s">
        <v>270</v>
      </c>
      <c r="M56" s="413" t="s">
        <v>271</v>
      </c>
      <c r="N56" s="378"/>
    </row>
    <row r="57" spans="2:14" s="379" customFormat="1" ht="20.100000000000001" customHeight="1">
      <c r="B57" s="410"/>
      <c r="C57" s="387"/>
      <c r="D57" s="388"/>
      <c r="E57" s="387"/>
      <c r="F57" s="387"/>
      <c r="G57" s="387"/>
      <c r="H57" s="387"/>
      <c r="I57" s="387"/>
      <c r="J57" s="387"/>
      <c r="K57" s="388"/>
      <c r="L57" s="506" t="s">
        <v>272</v>
      </c>
      <c r="M57" s="411"/>
      <c r="N57" s="378"/>
    </row>
    <row r="58" spans="2:14" s="379" customFormat="1" ht="31.5" customHeight="1">
      <c r="B58" s="407"/>
      <c r="C58" s="382"/>
      <c r="D58" s="414">
        <f>済通!B45</f>
        <v>0</v>
      </c>
      <c r="E58" s="369" t="str">
        <f>済通!D45</f>
        <v>真空ポンプ用部品</v>
      </c>
      <c r="F58" s="369" t="str">
        <f>済通!G45</f>
        <v>ﾘﾋﾄﾗﾌﾞ A-7332-0 590×250×80mm ﾛｰﾀｲﾌﾟ 白</v>
      </c>
      <c r="G58" s="415" t="str">
        <f>済通!I45</f>
        <v>個</v>
      </c>
      <c r="H58" s="416">
        <f>済通!J45</f>
        <v>1</v>
      </c>
      <c r="I58" s="417">
        <f>済通!K45</f>
        <v>2640</v>
      </c>
      <c r="J58" s="843">
        <f>I58*H58</f>
        <v>2640</v>
      </c>
      <c r="K58" s="844"/>
      <c r="L58" s="383"/>
      <c r="M58" s="418"/>
      <c r="N58" s="378"/>
    </row>
    <row r="59" spans="2:14" s="379" customFormat="1" ht="31.5" customHeight="1">
      <c r="B59" s="407"/>
      <c r="C59" s="382"/>
      <c r="D59" s="414">
        <f>済通!B46</f>
        <v>0</v>
      </c>
      <c r="E59" s="369" t="str">
        <f>済通!D46</f>
        <v>給水ポンプ用部品</v>
      </c>
      <c r="F59" s="369" t="str">
        <f>済通!G46</f>
        <v xml:space="preserve">ﾌﾟﾗｽ DM-126MW 1190×590×3(mm) ﾗｲﾄｸﾞﾚｰ </v>
      </c>
      <c r="G59" s="415" t="str">
        <f>済通!I46</f>
        <v>個</v>
      </c>
      <c r="H59" s="416">
        <f>済通!J46</f>
        <v>1</v>
      </c>
      <c r="I59" s="417">
        <f>済通!K46</f>
        <v>10890</v>
      </c>
      <c r="J59" s="843">
        <f t="shared" ref="J59:J61" si="1">I59*H59</f>
        <v>10890</v>
      </c>
      <c r="K59" s="844"/>
      <c r="L59" s="382"/>
      <c r="M59" s="418"/>
      <c r="N59" s="378"/>
    </row>
    <row r="60" spans="2:14" s="379" customFormat="1" ht="22.5" customHeight="1">
      <c r="B60" s="407"/>
      <c r="C60" s="382"/>
      <c r="D60" s="414">
        <f>済通!B47</f>
        <v>0</v>
      </c>
      <c r="E60" s="369" t="str">
        <f>済通!D47</f>
        <v>給水ポンプ用部品</v>
      </c>
      <c r="F60" s="369" t="str">
        <f>済通!G47</f>
        <v>LION No.300E ﾌﾞﾗｯｸ</v>
      </c>
      <c r="G60" s="415" t="str">
        <f>済通!I47</f>
        <v>個</v>
      </c>
      <c r="H60" s="416">
        <f>済通!J47</f>
        <v>1</v>
      </c>
      <c r="I60" s="417">
        <f>済通!K47</f>
        <v>1200</v>
      </c>
      <c r="J60" s="843">
        <f t="shared" si="1"/>
        <v>1200</v>
      </c>
      <c r="K60" s="844"/>
      <c r="L60" s="382"/>
      <c r="M60" s="418"/>
      <c r="N60" s="378"/>
    </row>
    <row r="61" spans="2:14" s="379" customFormat="1" ht="22.5" customHeight="1">
      <c r="B61" s="407"/>
      <c r="C61" s="382"/>
      <c r="D61" s="414">
        <f>済通!B48</f>
        <v>0</v>
      </c>
      <c r="E61" s="369" t="str">
        <f>済通!D48</f>
        <v>給水ポンプ用部品</v>
      </c>
      <c r="F61" s="369" t="str">
        <f>済通!G48</f>
        <v>KOKUYO ｻｼ-1</v>
      </c>
      <c r="G61" s="415" t="str">
        <f>済通!I48</f>
        <v>個</v>
      </c>
      <c r="H61" s="416">
        <f>済通!J48</f>
        <v>1</v>
      </c>
      <c r="I61" s="417">
        <f>済通!K48</f>
        <v>940</v>
      </c>
      <c r="J61" s="843">
        <f t="shared" si="1"/>
        <v>940</v>
      </c>
      <c r="K61" s="844"/>
      <c r="L61" s="382"/>
      <c r="M61" s="418"/>
      <c r="N61" s="378"/>
    </row>
    <row r="62" spans="2:14" s="379" customFormat="1" ht="31.5" customHeight="1">
      <c r="B62" s="434"/>
      <c r="C62" s="438"/>
      <c r="D62" s="414">
        <f>済通!B49</f>
        <v>0</v>
      </c>
      <c r="E62" s="369" t="str">
        <f>済通!D49</f>
        <v>給水ポンプ用部品</v>
      </c>
      <c r="F62" s="369" t="str">
        <f>済通!G49</f>
        <v>開明 ﾎﾟｲﾝﾀｰ PO2005 大</v>
      </c>
      <c r="G62" s="415" t="str">
        <f>済通!I49</f>
        <v>個</v>
      </c>
      <c r="H62" s="416">
        <f>済通!J49</f>
        <v>1</v>
      </c>
      <c r="I62" s="417">
        <f>済通!K49</f>
        <v>1130</v>
      </c>
      <c r="J62" s="843">
        <f t="shared" ref="J62" si="2">I62*H62</f>
        <v>1130</v>
      </c>
      <c r="K62" s="844"/>
      <c r="L62" s="438"/>
      <c r="M62" s="447"/>
      <c r="N62" s="378"/>
    </row>
    <row r="63" spans="2:14" s="379" customFormat="1" ht="31.5" customHeight="1">
      <c r="B63" s="434"/>
      <c r="C63" s="438"/>
      <c r="D63" s="414" t="e">
        <f>済通!B50</f>
        <v>#REF!</v>
      </c>
      <c r="E63" s="369" t="e">
        <f>済通!D50</f>
        <v>#REF!</v>
      </c>
      <c r="F63" s="369" t="str">
        <f>済通!G50</f>
        <v>ｻｻｶﾞﾜ PET折り畳み式卓上ﾌﾟﾚｰﾄA5 1/2 32-10297</v>
      </c>
      <c r="G63" s="415" t="e">
        <f>済通!I50</f>
        <v>#REF!</v>
      </c>
      <c r="H63" s="416" t="e">
        <f>済通!J50</f>
        <v>#REF!</v>
      </c>
      <c r="I63" s="417">
        <f>済通!K50</f>
        <v>520</v>
      </c>
      <c r="J63" s="843" t="e">
        <f t="shared" ref="J63" si="3">I63*H63</f>
        <v>#REF!</v>
      </c>
      <c r="K63" s="844"/>
      <c r="L63" s="438"/>
      <c r="M63" s="447"/>
      <c r="N63" s="378"/>
    </row>
    <row r="64" spans="2:14" s="379" customFormat="1" ht="31.5" customHeight="1">
      <c r="B64" s="407"/>
      <c r="C64" s="382"/>
      <c r="D64" s="414" t="e">
        <f>済通!B51</f>
        <v>#REF!</v>
      </c>
      <c r="E64" s="369" t="e">
        <f>済通!D51</f>
        <v>#REF!</v>
      </c>
      <c r="F64" s="369" t="str">
        <f>済通!G51</f>
        <v>maruman ﾆｰﾓｼﾈ 7mm横罫ｾﾝﾀｰﾗｲﾝ付 A5 N166</v>
      </c>
      <c r="G64" s="415" t="e">
        <f>済通!I51</f>
        <v>#REF!</v>
      </c>
      <c r="H64" s="416" t="e">
        <f>済通!J51</f>
        <v>#REF!</v>
      </c>
      <c r="I64" s="417">
        <f>済通!K51</f>
        <v>390</v>
      </c>
      <c r="J64" s="843" t="e">
        <f t="shared" ref="J64" si="4">I64*H64</f>
        <v>#REF!</v>
      </c>
      <c r="K64" s="844"/>
      <c r="L64" s="382"/>
      <c r="M64" s="418"/>
      <c r="N64" s="378"/>
    </row>
    <row r="65" spans="2:14" s="379" customFormat="1" ht="31.5" customHeight="1">
      <c r="B65" s="407"/>
      <c r="C65" s="382"/>
      <c r="D65" s="414" t="e">
        <f>済通!B52</f>
        <v>#REF!</v>
      </c>
      <c r="E65" s="369" t="e">
        <f>済通!D52</f>
        <v>#REF!</v>
      </c>
      <c r="F65" s="369" t="str">
        <f>済通!G52</f>
        <v>ｾｷｾｲ ﾍﾞﾙﾎﾟｽﾄｸﾘｯﾌﾟF BP-5724-60 ﾌﾞﾗｯｸ</v>
      </c>
      <c r="G65" s="415" t="e">
        <f>済通!I52</f>
        <v>#REF!</v>
      </c>
      <c r="H65" s="416" t="e">
        <f>済通!J52</f>
        <v>#REF!</v>
      </c>
      <c r="I65" s="417">
        <f>済通!K52</f>
        <v>1350</v>
      </c>
      <c r="J65" s="843" t="e">
        <f t="shared" ref="J65" si="5">I65*H65</f>
        <v>#REF!</v>
      </c>
      <c r="K65" s="844"/>
      <c r="L65" s="382"/>
      <c r="M65" s="418"/>
      <c r="N65" s="378"/>
    </row>
    <row r="66" spans="2:14" s="379" customFormat="1" ht="31.5" customHeight="1">
      <c r="B66" s="407"/>
      <c r="C66" s="382"/>
      <c r="D66" s="420"/>
      <c r="E66" s="421" t="s">
        <v>216</v>
      </c>
      <c r="F66" s="370"/>
      <c r="G66" s="422"/>
      <c r="H66" s="416"/>
      <c r="I66" s="372"/>
      <c r="J66" s="843" t="e">
        <f>SUM(J58:K65)</f>
        <v>#REF!</v>
      </c>
      <c r="K66" s="874"/>
      <c r="L66" s="382"/>
      <c r="M66" s="418"/>
      <c r="N66" s="378"/>
    </row>
    <row r="67" spans="2:14" s="379" customFormat="1" ht="31.5" customHeight="1">
      <c r="B67" s="407"/>
      <c r="C67" s="382"/>
      <c r="D67" s="420"/>
      <c r="E67" s="423" t="s">
        <v>273</v>
      </c>
      <c r="F67" s="424"/>
      <c r="G67" s="422"/>
      <c r="H67" s="416"/>
      <c r="I67" s="372"/>
      <c r="J67" s="875" t="e">
        <f>J66*10%</f>
        <v>#REF!</v>
      </c>
      <c r="K67" s="876"/>
      <c r="L67" s="382"/>
      <c r="M67" s="418"/>
      <c r="N67" s="378"/>
    </row>
    <row r="68" spans="2:14" s="379" customFormat="1" ht="31.5" customHeight="1">
      <c r="B68" s="425"/>
      <c r="C68" s="426"/>
      <c r="D68" s="427"/>
      <c r="E68" s="428" t="s">
        <v>274</v>
      </c>
      <c r="F68" s="429"/>
      <c r="G68" s="430"/>
      <c r="H68" s="431"/>
      <c r="I68" s="373"/>
      <c r="J68" s="877" t="e">
        <f>SUM(J66:K67)</f>
        <v>#REF!</v>
      </c>
      <c r="K68" s="878"/>
      <c r="L68" s="432"/>
      <c r="M68" s="433"/>
      <c r="N68" s="378"/>
    </row>
    <row r="69" spans="2:14" s="379" customFormat="1" ht="31.5" customHeight="1">
      <c r="B69" s="434" t="s">
        <v>275</v>
      </c>
      <c r="C69" s="435"/>
      <c r="D69" s="436"/>
      <c r="E69" s="437" t="s">
        <v>276</v>
      </c>
      <c r="F69" s="438"/>
      <c r="G69" s="439"/>
      <c r="H69" s="435" t="s">
        <v>277</v>
      </c>
      <c r="I69" s="435"/>
      <c r="J69" s="435"/>
      <c r="K69" s="435"/>
      <c r="L69" s="435"/>
      <c r="M69" s="440"/>
      <c r="N69" s="378"/>
    </row>
    <row r="70" spans="2:14" s="379" customFormat="1" ht="31.5" customHeight="1">
      <c r="B70" s="434" t="s">
        <v>278</v>
      </c>
      <c r="C70" s="435"/>
      <c r="D70" s="438"/>
      <c r="E70" s="437" t="s">
        <v>279</v>
      </c>
      <c r="F70" s="438"/>
      <c r="G70" s="441" t="s">
        <v>280</v>
      </c>
      <c r="H70" s="388"/>
      <c r="I70" s="388"/>
      <c r="J70" s="388"/>
      <c r="K70" s="388"/>
      <c r="L70" s="388"/>
      <c r="M70" s="442"/>
      <c r="N70" s="378"/>
    </row>
    <row r="71" spans="2:14" s="379" customFormat="1" ht="31.5" customHeight="1">
      <c r="B71" s="434" t="s">
        <v>281</v>
      </c>
      <c r="C71" s="435"/>
      <c r="D71" s="438"/>
      <c r="E71" s="437" t="s">
        <v>282</v>
      </c>
      <c r="F71" s="438"/>
      <c r="G71" s="441" t="s">
        <v>283</v>
      </c>
      <c r="H71" s="388"/>
      <c r="I71" s="388"/>
      <c r="J71" s="388"/>
      <c r="K71" s="388"/>
      <c r="L71" s="388"/>
      <c r="M71" s="442"/>
      <c r="N71" s="378"/>
    </row>
    <row r="72" spans="2:14" s="379" customFormat="1" ht="31.5" customHeight="1">
      <c r="B72" s="434" t="s">
        <v>284</v>
      </c>
      <c r="C72" s="435"/>
      <c r="D72" s="438"/>
      <c r="E72" s="437" t="s">
        <v>285</v>
      </c>
      <c r="F72" s="438"/>
      <c r="G72" s="441" t="s">
        <v>286</v>
      </c>
      <c r="H72" s="388"/>
      <c r="I72" s="388" t="s">
        <v>287</v>
      </c>
      <c r="J72" s="388"/>
      <c r="K72" s="388"/>
      <c r="L72" s="388"/>
      <c r="M72" s="442"/>
      <c r="N72" s="378"/>
    </row>
    <row r="73" spans="2:14" s="379" customFormat="1" ht="31.5" customHeight="1">
      <c r="B73" s="434" t="s">
        <v>288</v>
      </c>
      <c r="C73" s="435"/>
      <c r="D73" s="435"/>
      <c r="E73" s="435"/>
      <c r="F73" s="435"/>
      <c r="G73" s="441"/>
      <c r="H73" s="388"/>
      <c r="I73" s="388"/>
      <c r="J73" s="388"/>
      <c r="K73" s="388"/>
      <c r="L73" s="388"/>
      <c r="M73" s="442"/>
      <c r="N73" s="378"/>
    </row>
    <row r="74" spans="2:14" s="379" customFormat="1" ht="31.5" customHeight="1">
      <c r="B74" s="410"/>
      <c r="C74" s="388" t="s">
        <v>289</v>
      </c>
      <c r="D74" s="388"/>
      <c r="E74" s="388"/>
      <c r="F74" s="388"/>
      <c r="G74" s="441" t="s">
        <v>290</v>
      </c>
      <c r="H74" s="388"/>
      <c r="I74" s="388"/>
      <c r="J74" s="388"/>
      <c r="K74" s="388"/>
      <c r="L74" s="388"/>
      <c r="M74" s="442"/>
      <c r="N74" s="378"/>
    </row>
    <row r="75" spans="2:14" s="379" customFormat="1" ht="31.5" customHeight="1">
      <c r="B75" s="410"/>
      <c r="C75" s="388" t="s">
        <v>291</v>
      </c>
      <c r="D75" s="388"/>
      <c r="E75" s="388"/>
      <c r="F75" s="388"/>
      <c r="G75" s="441"/>
      <c r="H75" s="388" t="s">
        <v>292</v>
      </c>
      <c r="I75" s="388"/>
      <c r="J75" s="388"/>
      <c r="K75" s="388"/>
      <c r="L75" s="388"/>
      <c r="M75" s="442"/>
      <c r="N75" s="378"/>
    </row>
    <row r="76" spans="2:14" s="379" customFormat="1" ht="33" customHeight="1">
      <c r="B76" s="410"/>
      <c r="C76" s="388" t="s">
        <v>293</v>
      </c>
      <c r="D76" s="388"/>
      <c r="E76" s="388"/>
      <c r="F76" s="388"/>
      <c r="G76" s="441" t="s">
        <v>294</v>
      </c>
      <c r="H76" s="388" t="s">
        <v>295</v>
      </c>
      <c r="I76" s="388"/>
      <c r="J76" s="388"/>
      <c r="K76" s="388"/>
      <c r="L76" s="388"/>
      <c r="M76" s="442"/>
      <c r="N76" s="378"/>
    </row>
    <row r="77" spans="2:14" s="379" customFormat="1" ht="36" customHeight="1" thickBot="1">
      <c r="B77" s="443"/>
      <c r="C77" s="444"/>
      <c r="D77" s="444" t="s">
        <v>296</v>
      </c>
      <c r="E77" s="444"/>
      <c r="F77" s="444"/>
      <c r="G77" s="445"/>
      <c r="H77" s="444"/>
      <c r="I77" s="444"/>
      <c r="J77" s="444"/>
      <c r="K77" s="444"/>
      <c r="L77" s="444"/>
      <c r="M77" s="446"/>
      <c r="N77" s="378"/>
    </row>
    <row r="78" spans="2:14" s="379" customFormat="1" ht="28.5" customHeight="1">
      <c r="B78" s="374" t="s">
        <v>238</v>
      </c>
      <c r="C78" s="375"/>
      <c r="D78" s="368" t="str">
        <f>済通!$M$13</f>
        <v>情報本部（美保通信所）</v>
      </c>
      <c r="E78" s="376"/>
      <c r="F78" s="376"/>
      <c r="G78" s="377" t="s">
        <v>239</v>
      </c>
      <c r="H78" s="375"/>
      <c r="I78" s="377"/>
      <c r="J78" s="375"/>
      <c r="K78" s="845" t="s">
        <v>242</v>
      </c>
      <c r="L78" s="846"/>
      <c r="M78" s="847"/>
      <c r="N78" s="378"/>
    </row>
    <row r="79" spans="2:14" s="379" customFormat="1" ht="20.100000000000001" customHeight="1">
      <c r="B79" s="380"/>
      <c r="C79" s="381"/>
      <c r="D79" s="382"/>
      <c r="E79" s="383"/>
      <c r="F79" s="383"/>
      <c r="G79" s="384"/>
      <c r="H79" s="381"/>
      <c r="I79" s="384"/>
      <c r="J79" s="381"/>
      <c r="K79" s="848"/>
      <c r="L79" s="849"/>
      <c r="M79" s="850"/>
      <c r="N79" s="378"/>
    </row>
    <row r="80" spans="2:14" s="379" customFormat="1" ht="20.100000000000001" customHeight="1">
      <c r="B80" s="385" t="s">
        <v>240</v>
      </c>
      <c r="C80" s="386"/>
      <c r="D80" s="387"/>
      <c r="E80" s="388"/>
      <c r="F80" s="388"/>
      <c r="G80" s="389" t="s">
        <v>241</v>
      </c>
      <c r="H80" s="386"/>
      <c r="I80" s="389"/>
      <c r="J80" s="386"/>
      <c r="K80" s="848"/>
      <c r="L80" s="849"/>
      <c r="M80" s="850"/>
      <c r="N80" s="378"/>
    </row>
    <row r="81" spans="2:14" s="379" customFormat="1" ht="20.100000000000001" customHeight="1">
      <c r="B81" s="385"/>
      <c r="C81" s="386"/>
      <c r="D81" s="854"/>
      <c r="E81" s="855"/>
      <c r="F81" s="856"/>
      <c r="G81" s="389"/>
      <c r="H81" s="386"/>
      <c r="I81" s="389"/>
      <c r="J81" s="386"/>
      <c r="K81" s="851"/>
      <c r="L81" s="852"/>
      <c r="M81" s="853"/>
      <c r="N81" s="378"/>
    </row>
    <row r="82" spans="2:14" s="379" customFormat="1" ht="27" customHeight="1">
      <c r="B82" s="385" t="s">
        <v>243</v>
      </c>
      <c r="C82" s="386"/>
      <c r="D82" s="854"/>
      <c r="E82" s="855"/>
      <c r="F82" s="856"/>
      <c r="G82" s="384"/>
      <c r="H82" s="381"/>
      <c r="I82" s="384"/>
      <c r="J82" s="381"/>
      <c r="K82" s="857" t="s">
        <v>244</v>
      </c>
      <c r="L82" s="384"/>
      <c r="M82" s="390"/>
      <c r="N82" s="378"/>
    </row>
    <row r="83" spans="2:14" s="379" customFormat="1" ht="27" customHeight="1">
      <c r="B83" s="385"/>
      <c r="C83" s="386"/>
      <c r="D83" s="854"/>
      <c r="E83" s="855"/>
      <c r="F83" s="856"/>
      <c r="G83" s="389" t="s">
        <v>245</v>
      </c>
      <c r="H83" s="386"/>
      <c r="I83" s="389"/>
      <c r="J83" s="386"/>
      <c r="K83" s="858"/>
      <c r="L83" s="389"/>
      <c r="M83" s="391"/>
      <c r="N83" s="378"/>
    </row>
    <row r="84" spans="2:14" s="379" customFormat="1" ht="27" customHeight="1">
      <c r="B84" s="385" t="s">
        <v>246</v>
      </c>
      <c r="C84" s="386"/>
      <c r="D84" s="854"/>
      <c r="E84" s="855"/>
      <c r="F84" s="856"/>
      <c r="G84" s="389"/>
      <c r="H84" s="386"/>
      <c r="I84" s="389"/>
      <c r="J84" s="386"/>
      <c r="K84" s="859"/>
      <c r="L84" s="392"/>
      <c r="M84" s="393"/>
      <c r="N84" s="378"/>
    </row>
    <row r="85" spans="2:14" s="379" customFormat="1" ht="27" customHeight="1">
      <c r="B85" s="385"/>
      <c r="C85" s="386"/>
      <c r="D85" s="860"/>
      <c r="E85" s="861"/>
      <c r="F85" s="862"/>
      <c r="G85" s="384"/>
      <c r="H85" s="381"/>
      <c r="I85" s="384"/>
      <c r="J85" s="381"/>
      <c r="K85" s="863" t="s">
        <v>247</v>
      </c>
      <c r="L85" s="394"/>
      <c r="M85" s="395"/>
      <c r="N85" s="378"/>
    </row>
    <row r="86" spans="2:14" s="379" customFormat="1" ht="27" customHeight="1">
      <c r="B86" s="385" t="s">
        <v>248</v>
      </c>
      <c r="C86" s="396"/>
      <c r="D86" s="860"/>
      <c r="E86" s="861"/>
      <c r="F86" s="862"/>
      <c r="G86" s="389" t="s">
        <v>249</v>
      </c>
      <c r="H86" s="386"/>
      <c r="I86" s="389"/>
      <c r="J86" s="386"/>
      <c r="K86" s="864"/>
      <c r="L86" s="397"/>
      <c r="M86" s="398"/>
      <c r="N86" s="378"/>
    </row>
    <row r="87" spans="2:14" s="379" customFormat="1" ht="27" customHeight="1">
      <c r="B87" s="385"/>
      <c r="C87" s="386"/>
      <c r="D87" s="387"/>
      <c r="E87" s="388"/>
      <c r="F87" s="388"/>
      <c r="G87" s="389"/>
      <c r="H87" s="386"/>
      <c r="I87" s="389"/>
      <c r="J87" s="386"/>
      <c r="K87" s="864"/>
      <c r="L87" s="399"/>
      <c r="M87" s="400"/>
      <c r="N87" s="378"/>
    </row>
    <row r="88" spans="2:14" s="379" customFormat="1" ht="27" customHeight="1">
      <c r="B88" s="380" t="s">
        <v>250</v>
      </c>
      <c r="C88" s="381"/>
      <c r="D88" s="382"/>
      <c r="E88" s="383"/>
      <c r="F88" s="382" t="s">
        <v>251</v>
      </c>
      <c r="G88" s="865">
        <f>済通!$M$2</f>
        <v>45847</v>
      </c>
      <c r="H88" s="866"/>
      <c r="I88" s="866"/>
      <c r="J88" s="866"/>
      <c r="K88" s="871" t="s">
        <v>252</v>
      </c>
      <c r="L88" s="401"/>
      <c r="M88" s="390"/>
      <c r="N88" s="378"/>
    </row>
    <row r="89" spans="2:14" s="379" customFormat="1" ht="27" customHeight="1">
      <c r="B89" s="385"/>
      <c r="C89" s="386"/>
      <c r="D89" s="841" t="str">
        <f>済通!$G$71</f>
        <v>ＢＰ-２５Ｄ１-６６２９５４</v>
      </c>
      <c r="E89" s="842"/>
      <c r="F89" s="506" t="s">
        <v>253</v>
      </c>
      <c r="G89" s="867"/>
      <c r="H89" s="868"/>
      <c r="I89" s="868"/>
      <c r="J89" s="868"/>
      <c r="K89" s="872"/>
      <c r="L89" s="402"/>
      <c r="M89" s="391"/>
      <c r="N89" s="378"/>
    </row>
    <row r="90" spans="2:14" s="379" customFormat="1" ht="27" customHeight="1">
      <c r="B90" s="385" t="s">
        <v>254</v>
      </c>
      <c r="C90" s="386"/>
      <c r="D90" s="387"/>
      <c r="E90" s="388"/>
      <c r="F90" s="387"/>
      <c r="G90" s="869"/>
      <c r="H90" s="870"/>
      <c r="I90" s="870"/>
      <c r="J90" s="870"/>
      <c r="K90" s="873"/>
      <c r="L90" s="403"/>
      <c r="M90" s="404"/>
      <c r="N90" s="378"/>
    </row>
    <row r="91" spans="2:14" s="379" customFormat="1" ht="27" customHeight="1">
      <c r="B91" s="380" t="s">
        <v>255</v>
      </c>
      <c r="C91" s="381"/>
      <c r="D91" s="382"/>
      <c r="E91" s="383"/>
      <c r="F91" s="382" t="s">
        <v>251</v>
      </c>
      <c r="G91" s="865">
        <f>済通!$J$12</f>
        <v>45869</v>
      </c>
      <c r="H91" s="866"/>
      <c r="I91" s="866"/>
      <c r="J91" s="879"/>
      <c r="K91" s="405" t="s">
        <v>256</v>
      </c>
      <c r="L91" s="384"/>
      <c r="M91" s="390"/>
      <c r="N91" s="378"/>
    </row>
    <row r="92" spans="2:14" s="379" customFormat="1" ht="27" customHeight="1">
      <c r="B92" s="385" t="s">
        <v>257</v>
      </c>
      <c r="C92" s="386"/>
      <c r="D92" s="839">
        <f>済通!$M$4</f>
        <v>2179</v>
      </c>
      <c r="E92" s="840"/>
      <c r="F92" s="506" t="s">
        <v>258</v>
      </c>
      <c r="G92" s="867"/>
      <c r="H92" s="868"/>
      <c r="I92" s="868"/>
      <c r="J92" s="880"/>
      <c r="K92" s="389"/>
      <c r="L92" s="389"/>
      <c r="M92" s="391"/>
      <c r="N92" s="378"/>
    </row>
    <row r="93" spans="2:14" s="379" customFormat="1" ht="27" customHeight="1">
      <c r="B93" s="385" t="s">
        <v>259</v>
      </c>
      <c r="C93" s="386"/>
      <c r="D93" s="387"/>
      <c r="E93" s="388"/>
      <c r="F93" s="387"/>
      <c r="G93" s="869"/>
      <c r="H93" s="870"/>
      <c r="I93" s="870"/>
      <c r="J93" s="881"/>
      <c r="K93" s="508" t="s">
        <v>260</v>
      </c>
      <c r="L93" s="406"/>
      <c r="M93" s="404"/>
      <c r="N93" s="378"/>
    </row>
    <row r="94" spans="2:14" s="379" customFormat="1" ht="20.100000000000001" customHeight="1">
      <c r="B94" s="407" t="s">
        <v>251</v>
      </c>
      <c r="C94" s="382" t="s">
        <v>251</v>
      </c>
      <c r="D94" s="383"/>
      <c r="E94" s="382" t="s">
        <v>251</v>
      </c>
      <c r="F94" s="382" t="s">
        <v>251</v>
      </c>
      <c r="G94" s="382" t="s">
        <v>251</v>
      </c>
      <c r="H94" s="382" t="s">
        <v>251</v>
      </c>
      <c r="I94" s="382" t="s">
        <v>251</v>
      </c>
      <c r="J94" s="382" t="s">
        <v>251</v>
      </c>
      <c r="K94" s="383"/>
      <c r="L94" s="408" t="s">
        <v>261</v>
      </c>
      <c r="M94" s="409" t="s">
        <v>251</v>
      </c>
      <c r="N94" s="378"/>
    </row>
    <row r="95" spans="2:14" s="379" customFormat="1" ht="20.100000000000001" customHeight="1">
      <c r="B95" s="410"/>
      <c r="C95" s="387"/>
      <c r="D95" s="507"/>
      <c r="E95" s="506"/>
      <c r="F95" s="506" t="s">
        <v>262</v>
      </c>
      <c r="G95" s="387"/>
      <c r="H95" s="387"/>
      <c r="I95" s="506"/>
      <c r="J95" s="387"/>
      <c r="K95" s="388"/>
      <c r="L95" s="506" t="s">
        <v>263</v>
      </c>
      <c r="M95" s="411"/>
      <c r="N95" s="378"/>
    </row>
    <row r="96" spans="2:14" s="379" customFormat="1" ht="20.100000000000001" customHeight="1">
      <c r="B96" s="412" t="s">
        <v>264</v>
      </c>
      <c r="C96" s="387"/>
      <c r="D96" s="388" t="s">
        <v>265</v>
      </c>
      <c r="E96" s="506" t="s">
        <v>266</v>
      </c>
      <c r="F96" s="506" t="s">
        <v>267</v>
      </c>
      <c r="G96" s="506" t="s">
        <v>31</v>
      </c>
      <c r="H96" s="506" t="s">
        <v>268</v>
      </c>
      <c r="I96" s="506" t="s">
        <v>35</v>
      </c>
      <c r="J96" s="841" t="s">
        <v>269</v>
      </c>
      <c r="K96" s="842"/>
      <c r="L96" s="506" t="s">
        <v>270</v>
      </c>
      <c r="M96" s="413" t="s">
        <v>271</v>
      </c>
      <c r="N96" s="378"/>
    </row>
    <row r="97" spans="2:14" s="379" customFormat="1" ht="20.100000000000001" customHeight="1">
      <c r="B97" s="410"/>
      <c r="C97" s="387"/>
      <c r="D97" s="388"/>
      <c r="E97" s="387"/>
      <c r="F97" s="387"/>
      <c r="G97" s="387"/>
      <c r="H97" s="387"/>
      <c r="I97" s="387"/>
      <c r="J97" s="387"/>
      <c r="K97" s="388"/>
      <c r="L97" s="506" t="s">
        <v>272</v>
      </c>
      <c r="M97" s="411"/>
      <c r="N97" s="378"/>
    </row>
    <row r="98" spans="2:14" s="379" customFormat="1" ht="63" customHeight="1">
      <c r="B98" s="407"/>
      <c r="C98" s="382"/>
      <c r="D98" s="414" t="e">
        <f>済通!B74</f>
        <v>#REF!</v>
      </c>
      <c r="E98" s="369" t="e">
        <f>済通!D74</f>
        <v>#REF!</v>
      </c>
      <c r="F98" s="369" t="str">
        <f>済通!G74</f>
        <v>ﾘﾌﾞｸﾞﾗﾌｨ OTTO R 30cm×30cm ｸﾞﾚｰ単色 24枚ｾｯﾄ</v>
      </c>
      <c r="G98" s="415" t="e">
        <f>済通!I74</f>
        <v>#REF!</v>
      </c>
      <c r="H98" s="416" t="e">
        <f>済通!J74</f>
        <v>#REF!</v>
      </c>
      <c r="I98" s="417">
        <f>済通!K74</f>
        <v>64000</v>
      </c>
      <c r="J98" s="843" t="e">
        <f>I98*H98</f>
        <v>#REF!</v>
      </c>
      <c r="K98" s="844"/>
      <c r="L98" s="383"/>
      <c r="M98" s="418"/>
      <c r="N98" s="378"/>
    </row>
    <row r="99" spans="2:14" s="379" customFormat="1" ht="31.5" customHeight="1">
      <c r="B99" s="407"/>
      <c r="C99" s="382"/>
      <c r="D99" s="414">
        <f>済通!B75</f>
        <v>0</v>
      </c>
      <c r="E99" s="369">
        <f>済通!D75</f>
        <v>0</v>
      </c>
      <c r="F99" s="369" t="str">
        <f>済通!G75</f>
        <v>以下余白</v>
      </c>
      <c r="G99" s="415">
        <f>済通!I75</f>
        <v>0</v>
      </c>
      <c r="H99" s="416">
        <f>済通!J75</f>
        <v>0</v>
      </c>
      <c r="I99" s="417">
        <f>済通!K75</f>
        <v>0</v>
      </c>
      <c r="J99" s="843">
        <f t="shared" ref="J99:J101" si="6">I99*H99</f>
        <v>0</v>
      </c>
      <c r="K99" s="844"/>
      <c r="L99" s="382"/>
      <c r="M99" s="418"/>
      <c r="N99" s="378"/>
    </row>
    <row r="100" spans="2:14" s="379" customFormat="1" ht="31.5" customHeight="1">
      <c r="B100" s="407"/>
      <c r="C100" s="382"/>
      <c r="D100" s="414">
        <f>済通!B76</f>
        <v>0</v>
      </c>
      <c r="E100" s="369">
        <f>済通!D76</f>
        <v>0</v>
      </c>
      <c r="F100" s="465">
        <f>済通!G76</f>
        <v>0</v>
      </c>
      <c r="G100" s="415">
        <f>済通!I76</f>
        <v>0</v>
      </c>
      <c r="H100" s="416">
        <f>済通!J76</f>
        <v>0</v>
      </c>
      <c r="I100" s="417">
        <f>済通!K76</f>
        <v>0</v>
      </c>
      <c r="J100" s="843">
        <f t="shared" si="6"/>
        <v>0</v>
      </c>
      <c r="K100" s="844"/>
      <c r="L100" s="382"/>
      <c r="M100" s="418"/>
      <c r="N100" s="378"/>
    </row>
    <row r="101" spans="2:14" s="379" customFormat="1" ht="31.5" customHeight="1">
      <c r="B101" s="407"/>
      <c r="C101" s="382"/>
      <c r="D101" s="414">
        <f>済通!B78</f>
        <v>0</v>
      </c>
      <c r="E101" s="369">
        <f>済通!D78</f>
        <v>0</v>
      </c>
      <c r="F101" s="465">
        <f>済通!G78</f>
        <v>0</v>
      </c>
      <c r="G101" s="415">
        <f>済通!I78</f>
        <v>0</v>
      </c>
      <c r="H101" s="416">
        <f>済通!J78</f>
        <v>0</v>
      </c>
      <c r="I101" s="417">
        <f>済通!K78</f>
        <v>0</v>
      </c>
      <c r="J101" s="843">
        <f t="shared" si="6"/>
        <v>0</v>
      </c>
      <c r="K101" s="844"/>
      <c r="L101" s="382"/>
      <c r="M101" s="418"/>
      <c r="N101" s="378"/>
    </row>
    <row r="102" spans="2:14" s="379" customFormat="1" ht="31.5" customHeight="1">
      <c r="B102" s="407"/>
      <c r="C102" s="382"/>
      <c r="D102" s="414">
        <f>済通!B79</f>
        <v>0</v>
      </c>
      <c r="E102" s="369">
        <f>済通!D79</f>
        <v>0</v>
      </c>
      <c r="F102" s="465">
        <f>済通!G79</f>
        <v>0</v>
      </c>
      <c r="G102" s="415">
        <f>済通!I79</f>
        <v>0</v>
      </c>
      <c r="H102" s="416">
        <f>済通!J79</f>
        <v>0</v>
      </c>
      <c r="I102" s="417">
        <f>済通!K79</f>
        <v>0</v>
      </c>
      <c r="J102" s="843">
        <f t="shared" ref="J102" si="7">I102*H102</f>
        <v>0</v>
      </c>
      <c r="K102" s="844"/>
      <c r="L102" s="382"/>
      <c r="M102" s="418"/>
      <c r="N102" s="378"/>
    </row>
    <row r="103" spans="2:14" s="379" customFormat="1" ht="31.5" customHeight="1">
      <c r="B103" s="407"/>
      <c r="C103" s="382"/>
      <c r="D103" s="420"/>
      <c r="E103" s="421" t="s">
        <v>216</v>
      </c>
      <c r="F103" s="370"/>
      <c r="G103" s="422"/>
      <c r="H103" s="416"/>
      <c r="I103" s="372"/>
      <c r="J103" s="843" t="e">
        <f>SUM(J98:K102)</f>
        <v>#REF!</v>
      </c>
      <c r="K103" s="874"/>
      <c r="L103" s="382"/>
      <c r="M103" s="418"/>
      <c r="N103" s="378"/>
    </row>
    <row r="104" spans="2:14" s="379" customFormat="1" ht="31.5" customHeight="1">
      <c r="B104" s="407"/>
      <c r="C104" s="382"/>
      <c r="D104" s="420"/>
      <c r="E104" s="423" t="s">
        <v>273</v>
      </c>
      <c r="F104" s="424"/>
      <c r="G104" s="422"/>
      <c r="H104" s="416"/>
      <c r="I104" s="372"/>
      <c r="J104" s="875" t="e">
        <f>J103*10%</f>
        <v>#REF!</v>
      </c>
      <c r="K104" s="876"/>
      <c r="L104" s="382"/>
      <c r="M104" s="418"/>
      <c r="N104" s="378"/>
    </row>
    <row r="105" spans="2:14" s="379" customFormat="1" ht="31.5" customHeight="1">
      <c r="B105" s="425"/>
      <c r="C105" s="426"/>
      <c r="D105" s="427"/>
      <c r="E105" s="428" t="s">
        <v>274</v>
      </c>
      <c r="F105" s="429"/>
      <c r="G105" s="430"/>
      <c r="H105" s="431"/>
      <c r="I105" s="373"/>
      <c r="J105" s="877" t="e">
        <f>SUM(J103:K104)</f>
        <v>#REF!</v>
      </c>
      <c r="K105" s="878"/>
      <c r="L105" s="432"/>
      <c r="M105" s="433"/>
      <c r="N105" s="378"/>
    </row>
    <row r="106" spans="2:14" s="379" customFormat="1" ht="31.5" customHeight="1">
      <c r="B106" s="434" t="s">
        <v>275</v>
      </c>
      <c r="C106" s="435"/>
      <c r="D106" s="436"/>
      <c r="E106" s="437" t="s">
        <v>276</v>
      </c>
      <c r="F106" s="438"/>
      <c r="G106" s="439"/>
      <c r="H106" s="435" t="s">
        <v>277</v>
      </c>
      <c r="I106" s="435"/>
      <c r="J106" s="435"/>
      <c r="K106" s="435"/>
      <c r="L106" s="435"/>
      <c r="M106" s="440"/>
      <c r="N106" s="378"/>
    </row>
    <row r="107" spans="2:14" s="379" customFormat="1" ht="31.5" customHeight="1">
      <c r="B107" s="434" t="s">
        <v>278</v>
      </c>
      <c r="C107" s="435"/>
      <c r="D107" s="438"/>
      <c r="E107" s="437" t="s">
        <v>279</v>
      </c>
      <c r="F107" s="438"/>
      <c r="G107" s="441" t="s">
        <v>280</v>
      </c>
      <c r="H107" s="388"/>
      <c r="I107" s="388"/>
      <c r="J107" s="388"/>
      <c r="K107" s="388"/>
      <c r="L107" s="388"/>
      <c r="M107" s="442"/>
      <c r="N107" s="378"/>
    </row>
    <row r="108" spans="2:14" s="379" customFormat="1" ht="31.5" customHeight="1">
      <c r="B108" s="434" t="s">
        <v>281</v>
      </c>
      <c r="C108" s="435"/>
      <c r="D108" s="438"/>
      <c r="E108" s="437" t="s">
        <v>282</v>
      </c>
      <c r="F108" s="438"/>
      <c r="G108" s="441" t="s">
        <v>283</v>
      </c>
      <c r="H108" s="388"/>
      <c r="I108" s="388"/>
      <c r="J108" s="388"/>
      <c r="K108" s="388"/>
      <c r="L108" s="388"/>
      <c r="M108" s="442"/>
      <c r="N108" s="378"/>
    </row>
    <row r="109" spans="2:14" s="379" customFormat="1" ht="31.5" customHeight="1">
      <c r="B109" s="434" t="s">
        <v>284</v>
      </c>
      <c r="C109" s="435"/>
      <c r="D109" s="438"/>
      <c r="E109" s="437" t="s">
        <v>285</v>
      </c>
      <c r="F109" s="438"/>
      <c r="G109" s="441" t="s">
        <v>286</v>
      </c>
      <c r="H109" s="388"/>
      <c r="I109" s="388" t="s">
        <v>287</v>
      </c>
      <c r="J109" s="388"/>
      <c r="K109" s="388"/>
      <c r="L109" s="388"/>
      <c r="M109" s="442"/>
      <c r="N109" s="378"/>
    </row>
    <row r="110" spans="2:14" s="379" customFormat="1" ht="31.5" customHeight="1">
      <c r="B110" s="434" t="s">
        <v>288</v>
      </c>
      <c r="C110" s="435"/>
      <c r="D110" s="435"/>
      <c r="E110" s="435"/>
      <c r="F110" s="435"/>
      <c r="G110" s="441"/>
      <c r="H110" s="388"/>
      <c r="I110" s="388"/>
      <c r="J110" s="388"/>
      <c r="K110" s="388"/>
      <c r="L110" s="388"/>
      <c r="M110" s="442"/>
      <c r="N110" s="378"/>
    </row>
    <row r="111" spans="2:14" s="379" customFormat="1" ht="31.5" customHeight="1">
      <c r="B111" s="410"/>
      <c r="C111" s="388" t="s">
        <v>289</v>
      </c>
      <c r="D111" s="388"/>
      <c r="E111" s="388"/>
      <c r="F111" s="388"/>
      <c r="G111" s="441" t="s">
        <v>290</v>
      </c>
      <c r="H111" s="388"/>
      <c r="I111" s="388"/>
      <c r="J111" s="388"/>
      <c r="K111" s="388"/>
      <c r="L111" s="388"/>
      <c r="M111" s="442"/>
      <c r="N111" s="378"/>
    </row>
    <row r="112" spans="2:14" s="379" customFormat="1" ht="31.5" customHeight="1">
      <c r="B112" s="410"/>
      <c r="C112" s="388" t="s">
        <v>291</v>
      </c>
      <c r="D112" s="388"/>
      <c r="E112" s="388"/>
      <c r="F112" s="388"/>
      <c r="G112" s="441"/>
      <c r="H112" s="388" t="s">
        <v>292</v>
      </c>
      <c r="I112" s="388"/>
      <c r="J112" s="388"/>
      <c r="K112" s="388"/>
      <c r="L112" s="388"/>
      <c r="M112" s="442"/>
      <c r="N112" s="378"/>
    </row>
    <row r="113" spans="2:14" s="379" customFormat="1" ht="33" customHeight="1">
      <c r="B113" s="410"/>
      <c r="C113" s="388" t="s">
        <v>293</v>
      </c>
      <c r="D113" s="388"/>
      <c r="E113" s="388"/>
      <c r="F113" s="388"/>
      <c r="G113" s="441" t="s">
        <v>294</v>
      </c>
      <c r="H113" s="388" t="s">
        <v>295</v>
      </c>
      <c r="I113" s="388"/>
      <c r="J113" s="388"/>
      <c r="K113" s="388"/>
      <c r="L113" s="388"/>
      <c r="M113" s="442"/>
      <c r="N113" s="378"/>
    </row>
    <row r="114" spans="2:14" s="379" customFormat="1" ht="36" customHeight="1" thickBot="1">
      <c r="B114" s="443"/>
      <c r="C114" s="444"/>
      <c r="D114" s="444" t="s">
        <v>296</v>
      </c>
      <c r="E114" s="444"/>
      <c r="F114" s="444"/>
      <c r="G114" s="445"/>
      <c r="H114" s="444"/>
      <c r="I114" s="444"/>
      <c r="J114" s="444"/>
      <c r="K114" s="444"/>
      <c r="L114" s="444"/>
      <c r="M114" s="446"/>
      <c r="N114" s="378"/>
    </row>
    <row r="115" spans="2:14" s="379" customFormat="1" ht="28.5" customHeight="1">
      <c r="B115" s="374" t="s">
        <v>238</v>
      </c>
      <c r="C115" s="375"/>
      <c r="D115" s="368" t="str">
        <f>済通!$M$13</f>
        <v>情報本部（美保通信所）</v>
      </c>
      <c r="E115" s="376"/>
      <c r="F115" s="376"/>
      <c r="G115" s="377" t="s">
        <v>239</v>
      </c>
      <c r="H115" s="375"/>
      <c r="I115" s="377"/>
      <c r="J115" s="375"/>
      <c r="K115" s="845" t="s">
        <v>242</v>
      </c>
      <c r="L115" s="846"/>
      <c r="M115" s="847"/>
      <c r="N115" s="378"/>
    </row>
    <row r="116" spans="2:14" s="379" customFormat="1" ht="20.100000000000001" customHeight="1">
      <c r="B116" s="380"/>
      <c r="C116" s="381"/>
      <c r="D116" s="382"/>
      <c r="E116" s="383"/>
      <c r="F116" s="383"/>
      <c r="G116" s="384"/>
      <c r="H116" s="381"/>
      <c r="I116" s="384"/>
      <c r="J116" s="381"/>
      <c r="K116" s="848"/>
      <c r="L116" s="849"/>
      <c r="M116" s="850"/>
      <c r="N116" s="378"/>
    </row>
    <row r="117" spans="2:14" s="379" customFormat="1" ht="20.100000000000001" customHeight="1">
      <c r="B117" s="385" t="s">
        <v>240</v>
      </c>
      <c r="C117" s="386"/>
      <c r="D117" s="387"/>
      <c r="E117" s="388"/>
      <c r="F117" s="388"/>
      <c r="G117" s="389" t="s">
        <v>241</v>
      </c>
      <c r="H117" s="386"/>
      <c r="I117" s="389"/>
      <c r="J117" s="386"/>
      <c r="K117" s="848"/>
      <c r="L117" s="849"/>
      <c r="M117" s="850"/>
      <c r="N117" s="378"/>
    </row>
    <row r="118" spans="2:14" s="379" customFormat="1" ht="20.100000000000001" customHeight="1">
      <c r="B118" s="385"/>
      <c r="C118" s="386"/>
      <c r="D118" s="854"/>
      <c r="E118" s="855"/>
      <c r="F118" s="856"/>
      <c r="G118" s="389"/>
      <c r="H118" s="386"/>
      <c r="I118" s="389"/>
      <c r="J118" s="386"/>
      <c r="K118" s="851"/>
      <c r="L118" s="852"/>
      <c r="M118" s="853"/>
      <c r="N118" s="378"/>
    </row>
    <row r="119" spans="2:14" s="379" customFormat="1" ht="27" customHeight="1">
      <c r="B119" s="385" t="s">
        <v>243</v>
      </c>
      <c r="C119" s="386"/>
      <c r="D119" s="854"/>
      <c r="E119" s="855"/>
      <c r="F119" s="856"/>
      <c r="G119" s="384"/>
      <c r="H119" s="381"/>
      <c r="I119" s="384"/>
      <c r="J119" s="381"/>
      <c r="K119" s="857" t="s">
        <v>244</v>
      </c>
      <c r="L119" s="384"/>
      <c r="M119" s="390"/>
      <c r="N119" s="378"/>
    </row>
    <row r="120" spans="2:14" s="379" customFormat="1" ht="27" customHeight="1">
      <c r="B120" s="385"/>
      <c r="C120" s="386"/>
      <c r="D120" s="854"/>
      <c r="E120" s="855"/>
      <c r="F120" s="856"/>
      <c r="G120" s="389" t="s">
        <v>245</v>
      </c>
      <c r="H120" s="386"/>
      <c r="I120" s="389"/>
      <c r="J120" s="386"/>
      <c r="K120" s="858"/>
      <c r="L120" s="389"/>
      <c r="M120" s="391"/>
      <c r="N120" s="378"/>
    </row>
    <row r="121" spans="2:14" s="379" customFormat="1" ht="27" customHeight="1">
      <c r="B121" s="385" t="s">
        <v>246</v>
      </c>
      <c r="C121" s="386"/>
      <c r="D121" s="854"/>
      <c r="E121" s="855"/>
      <c r="F121" s="856"/>
      <c r="G121" s="389"/>
      <c r="H121" s="386"/>
      <c r="I121" s="389"/>
      <c r="J121" s="386"/>
      <c r="K121" s="859"/>
      <c r="L121" s="392"/>
      <c r="M121" s="393"/>
      <c r="N121" s="378"/>
    </row>
    <row r="122" spans="2:14" s="379" customFormat="1" ht="27" customHeight="1">
      <c r="B122" s="385"/>
      <c r="C122" s="386"/>
      <c r="D122" s="860"/>
      <c r="E122" s="861"/>
      <c r="F122" s="862"/>
      <c r="G122" s="384"/>
      <c r="H122" s="381"/>
      <c r="I122" s="384"/>
      <c r="J122" s="381"/>
      <c r="K122" s="863" t="s">
        <v>247</v>
      </c>
      <c r="L122" s="394"/>
      <c r="M122" s="395"/>
      <c r="N122" s="378"/>
    </row>
    <row r="123" spans="2:14" s="379" customFormat="1" ht="27" customHeight="1">
      <c r="B123" s="385" t="s">
        <v>248</v>
      </c>
      <c r="C123" s="396"/>
      <c r="D123" s="860"/>
      <c r="E123" s="861"/>
      <c r="F123" s="862"/>
      <c r="G123" s="389" t="s">
        <v>249</v>
      </c>
      <c r="H123" s="386"/>
      <c r="I123" s="389"/>
      <c r="J123" s="386"/>
      <c r="K123" s="864"/>
      <c r="L123" s="397"/>
      <c r="M123" s="398"/>
      <c r="N123" s="378"/>
    </row>
    <row r="124" spans="2:14" s="379" customFormat="1" ht="27" customHeight="1">
      <c r="B124" s="385"/>
      <c r="C124" s="386"/>
      <c r="D124" s="387"/>
      <c r="E124" s="388"/>
      <c r="F124" s="388"/>
      <c r="G124" s="389"/>
      <c r="H124" s="386"/>
      <c r="I124" s="389"/>
      <c r="J124" s="386"/>
      <c r="K124" s="864"/>
      <c r="L124" s="399"/>
      <c r="M124" s="400"/>
      <c r="N124" s="378"/>
    </row>
    <row r="125" spans="2:14" s="379" customFormat="1" ht="27" customHeight="1">
      <c r="B125" s="380" t="s">
        <v>250</v>
      </c>
      <c r="C125" s="381"/>
      <c r="D125" s="382"/>
      <c r="E125" s="383"/>
      <c r="F125" s="382" t="s">
        <v>251</v>
      </c>
      <c r="G125" s="865">
        <f>済通!$M$2</f>
        <v>45847</v>
      </c>
      <c r="H125" s="866"/>
      <c r="I125" s="866"/>
      <c r="J125" s="866"/>
      <c r="K125" s="871" t="s">
        <v>252</v>
      </c>
      <c r="L125" s="401"/>
      <c r="M125" s="390"/>
      <c r="N125" s="378"/>
    </row>
    <row r="126" spans="2:14" s="379" customFormat="1" ht="27" customHeight="1">
      <c r="B126" s="385"/>
      <c r="C126" s="386"/>
      <c r="D126" s="841" t="str">
        <f>済通!$G$98</f>
        <v>ＢＰ-２５Ｄ１-６１２４５４</v>
      </c>
      <c r="E126" s="842"/>
      <c r="F126" s="506" t="s">
        <v>253</v>
      </c>
      <c r="G126" s="867"/>
      <c r="H126" s="868"/>
      <c r="I126" s="868"/>
      <c r="J126" s="868"/>
      <c r="K126" s="872"/>
      <c r="L126" s="402"/>
      <c r="M126" s="391"/>
      <c r="N126" s="378"/>
    </row>
    <row r="127" spans="2:14" s="379" customFormat="1" ht="27" customHeight="1">
      <c r="B127" s="385" t="s">
        <v>254</v>
      </c>
      <c r="C127" s="386"/>
      <c r="D127" s="387"/>
      <c r="E127" s="388"/>
      <c r="F127" s="387"/>
      <c r="G127" s="869"/>
      <c r="H127" s="870"/>
      <c r="I127" s="870"/>
      <c r="J127" s="870"/>
      <c r="K127" s="873"/>
      <c r="L127" s="403"/>
      <c r="M127" s="404"/>
      <c r="N127" s="378"/>
    </row>
    <row r="128" spans="2:14" s="379" customFormat="1" ht="27" customHeight="1">
      <c r="B128" s="380" t="s">
        <v>255</v>
      </c>
      <c r="C128" s="381"/>
      <c r="D128" s="382"/>
      <c r="E128" s="383"/>
      <c r="F128" s="382" t="s">
        <v>251</v>
      </c>
      <c r="G128" s="865">
        <f>済通!$J$12</f>
        <v>45869</v>
      </c>
      <c r="H128" s="866"/>
      <c r="I128" s="866"/>
      <c r="J128" s="879"/>
      <c r="K128" s="405" t="s">
        <v>256</v>
      </c>
      <c r="L128" s="384"/>
      <c r="M128" s="390"/>
      <c r="N128" s="378"/>
    </row>
    <row r="129" spans="2:14" s="379" customFormat="1" ht="27" customHeight="1">
      <c r="B129" s="385" t="s">
        <v>257</v>
      </c>
      <c r="C129" s="386"/>
      <c r="D129" s="839">
        <f>済通!$M$4</f>
        <v>2179</v>
      </c>
      <c r="E129" s="840"/>
      <c r="F129" s="506" t="s">
        <v>258</v>
      </c>
      <c r="G129" s="867"/>
      <c r="H129" s="868"/>
      <c r="I129" s="868"/>
      <c r="J129" s="880"/>
      <c r="K129" s="389"/>
      <c r="L129" s="389"/>
      <c r="M129" s="391"/>
      <c r="N129" s="378"/>
    </row>
    <row r="130" spans="2:14" s="379" customFormat="1" ht="27" customHeight="1">
      <c r="B130" s="385" t="s">
        <v>259</v>
      </c>
      <c r="C130" s="386"/>
      <c r="D130" s="387"/>
      <c r="E130" s="388"/>
      <c r="F130" s="387"/>
      <c r="G130" s="869"/>
      <c r="H130" s="870"/>
      <c r="I130" s="870"/>
      <c r="J130" s="881"/>
      <c r="K130" s="508" t="s">
        <v>260</v>
      </c>
      <c r="L130" s="406"/>
      <c r="M130" s="404"/>
      <c r="N130" s="378"/>
    </row>
    <row r="131" spans="2:14" s="379" customFormat="1" ht="20.100000000000001" customHeight="1">
      <c r="B131" s="407" t="s">
        <v>251</v>
      </c>
      <c r="C131" s="382" t="s">
        <v>251</v>
      </c>
      <c r="D131" s="383"/>
      <c r="E131" s="382" t="s">
        <v>251</v>
      </c>
      <c r="F131" s="382" t="s">
        <v>251</v>
      </c>
      <c r="G131" s="382" t="s">
        <v>251</v>
      </c>
      <c r="H131" s="382" t="s">
        <v>251</v>
      </c>
      <c r="I131" s="382" t="s">
        <v>251</v>
      </c>
      <c r="J131" s="382" t="s">
        <v>251</v>
      </c>
      <c r="K131" s="383"/>
      <c r="L131" s="408" t="s">
        <v>261</v>
      </c>
      <c r="M131" s="409" t="s">
        <v>251</v>
      </c>
      <c r="N131" s="378"/>
    </row>
    <row r="132" spans="2:14" s="379" customFormat="1" ht="20.100000000000001" customHeight="1">
      <c r="B132" s="410"/>
      <c r="C132" s="387"/>
      <c r="D132" s="507"/>
      <c r="E132" s="506"/>
      <c r="F132" s="506" t="s">
        <v>262</v>
      </c>
      <c r="G132" s="387"/>
      <c r="H132" s="387"/>
      <c r="I132" s="506"/>
      <c r="J132" s="387"/>
      <c r="K132" s="388"/>
      <c r="L132" s="506" t="s">
        <v>263</v>
      </c>
      <c r="M132" s="411"/>
      <c r="N132" s="378"/>
    </row>
    <row r="133" spans="2:14" s="379" customFormat="1" ht="20.100000000000001" customHeight="1">
      <c r="B133" s="412" t="s">
        <v>264</v>
      </c>
      <c r="C133" s="387"/>
      <c r="D133" s="388" t="s">
        <v>265</v>
      </c>
      <c r="E133" s="506" t="s">
        <v>266</v>
      </c>
      <c r="F133" s="506" t="s">
        <v>267</v>
      </c>
      <c r="G133" s="506" t="s">
        <v>31</v>
      </c>
      <c r="H133" s="506" t="s">
        <v>268</v>
      </c>
      <c r="I133" s="506" t="s">
        <v>35</v>
      </c>
      <c r="J133" s="841" t="s">
        <v>269</v>
      </c>
      <c r="K133" s="842"/>
      <c r="L133" s="506" t="s">
        <v>270</v>
      </c>
      <c r="M133" s="413" t="s">
        <v>271</v>
      </c>
      <c r="N133" s="378"/>
    </row>
    <row r="134" spans="2:14" s="379" customFormat="1" ht="20.100000000000001" customHeight="1">
      <c r="B134" s="410"/>
      <c r="C134" s="387"/>
      <c r="D134" s="388"/>
      <c r="E134" s="387"/>
      <c r="F134" s="387"/>
      <c r="G134" s="387"/>
      <c r="H134" s="387"/>
      <c r="I134" s="387"/>
      <c r="J134" s="387"/>
      <c r="K134" s="388"/>
      <c r="L134" s="506" t="s">
        <v>272</v>
      </c>
      <c r="M134" s="411"/>
      <c r="N134" s="378"/>
    </row>
    <row r="135" spans="2:14" s="379" customFormat="1" ht="27.75" customHeight="1">
      <c r="B135" s="407"/>
      <c r="C135" s="382"/>
      <c r="D135" s="414" t="e">
        <f>済通!B101</f>
        <v>#REF!</v>
      </c>
      <c r="E135" s="369" t="e">
        <f>済通!D101</f>
        <v>#REF!</v>
      </c>
      <c r="F135" s="464" t="str">
        <f>済通!G101</f>
        <v>サンワサプライ 200-STN076</v>
      </c>
      <c r="G135" s="415" t="e">
        <f>済通!I101</f>
        <v>#REF!</v>
      </c>
      <c r="H135" s="416" t="e">
        <f>済通!J101</f>
        <v>#REF!</v>
      </c>
      <c r="I135" s="417">
        <f>済通!K101</f>
        <v>6500</v>
      </c>
      <c r="J135" s="843" t="e">
        <f t="shared" ref="J135" si="8">I135*H135</f>
        <v>#REF!</v>
      </c>
      <c r="K135" s="844"/>
      <c r="L135" s="382"/>
      <c r="M135" s="418"/>
      <c r="N135" s="378"/>
    </row>
    <row r="136" spans="2:14" s="379" customFormat="1" ht="27.75" customHeight="1">
      <c r="B136" s="407"/>
      <c r="C136" s="382"/>
      <c r="D136" s="414" t="e">
        <f>済通!B102</f>
        <v>#REF!</v>
      </c>
      <c r="E136" s="369" t="e">
        <f>済通!D102</f>
        <v>#REF!</v>
      </c>
      <c r="F136" s="464" t="str">
        <f>済通!G102</f>
        <v>ラスターバナナダイレクト RFRTH01BK</v>
      </c>
      <c r="G136" s="415" t="e">
        <f>済通!I102</f>
        <v>#REF!</v>
      </c>
      <c r="H136" s="416" t="e">
        <f>済通!J102</f>
        <v>#REF!</v>
      </c>
      <c r="I136" s="417">
        <f>済通!K102</f>
        <v>520</v>
      </c>
      <c r="J136" s="843" t="e">
        <f t="shared" ref="J136:J137" si="9">I136*H136</f>
        <v>#REF!</v>
      </c>
      <c r="K136" s="844"/>
      <c r="L136" s="382"/>
      <c r="M136" s="418"/>
      <c r="N136" s="378"/>
    </row>
    <row r="137" spans="2:14" s="379" customFormat="1" ht="27.75" customHeight="1">
      <c r="B137" s="407"/>
      <c r="C137" s="382"/>
      <c r="D137" s="414" t="e">
        <f>済通!B103</f>
        <v>#REF!</v>
      </c>
      <c r="E137" s="369" t="e">
        <f>済通!D103</f>
        <v>#REF!</v>
      </c>
      <c r="F137" s="464" t="str">
        <f>済通!G103</f>
        <v>サンワサプライ CA-KK33BRN</v>
      </c>
      <c r="G137" s="415" t="e">
        <f>済通!I103</f>
        <v>#REF!</v>
      </c>
      <c r="H137" s="416" t="e">
        <f>済通!J103</f>
        <v>#REF!</v>
      </c>
      <c r="I137" s="417">
        <f>済通!K103</f>
        <v>1060</v>
      </c>
      <c r="J137" s="843" t="e">
        <f t="shared" si="9"/>
        <v>#REF!</v>
      </c>
      <c r="K137" s="844"/>
      <c r="L137" s="382"/>
      <c r="M137" s="418"/>
      <c r="N137" s="378"/>
    </row>
    <row r="138" spans="2:14" s="379" customFormat="1" ht="27.75" customHeight="1">
      <c r="B138" s="434"/>
      <c r="C138" s="438"/>
      <c r="D138" s="414" t="e">
        <f>済通!B104</f>
        <v>#REF!</v>
      </c>
      <c r="E138" s="369" t="e">
        <f>済通!D104</f>
        <v>#REF!</v>
      </c>
      <c r="F138" s="464" t="str">
        <f>済通!G104</f>
        <v>サンワサプライ CA-TP7</v>
      </c>
      <c r="G138" s="415" t="e">
        <f>済通!I104</f>
        <v>#REF!</v>
      </c>
      <c r="H138" s="416" t="e">
        <f>済通!J104</f>
        <v>#REF!</v>
      </c>
      <c r="I138" s="417">
        <f>済通!K104</f>
        <v>720</v>
      </c>
      <c r="J138" s="843" t="e">
        <f t="shared" ref="J138" si="10">I138*H138</f>
        <v>#REF!</v>
      </c>
      <c r="K138" s="844"/>
      <c r="L138" s="438"/>
      <c r="M138" s="447"/>
      <c r="N138" s="378"/>
    </row>
    <row r="139" spans="2:14" s="379" customFormat="1" ht="27.75" customHeight="1">
      <c r="B139" s="434"/>
      <c r="C139" s="438"/>
      <c r="D139" s="414">
        <f>済通!B105</f>
        <v>0</v>
      </c>
      <c r="E139" s="369">
        <f>済通!D105</f>
        <v>0</v>
      </c>
      <c r="F139" s="369" t="str">
        <f>済通!G105</f>
        <v>以下余白</v>
      </c>
      <c r="G139" s="415">
        <f>済通!I105</f>
        <v>0</v>
      </c>
      <c r="H139" s="416">
        <f>済通!J105</f>
        <v>0</v>
      </c>
      <c r="I139" s="417">
        <f>済通!K105</f>
        <v>0</v>
      </c>
      <c r="J139" s="843">
        <f t="shared" ref="J139" si="11">I139*H139</f>
        <v>0</v>
      </c>
      <c r="K139" s="844"/>
      <c r="L139" s="438"/>
      <c r="M139" s="447"/>
      <c r="N139" s="378"/>
    </row>
    <row r="140" spans="2:14" s="379" customFormat="1" ht="27.75" customHeight="1">
      <c r="B140" s="434"/>
      <c r="C140" s="438"/>
      <c r="D140" s="414"/>
      <c r="E140" s="369"/>
      <c r="F140" s="369"/>
      <c r="G140" s="415"/>
      <c r="H140" s="416"/>
      <c r="I140" s="417"/>
      <c r="J140" s="843"/>
      <c r="K140" s="844"/>
      <c r="L140" s="438"/>
      <c r="M140" s="447"/>
      <c r="N140" s="378"/>
    </row>
    <row r="141" spans="2:14" s="379" customFormat="1" ht="27.75" customHeight="1">
      <c r="B141" s="407"/>
      <c r="C141" s="382"/>
      <c r="D141" s="414"/>
      <c r="E141" s="369"/>
      <c r="F141" s="369"/>
      <c r="G141" s="415"/>
      <c r="H141" s="416"/>
      <c r="I141" s="417"/>
      <c r="J141" s="843"/>
      <c r="K141" s="844"/>
      <c r="L141" s="382"/>
      <c r="M141" s="418"/>
      <c r="N141" s="378"/>
    </row>
    <row r="142" spans="2:14" s="379" customFormat="1" ht="27.75" customHeight="1">
      <c r="B142" s="407"/>
      <c r="C142" s="382"/>
      <c r="D142" s="414"/>
      <c r="E142" s="369"/>
      <c r="F142" s="369"/>
      <c r="G142" s="415"/>
      <c r="H142" s="416"/>
      <c r="I142" s="417"/>
      <c r="J142" s="843"/>
      <c r="K142" s="844"/>
      <c r="L142" s="382"/>
      <c r="M142" s="418"/>
      <c r="N142" s="378"/>
    </row>
    <row r="143" spans="2:14" s="379" customFormat="1" ht="27.75" customHeight="1">
      <c r="B143" s="407"/>
      <c r="C143" s="382"/>
      <c r="D143" s="414"/>
      <c r="E143" s="369"/>
      <c r="F143" s="369"/>
      <c r="G143" s="415"/>
      <c r="H143" s="416"/>
      <c r="I143" s="417"/>
      <c r="J143" s="843"/>
      <c r="K143" s="844"/>
      <c r="L143" s="382"/>
      <c r="M143" s="418"/>
      <c r="N143" s="378"/>
    </row>
    <row r="144" spans="2:14" s="379" customFormat="1" ht="27.75" customHeight="1">
      <c r="B144" s="407"/>
      <c r="C144" s="382"/>
      <c r="D144" s="420"/>
      <c r="E144" s="421" t="s">
        <v>216</v>
      </c>
      <c r="F144" s="370"/>
      <c r="G144" s="422"/>
      <c r="H144" s="416"/>
      <c r="I144" s="372"/>
      <c r="J144" s="843" t="e">
        <f>SUM(J135:K143)</f>
        <v>#REF!</v>
      </c>
      <c r="K144" s="874"/>
      <c r="L144" s="382"/>
      <c r="M144" s="418"/>
      <c r="N144" s="378"/>
    </row>
    <row r="145" spans="2:14" s="379" customFormat="1" ht="27.75" customHeight="1">
      <c r="B145" s="407"/>
      <c r="C145" s="382"/>
      <c r="D145" s="420"/>
      <c r="E145" s="423" t="s">
        <v>273</v>
      </c>
      <c r="F145" s="424"/>
      <c r="G145" s="422"/>
      <c r="H145" s="416"/>
      <c r="I145" s="372"/>
      <c r="J145" s="875" t="e">
        <f>J144*10%</f>
        <v>#REF!</v>
      </c>
      <c r="K145" s="876"/>
      <c r="L145" s="382"/>
      <c r="M145" s="418"/>
      <c r="N145" s="378"/>
    </row>
    <row r="146" spans="2:14" s="379" customFormat="1" ht="27.75" customHeight="1">
      <c r="B146" s="425"/>
      <c r="C146" s="426"/>
      <c r="D146" s="427"/>
      <c r="E146" s="428" t="s">
        <v>274</v>
      </c>
      <c r="F146" s="429"/>
      <c r="G146" s="430"/>
      <c r="H146" s="431"/>
      <c r="I146" s="373"/>
      <c r="J146" s="877" t="e">
        <f>SUM(J144:K145)</f>
        <v>#REF!</v>
      </c>
      <c r="K146" s="878"/>
      <c r="L146" s="432"/>
      <c r="M146" s="433"/>
      <c r="N146" s="378"/>
    </row>
    <row r="147" spans="2:14" s="379" customFormat="1" ht="29.25" customHeight="1">
      <c r="B147" s="434" t="s">
        <v>275</v>
      </c>
      <c r="C147" s="435"/>
      <c r="D147" s="436"/>
      <c r="E147" s="437" t="s">
        <v>276</v>
      </c>
      <c r="F147" s="438"/>
      <c r="G147" s="439"/>
      <c r="H147" s="435" t="s">
        <v>277</v>
      </c>
      <c r="I147" s="435"/>
      <c r="J147" s="435"/>
      <c r="K147" s="435"/>
      <c r="L147" s="435"/>
      <c r="M147" s="440"/>
      <c r="N147" s="378"/>
    </row>
    <row r="148" spans="2:14" s="379" customFormat="1" ht="29.25" customHeight="1">
      <c r="B148" s="434" t="s">
        <v>278</v>
      </c>
      <c r="C148" s="435"/>
      <c r="D148" s="438"/>
      <c r="E148" s="437" t="s">
        <v>279</v>
      </c>
      <c r="F148" s="438"/>
      <c r="G148" s="441" t="s">
        <v>280</v>
      </c>
      <c r="H148" s="388"/>
      <c r="I148" s="388"/>
      <c r="J148" s="388"/>
      <c r="K148" s="388"/>
      <c r="L148" s="388"/>
      <c r="M148" s="442"/>
      <c r="N148" s="378"/>
    </row>
    <row r="149" spans="2:14" s="379" customFormat="1" ht="29.25" customHeight="1">
      <c r="B149" s="434" t="s">
        <v>281</v>
      </c>
      <c r="C149" s="435"/>
      <c r="D149" s="438"/>
      <c r="E149" s="437" t="s">
        <v>282</v>
      </c>
      <c r="F149" s="438"/>
      <c r="G149" s="441" t="s">
        <v>283</v>
      </c>
      <c r="H149" s="388"/>
      <c r="I149" s="388"/>
      <c r="J149" s="388"/>
      <c r="K149" s="388"/>
      <c r="L149" s="388"/>
      <c r="M149" s="442"/>
      <c r="N149" s="378"/>
    </row>
    <row r="150" spans="2:14" s="379" customFormat="1" ht="29.25" customHeight="1">
      <c r="B150" s="434" t="s">
        <v>284</v>
      </c>
      <c r="C150" s="435"/>
      <c r="D150" s="438"/>
      <c r="E150" s="437" t="s">
        <v>285</v>
      </c>
      <c r="F150" s="438"/>
      <c r="G150" s="441" t="s">
        <v>286</v>
      </c>
      <c r="H150" s="388"/>
      <c r="I150" s="388" t="s">
        <v>287</v>
      </c>
      <c r="J150" s="388"/>
      <c r="K150" s="388"/>
      <c r="L150" s="388"/>
      <c r="M150" s="442"/>
      <c r="N150" s="378"/>
    </row>
    <row r="151" spans="2:14" s="379" customFormat="1" ht="31.5" customHeight="1">
      <c r="B151" s="434" t="s">
        <v>288</v>
      </c>
      <c r="C151" s="435"/>
      <c r="D151" s="435"/>
      <c r="E151" s="435"/>
      <c r="F151" s="435"/>
      <c r="G151" s="441"/>
      <c r="H151" s="388"/>
      <c r="I151" s="388"/>
      <c r="J151" s="388"/>
      <c r="K151" s="388"/>
      <c r="L151" s="388"/>
      <c r="M151" s="442"/>
      <c r="N151" s="378"/>
    </row>
    <row r="152" spans="2:14" s="379" customFormat="1" ht="31.5" customHeight="1">
      <c r="B152" s="410"/>
      <c r="C152" s="388" t="s">
        <v>289</v>
      </c>
      <c r="D152" s="388"/>
      <c r="E152" s="388"/>
      <c r="F152" s="388"/>
      <c r="G152" s="441" t="s">
        <v>290</v>
      </c>
      <c r="H152" s="388"/>
      <c r="I152" s="388"/>
      <c r="J152" s="388"/>
      <c r="K152" s="388"/>
      <c r="L152" s="388"/>
      <c r="M152" s="442"/>
      <c r="N152" s="378"/>
    </row>
    <row r="153" spans="2:14" s="379" customFormat="1" ht="31.5" customHeight="1">
      <c r="B153" s="410"/>
      <c r="C153" s="388" t="s">
        <v>291</v>
      </c>
      <c r="D153" s="388"/>
      <c r="E153" s="388"/>
      <c r="F153" s="388"/>
      <c r="G153" s="441"/>
      <c r="H153" s="388" t="s">
        <v>292</v>
      </c>
      <c r="I153" s="388"/>
      <c r="J153" s="388"/>
      <c r="K153" s="388"/>
      <c r="L153" s="388"/>
      <c r="M153" s="442"/>
      <c r="N153" s="378"/>
    </row>
    <row r="154" spans="2:14" s="379" customFormat="1" ht="33" customHeight="1">
      <c r="B154" s="410"/>
      <c r="C154" s="388" t="s">
        <v>293</v>
      </c>
      <c r="D154" s="388"/>
      <c r="E154" s="388"/>
      <c r="F154" s="388"/>
      <c r="G154" s="441" t="s">
        <v>294</v>
      </c>
      <c r="H154" s="388" t="s">
        <v>295</v>
      </c>
      <c r="I154" s="388"/>
      <c r="J154" s="388"/>
      <c r="K154" s="388"/>
      <c r="L154" s="388"/>
      <c r="M154" s="442"/>
      <c r="N154" s="378"/>
    </row>
    <row r="155" spans="2:14" s="379" customFormat="1" ht="36" customHeight="1" thickBot="1">
      <c r="B155" s="443"/>
      <c r="C155" s="444"/>
      <c r="D155" s="444" t="s">
        <v>296</v>
      </c>
      <c r="E155" s="444"/>
      <c r="F155" s="444"/>
      <c r="G155" s="445"/>
      <c r="H155" s="444"/>
      <c r="I155" s="444"/>
      <c r="J155" s="444"/>
      <c r="K155" s="444"/>
      <c r="L155" s="444"/>
      <c r="M155" s="446"/>
      <c r="N155" s="378"/>
    </row>
    <row r="156" spans="2:14" s="379" customFormat="1" ht="28.5" customHeight="1">
      <c r="B156" s="374" t="s">
        <v>238</v>
      </c>
      <c r="C156" s="375"/>
      <c r="D156" s="368" t="str">
        <f>済通!$M$13</f>
        <v>情報本部（美保通信所）</v>
      </c>
      <c r="E156" s="376"/>
      <c r="F156" s="376"/>
      <c r="G156" s="377" t="s">
        <v>239</v>
      </c>
      <c r="H156" s="375"/>
      <c r="I156" s="377"/>
      <c r="J156" s="375"/>
      <c r="K156" s="845" t="s">
        <v>242</v>
      </c>
      <c r="L156" s="846"/>
      <c r="M156" s="847"/>
      <c r="N156" s="378"/>
    </row>
    <row r="157" spans="2:14" s="379" customFormat="1" ht="20.100000000000001" customHeight="1">
      <c r="B157" s="380"/>
      <c r="C157" s="381"/>
      <c r="D157" s="382"/>
      <c r="E157" s="383"/>
      <c r="F157" s="383"/>
      <c r="G157" s="384"/>
      <c r="H157" s="381"/>
      <c r="I157" s="384"/>
      <c r="J157" s="381"/>
      <c r="K157" s="848"/>
      <c r="L157" s="849"/>
      <c r="M157" s="850"/>
      <c r="N157" s="378"/>
    </row>
    <row r="158" spans="2:14" s="379" customFormat="1" ht="20.100000000000001" customHeight="1">
      <c r="B158" s="385" t="s">
        <v>240</v>
      </c>
      <c r="C158" s="386"/>
      <c r="D158" s="387"/>
      <c r="E158" s="388"/>
      <c r="F158" s="388"/>
      <c r="G158" s="389" t="s">
        <v>241</v>
      </c>
      <c r="H158" s="386"/>
      <c r="I158" s="389"/>
      <c r="J158" s="386"/>
      <c r="K158" s="848"/>
      <c r="L158" s="849"/>
      <c r="M158" s="850"/>
      <c r="N158" s="378"/>
    </row>
    <row r="159" spans="2:14" s="379" customFormat="1" ht="20.100000000000001" customHeight="1">
      <c r="B159" s="385"/>
      <c r="C159" s="386"/>
      <c r="D159" s="854"/>
      <c r="E159" s="855"/>
      <c r="F159" s="856"/>
      <c r="G159" s="389"/>
      <c r="H159" s="386"/>
      <c r="I159" s="389"/>
      <c r="J159" s="386"/>
      <c r="K159" s="851"/>
      <c r="L159" s="852"/>
      <c r="M159" s="853"/>
      <c r="N159" s="378"/>
    </row>
    <row r="160" spans="2:14" s="379" customFormat="1" ht="27" customHeight="1">
      <c r="B160" s="385" t="s">
        <v>243</v>
      </c>
      <c r="C160" s="386"/>
      <c r="D160" s="854"/>
      <c r="E160" s="855"/>
      <c r="F160" s="856"/>
      <c r="G160" s="384"/>
      <c r="H160" s="381"/>
      <c r="I160" s="384"/>
      <c r="J160" s="381"/>
      <c r="K160" s="857" t="s">
        <v>244</v>
      </c>
      <c r="L160" s="384"/>
      <c r="M160" s="390"/>
      <c r="N160" s="378"/>
    </row>
    <row r="161" spans="2:14" s="379" customFormat="1" ht="27" customHeight="1">
      <c r="B161" s="385"/>
      <c r="C161" s="386"/>
      <c r="D161" s="854"/>
      <c r="E161" s="855"/>
      <c r="F161" s="856"/>
      <c r="G161" s="389" t="s">
        <v>245</v>
      </c>
      <c r="H161" s="386"/>
      <c r="I161" s="389"/>
      <c r="J161" s="386"/>
      <c r="K161" s="858"/>
      <c r="L161" s="389"/>
      <c r="M161" s="391"/>
      <c r="N161" s="378"/>
    </row>
    <row r="162" spans="2:14" s="379" customFormat="1" ht="27" customHeight="1">
      <c r="B162" s="385" t="s">
        <v>246</v>
      </c>
      <c r="C162" s="386"/>
      <c r="D162" s="854"/>
      <c r="E162" s="855"/>
      <c r="F162" s="856"/>
      <c r="G162" s="389"/>
      <c r="H162" s="386"/>
      <c r="I162" s="389"/>
      <c r="J162" s="386"/>
      <c r="K162" s="859"/>
      <c r="L162" s="392"/>
      <c r="M162" s="393"/>
      <c r="N162" s="378"/>
    </row>
    <row r="163" spans="2:14" s="379" customFormat="1" ht="27" customHeight="1">
      <c r="B163" s="385"/>
      <c r="C163" s="386"/>
      <c r="D163" s="860"/>
      <c r="E163" s="861"/>
      <c r="F163" s="862"/>
      <c r="G163" s="384"/>
      <c r="H163" s="381"/>
      <c r="I163" s="384"/>
      <c r="J163" s="381"/>
      <c r="K163" s="863" t="s">
        <v>247</v>
      </c>
      <c r="L163" s="394"/>
      <c r="M163" s="395"/>
      <c r="N163" s="378"/>
    </row>
    <row r="164" spans="2:14" s="379" customFormat="1" ht="27" customHeight="1">
      <c r="B164" s="385" t="s">
        <v>248</v>
      </c>
      <c r="C164" s="396"/>
      <c r="D164" s="860"/>
      <c r="E164" s="861"/>
      <c r="F164" s="862"/>
      <c r="G164" s="389" t="s">
        <v>249</v>
      </c>
      <c r="H164" s="386"/>
      <c r="I164" s="389"/>
      <c r="J164" s="386"/>
      <c r="K164" s="864"/>
      <c r="L164" s="397"/>
      <c r="M164" s="398"/>
      <c r="N164" s="378"/>
    </row>
    <row r="165" spans="2:14" s="379" customFormat="1" ht="27" customHeight="1">
      <c r="B165" s="385"/>
      <c r="C165" s="386"/>
      <c r="D165" s="387"/>
      <c r="E165" s="388"/>
      <c r="F165" s="388"/>
      <c r="G165" s="389"/>
      <c r="H165" s="386"/>
      <c r="I165" s="389"/>
      <c r="J165" s="386"/>
      <c r="K165" s="864"/>
      <c r="L165" s="399"/>
      <c r="M165" s="400"/>
      <c r="N165" s="378"/>
    </row>
    <row r="166" spans="2:14" s="379" customFormat="1" ht="27" customHeight="1">
      <c r="B166" s="380" t="s">
        <v>250</v>
      </c>
      <c r="C166" s="381"/>
      <c r="D166" s="382"/>
      <c r="E166" s="383"/>
      <c r="F166" s="382" t="s">
        <v>251</v>
      </c>
      <c r="G166" s="865">
        <f>済通!$M$2</f>
        <v>45847</v>
      </c>
      <c r="H166" s="866"/>
      <c r="I166" s="866"/>
      <c r="J166" s="866"/>
      <c r="K166" s="871" t="s">
        <v>252</v>
      </c>
      <c r="L166" s="401"/>
      <c r="M166" s="390"/>
      <c r="N166" s="378"/>
    </row>
    <row r="167" spans="2:14" s="379" customFormat="1" ht="27" customHeight="1">
      <c r="B167" s="385"/>
      <c r="C167" s="386"/>
      <c r="D167" s="841" t="str">
        <f>済通!$G$125</f>
        <v>ＢＰ-２５Ｄ１-６１２４５５</v>
      </c>
      <c r="E167" s="842"/>
      <c r="F167" s="506" t="s">
        <v>253</v>
      </c>
      <c r="G167" s="867"/>
      <c r="H167" s="868"/>
      <c r="I167" s="868"/>
      <c r="J167" s="868"/>
      <c r="K167" s="872"/>
      <c r="L167" s="402"/>
      <c r="M167" s="391"/>
      <c r="N167" s="378"/>
    </row>
    <row r="168" spans="2:14" s="379" customFormat="1" ht="27" customHeight="1">
      <c r="B168" s="385" t="s">
        <v>254</v>
      </c>
      <c r="C168" s="386"/>
      <c r="D168" s="387"/>
      <c r="E168" s="388"/>
      <c r="F168" s="387"/>
      <c r="G168" s="869"/>
      <c r="H168" s="870"/>
      <c r="I168" s="870"/>
      <c r="J168" s="870"/>
      <c r="K168" s="873"/>
      <c r="L168" s="403"/>
      <c r="M168" s="404"/>
      <c r="N168" s="378"/>
    </row>
    <row r="169" spans="2:14" s="379" customFormat="1" ht="27" customHeight="1">
      <c r="B169" s="380" t="s">
        <v>255</v>
      </c>
      <c r="C169" s="381"/>
      <c r="D169" s="382"/>
      <c r="E169" s="383"/>
      <c r="F169" s="382" t="s">
        <v>251</v>
      </c>
      <c r="G169" s="865">
        <f>済通!$J$12</f>
        <v>45869</v>
      </c>
      <c r="H169" s="866"/>
      <c r="I169" s="866"/>
      <c r="J169" s="879"/>
      <c r="K169" s="405" t="s">
        <v>256</v>
      </c>
      <c r="L169" s="384"/>
      <c r="M169" s="390"/>
      <c r="N169" s="378"/>
    </row>
    <row r="170" spans="2:14" s="379" customFormat="1" ht="27" customHeight="1">
      <c r="B170" s="385" t="s">
        <v>257</v>
      </c>
      <c r="C170" s="386"/>
      <c r="D170" s="839">
        <f>済通!$M$4</f>
        <v>2179</v>
      </c>
      <c r="E170" s="840"/>
      <c r="F170" s="506" t="s">
        <v>258</v>
      </c>
      <c r="G170" s="867"/>
      <c r="H170" s="868"/>
      <c r="I170" s="868"/>
      <c r="J170" s="880"/>
      <c r="K170" s="389"/>
      <c r="L170" s="389"/>
      <c r="M170" s="391"/>
      <c r="N170" s="378"/>
    </row>
    <row r="171" spans="2:14" s="379" customFormat="1" ht="27" customHeight="1">
      <c r="B171" s="385" t="s">
        <v>259</v>
      </c>
      <c r="C171" s="386"/>
      <c r="D171" s="387"/>
      <c r="E171" s="388"/>
      <c r="F171" s="387"/>
      <c r="G171" s="869"/>
      <c r="H171" s="870"/>
      <c r="I171" s="870"/>
      <c r="J171" s="881"/>
      <c r="K171" s="508" t="s">
        <v>260</v>
      </c>
      <c r="L171" s="406"/>
      <c r="M171" s="404"/>
      <c r="N171" s="378"/>
    </row>
    <row r="172" spans="2:14" s="379" customFormat="1" ht="20.100000000000001" customHeight="1">
      <c r="B172" s="407" t="s">
        <v>251</v>
      </c>
      <c r="C172" s="382" t="s">
        <v>251</v>
      </c>
      <c r="D172" s="383"/>
      <c r="E172" s="382" t="s">
        <v>251</v>
      </c>
      <c r="F172" s="382" t="s">
        <v>251</v>
      </c>
      <c r="G172" s="382" t="s">
        <v>251</v>
      </c>
      <c r="H172" s="382" t="s">
        <v>251</v>
      </c>
      <c r="I172" s="382" t="s">
        <v>251</v>
      </c>
      <c r="J172" s="382" t="s">
        <v>251</v>
      </c>
      <c r="K172" s="383"/>
      <c r="L172" s="408" t="s">
        <v>261</v>
      </c>
      <c r="M172" s="409" t="s">
        <v>251</v>
      </c>
      <c r="N172" s="378"/>
    </row>
    <row r="173" spans="2:14" s="379" customFormat="1" ht="20.100000000000001" customHeight="1">
      <c r="B173" s="410"/>
      <c r="C173" s="387"/>
      <c r="D173" s="507"/>
      <c r="E173" s="506"/>
      <c r="F173" s="506" t="s">
        <v>262</v>
      </c>
      <c r="G173" s="387"/>
      <c r="H173" s="387"/>
      <c r="I173" s="506"/>
      <c r="J173" s="387"/>
      <c r="K173" s="388"/>
      <c r="L173" s="506" t="s">
        <v>263</v>
      </c>
      <c r="M173" s="411"/>
      <c r="N173" s="378"/>
    </row>
    <row r="174" spans="2:14" s="379" customFormat="1" ht="20.100000000000001" customHeight="1">
      <c r="B174" s="412" t="s">
        <v>264</v>
      </c>
      <c r="C174" s="387"/>
      <c r="D174" s="388" t="s">
        <v>265</v>
      </c>
      <c r="E174" s="506" t="s">
        <v>266</v>
      </c>
      <c r="F174" s="506" t="s">
        <v>267</v>
      </c>
      <c r="G174" s="506" t="s">
        <v>31</v>
      </c>
      <c r="H174" s="506" t="s">
        <v>268</v>
      </c>
      <c r="I174" s="506" t="s">
        <v>35</v>
      </c>
      <c r="J174" s="841" t="s">
        <v>269</v>
      </c>
      <c r="K174" s="842"/>
      <c r="L174" s="506" t="s">
        <v>270</v>
      </c>
      <c r="M174" s="413" t="s">
        <v>271</v>
      </c>
      <c r="N174" s="378"/>
    </row>
    <row r="175" spans="2:14" s="379" customFormat="1" ht="20.100000000000001" customHeight="1">
      <c r="B175" s="410"/>
      <c r="C175" s="387"/>
      <c r="D175" s="388"/>
      <c r="E175" s="387"/>
      <c r="F175" s="387"/>
      <c r="G175" s="387"/>
      <c r="H175" s="387"/>
      <c r="I175" s="387"/>
      <c r="J175" s="387"/>
      <c r="K175" s="388"/>
      <c r="L175" s="506" t="s">
        <v>272</v>
      </c>
      <c r="M175" s="411"/>
      <c r="N175" s="378"/>
    </row>
    <row r="176" spans="2:14" s="379" customFormat="1" ht="31.5" customHeight="1">
      <c r="B176" s="407"/>
      <c r="C176" s="382"/>
      <c r="D176" s="414" t="e">
        <f>済通!B128</f>
        <v>#REF!</v>
      </c>
      <c r="E176" s="369" t="e">
        <f>済通!D128</f>
        <v>#REF!</v>
      </c>
      <c r="F176" s="466" t="str">
        <f>済通!G128</f>
        <v>サンワサプライ KB-USB-R310</v>
      </c>
      <c r="G176" s="415" t="e">
        <f>済通!I128</f>
        <v>#REF!</v>
      </c>
      <c r="H176" s="416" t="e">
        <f>済通!J128</f>
        <v>#REF!</v>
      </c>
      <c r="I176" s="417">
        <f>済通!K128</f>
        <v>8300</v>
      </c>
      <c r="J176" s="843" t="e">
        <f t="shared" ref="J176" si="12">I176*H176</f>
        <v>#REF!</v>
      </c>
      <c r="K176" s="844"/>
      <c r="L176" s="383"/>
      <c r="M176" s="418"/>
      <c r="N176" s="378"/>
    </row>
    <row r="177" spans="2:14" s="379" customFormat="1" ht="31.5" customHeight="1">
      <c r="B177" s="407"/>
      <c r="C177" s="382"/>
      <c r="D177" s="414" t="e">
        <f>済通!B129</f>
        <v>#REF!</v>
      </c>
      <c r="E177" s="369" t="e">
        <f>済通!D129</f>
        <v>#REF!</v>
      </c>
      <c r="F177" s="466" t="str">
        <f>済通!G129</f>
        <v>サンワサプライ AD-DP8KHDR</v>
      </c>
      <c r="G177" s="415" t="e">
        <f>済通!I129</f>
        <v>#REF!</v>
      </c>
      <c r="H177" s="416" t="e">
        <f>済通!J129</f>
        <v>#REF!</v>
      </c>
      <c r="I177" s="417">
        <f>済通!K129</f>
        <v>460</v>
      </c>
      <c r="J177" s="843" t="e">
        <f t="shared" ref="J177:J179" si="13">I177*H177</f>
        <v>#REF!</v>
      </c>
      <c r="K177" s="844"/>
      <c r="L177" s="382"/>
      <c r="M177" s="418"/>
      <c r="N177" s="378"/>
    </row>
    <row r="178" spans="2:14" s="379" customFormat="1" ht="31.5" customHeight="1">
      <c r="B178" s="407"/>
      <c r="C178" s="382"/>
      <c r="D178" s="414" t="e">
        <f>済通!B130</f>
        <v>#REF!</v>
      </c>
      <c r="E178" s="369" t="e">
        <f>済通!D130</f>
        <v>#REF!</v>
      </c>
      <c r="F178" s="466" t="str">
        <f>済通!G130</f>
        <v>サンワサプライ 500-HDMI013-10</v>
      </c>
      <c r="G178" s="415" t="e">
        <f>済通!I130</f>
        <v>#REF!</v>
      </c>
      <c r="H178" s="416" t="e">
        <f>済通!J130</f>
        <v>#REF!</v>
      </c>
      <c r="I178" s="417">
        <f>済通!K130</f>
        <v>14000</v>
      </c>
      <c r="J178" s="843" t="e">
        <f t="shared" si="13"/>
        <v>#REF!</v>
      </c>
      <c r="K178" s="844"/>
      <c r="L178" s="382"/>
      <c r="M178" s="418"/>
      <c r="N178" s="378"/>
    </row>
    <row r="179" spans="2:14" s="379" customFormat="1" ht="31.5" customHeight="1">
      <c r="B179" s="407"/>
      <c r="C179" s="382"/>
      <c r="D179" s="414" t="e">
        <f>済通!B131</f>
        <v>#REF!</v>
      </c>
      <c r="E179" s="369" t="e">
        <f>済通!D131</f>
        <v>#REF!</v>
      </c>
      <c r="F179" s="466" t="str">
        <f>済通!G131</f>
        <v>エレコム EC-ACD04BK</v>
      </c>
      <c r="G179" s="415" t="e">
        <f>済通!I131</f>
        <v>#REF!</v>
      </c>
      <c r="H179" s="416" t="e">
        <f>済通!J131</f>
        <v>#REF!</v>
      </c>
      <c r="I179" s="417">
        <f>済通!K131</f>
        <v>5900</v>
      </c>
      <c r="J179" s="843" t="e">
        <f t="shared" si="13"/>
        <v>#REF!</v>
      </c>
      <c r="K179" s="844"/>
      <c r="L179" s="382"/>
      <c r="M179" s="418"/>
      <c r="N179" s="378"/>
    </row>
    <row r="180" spans="2:14" s="379" customFormat="1" ht="31.5" customHeight="1">
      <c r="B180" s="434"/>
      <c r="C180" s="438"/>
      <c r="D180" s="414" t="e">
        <f>済通!B132</f>
        <v>#REF!</v>
      </c>
      <c r="E180" s="369" t="e">
        <f>済通!D132</f>
        <v>#REF!</v>
      </c>
      <c r="F180" s="466" t="str">
        <f>済通!G132</f>
        <v>エレコム P-TPACST02BK</v>
      </c>
      <c r="G180" s="415" t="e">
        <f>済通!I132</f>
        <v>#REF!</v>
      </c>
      <c r="H180" s="416" t="e">
        <f>済通!J132</f>
        <v>#REF!</v>
      </c>
      <c r="I180" s="417">
        <f>済通!K132</f>
        <v>5000</v>
      </c>
      <c r="J180" s="843" t="e">
        <f t="shared" ref="J180" si="14">I180*H180</f>
        <v>#REF!</v>
      </c>
      <c r="K180" s="844"/>
      <c r="L180" s="438"/>
      <c r="M180" s="447"/>
      <c r="N180" s="378"/>
    </row>
    <row r="181" spans="2:14" s="379" customFormat="1" ht="31.5" customHeight="1">
      <c r="B181" s="407"/>
      <c r="C181" s="382"/>
      <c r="D181" s="414">
        <f>済通!B133</f>
        <v>0</v>
      </c>
      <c r="E181" s="369">
        <f>済通!D133</f>
        <v>0</v>
      </c>
      <c r="F181" s="448" t="str">
        <f>済通!G133</f>
        <v>以下余白</v>
      </c>
      <c r="G181" s="415">
        <f>済通!I133</f>
        <v>0</v>
      </c>
      <c r="H181" s="416">
        <f>済通!J133</f>
        <v>0</v>
      </c>
      <c r="I181" s="417">
        <f>済通!K133</f>
        <v>0</v>
      </c>
      <c r="J181" s="843">
        <f t="shared" ref="J181" si="15">I181*H181</f>
        <v>0</v>
      </c>
      <c r="K181" s="844"/>
      <c r="L181" s="382"/>
      <c r="M181" s="418"/>
      <c r="N181" s="378"/>
    </row>
    <row r="182" spans="2:14" s="379" customFormat="1" ht="31.5" customHeight="1">
      <c r="B182" s="407"/>
      <c r="C182" s="382"/>
      <c r="D182" s="414"/>
      <c r="E182" s="369"/>
      <c r="F182" s="448"/>
      <c r="G182" s="415"/>
      <c r="H182" s="416"/>
      <c r="I182" s="417"/>
      <c r="J182" s="843"/>
      <c r="K182" s="844"/>
      <c r="L182" s="382"/>
      <c r="M182" s="418"/>
      <c r="N182" s="378"/>
    </row>
    <row r="183" spans="2:14" s="379" customFormat="1" ht="31.5" customHeight="1">
      <c r="B183" s="407"/>
      <c r="C183" s="382"/>
      <c r="D183" s="420"/>
      <c r="E183" s="421" t="s">
        <v>216</v>
      </c>
      <c r="F183" s="370"/>
      <c r="G183" s="422"/>
      <c r="H183" s="416"/>
      <c r="I183" s="372"/>
      <c r="J183" s="843" t="e">
        <f>SUM(J176:K182)</f>
        <v>#REF!</v>
      </c>
      <c r="K183" s="874"/>
      <c r="L183" s="382"/>
      <c r="M183" s="418"/>
      <c r="N183" s="378"/>
    </row>
    <row r="184" spans="2:14" s="379" customFormat="1" ht="31.5" customHeight="1">
      <c r="B184" s="407"/>
      <c r="C184" s="382"/>
      <c r="D184" s="420"/>
      <c r="E184" s="423" t="s">
        <v>273</v>
      </c>
      <c r="F184" s="424"/>
      <c r="G184" s="422"/>
      <c r="H184" s="416"/>
      <c r="I184" s="372"/>
      <c r="J184" s="875" t="e">
        <f>J183*10%</f>
        <v>#REF!</v>
      </c>
      <c r="K184" s="876"/>
      <c r="L184" s="382"/>
      <c r="M184" s="418"/>
      <c r="N184" s="378"/>
    </row>
    <row r="185" spans="2:14" s="379" customFormat="1" ht="31.5" customHeight="1">
      <c r="B185" s="425"/>
      <c r="C185" s="426"/>
      <c r="D185" s="427"/>
      <c r="E185" s="428" t="s">
        <v>274</v>
      </c>
      <c r="F185" s="429"/>
      <c r="G185" s="430"/>
      <c r="H185" s="431"/>
      <c r="I185" s="373"/>
      <c r="J185" s="877" t="e">
        <f>SUM(J183:K184)</f>
        <v>#REF!</v>
      </c>
      <c r="K185" s="878"/>
      <c r="L185" s="432"/>
      <c r="M185" s="433"/>
      <c r="N185" s="378"/>
    </row>
    <row r="186" spans="2:14" s="379" customFormat="1" ht="31.5" customHeight="1">
      <c r="B186" s="434" t="s">
        <v>275</v>
      </c>
      <c r="C186" s="435"/>
      <c r="D186" s="436"/>
      <c r="E186" s="437" t="s">
        <v>276</v>
      </c>
      <c r="F186" s="438"/>
      <c r="G186" s="439"/>
      <c r="H186" s="435" t="s">
        <v>277</v>
      </c>
      <c r="I186" s="435"/>
      <c r="J186" s="435"/>
      <c r="K186" s="435"/>
      <c r="L186" s="435"/>
      <c r="M186" s="440"/>
      <c r="N186" s="378"/>
    </row>
    <row r="187" spans="2:14" s="379" customFormat="1" ht="31.5" customHeight="1">
      <c r="B187" s="434" t="s">
        <v>278</v>
      </c>
      <c r="C187" s="435"/>
      <c r="D187" s="438"/>
      <c r="E187" s="437" t="s">
        <v>279</v>
      </c>
      <c r="F187" s="438"/>
      <c r="G187" s="441" t="s">
        <v>280</v>
      </c>
      <c r="H187" s="388"/>
      <c r="I187" s="388"/>
      <c r="J187" s="388"/>
      <c r="K187" s="388"/>
      <c r="L187" s="388"/>
      <c r="M187" s="442"/>
      <c r="N187" s="378"/>
    </row>
    <row r="188" spans="2:14" s="379" customFormat="1" ht="31.5" customHeight="1">
      <c r="B188" s="434" t="s">
        <v>281</v>
      </c>
      <c r="C188" s="435"/>
      <c r="D188" s="438"/>
      <c r="E188" s="437" t="s">
        <v>282</v>
      </c>
      <c r="F188" s="438"/>
      <c r="G188" s="441" t="s">
        <v>283</v>
      </c>
      <c r="H188" s="388"/>
      <c r="I188" s="388"/>
      <c r="J188" s="388"/>
      <c r="K188" s="388"/>
      <c r="L188" s="388"/>
      <c r="M188" s="442"/>
      <c r="N188" s="378"/>
    </row>
    <row r="189" spans="2:14" s="379" customFormat="1" ht="31.5" customHeight="1">
      <c r="B189" s="434" t="s">
        <v>284</v>
      </c>
      <c r="C189" s="435"/>
      <c r="D189" s="438"/>
      <c r="E189" s="437" t="s">
        <v>285</v>
      </c>
      <c r="F189" s="438"/>
      <c r="G189" s="441" t="s">
        <v>286</v>
      </c>
      <c r="H189" s="388"/>
      <c r="I189" s="388" t="s">
        <v>287</v>
      </c>
      <c r="J189" s="388"/>
      <c r="K189" s="388"/>
      <c r="L189" s="388"/>
      <c r="M189" s="442"/>
      <c r="N189" s="378"/>
    </row>
    <row r="190" spans="2:14" s="379" customFormat="1" ht="31.5" customHeight="1">
      <c r="B190" s="434" t="s">
        <v>288</v>
      </c>
      <c r="C190" s="435"/>
      <c r="D190" s="435"/>
      <c r="E190" s="435"/>
      <c r="F190" s="435"/>
      <c r="G190" s="441"/>
      <c r="H190" s="388"/>
      <c r="I190" s="388"/>
      <c r="J190" s="388"/>
      <c r="K190" s="388"/>
      <c r="L190" s="388"/>
      <c r="M190" s="442"/>
      <c r="N190" s="378"/>
    </row>
    <row r="191" spans="2:14" s="379" customFormat="1" ht="31.5" customHeight="1">
      <c r="B191" s="410"/>
      <c r="C191" s="388" t="s">
        <v>289</v>
      </c>
      <c r="D191" s="388"/>
      <c r="E191" s="388"/>
      <c r="F191" s="388"/>
      <c r="G191" s="441" t="s">
        <v>290</v>
      </c>
      <c r="H191" s="388"/>
      <c r="I191" s="388"/>
      <c r="J191" s="388"/>
      <c r="K191" s="388"/>
      <c r="L191" s="388"/>
      <c r="M191" s="442"/>
      <c r="N191" s="378"/>
    </row>
    <row r="192" spans="2:14" s="379" customFormat="1" ht="31.5" customHeight="1">
      <c r="B192" s="410"/>
      <c r="C192" s="388" t="s">
        <v>291</v>
      </c>
      <c r="D192" s="388"/>
      <c r="E192" s="388"/>
      <c r="F192" s="388"/>
      <c r="G192" s="441"/>
      <c r="H192" s="388" t="s">
        <v>292</v>
      </c>
      <c r="I192" s="388"/>
      <c r="J192" s="388"/>
      <c r="K192" s="388"/>
      <c r="L192" s="388"/>
      <c r="M192" s="442"/>
      <c r="N192" s="378"/>
    </row>
    <row r="193" spans="2:14" s="379" customFormat="1" ht="33" customHeight="1">
      <c r="B193" s="410"/>
      <c r="C193" s="388" t="s">
        <v>293</v>
      </c>
      <c r="D193" s="388"/>
      <c r="E193" s="388"/>
      <c r="F193" s="388"/>
      <c r="G193" s="441" t="s">
        <v>294</v>
      </c>
      <c r="H193" s="388" t="s">
        <v>295</v>
      </c>
      <c r="I193" s="388"/>
      <c r="J193" s="388"/>
      <c r="K193" s="388"/>
      <c r="L193" s="388"/>
      <c r="M193" s="442"/>
      <c r="N193" s="378"/>
    </row>
    <row r="194" spans="2:14" s="379" customFormat="1" ht="36" customHeight="1" thickBot="1">
      <c r="B194" s="443"/>
      <c r="C194" s="444"/>
      <c r="D194" s="444" t="s">
        <v>296</v>
      </c>
      <c r="E194" s="444"/>
      <c r="F194" s="444"/>
      <c r="G194" s="445"/>
      <c r="H194" s="444"/>
      <c r="I194" s="444"/>
      <c r="J194" s="444"/>
      <c r="K194" s="444"/>
      <c r="L194" s="444"/>
      <c r="M194" s="446"/>
      <c r="N194" s="378"/>
    </row>
    <row r="195" spans="2:14" s="379" customFormat="1" ht="28.5" customHeight="1">
      <c r="B195" s="374" t="s">
        <v>238</v>
      </c>
      <c r="C195" s="375"/>
      <c r="D195" s="368" t="str">
        <f>済通!$M$13</f>
        <v>情報本部（美保通信所）</v>
      </c>
      <c r="E195" s="376"/>
      <c r="F195" s="376"/>
      <c r="G195" s="377" t="s">
        <v>239</v>
      </c>
      <c r="H195" s="375"/>
      <c r="I195" s="377"/>
      <c r="J195" s="375"/>
      <c r="K195" s="845" t="s">
        <v>242</v>
      </c>
      <c r="L195" s="846"/>
      <c r="M195" s="847"/>
      <c r="N195" s="378"/>
    </row>
    <row r="196" spans="2:14" s="379" customFormat="1" ht="20.100000000000001" customHeight="1">
      <c r="B196" s="380"/>
      <c r="C196" s="381"/>
      <c r="D196" s="382"/>
      <c r="E196" s="383"/>
      <c r="F196" s="383"/>
      <c r="G196" s="384"/>
      <c r="H196" s="381"/>
      <c r="I196" s="384"/>
      <c r="J196" s="381"/>
      <c r="K196" s="848"/>
      <c r="L196" s="849"/>
      <c r="M196" s="850"/>
      <c r="N196" s="378"/>
    </row>
    <row r="197" spans="2:14" s="379" customFormat="1" ht="20.100000000000001" customHeight="1">
      <c r="B197" s="385" t="s">
        <v>240</v>
      </c>
      <c r="C197" s="386"/>
      <c r="D197" s="387"/>
      <c r="E197" s="388"/>
      <c r="F197" s="388"/>
      <c r="G197" s="389" t="s">
        <v>241</v>
      </c>
      <c r="H197" s="386"/>
      <c r="I197" s="389"/>
      <c r="J197" s="386"/>
      <c r="K197" s="848"/>
      <c r="L197" s="849"/>
      <c r="M197" s="850"/>
      <c r="N197" s="378"/>
    </row>
    <row r="198" spans="2:14" s="379" customFormat="1" ht="20.100000000000001" customHeight="1">
      <c r="B198" s="385"/>
      <c r="C198" s="386"/>
      <c r="D198" s="854"/>
      <c r="E198" s="855"/>
      <c r="F198" s="856"/>
      <c r="G198" s="389"/>
      <c r="H198" s="386"/>
      <c r="I198" s="389"/>
      <c r="J198" s="386"/>
      <c r="K198" s="851"/>
      <c r="L198" s="852"/>
      <c r="M198" s="853"/>
      <c r="N198" s="378"/>
    </row>
    <row r="199" spans="2:14" s="379" customFormat="1" ht="27" customHeight="1">
      <c r="B199" s="385" t="s">
        <v>243</v>
      </c>
      <c r="C199" s="386"/>
      <c r="D199" s="854"/>
      <c r="E199" s="855"/>
      <c r="F199" s="856"/>
      <c r="G199" s="384"/>
      <c r="H199" s="381"/>
      <c r="I199" s="384"/>
      <c r="J199" s="381"/>
      <c r="K199" s="857" t="s">
        <v>244</v>
      </c>
      <c r="L199" s="384"/>
      <c r="M199" s="390"/>
      <c r="N199" s="378"/>
    </row>
    <row r="200" spans="2:14" s="379" customFormat="1" ht="27" customHeight="1">
      <c r="B200" s="385"/>
      <c r="C200" s="386"/>
      <c r="D200" s="854"/>
      <c r="E200" s="855"/>
      <c r="F200" s="856"/>
      <c r="G200" s="389" t="s">
        <v>245</v>
      </c>
      <c r="H200" s="386"/>
      <c r="I200" s="389"/>
      <c r="J200" s="386"/>
      <c r="K200" s="858"/>
      <c r="L200" s="389"/>
      <c r="M200" s="391"/>
      <c r="N200" s="378"/>
    </row>
    <row r="201" spans="2:14" s="379" customFormat="1" ht="27" customHeight="1">
      <c r="B201" s="385" t="s">
        <v>246</v>
      </c>
      <c r="C201" s="386"/>
      <c r="D201" s="854"/>
      <c r="E201" s="855"/>
      <c r="F201" s="856"/>
      <c r="G201" s="389"/>
      <c r="H201" s="386"/>
      <c r="I201" s="389"/>
      <c r="J201" s="386"/>
      <c r="K201" s="859"/>
      <c r="L201" s="392"/>
      <c r="M201" s="393"/>
      <c r="N201" s="378"/>
    </row>
    <row r="202" spans="2:14" s="379" customFormat="1" ht="27" customHeight="1">
      <c r="B202" s="385"/>
      <c r="C202" s="386"/>
      <c r="D202" s="860"/>
      <c r="E202" s="861"/>
      <c r="F202" s="862"/>
      <c r="G202" s="384"/>
      <c r="H202" s="381"/>
      <c r="I202" s="384"/>
      <c r="J202" s="381"/>
      <c r="K202" s="863" t="s">
        <v>247</v>
      </c>
      <c r="L202" s="394"/>
      <c r="M202" s="395"/>
      <c r="N202" s="378"/>
    </row>
    <row r="203" spans="2:14" s="379" customFormat="1" ht="27" customHeight="1">
      <c r="B203" s="385" t="s">
        <v>248</v>
      </c>
      <c r="C203" s="396"/>
      <c r="D203" s="860"/>
      <c r="E203" s="861"/>
      <c r="F203" s="862"/>
      <c r="G203" s="389" t="s">
        <v>249</v>
      </c>
      <c r="H203" s="386"/>
      <c r="I203" s="389"/>
      <c r="J203" s="386"/>
      <c r="K203" s="864"/>
      <c r="L203" s="397"/>
      <c r="M203" s="398"/>
      <c r="N203" s="378"/>
    </row>
    <row r="204" spans="2:14" s="379" customFormat="1" ht="27" customHeight="1">
      <c r="B204" s="385"/>
      <c r="C204" s="386"/>
      <c r="D204" s="387"/>
      <c r="E204" s="388"/>
      <c r="F204" s="388"/>
      <c r="G204" s="389"/>
      <c r="H204" s="386"/>
      <c r="I204" s="389"/>
      <c r="J204" s="386"/>
      <c r="K204" s="864"/>
      <c r="L204" s="399"/>
      <c r="M204" s="400"/>
      <c r="N204" s="378"/>
    </row>
    <row r="205" spans="2:14" s="379" customFormat="1" ht="27" customHeight="1">
      <c r="B205" s="380" t="s">
        <v>250</v>
      </c>
      <c r="C205" s="381"/>
      <c r="D205" s="382"/>
      <c r="E205" s="383"/>
      <c r="F205" s="382" t="s">
        <v>251</v>
      </c>
      <c r="G205" s="865">
        <f>済通!$M$2</f>
        <v>45847</v>
      </c>
      <c r="H205" s="866"/>
      <c r="I205" s="866"/>
      <c r="J205" s="866"/>
      <c r="K205" s="871" t="s">
        <v>252</v>
      </c>
      <c r="L205" s="401"/>
      <c r="M205" s="390"/>
      <c r="N205" s="378"/>
    </row>
    <row r="206" spans="2:14" s="379" customFormat="1" ht="27" customHeight="1">
      <c r="B206" s="385"/>
      <c r="C206" s="386"/>
      <c r="D206" s="841" t="str">
        <f>済通!$G$152</f>
        <v>ＢＰ-２５Ｄ１-６１２４５６</v>
      </c>
      <c r="E206" s="842"/>
      <c r="F206" s="506" t="s">
        <v>253</v>
      </c>
      <c r="G206" s="867"/>
      <c r="H206" s="868"/>
      <c r="I206" s="868"/>
      <c r="J206" s="868"/>
      <c r="K206" s="872"/>
      <c r="L206" s="402"/>
      <c r="M206" s="391"/>
      <c r="N206" s="378"/>
    </row>
    <row r="207" spans="2:14" s="379" customFormat="1" ht="27" customHeight="1">
      <c r="B207" s="385" t="s">
        <v>254</v>
      </c>
      <c r="C207" s="386"/>
      <c r="D207" s="387"/>
      <c r="E207" s="388"/>
      <c r="F207" s="387"/>
      <c r="G207" s="869"/>
      <c r="H207" s="870"/>
      <c r="I207" s="870"/>
      <c r="J207" s="870"/>
      <c r="K207" s="873"/>
      <c r="L207" s="403"/>
      <c r="M207" s="404"/>
      <c r="N207" s="378"/>
    </row>
    <row r="208" spans="2:14" s="379" customFormat="1" ht="27" customHeight="1">
      <c r="B208" s="380" t="s">
        <v>255</v>
      </c>
      <c r="C208" s="381"/>
      <c r="D208" s="382"/>
      <c r="E208" s="383"/>
      <c r="F208" s="382" t="s">
        <v>251</v>
      </c>
      <c r="G208" s="865">
        <f>済通!$J$12</f>
        <v>45869</v>
      </c>
      <c r="H208" s="866"/>
      <c r="I208" s="866"/>
      <c r="J208" s="879"/>
      <c r="K208" s="405" t="s">
        <v>256</v>
      </c>
      <c r="L208" s="384"/>
      <c r="M208" s="390"/>
      <c r="N208" s="378"/>
    </row>
    <row r="209" spans="2:14" s="379" customFormat="1" ht="27" customHeight="1">
      <c r="B209" s="385" t="s">
        <v>257</v>
      </c>
      <c r="C209" s="386"/>
      <c r="D209" s="839">
        <f>済通!$M$4</f>
        <v>2179</v>
      </c>
      <c r="E209" s="840"/>
      <c r="F209" s="506" t="s">
        <v>258</v>
      </c>
      <c r="G209" s="867"/>
      <c r="H209" s="868"/>
      <c r="I209" s="868"/>
      <c r="J209" s="880"/>
      <c r="K209" s="389"/>
      <c r="L209" s="389"/>
      <c r="M209" s="391"/>
      <c r="N209" s="378"/>
    </row>
    <row r="210" spans="2:14" s="379" customFormat="1" ht="27" customHeight="1">
      <c r="B210" s="385" t="s">
        <v>259</v>
      </c>
      <c r="C210" s="386"/>
      <c r="D210" s="387"/>
      <c r="E210" s="388"/>
      <c r="F210" s="387"/>
      <c r="G210" s="869"/>
      <c r="H210" s="870"/>
      <c r="I210" s="870"/>
      <c r="J210" s="881"/>
      <c r="K210" s="508" t="s">
        <v>260</v>
      </c>
      <c r="L210" s="406"/>
      <c r="M210" s="404"/>
      <c r="N210" s="378"/>
    </row>
    <row r="211" spans="2:14" s="379" customFormat="1" ht="20.100000000000001" customHeight="1">
      <c r="B211" s="407" t="s">
        <v>251</v>
      </c>
      <c r="C211" s="382" t="s">
        <v>251</v>
      </c>
      <c r="D211" s="383"/>
      <c r="E211" s="382" t="s">
        <v>251</v>
      </c>
      <c r="F211" s="382" t="s">
        <v>251</v>
      </c>
      <c r="G211" s="382" t="s">
        <v>251</v>
      </c>
      <c r="H211" s="382" t="s">
        <v>251</v>
      </c>
      <c r="I211" s="382" t="s">
        <v>251</v>
      </c>
      <c r="J211" s="382" t="s">
        <v>251</v>
      </c>
      <c r="K211" s="383"/>
      <c r="L211" s="408" t="s">
        <v>261</v>
      </c>
      <c r="M211" s="409" t="s">
        <v>251</v>
      </c>
      <c r="N211" s="378"/>
    </row>
    <row r="212" spans="2:14" s="379" customFormat="1" ht="20.100000000000001" customHeight="1">
      <c r="B212" s="410"/>
      <c r="C212" s="387"/>
      <c r="D212" s="507"/>
      <c r="E212" s="506"/>
      <c r="F212" s="506" t="s">
        <v>262</v>
      </c>
      <c r="G212" s="387"/>
      <c r="H212" s="387"/>
      <c r="I212" s="506"/>
      <c r="J212" s="387"/>
      <c r="K212" s="388"/>
      <c r="L212" s="506" t="s">
        <v>263</v>
      </c>
      <c r="M212" s="411"/>
      <c r="N212" s="378"/>
    </row>
    <row r="213" spans="2:14" s="379" customFormat="1" ht="20.100000000000001" customHeight="1">
      <c r="B213" s="412" t="s">
        <v>264</v>
      </c>
      <c r="C213" s="387"/>
      <c r="D213" s="388" t="s">
        <v>265</v>
      </c>
      <c r="E213" s="506" t="s">
        <v>266</v>
      </c>
      <c r="F213" s="506" t="s">
        <v>267</v>
      </c>
      <c r="G213" s="506" t="s">
        <v>31</v>
      </c>
      <c r="H213" s="506" t="s">
        <v>268</v>
      </c>
      <c r="I213" s="506" t="s">
        <v>35</v>
      </c>
      <c r="J213" s="841" t="s">
        <v>269</v>
      </c>
      <c r="K213" s="842"/>
      <c r="L213" s="506" t="s">
        <v>270</v>
      </c>
      <c r="M213" s="413" t="s">
        <v>271</v>
      </c>
      <c r="N213" s="378"/>
    </row>
    <row r="214" spans="2:14" s="379" customFormat="1" ht="20.100000000000001" customHeight="1">
      <c r="B214" s="410"/>
      <c r="C214" s="387"/>
      <c r="D214" s="388"/>
      <c r="E214" s="387"/>
      <c r="F214" s="387"/>
      <c r="G214" s="387"/>
      <c r="H214" s="387"/>
      <c r="I214" s="387"/>
      <c r="J214" s="387"/>
      <c r="K214" s="388"/>
      <c r="L214" s="506" t="s">
        <v>272</v>
      </c>
      <c r="M214" s="411"/>
      <c r="N214" s="378"/>
    </row>
    <row r="215" spans="2:14" s="379" customFormat="1" ht="31.5" customHeight="1">
      <c r="B215" s="407"/>
      <c r="C215" s="382"/>
      <c r="D215" s="414" t="e">
        <f>済通!B155</f>
        <v>#REF!</v>
      </c>
      <c r="E215" s="369" t="e">
        <f>済通!D155</f>
        <v>#REF!</v>
      </c>
      <c r="F215" s="466" t="str">
        <f>済通!G155</f>
        <v>QUEENBABI WF-02-S-400 90×200cm</v>
      </c>
      <c r="G215" s="415" t="e">
        <f>済通!I155</f>
        <v>#REF!</v>
      </c>
      <c r="H215" s="416" t="e">
        <f>済通!J155</f>
        <v>#REF!</v>
      </c>
      <c r="I215" s="417">
        <f>済通!K155</f>
        <v>2590</v>
      </c>
      <c r="J215" s="843" t="e">
        <f t="shared" ref="J215" si="16">I215*H215</f>
        <v>#REF!</v>
      </c>
      <c r="K215" s="844"/>
      <c r="L215" s="382"/>
      <c r="M215" s="418"/>
      <c r="N215" s="378"/>
    </row>
    <row r="216" spans="2:14" s="379" customFormat="1" ht="31.5" customHeight="1">
      <c r="B216" s="407"/>
      <c r="C216" s="382"/>
      <c r="D216" s="414" t="e">
        <f>済通!B156</f>
        <v>#REF!</v>
      </c>
      <c r="E216" s="369" t="e">
        <f>済通!D156</f>
        <v>#REF!</v>
      </c>
      <c r="F216" s="466" t="str">
        <f>済通!G156</f>
        <v>Latuna 5×10cm （1セット15枚入り)</v>
      </c>
      <c r="G216" s="415" t="e">
        <f>済通!I156</f>
        <v>#REF!</v>
      </c>
      <c r="H216" s="416" t="e">
        <f>済通!J156</f>
        <v>#REF!</v>
      </c>
      <c r="I216" s="417">
        <f>済通!K156</f>
        <v>1190</v>
      </c>
      <c r="J216" s="843" t="e">
        <f t="shared" ref="J216" si="17">I216*H216</f>
        <v>#REF!</v>
      </c>
      <c r="K216" s="844"/>
      <c r="L216" s="382"/>
      <c r="M216" s="418"/>
      <c r="N216" s="378"/>
    </row>
    <row r="217" spans="2:14" s="379" customFormat="1" ht="31.5" customHeight="1">
      <c r="B217" s="407"/>
      <c r="C217" s="382"/>
      <c r="D217" s="414">
        <f>済通!B211</f>
        <v>0</v>
      </c>
      <c r="E217" s="369"/>
      <c r="F217" s="369" t="s">
        <v>424</v>
      </c>
      <c r="G217" s="415"/>
      <c r="H217" s="416"/>
      <c r="I217" s="417"/>
      <c r="J217" s="843"/>
      <c r="K217" s="844"/>
      <c r="L217" s="382"/>
      <c r="M217" s="418"/>
      <c r="N217" s="378"/>
    </row>
    <row r="218" spans="2:14" s="379" customFormat="1" ht="31.5" customHeight="1">
      <c r="B218" s="407"/>
      <c r="C218" s="382"/>
      <c r="D218" s="414">
        <f>済通!B212</f>
        <v>0</v>
      </c>
      <c r="E218" s="369"/>
      <c r="F218" s="369"/>
      <c r="G218" s="415"/>
      <c r="H218" s="416"/>
      <c r="I218" s="417"/>
      <c r="J218" s="843"/>
      <c r="K218" s="844"/>
      <c r="L218" s="382"/>
      <c r="M218" s="418"/>
      <c r="N218" s="378"/>
    </row>
    <row r="219" spans="2:14" s="379" customFormat="1" ht="31.5" customHeight="1">
      <c r="B219" s="407"/>
      <c r="C219" s="382"/>
      <c r="D219" s="414">
        <f>済通!B213</f>
        <v>0</v>
      </c>
      <c r="E219" s="369"/>
      <c r="F219" s="370"/>
      <c r="G219" s="415"/>
      <c r="H219" s="416"/>
      <c r="I219" s="417"/>
      <c r="J219" s="843"/>
      <c r="K219" s="844"/>
      <c r="L219" s="382"/>
      <c r="M219" s="418"/>
      <c r="N219" s="378"/>
    </row>
    <row r="220" spans="2:14" s="379" customFormat="1" ht="31.5" customHeight="1">
      <c r="B220" s="407"/>
      <c r="C220" s="382"/>
      <c r="D220" s="414"/>
      <c r="E220" s="369"/>
      <c r="F220" s="371"/>
      <c r="G220" s="415"/>
      <c r="H220" s="419"/>
      <c r="I220" s="372"/>
      <c r="J220" s="843"/>
      <c r="K220" s="844"/>
      <c r="L220" s="382"/>
      <c r="M220" s="418"/>
      <c r="N220" s="378"/>
    </row>
    <row r="221" spans="2:14" s="379" customFormat="1" ht="31.5" customHeight="1">
      <c r="B221" s="407"/>
      <c r="C221" s="382"/>
      <c r="D221" s="420"/>
      <c r="E221" s="421" t="s">
        <v>216</v>
      </c>
      <c r="F221" s="370"/>
      <c r="G221" s="422"/>
      <c r="H221" s="416"/>
      <c r="I221" s="372"/>
      <c r="J221" s="843" t="e">
        <f>SUM(J215:K220)</f>
        <v>#REF!</v>
      </c>
      <c r="K221" s="874"/>
      <c r="L221" s="382"/>
      <c r="M221" s="418"/>
      <c r="N221" s="378"/>
    </row>
    <row r="222" spans="2:14" s="379" customFormat="1" ht="31.5" customHeight="1">
      <c r="B222" s="407"/>
      <c r="C222" s="382"/>
      <c r="D222" s="420"/>
      <c r="E222" s="423" t="s">
        <v>273</v>
      </c>
      <c r="F222" s="424"/>
      <c r="G222" s="422"/>
      <c r="H222" s="416"/>
      <c r="I222" s="372"/>
      <c r="J222" s="875" t="e">
        <f>J221*10%</f>
        <v>#REF!</v>
      </c>
      <c r="K222" s="876"/>
      <c r="L222" s="382"/>
      <c r="M222" s="418"/>
      <c r="N222" s="378"/>
    </row>
    <row r="223" spans="2:14" s="379" customFormat="1" ht="31.5" customHeight="1">
      <c r="B223" s="425"/>
      <c r="C223" s="426"/>
      <c r="D223" s="427"/>
      <c r="E223" s="428" t="s">
        <v>274</v>
      </c>
      <c r="F223" s="429"/>
      <c r="G223" s="430"/>
      <c r="H223" s="431"/>
      <c r="I223" s="373"/>
      <c r="J223" s="877" t="e">
        <f>SUM(J221:K222)</f>
        <v>#REF!</v>
      </c>
      <c r="K223" s="878"/>
      <c r="L223" s="432"/>
      <c r="M223" s="433"/>
      <c r="N223" s="378"/>
    </row>
    <row r="224" spans="2:14" s="379" customFormat="1" ht="31.5" customHeight="1">
      <c r="B224" s="434" t="s">
        <v>275</v>
      </c>
      <c r="C224" s="435"/>
      <c r="D224" s="436"/>
      <c r="E224" s="437" t="s">
        <v>276</v>
      </c>
      <c r="F224" s="438"/>
      <c r="G224" s="439"/>
      <c r="H224" s="435" t="s">
        <v>277</v>
      </c>
      <c r="I224" s="435"/>
      <c r="J224" s="435"/>
      <c r="K224" s="435"/>
      <c r="L224" s="435"/>
      <c r="M224" s="440"/>
      <c r="N224" s="378"/>
    </row>
    <row r="225" spans="2:14" s="379" customFormat="1" ht="31.5" customHeight="1">
      <c r="B225" s="434" t="s">
        <v>278</v>
      </c>
      <c r="C225" s="435"/>
      <c r="D225" s="438"/>
      <c r="E225" s="437" t="s">
        <v>279</v>
      </c>
      <c r="F225" s="438"/>
      <c r="G225" s="441" t="s">
        <v>280</v>
      </c>
      <c r="H225" s="388"/>
      <c r="I225" s="388"/>
      <c r="J225" s="388"/>
      <c r="K225" s="388"/>
      <c r="L225" s="388"/>
      <c r="M225" s="442"/>
      <c r="N225" s="378"/>
    </row>
    <row r="226" spans="2:14" s="379" customFormat="1" ht="31.5" customHeight="1">
      <c r="B226" s="434" t="s">
        <v>281</v>
      </c>
      <c r="C226" s="435"/>
      <c r="D226" s="438"/>
      <c r="E226" s="437" t="s">
        <v>282</v>
      </c>
      <c r="F226" s="438"/>
      <c r="G226" s="441" t="s">
        <v>283</v>
      </c>
      <c r="H226" s="388"/>
      <c r="I226" s="388"/>
      <c r="J226" s="388"/>
      <c r="K226" s="388"/>
      <c r="L226" s="388"/>
      <c r="M226" s="442"/>
      <c r="N226" s="378"/>
    </row>
    <row r="227" spans="2:14" s="379" customFormat="1" ht="31.5" customHeight="1">
      <c r="B227" s="434" t="s">
        <v>284</v>
      </c>
      <c r="C227" s="435"/>
      <c r="D227" s="438"/>
      <c r="E227" s="437" t="s">
        <v>285</v>
      </c>
      <c r="F227" s="438"/>
      <c r="G227" s="441" t="s">
        <v>286</v>
      </c>
      <c r="H227" s="388"/>
      <c r="I227" s="388" t="s">
        <v>287</v>
      </c>
      <c r="J227" s="388"/>
      <c r="K227" s="388"/>
      <c r="L227" s="388"/>
      <c r="M227" s="442"/>
      <c r="N227" s="378"/>
    </row>
    <row r="228" spans="2:14" s="379" customFormat="1" ht="31.5" customHeight="1">
      <c r="B228" s="434" t="s">
        <v>288</v>
      </c>
      <c r="C228" s="435"/>
      <c r="D228" s="435"/>
      <c r="E228" s="435"/>
      <c r="F228" s="435"/>
      <c r="G228" s="441"/>
      <c r="H228" s="388"/>
      <c r="I228" s="388"/>
      <c r="J228" s="388"/>
      <c r="K228" s="388"/>
      <c r="L228" s="388"/>
      <c r="M228" s="442"/>
      <c r="N228" s="378"/>
    </row>
    <row r="229" spans="2:14" s="379" customFormat="1" ht="31.5" customHeight="1">
      <c r="B229" s="410"/>
      <c r="C229" s="388" t="s">
        <v>289</v>
      </c>
      <c r="D229" s="388"/>
      <c r="E229" s="388"/>
      <c r="F229" s="388"/>
      <c r="G229" s="441" t="s">
        <v>290</v>
      </c>
      <c r="H229" s="388"/>
      <c r="I229" s="388"/>
      <c r="J229" s="388"/>
      <c r="K229" s="388"/>
      <c r="L229" s="388"/>
      <c r="M229" s="442"/>
      <c r="N229" s="378"/>
    </row>
    <row r="230" spans="2:14" s="379" customFormat="1" ht="31.5" customHeight="1">
      <c r="B230" s="410"/>
      <c r="C230" s="388" t="s">
        <v>291</v>
      </c>
      <c r="D230" s="388"/>
      <c r="E230" s="388"/>
      <c r="F230" s="388"/>
      <c r="G230" s="441"/>
      <c r="H230" s="388" t="s">
        <v>292</v>
      </c>
      <c r="I230" s="388"/>
      <c r="J230" s="388"/>
      <c r="K230" s="388"/>
      <c r="L230" s="388"/>
      <c r="M230" s="442"/>
      <c r="N230" s="378"/>
    </row>
    <row r="231" spans="2:14" s="379" customFormat="1" ht="33" customHeight="1">
      <c r="B231" s="410"/>
      <c r="C231" s="388" t="s">
        <v>293</v>
      </c>
      <c r="D231" s="388"/>
      <c r="E231" s="388"/>
      <c r="F231" s="388"/>
      <c r="G231" s="441" t="s">
        <v>294</v>
      </c>
      <c r="H231" s="388" t="s">
        <v>295</v>
      </c>
      <c r="I231" s="388"/>
      <c r="J231" s="388"/>
      <c r="K231" s="388"/>
      <c r="L231" s="388"/>
      <c r="M231" s="442"/>
      <c r="N231" s="378"/>
    </row>
    <row r="232" spans="2:14" s="379" customFormat="1" ht="36" customHeight="1" thickBot="1">
      <c r="B232" s="443"/>
      <c r="C232" s="444"/>
      <c r="D232" s="444" t="s">
        <v>296</v>
      </c>
      <c r="E232" s="444"/>
      <c r="F232" s="444"/>
      <c r="G232" s="445"/>
      <c r="H232" s="444"/>
      <c r="I232" s="444"/>
      <c r="J232" s="444"/>
      <c r="K232" s="444"/>
      <c r="L232" s="444"/>
      <c r="M232" s="446"/>
      <c r="N232" s="378"/>
    </row>
    <row r="233" spans="2:14" s="379" customFormat="1" ht="28.5" customHeight="1">
      <c r="B233" s="374" t="s">
        <v>238</v>
      </c>
      <c r="C233" s="375"/>
      <c r="D233" s="368" t="str">
        <f>済通!$M$13</f>
        <v>情報本部（美保通信所）</v>
      </c>
      <c r="E233" s="376"/>
      <c r="F233" s="376"/>
      <c r="G233" s="377" t="s">
        <v>239</v>
      </c>
      <c r="H233" s="375"/>
      <c r="I233" s="377"/>
      <c r="J233" s="375"/>
      <c r="K233" s="845" t="s">
        <v>242</v>
      </c>
      <c r="L233" s="846"/>
      <c r="M233" s="847"/>
      <c r="N233" s="378"/>
    </row>
    <row r="234" spans="2:14" s="379" customFormat="1" ht="20.100000000000001" customHeight="1">
      <c r="B234" s="380"/>
      <c r="C234" s="381"/>
      <c r="D234" s="382"/>
      <c r="E234" s="383"/>
      <c r="F234" s="383"/>
      <c r="G234" s="384"/>
      <c r="H234" s="381"/>
      <c r="I234" s="384"/>
      <c r="J234" s="381"/>
      <c r="K234" s="848"/>
      <c r="L234" s="849"/>
      <c r="M234" s="850"/>
      <c r="N234" s="378"/>
    </row>
    <row r="235" spans="2:14" s="379" customFormat="1" ht="20.100000000000001" customHeight="1">
      <c r="B235" s="385" t="s">
        <v>240</v>
      </c>
      <c r="C235" s="386"/>
      <c r="D235" s="387"/>
      <c r="E235" s="388"/>
      <c r="F235" s="388"/>
      <c r="G235" s="389" t="s">
        <v>241</v>
      </c>
      <c r="H235" s="386"/>
      <c r="I235" s="389"/>
      <c r="J235" s="386"/>
      <c r="K235" s="848"/>
      <c r="L235" s="849"/>
      <c r="M235" s="850"/>
      <c r="N235" s="378"/>
    </row>
    <row r="236" spans="2:14" s="379" customFormat="1" ht="20.100000000000001" customHeight="1">
      <c r="B236" s="385"/>
      <c r="C236" s="386"/>
      <c r="D236" s="854"/>
      <c r="E236" s="855"/>
      <c r="F236" s="856"/>
      <c r="G236" s="389"/>
      <c r="H236" s="386"/>
      <c r="I236" s="389"/>
      <c r="J236" s="386"/>
      <c r="K236" s="851"/>
      <c r="L236" s="852"/>
      <c r="M236" s="853"/>
      <c r="N236" s="378"/>
    </row>
    <row r="237" spans="2:14" s="379" customFormat="1" ht="27" customHeight="1">
      <c r="B237" s="385" t="s">
        <v>243</v>
      </c>
      <c r="C237" s="386"/>
      <c r="D237" s="854"/>
      <c r="E237" s="855"/>
      <c r="F237" s="856"/>
      <c r="G237" s="384"/>
      <c r="H237" s="381"/>
      <c r="I237" s="384"/>
      <c r="J237" s="381"/>
      <c r="K237" s="857" t="s">
        <v>244</v>
      </c>
      <c r="L237" s="384"/>
      <c r="M237" s="390"/>
      <c r="N237" s="378"/>
    </row>
    <row r="238" spans="2:14" s="379" customFormat="1" ht="27" customHeight="1">
      <c r="B238" s="385"/>
      <c r="C238" s="386"/>
      <c r="D238" s="854"/>
      <c r="E238" s="855"/>
      <c r="F238" s="856"/>
      <c r="G238" s="389" t="s">
        <v>245</v>
      </c>
      <c r="H238" s="386"/>
      <c r="I238" s="389"/>
      <c r="J238" s="386"/>
      <c r="K238" s="858"/>
      <c r="L238" s="389"/>
      <c r="M238" s="391"/>
      <c r="N238" s="378"/>
    </row>
    <row r="239" spans="2:14" s="379" customFormat="1" ht="27" customHeight="1">
      <c r="B239" s="385" t="s">
        <v>246</v>
      </c>
      <c r="C239" s="386"/>
      <c r="D239" s="854"/>
      <c r="E239" s="855"/>
      <c r="F239" s="856"/>
      <c r="G239" s="389"/>
      <c r="H239" s="386"/>
      <c r="I239" s="389"/>
      <c r="J239" s="386"/>
      <c r="K239" s="859"/>
      <c r="L239" s="392"/>
      <c r="M239" s="393"/>
      <c r="N239" s="378"/>
    </row>
    <row r="240" spans="2:14" s="379" customFormat="1" ht="27" customHeight="1">
      <c r="B240" s="385"/>
      <c r="C240" s="386"/>
      <c r="D240" s="860"/>
      <c r="E240" s="861"/>
      <c r="F240" s="862"/>
      <c r="G240" s="384"/>
      <c r="H240" s="381"/>
      <c r="I240" s="384"/>
      <c r="J240" s="381"/>
      <c r="K240" s="863" t="s">
        <v>247</v>
      </c>
      <c r="L240" s="394"/>
      <c r="M240" s="395"/>
      <c r="N240" s="378"/>
    </row>
    <row r="241" spans="2:14" s="379" customFormat="1" ht="27" customHeight="1">
      <c r="B241" s="385" t="s">
        <v>248</v>
      </c>
      <c r="C241" s="396"/>
      <c r="D241" s="860"/>
      <c r="E241" s="861"/>
      <c r="F241" s="862"/>
      <c r="G241" s="389" t="s">
        <v>249</v>
      </c>
      <c r="H241" s="386"/>
      <c r="I241" s="389"/>
      <c r="J241" s="386"/>
      <c r="K241" s="864"/>
      <c r="L241" s="397"/>
      <c r="M241" s="398"/>
      <c r="N241" s="378"/>
    </row>
    <row r="242" spans="2:14" s="379" customFormat="1" ht="27" customHeight="1">
      <c r="B242" s="385"/>
      <c r="C242" s="386"/>
      <c r="D242" s="387"/>
      <c r="E242" s="388"/>
      <c r="F242" s="388"/>
      <c r="G242" s="389"/>
      <c r="H242" s="386"/>
      <c r="I242" s="389"/>
      <c r="J242" s="386"/>
      <c r="K242" s="864"/>
      <c r="L242" s="399"/>
      <c r="M242" s="400"/>
      <c r="N242" s="378"/>
    </row>
    <row r="243" spans="2:14" s="379" customFormat="1" ht="27" customHeight="1">
      <c r="B243" s="380" t="s">
        <v>250</v>
      </c>
      <c r="C243" s="381"/>
      <c r="D243" s="382"/>
      <c r="E243" s="383"/>
      <c r="F243" s="382" t="s">
        <v>251</v>
      </c>
      <c r="G243" s="865">
        <f>済通!$M$2</f>
        <v>45847</v>
      </c>
      <c r="H243" s="866"/>
      <c r="I243" s="866"/>
      <c r="J243" s="866"/>
      <c r="K243" s="871" t="s">
        <v>252</v>
      </c>
      <c r="L243" s="401"/>
      <c r="M243" s="390"/>
      <c r="N243" s="378"/>
    </row>
    <row r="244" spans="2:14" s="379" customFormat="1" ht="27" customHeight="1">
      <c r="B244" s="385"/>
      <c r="C244" s="386"/>
      <c r="D244" s="841" t="str">
        <f>済通!$G$178</f>
        <v>ＢＰ-２５Ｄ１-６２２４６０</v>
      </c>
      <c r="E244" s="842"/>
      <c r="F244" s="506" t="s">
        <v>253</v>
      </c>
      <c r="G244" s="867"/>
      <c r="H244" s="868"/>
      <c r="I244" s="868"/>
      <c r="J244" s="868"/>
      <c r="K244" s="872"/>
      <c r="L244" s="402"/>
      <c r="M244" s="391"/>
      <c r="N244" s="378"/>
    </row>
    <row r="245" spans="2:14" s="379" customFormat="1" ht="27" customHeight="1">
      <c r="B245" s="385" t="s">
        <v>254</v>
      </c>
      <c r="C245" s="386"/>
      <c r="D245" s="387"/>
      <c r="E245" s="388"/>
      <c r="F245" s="387"/>
      <c r="G245" s="869"/>
      <c r="H245" s="870"/>
      <c r="I245" s="870"/>
      <c r="J245" s="870"/>
      <c r="K245" s="873"/>
      <c r="L245" s="403"/>
      <c r="M245" s="404"/>
      <c r="N245" s="378"/>
    </row>
    <row r="246" spans="2:14" s="379" customFormat="1" ht="27" customHeight="1">
      <c r="B246" s="380" t="s">
        <v>255</v>
      </c>
      <c r="C246" s="381"/>
      <c r="D246" s="382"/>
      <c r="E246" s="383"/>
      <c r="F246" s="382" t="s">
        <v>251</v>
      </c>
      <c r="G246" s="865">
        <f>済通!$J$12</f>
        <v>45869</v>
      </c>
      <c r="H246" s="866"/>
      <c r="I246" s="866"/>
      <c r="J246" s="879"/>
      <c r="K246" s="405" t="s">
        <v>256</v>
      </c>
      <c r="L246" s="384"/>
      <c r="M246" s="390"/>
      <c r="N246" s="378"/>
    </row>
    <row r="247" spans="2:14" s="379" customFormat="1" ht="27" customHeight="1">
      <c r="B247" s="385" t="s">
        <v>257</v>
      </c>
      <c r="C247" s="386"/>
      <c r="D247" s="839">
        <f>済通!$M$4</f>
        <v>2179</v>
      </c>
      <c r="E247" s="840"/>
      <c r="F247" s="506" t="s">
        <v>258</v>
      </c>
      <c r="G247" s="867"/>
      <c r="H247" s="868"/>
      <c r="I247" s="868"/>
      <c r="J247" s="880"/>
      <c r="K247" s="389"/>
      <c r="L247" s="389"/>
      <c r="M247" s="391"/>
      <c r="N247" s="378"/>
    </row>
    <row r="248" spans="2:14" s="379" customFormat="1" ht="27" customHeight="1">
      <c r="B248" s="385" t="s">
        <v>259</v>
      </c>
      <c r="C248" s="386"/>
      <c r="D248" s="387"/>
      <c r="E248" s="388"/>
      <c r="F248" s="387"/>
      <c r="G248" s="869"/>
      <c r="H248" s="870"/>
      <c r="I248" s="870"/>
      <c r="J248" s="881"/>
      <c r="K248" s="508" t="s">
        <v>260</v>
      </c>
      <c r="L248" s="406"/>
      <c r="M248" s="404"/>
      <c r="N248" s="378"/>
    </row>
    <row r="249" spans="2:14" s="379" customFormat="1" ht="20.100000000000001" customHeight="1">
      <c r="B249" s="407" t="s">
        <v>251</v>
      </c>
      <c r="C249" s="382" t="s">
        <v>251</v>
      </c>
      <c r="D249" s="383"/>
      <c r="E249" s="382" t="s">
        <v>251</v>
      </c>
      <c r="F249" s="382" t="s">
        <v>251</v>
      </c>
      <c r="G249" s="382" t="s">
        <v>251</v>
      </c>
      <c r="H249" s="382" t="s">
        <v>251</v>
      </c>
      <c r="I249" s="382" t="s">
        <v>251</v>
      </c>
      <c r="J249" s="382" t="s">
        <v>251</v>
      </c>
      <c r="K249" s="383"/>
      <c r="L249" s="408" t="s">
        <v>261</v>
      </c>
      <c r="M249" s="409" t="s">
        <v>251</v>
      </c>
      <c r="N249" s="378"/>
    </row>
    <row r="250" spans="2:14" s="379" customFormat="1" ht="20.100000000000001" customHeight="1">
      <c r="B250" s="410"/>
      <c r="C250" s="387"/>
      <c r="D250" s="507"/>
      <c r="E250" s="506"/>
      <c r="F250" s="506" t="s">
        <v>262</v>
      </c>
      <c r="G250" s="387"/>
      <c r="H250" s="387"/>
      <c r="I250" s="506"/>
      <c r="J250" s="387"/>
      <c r="K250" s="388"/>
      <c r="L250" s="506" t="s">
        <v>263</v>
      </c>
      <c r="M250" s="411"/>
      <c r="N250" s="378"/>
    </row>
    <row r="251" spans="2:14" s="379" customFormat="1" ht="20.100000000000001" customHeight="1">
      <c r="B251" s="412" t="s">
        <v>264</v>
      </c>
      <c r="C251" s="387"/>
      <c r="D251" s="388" t="s">
        <v>265</v>
      </c>
      <c r="E251" s="506" t="s">
        <v>266</v>
      </c>
      <c r="F251" s="506" t="s">
        <v>267</v>
      </c>
      <c r="G251" s="506" t="s">
        <v>31</v>
      </c>
      <c r="H251" s="506" t="s">
        <v>268</v>
      </c>
      <c r="I251" s="506" t="s">
        <v>35</v>
      </c>
      <c r="J251" s="841" t="s">
        <v>269</v>
      </c>
      <c r="K251" s="842"/>
      <c r="L251" s="506" t="s">
        <v>270</v>
      </c>
      <c r="M251" s="413" t="s">
        <v>271</v>
      </c>
      <c r="N251" s="378"/>
    </row>
    <row r="252" spans="2:14" s="379" customFormat="1" ht="20.100000000000001" customHeight="1">
      <c r="B252" s="410"/>
      <c r="C252" s="387"/>
      <c r="D252" s="388"/>
      <c r="E252" s="387"/>
      <c r="F252" s="387"/>
      <c r="G252" s="387"/>
      <c r="H252" s="387"/>
      <c r="I252" s="387"/>
      <c r="J252" s="387"/>
      <c r="K252" s="388"/>
      <c r="L252" s="506" t="s">
        <v>272</v>
      </c>
      <c r="M252" s="411"/>
      <c r="N252" s="378"/>
    </row>
    <row r="253" spans="2:14" s="379" customFormat="1" ht="31.5" customHeight="1">
      <c r="B253" s="407"/>
      <c r="C253" s="382"/>
      <c r="D253" s="414" t="e">
        <f>済通!B181</f>
        <v>#REF!</v>
      </c>
      <c r="E253" s="369" t="e">
        <f>済通!D181</f>
        <v>#REF!</v>
      </c>
      <c r="F253" s="466" t="str">
        <f>済通!G181</f>
        <v>Ａｓｍｉｘ（アスカ）　ＴＳ９８０２ＢＫ</v>
      </c>
      <c r="G253" s="415" t="e">
        <f>済通!I181</f>
        <v>#REF!</v>
      </c>
      <c r="H253" s="416" t="e">
        <f>済通!J181</f>
        <v>#REF!</v>
      </c>
      <c r="I253" s="417">
        <f>済通!K181</f>
        <v>5200</v>
      </c>
      <c r="J253" s="843" t="e">
        <f t="shared" ref="J253" si="18">I253*H253</f>
        <v>#REF!</v>
      </c>
      <c r="K253" s="844"/>
      <c r="L253" s="383"/>
      <c r="M253" s="418"/>
      <c r="N253" s="378"/>
    </row>
    <row r="254" spans="2:14" s="379" customFormat="1" ht="31.5" customHeight="1">
      <c r="B254" s="407"/>
      <c r="C254" s="382"/>
      <c r="D254" s="414" t="e">
        <f>済通!B182</f>
        <v>#REF!</v>
      </c>
      <c r="E254" s="369" t="e">
        <f>済通!D182</f>
        <v>#REF!</v>
      </c>
      <c r="F254" s="466" t="str">
        <f>済通!G182</f>
        <v>エレコム　ＡＤ－ＭＤＰＨＤＭＩＢＫ</v>
      </c>
      <c r="G254" s="415" t="e">
        <f>済通!I182</f>
        <v>#REF!</v>
      </c>
      <c r="H254" s="416" t="e">
        <f>済通!J182</f>
        <v>#REF!</v>
      </c>
      <c r="I254" s="417">
        <f>済通!K182</f>
        <v>2650</v>
      </c>
      <c r="J254" s="843" t="e">
        <f t="shared" ref="J254:J258" si="19">I254*H254</f>
        <v>#REF!</v>
      </c>
      <c r="K254" s="844"/>
      <c r="L254" s="382"/>
      <c r="M254" s="418"/>
      <c r="N254" s="378"/>
    </row>
    <row r="255" spans="2:14" s="379" customFormat="1" ht="31.5" customHeight="1">
      <c r="B255" s="407"/>
      <c r="C255" s="382"/>
      <c r="D255" s="414">
        <f>済通!B183</f>
        <v>0</v>
      </c>
      <c r="E255" s="369">
        <f>済通!D183</f>
        <v>0</v>
      </c>
      <c r="F255" s="448" t="str">
        <f>済通!G183</f>
        <v>以下余白</v>
      </c>
      <c r="G255" s="415">
        <f>済通!I183</f>
        <v>0</v>
      </c>
      <c r="H255" s="416">
        <f>済通!J183</f>
        <v>0</v>
      </c>
      <c r="I255" s="417">
        <f>済通!K183</f>
        <v>0</v>
      </c>
      <c r="J255" s="843">
        <f t="shared" si="19"/>
        <v>0</v>
      </c>
      <c r="K255" s="844"/>
      <c r="L255" s="382"/>
      <c r="M255" s="418"/>
      <c r="N255" s="378"/>
    </row>
    <row r="256" spans="2:14" s="379" customFormat="1" ht="31.5" customHeight="1">
      <c r="B256" s="407"/>
      <c r="C256" s="382"/>
      <c r="D256" s="414">
        <f>済通!B184</f>
        <v>0</v>
      </c>
      <c r="E256" s="369">
        <f>済通!D184</f>
        <v>0</v>
      </c>
      <c r="F256" s="448">
        <f>済通!G184</f>
        <v>0</v>
      </c>
      <c r="G256" s="415">
        <f>済通!I184</f>
        <v>0</v>
      </c>
      <c r="H256" s="416">
        <f>済通!J184</f>
        <v>0</v>
      </c>
      <c r="I256" s="417">
        <f>済通!K184</f>
        <v>0</v>
      </c>
      <c r="J256" s="843">
        <f t="shared" si="19"/>
        <v>0</v>
      </c>
      <c r="K256" s="844"/>
      <c r="L256" s="382"/>
      <c r="M256" s="418"/>
      <c r="N256" s="378"/>
    </row>
    <row r="257" spans="2:14" s="379" customFormat="1" ht="31.5" customHeight="1">
      <c r="B257" s="407"/>
      <c r="C257" s="382"/>
      <c r="D257" s="414">
        <f>済通!B185</f>
        <v>0</v>
      </c>
      <c r="E257" s="369">
        <f>済通!D251</f>
        <v>0</v>
      </c>
      <c r="F257" s="369"/>
      <c r="G257" s="415">
        <f>済通!$I251</f>
        <v>0</v>
      </c>
      <c r="H257" s="416">
        <f>済通!J251</f>
        <v>0</v>
      </c>
      <c r="I257" s="417">
        <f>済通!$K251</f>
        <v>0</v>
      </c>
      <c r="J257" s="843">
        <f t="shared" si="19"/>
        <v>0</v>
      </c>
      <c r="K257" s="844"/>
      <c r="L257" s="382"/>
      <c r="M257" s="418"/>
      <c r="N257" s="378"/>
    </row>
    <row r="258" spans="2:14" s="379" customFormat="1" ht="31.5" customHeight="1">
      <c r="B258" s="407"/>
      <c r="C258" s="382"/>
      <c r="D258" s="414"/>
      <c r="E258" s="369"/>
      <c r="F258" s="371"/>
      <c r="G258" s="415"/>
      <c r="H258" s="419"/>
      <c r="I258" s="372"/>
      <c r="J258" s="843">
        <f t="shared" si="19"/>
        <v>0</v>
      </c>
      <c r="K258" s="844"/>
      <c r="L258" s="382"/>
      <c r="M258" s="418"/>
      <c r="N258" s="378"/>
    </row>
    <row r="259" spans="2:14" s="379" customFormat="1" ht="31.5" customHeight="1">
      <c r="B259" s="407"/>
      <c r="C259" s="382"/>
      <c r="D259" s="420"/>
      <c r="E259" s="421" t="s">
        <v>216</v>
      </c>
      <c r="F259" s="370"/>
      <c r="G259" s="422"/>
      <c r="H259" s="416"/>
      <c r="I259" s="372"/>
      <c r="J259" s="843" t="e">
        <f>SUM(J253:K258)</f>
        <v>#REF!</v>
      </c>
      <c r="K259" s="874"/>
      <c r="L259" s="382"/>
      <c r="M259" s="418"/>
      <c r="N259" s="378"/>
    </row>
    <row r="260" spans="2:14" s="379" customFormat="1" ht="31.5" customHeight="1">
      <c r="B260" s="407"/>
      <c r="C260" s="382"/>
      <c r="D260" s="420"/>
      <c r="E260" s="423" t="s">
        <v>273</v>
      </c>
      <c r="F260" s="424"/>
      <c r="G260" s="422"/>
      <c r="H260" s="416"/>
      <c r="I260" s="372"/>
      <c r="J260" s="875" t="e">
        <f>J259*10%</f>
        <v>#REF!</v>
      </c>
      <c r="K260" s="876"/>
      <c r="L260" s="382"/>
      <c r="M260" s="418"/>
      <c r="N260" s="378"/>
    </row>
    <row r="261" spans="2:14" s="379" customFormat="1" ht="31.5" customHeight="1">
      <c r="B261" s="425"/>
      <c r="C261" s="426"/>
      <c r="D261" s="427"/>
      <c r="E261" s="428" t="s">
        <v>274</v>
      </c>
      <c r="F261" s="429"/>
      <c r="G261" s="430"/>
      <c r="H261" s="431"/>
      <c r="I261" s="373"/>
      <c r="J261" s="877" t="e">
        <f>SUM(J259:K260)</f>
        <v>#REF!</v>
      </c>
      <c r="K261" s="878"/>
      <c r="L261" s="432"/>
      <c r="M261" s="433"/>
      <c r="N261" s="378"/>
    </row>
    <row r="262" spans="2:14" s="379" customFormat="1" ht="31.5" customHeight="1">
      <c r="B262" s="434" t="s">
        <v>275</v>
      </c>
      <c r="C262" s="435"/>
      <c r="D262" s="436"/>
      <c r="E262" s="437" t="s">
        <v>276</v>
      </c>
      <c r="F262" s="438"/>
      <c r="G262" s="439"/>
      <c r="H262" s="435" t="s">
        <v>277</v>
      </c>
      <c r="I262" s="435"/>
      <c r="J262" s="435"/>
      <c r="K262" s="435"/>
      <c r="L262" s="435"/>
      <c r="M262" s="440"/>
      <c r="N262" s="378"/>
    </row>
    <row r="263" spans="2:14" s="379" customFormat="1" ht="31.5" customHeight="1">
      <c r="B263" s="434" t="s">
        <v>278</v>
      </c>
      <c r="C263" s="435"/>
      <c r="D263" s="438"/>
      <c r="E263" s="437" t="s">
        <v>279</v>
      </c>
      <c r="F263" s="438"/>
      <c r="G263" s="441" t="s">
        <v>280</v>
      </c>
      <c r="H263" s="388"/>
      <c r="I263" s="388"/>
      <c r="J263" s="388"/>
      <c r="K263" s="388"/>
      <c r="L263" s="388"/>
      <c r="M263" s="442"/>
      <c r="N263" s="378"/>
    </row>
    <row r="264" spans="2:14" s="379" customFormat="1" ht="31.5" customHeight="1">
      <c r="B264" s="434" t="s">
        <v>281</v>
      </c>
      <c r="C264" s="435"/>
      <c r="D264" s="438"/>
      <c r="E264" s="437" t="s">
        <v>282</v>
      </c>
      <c r="F264" s="438"/>
      <c r="G264" s="441" t="s">
        <v>283</v>
      </c>
      <c r="H264" s="388"/>
      <c r="I264" s="388"/>
      <c r="J264" s="388"/>
      <c r="K264" s="388"/>
      <c r="L264" s="388"/>
      <c r="M264" s="442"/>
      <c r="N264" s="378"/>
    </row>
    <row r="265" spans="2:14" s="379" customFormat="1" ht="31.5" customHeight="1">
      <c r="B265" s="434" t="s">
        <v>284</v>
      </c>
      <c r="C265" s="435"/>
      <c r="D265" s="438"/>
      <c r="E265" s="437" t="s">
        <v>285</v>
      </c>
      <c r="F265" s="438"/>
      <c r="G265" s="441" t="s">
        <v>286</v>
      </c>
      <c r="H265" s="388"/>
      <c r="I265" s="388" t="s">
        <v>287</v>
      </c>
      <c r="J265" s="388"/>
      <c r="K265" s="388"/>
      <c r="L265" s="388"/>
      <c r="M265" s="442"/>
      <c r="N265" s="378"/>
    </row>
    <row r="266" spans="2:14" s="379" customFormat="1" ht="31.5" customHeight="1">
      <c r="B266" s="434" t="s">
        <v>288</v>
      </c>
      <c r="C266" s="435"/>
      <c r="D266" s="435"/>
      <c r="E266" s="435"/>
      <c r="F266" s="435"/>
      <c r="G266" s="441"/>
      <c r="H266" s="388"/>
      <c r="I266" s="388"/>
      <c r="J266" s="388"/>
      <c r="K266" s="388"/>
      <c r="L266" s="388"/>
      <c r="M266" s="442"/>
      <c r="N266" s="378"/>
    </row>
    <row r="267" spans="2:14" s="379" customFormat="1" ht="31.5" customHeight="1">
      <c r="B267" s="410"/>
      <c r="C267" s="388" t="s">
        <v>289</v>
      </c>
      <c r="D267" s="388"/>
      <c r="E267" s="388"/>
      <c r="F267" s="388"/>
      <c r="G267" s="441" t="s">
        <v>290</v>
      </c>
      <c r="H267" s="388"/>
      <c r="I267" s="388"/>
      <c r="J267" s="388"/>
      <c r="K267" s="388"/>
      <c r="L267" s="388"/>
      <c r="M267" s="442"/>
      <c r="N267" s="378"/>
    </row>
    <row r="268" spans="2:14" s="379" customFormat="1" ht="31.5" customHeight="1">
      <c r="B268" s="410"/>
      <c r="C268" s="388" t="s">
        <v>291</v>
      </c>
      <c r="D268" s="388"/>
      <c r="E268" s="388"/>
      <c r="F268" s="388"/>
      <c r="G268" s="441"/>
      <c r="H268" s="388" t="s">
        <v>292</v>
      </c>
      <c r="I268" s="388"/>
      <c r="J268" s="388"/>
      <c r="K268" s="388"/>
      <c r="L268" s="388"/>
      <c r="M268" s="442"/>
      <c r="N268" s="378"/>
    </row>
    <row r="269" spans="2:14" s="379" customFormat="1" ht="33" customHeight="1">
      <c r="B269" s="410"/>
      <c r="C269" s="388" t="s">
        <v>293</v>
      </c>
      <c r="D269" s="388"/>
      <c r="E269" s="388"/>
      <c r="F269" s="388"/>
      <c r="G269" s="441" t="s">
        <v>294</v>
      </c>
      <c r="H269" s="388" t="s">
        <v>295</v>
      </c>
      <c r="I269" s="388"/>
      <c r="J269" s="388"/>
      <c r="K269" s="388"/>
      <c r="L269" s="388"/>
      <c r="M269" s="442"/>
      <c r="N269" s="378"/>
    </row>
    <row r="270" spans="2:14" s="379" customFormat="1" ht="36" customHeight="1" thickBot="1">
      <c r="B270" s="443"/>
      <c r="C270" s="444"/>
      <c r="D270" s="444" t="s">
        <v>296</v>
      </c>
      <c r="E270" s="444"/>
      <c r="F270" s="444"/>
      <c r="G270" s="445"/>
      <c r="H270" s="444"/>
      <c r="I270" s="444"/>
      <c r="J270" s="444"/>
      <c r="K270" s="444"/>
      <c r="L270" s="444"/>
      <c r="M270" s="446"/>
      <c r="N270" s="378"/>
    </row>
    <row r="271" spans="2:14" s="379" customFormat="1" ht="28.5" customHeight="1">
      <c r="B271" s="374" t="s">
        <v>238</v>
      </c>
      <c r="C271" s="375"/>
      <c r="D271" s="368" t="str">
        <f>済通!$M$13</f>
        <v>情報本部（美保通信所）</v>
      </c>
      <c r="E271" s="376"/>
      <c r="F271" s="376"/>
      <c r="G271" s="377" t="s">
        <v>239</v>
      </c>
      <c r="H271" s="375"/>
      <c r="I271" s="377"/>
      <c r="J271" s="375"/>
      <c r="K271" s="845" t="s">
        <v>242</v>
      </c>
      <c r="L271" s="846"/>
      <c r="M271" s="847"/>
      <c r="N271" s="378"/>
    </row>
    <row r="272" spans="2:14" s="379" customFormat="1" ht="20.100000000000001" customHeight="1">
      <c r="B272" s="380"/>
      <c r="C272" s="381"/>
      <c r="D272" s="382"/>
      <c r="E272" s="383"/>
      <c r="F272" s="383"/>
      <c r="G272" s="384"/>
      <c r="H272" s="381"/>
      <c r="I272" s="384"/>
      <c r="J272" s="381"/>
      <c r="K272" s="848"/>
      <c r="L272" s="849"/>
      <c r="M272" s="850"/>
      <c r="N272" s="378"/>
    </row>
    <row r="273" spans="2:14" s="379" customFormat="1" ht="20.100000000000001" customHeight="1">
      <c r="B273" s="385" t="s">
        <v>240</v>
      </c>
      <c r="C273" s="386"/>
      <c r="D273" s="387"/>
      <c r="E273" s="388"/>
      <c r="F273" s="388"/>
      <c r="G273" s="389" t="s">
        <v>241</v>
      </c>
      <c r="H273" s="386"/>
      <c r="I273" s="389"/>
      <c r="J273" s="386"/>
      <c r="K273" s="848"/>
      <c r="L273" s="849"/>
      <c r="M273" s="850"/>
      <c r="N273" s="378"/>
    </row>
    <row r="274" spans="2:14" s="379" customFormat="1" ht="20.100000000000001" customHeight="1">
      <c r="B274" s="385"/>
      <c r="C274" s="386"/>
      <c r="D274" s="854"/>
      <c r="E274" s="855"/>
      <c r="F274" s="856"/>
      <c r="G274" s="389"/>
      <c r="H274" s="386"/>
      <c r="I274" s="389"/>
      <c r="J274" s="386"/>
      <c r="K274" s="851"/>
      <c r="L274" s="852"/>
      <c r="M274" s="853"/>
      <c r="N274" s="378"/>
    </row>
    <row r="275" spans="2:14" s="379" customFormat="1" ht="27" customHeight="1">
      <c r="B275" s="385" t="s">
        <v>243</v>
      </c>
      <c r="C275" s="386"/>
      <c r="D275" s="854"/>
      <c r="E275" s="855"/>
      <c r="F275" s="856"/>
      <c r="G275" s="384"/>
      <c r="H275" s="381"/>
      <c r="I275" s="384"/>
      <c r="J275" s="381"/>
      <c r="K275" s="857" t="s">
        <v>244</v>
      </c>
      <c r="L275" s="384"/>
      <c r="M275" s="390"/>
      <c r="N275" s="378"/>
    </row>
    <row r="276" spans="2:14" s="379" customFormat="1" ht="27" customHeight="1">
      <c r="B276" s="385"/>
      <c r="C276" s="386"/>
      <c r="D276" s="854"/>
      <c r="E276" s="855"/>
      <c r="F276" s="856"/>
      <c r="G276" s="389" t="s">
        <v>245</v>
      </c>
      <c r="H276" s="386"/>
      <c r="I276" s="389"/>
      <c r="J276" s="386"/>
      <c r="K276" s="858"/>
      <c r="L276" s="389"/>
      <c r="M276" s="391"/>
      <c r="N276" s="378"/>
    </row>
    <row r="277" spans="2:14" s="379" customFormat="1" ht="27" customHeight="1">
      <c r="B277" s="385" t="s">
        <v>246</v>
      </c>
      <c r="C277" s="386"/>
      <c r="D277" s="854"/>
      <c r="E277" s="855"/>
      <c r="F277" s="856"/>
      <c r="G277" s="389"/>
      <c r="H277" s="386"/>
      <c r="I277" s="389"/>
      <c r="J277" s="386"/>
      <c r="K277" s="859"/>
      <c r="L277" s="392"/>
      <c r="M277" s="393"/>
      <c r="N277" s="378"/>
    </row>
    <row r="278" spans="2:14" s="379" customFormat="1" ht="27" customHeight="1">
      <c r="B278" s="385"/>
      <c r="C278" s="386"/>
      <c r="D278" s="860"/>
      <c r="E278" s="861"/>
      <c r="F278" s="862"/>
      <c r="G278" s="384"/>
      <c r="H278" s="381"/>
      <c r="I278" s="384"/>
      <c r="J278" s="381"/>
      <c r="K278" s="863" t="s">
        <v>247</v>
      </c>
      <c r="L278" s="394"/>
      <c r="M278" s="395"/>
      <c r="N278" s="378"/>
    </row>
    <row r="279" spans="2:14" s="379" customFormat="1" ht="27" customHeight="1">
      <c r="B279" s="385" t="s">
        <v>248</v>
      </c>
      <c r="C279" s="396"/>
      <c r="D279" s="860"/>
      <c r="E279" s="861"/>
      <c r="F279" s="862"/>
      <c r="G279" s="389" t="s">
        <v>249</v>
      </c>
      <c r="H279" s="386"/>
      <c r="I279" s="389"/>
      <c r="J279" s="386"/>
      <c r="K279" s="864"/>
      <c r="L279" s="397"/>
      <c r="M279" s="398"/>
      <c r="N279" s="378"/>
    </row>
    <row r="280" spans="2:14" s="379" customFormat="1" ht="27" customHeight="1">
      <c r="B280" s="385"/>
      <c r="C280" s="386"/>
      <c r="D280" s="387"/>
      <c r="E280" s="388"/>
      <c r="F280" s="388"/>
      <c r="G280" s="389"/>
      <c r="H280" s="386"/>
      <c r="I280" s="389"/>
      <c r="J280" s="386"/>
      <c r="K280" s="864"/>
      <c r="L280" s="399"/>
      <c r="M280" s="400"/>
      <c r="N280" s="378"/>
    </row>
    <row r="281" spans="2:14" s="379" customFormat="1" ht="27" customHeight="1">
      <c r="B281" s="380" t="s">
        <v>250</v>
      </c>
      <c r="C281" s="381"/>
      <c r="D281" s="382"/>
      <c r="E281" s="383"/>
      <c r="F281" s="382" t="s">
        <v>251</v>
      </c>
      <c r="G281" s="865">
        <f>済通!$M$2</f>
        <v>45847</v>
      </c>
      <c r="H281" s="866"/>
      <c r="I281" s="866"/>
      <c r="J281" s="866"/>
      <c r="K281" s="871" t="s">
        <v>252</v>
      </c>
      <c r="L281" s="401"/>
      <c r="M281" s="390"/>
      <c r="N281" s="378"/>
    </row>
    <row r="282" spans="2:14" s="379" customFormat="1" ht="27" customHeight="1">
      <c r="B282" s="385"/>
      <c r="C282" s="386"/>
      <c r="D282" s="841" t="str">
        <f>済通!$G$204</f>
        <v>ＢＰ-２５Ｄ１-６２２４６１</v>
      </c>
      <c r="E282" s="842"/>
      <c r="F282" s="506" t="s">
        <v>253</v>
      </c>
      <c r="G282" s="867"/>
      <c r="H282" s="868"/>
      <c r="I282" s="868"/>
      <c r="J282" s="868"/>
      <c r="K282" s="872"/>
      <c r="L282" s="402"/>
      <c r="M282" s="391"/>
      <c r="N282" s="378"/>
    </row>
    <row r="283" spans="2:14" s="379" customFormat="1" ht="27" customHeight="1">
      <c r="B283" s="385" t="s">
        <v>254</v>
      </c>
      <c r="C283" s="386"/>
      <c r="D283" s="387"/>
      <c r="E283" s="388"/>
      <c r="F283" s="387"/>
      <c r="G283" s="869"/>
      <c r="H283" s="870"/>
      <c r="I283" s="870"/>
      <c r="J283" s="870"/>
      <c r="K283" s="873"/>
      <c r="L283" s="403"/>
      <c r="M283" s="404"/>
      <c r="N283" s="378"/>
    </row>
    <row r="284" spans="2:14" s="379" customFormat="1" ht="27" customHeight="1">
      <c r="B284" s="380" t="s">
        <v>255</v>
      </c>
      <c r="C284" s="381"/>
      <c r="D284" s="382"/>
      <c r="E284" s="383"/>
      <c r="F284" s="382" t="s">
        <v>251</v>
      </c>
      <c r="G284" s="865">
        <f>済通!$J$12</f>
        <v>45869</v>
      </c>
      <c r="H284" s="866"/>
      <c r="I284" s="866"/>
      <c r="J284" s="879"/>
      <c r="K284" s="405" t="s">
        <v>256</v>
      </c>
      <c r="L284" s="384"/>
      <c r="M284" s="390"/>
      <c r="N284" s="378"/>
    </row>
    <row r="285" spans="2:14" s="379" customFormat="1" ht="27" customHeight="1">
      <c r="B285" s="385" t="s">
        <v>257</v>
      </c>
      <c r="C285" s="386"/>
      <c r="D285" s="839">
        <f>済通!$M$4</f>
        <v>2179</v>
      </c>
      <c r="E285" s="840"/>
      <c r="F285" s="506" t="s">
        <v>258</v>
      </c>
      <c r="G285" s="867"/>
      <c r="H285" s="868"/>
      <c r="I285" s="868"/>
      <c r="J285" s="880"/>
      <c r="K285" s="389"/>
      <c r="L285" s="389"/>
      <c r="M285" s="391"/>
      <c r="N285" s="378"/>
    </row>
    <row r="286" spans="2:14" s="379" customFormat="1" ht="27" customHeight="1">
      <c r="B286" s="385" t="s">
        <v>259</v>
      </c>
      <c r="C286" s="386"/>
      <c r="D286" s="387"/>
      <c r="E286" s="388"/>
      <c r="F286" s="387"/>
      <c r="G286" s="869"/>
      <c r="H286" s="870"/>
      <c r="I286" s="870"/>
      <c r="J286" s="881"/>
      <c r="K286" s="508" t="s">
        <v>260</v>
      </c>
      <c r="L286" s="406"/>
      <c r="M286" s="404"/>
      <c r="N286" s="378"/>
    </row>
    <row r="287" spans="2:14" s="379" customFormat="1" ht="20.100000000000001" customHeight="1">
      <c r="B287" s="407" t="s">
        <v>251</v>
      </c>
      <c r="C287" s="382" t="s">
        <v>251</v>
      </c>
      <c r="D287" s="383"/>
      <c r="E287" s="382" t="s">
        <v>251</v>
      </c>
      <c r="F287" s="382" t="s">
        <v>251</v>
      </c>
      <c r="G287" s="382" t="s">
        <v>251</v>
      </c>
      <c r="H287" s="382" t="s">
        <v>251</v>
      </c>
      <c r="I287" s="382" t="s">
        <v>251</v>
      </c>
      <c r="J287" s="382" t="s">
        <v>251</v>
      </c>
      <c r="K287" s="383"/>
      <c r="L287" s="408" t="s">
        <v>261</v>
      </c>
      <c r="M287" s="409" t="s">
        <v>251</v>
      </c>
      <c r="N287" s="378"/>
    </row>
    <row r="288" spans="2:14" s="379" customFormat="1" ht="20.100000000000001" customHeight="1">
      <c r="B288" s="410"/>
      <c r="C288" s="387"/>
      <c r="D288" s="507"/>
      <c r="E288" s="506"/>
      <c r="F288" s="506" t="s">
        <v>262</v>
      </c>
      <c r="G288" s="387"/>
      <c r="H288" s="387"/>
      <c r="I288" s="506"/>
      <c r="J288" s="387"/>
      <c r="K288" s="388"/>
      <c r="L288" s="506" t="s">
        <v>263</v>
      </c>
      <c r="M288" s="411"/>
      <c r="N288" s="378"/>
    </row>
    <row r="289" spans="2:14" s="379" customFormat="1" ht="20.100000000000001" customHeight="1">
      <c r="B289" s="412" t="s">
        <v>264</v>
      </c>
      <c r="C289" s="387"/>
      <c r="D289" s="388" t="s">
        <v>265</v>
      </c>
      <c r="E289" s="506" t="s">
        <v>266</v>
      </c>
      <c r="F289" s="506" t="s">
        <v>267</v>
      </c>
      <c r="G289" s="506" t="s">
        <v>31</v>
      </c>
      <c r="H289" s="506" t="s">
        <v>268</v>
      </c>
      <c r="I289" s="506" t="s">
        <v>35</v>
      </c>
      <c r="J289" s="841" t="s">
        <v>269</v>
      </c>
      <c r="K289" s="842"/>
      <c r="L289" s="506" t="s">
        <v>270</v>
      </c>
      <c r="M289" s="413" t="s">
        <v>271</v>
      </c>
      <c r="N289" s="378"/>
    </row>
    <row r="290" spans="2:14" s="379" customFormat="1" ht="20.100000000000001" customHeight="1">
      <c r="B290" s="410"/>
      <c r="C290" s="387"/>
      <c r="D290" s="388"/>
      <c r="E290" s="387"/>
      <c r="F290" s="387"/>
      <c r="G290" s="387"/>
      <c r="H290" s="387"/>
      <c r="I290" s="387"/>
      <c r="J290" s="387"/>
      <c r="K290" s="388"/>
      <c r="L290" s="506" t="s">
        <v>272</v>
      </c>
      <c r="M290" s="411"/>
      <c r="N290" s="378"/>
    </row>
    <row r="291" spans="2:14" s="379" customFormat="1" ht="30.75" customHeight="1">
      <c r="B291" s="407"/>
      <c r="C291" s="382"/>
      <c r="D291" s="414" t="e">
        <f>済通!B207</f>
        <v>#REF!</v>
      </c>
      <c r="E291" s="369" t="e">
        <f>済通!D207</f>
        <v>#REF!</v>
      </c>
      <c r="F291" s="465" t="str">
        <f>済通!G207</f>
        <v>日立　リモートオペレータ用ケーブルＩＣＳ－１（１ｍ）</v>
      </c>
      <c r="G291" s="415" t="e">
        <f>済通!I207</f>
        <v>#REF!</v>
      </c>
      <c r="H291" s="416" t="e">
        <f>済通!J207</f>
        <v>#REF!</v>
      </c>
      <c r="I291" s="417">
        <f>済通!K207</f>
        <v>12300</v>
      </c>
      <c r="J291" s="843" t="e">
        <f t="shared" ref="J291" si="20">I291*H291</f>
        <v>#REF!</v>
      </c>
      <c r="K291" s="844"/>
      <c r="L291" s="383"/>
      <c r="M291" s="418"/>
      <c r="N291" s="378"/>
    </row>
    <row r="292" spans="2:14" s="379" customFormat="1" ht="31.5" customHeight="1">
      <c r="B292" s="407"/>
      <c r="C292" s="382"/>
      <c r="D292" s="414"/>
      <c r="E292" s="369"/>
      <c r="F292" s="369" t="s">
        <v>469</v>
      </c>
      <c r="G292" s="415"/>
      <c r="H292" s="416"/>
      <c r="I292" s="417"/>
      <c r="J292" s="843"/>
      <c r="K292" s="844"/>
      <c r="L292" s="382"/>
      <c r="M292" s="418"/>
      <c r="N292" s="378"/>
    </row>
    <row r="293" spans="2:14" s="379" customFormat="1" ht="31.5" customHeight="1">
      <c r="B293" s="407"/>
      <c r="C293" s="382"/>
      <c r="D293" s="414"/>
      <c r="E293" s="369"/>
      <c r="F293" s="369"/>
      <c r="G293" s="415"/>
      <c r="H293" s="416"/>
      <c r="I293" s="417"/>
      <c r="J293" s="843"/>
      <c r="K293" s="844"/>
      <c r="L293" s="382"/>
      <c r="M293" s="418"/>
      <c r="N293" s="378"/>
    </row>
    <row r="294" spans="2:14" s="379" customFormat="1" ht="31.5" customHeight="1">
      <c r="B294" s="407"/>
      <c r="C294" s="382"/>
      <c r="D294" s="414"/>
      <c r="E294" s="369"/>
      <c r="F294" s="370"/>
      <c r="G294" s="415"/>
      <c r="H294" s="416"/>
      <c r="I294" s="417"/>
      <c r="J294" s="843"/>
      <c r="K294" s="844"/>
      <c r="L294" s="382"/>
      <c r="M294" s="418"/>
      <c r="N294" s="378"/>
    </row>
    <row r="295" spans="2:14" s="379" customFormat="1" ht="31.5" customHeight="1">
      <c r="B295" s="407"/>
      <c r="C295" s="382"/>
      <c r="D295" s="414"/>
      <c r="E295" s="369"/>
      <c r="F295" s="371"/>
      <c r="G295" s="415"/>
      <c r="H295" s="419"/>
      <c r="I295" s="372"/>
      <c r="J295" s="843"/>
      <c r="K295" s="844"/>
      <c r="L295" s="382"/>
      <c r="M295" s="418"/>
      <c r="N295" s="378"/>
    </row>
    <row r="296" spans="2:14" s="379" customFormat="1" ht="31.5" customHeight="1">
      <c r="B296" s="407"/>
      <c r="C296" s="382"/>
      <c r="D296" s="420"/>
      <c r="E296" s="421" t="s">
        <v>216</v>
      </c>
      <c r="F296" s="370"/>
      <c r="G296" s="422"/>
      <c r="H296" s="416"/>
      <c r="I296" s="372"/>
      <c r="J296" s="843" t="e">
        <f>SUM(J290:K295)</f>
        <v>#REF!</v>
      </c>
      <c r="K296" s="874"/>
      <c r="L296" s="382"/>
      <c r="M296" s="418"/>
      <c r="N296" s="378"/>
    </row>
    <row r="297" spans="2:14" s="379" customFormat="1" ht="31.5" customHeight="1">
      <c r="B297" s="407"/>
      <c r="C297" s="382"/>
      <c r="D297" s="420"/>
      <c r="E297" s="423" t="s">
        <v>273</v>
      </c>
      <c r="F297" s="424"/>
      <c r="G297" s="422"/>
      <c r="H297" s="416"/>
      <c r="I297" s="372"/>
      <c r="J297" s="875" t="e">
        <f>J296*10%</f>
        <v>#REF!</v>
      </c>
      <c r="K297" s="876"/>
      <c r="L297" s="382"/>
      <c r="M297" s="418"/>
      <c r="N297" s="378"/>
    </row>
    <row r="298" spans="2:14" s="379" customFormat="1" ht="31.5" customHeight="1">
      <c r="B298" s="425"/>
      <c r="C298" s="426"/>
      <c r="D298" s="427"/>
      <c r="E298" s="428" t="s">
        <v>274</v>
      </c>
      <c r="F298" s="429"/>
      <c r="G298" s="430"/>
      <c r="H298" s="431"/>
      <c r="I298" s="373"/>
      <c r="J298" s="877" t="e">
        <f>SUM(J296:K297)</f>
        <v>#REF!</v>
      </c>
      <c r="K298" s="878"/>
      <c r="L298" s="432"/>
      <c r="M298" s="433"/>
      <c r="N298" s="378"/>
    </row>
    <row r="299" spans="2:14" s="379" customFormat="1" ht="31.5" customHeight="1">
      <c r="B299" s="434" t="s">
        <v>275</v>
      </c>
      <c r="C299" s="435"/>
      <c r="D299" s="436"/>
      <c r="E299" s="437" t="s">
        <v>276</v>
      </c>
      <c r="F299" s="438"/>
      <c r="G299" s="439"/>
      <c r="H299" s="435" t="s">
        <v>277</v>
      </c>
      <c r="I299" s="435"/>
      <c r="J299" s="435"/>
      <c r="K299" s="435"/>
      <c r="L299" s="435"/>
      <c r="M299" s="440"/>
      <c r="N299" s="378"/>
    </row>
    <row r="300" spans="2:14" s="379" customFormat="1" ht="31.5" customHeight="1">
      <c r="B300" s="434" t="s">
        <v>278</v>
      </c>
      <c r="C300" s="435"/>
      <c r="D300" s="438"/>
      <c r="E300" s="437" t="s">
        <v>279</v>
      </c>
      <c r="F300" s="438"/>
      <c r="G300" s="441" t="s">
        <v>280</v>
      </c>
      <c r="H300" s="388"/>
      <c r="I300" s="388"/>
      <c r="J300" s="388"/>
      <c r="K300" s="388"/>
      <c r="L300" s="388"/>
      <c r="M300" s="442"/>
      <c r="N300" s="378"/>
    </row>
    <row r="301" spans="2:14" s="379" customFormat="1" ht="31.5" customHeight="1">
      <c r="B301" s="434" t="s">
        <v>281</v>
      </c>
      <c r="C301" s="435"/>
      <c r="D301" s="438"/>
      <c r="E301" s="437" t="s">
        <v>282</v>
      </c>
      <c r="F301" s="438"/>
      <c r="G301" s="441" t="s">
        <v>283</v>
      </c>
      <c r="H301" s="388"/>
      <c r="I301" s="388"/>
      <c r="J301" s="388"/>
      <c r="K301" s="388"/>
      <c r="L301" s="388"/>
      <c r="M301" s="442"/>
      <c r="N301" s="378"/>
    </row>
    <row r="302" spans="2:14" s="379" customFormat="1" ht="31.5" customHeight="1">
      <c r="B302" s="434" t="s">
        <v>284</v>
      </c>
      <c r="C302" s="435"/>
      <c r="D302" s="438"/>
      <c r="E302" s="437" t="s">
        <v>285</v>
      </c>
      <c r="F302" s="438"/>
      <c r="G302" s="441" t="s">
        <v>286</v>
      </c>
      <c r="H302" s="388"/>
      <c r="I302" s="388" t="s">
        <v>287</v>
      </c>
      <c r="J302" s="388"/>
      <c r="K302" s="388"/>
      <c r="L302" s="388"/>
      <c r="M302" s="442"/>
      <c r="N302" s="378"/>
    </row>
    <row r="303" spans="2:14" s="379" customFormat="1" ht="31.5" customHeight="1">
      <c r="B303" s="434" t="s">
        <v>288</v>
      </c>
      <c r="C303" s="435"/>
      <c r="D303" s="435"/>
      <c r="E303" s="435"/>
      <c r="F303" s="435"/>
      <c r="G303" s="441"/>
      <c r="H303" s="388"/>
      <c r="I303" s="388"/>
      <c r="J303" s="388"/>
      <c r="K303" s="388"/>
      <c r="L303" s="388"/>
      <c r="M303" s="442"/>
      <c r="N303" s="378"/>
    </row>
    <row r="304" spans="2:14" s="379" customFormat="1" ht="31.5" customHeight="1">
      <c r="B304" s="410"/>
      <c r="C304" s="388" t="s">
        <v>289</v>
      </c>
      <c r="D304" s="388"/>
      <c r="E304" s="388"/>
      <c r="F304" s="388"/>
      <c r="G304" s="441" t="s">
        <v>290</v>
      </c>
      <c r="H304" s="388"/>
      <c r="I304" s="388"/>
      <c r="J304" s="388"/>
      <c r="K304" s="388"/>
      <c r="L304" s="388"/>
      <c r="M304" s="442"/>
      <c r="N304" s="378"/>
    </row>
    <row r="305" spans="2:14" s="379" customFormat="1" ht="31.5" customHeight="1">
      <c r="B305" s="410"/>
      <c r="C305" s="388" t="s">
        <v>291</v>
      </c>
      <c r="D305" s="388"/>
      <c r="E305" s="388"/>
      <c r="F305" s="388"/>
      <c r="G305" s="441"/>
      <c r="H305" s="388" t="s">
        <v>292</v>
      </c>
      <c r="I305" s="388"/>
      <c r="J305" s="388"/>
      <c r="K305" s="388"/>
      <c r="L305" s="388"/>
      <c r="M305" s="442"/>
      <c r="N305" s="378"/>
    </row>
    <row r="306" spans="2:14" s="379" customFormat="1" ht="33" customHeight="1">
      <c r="B306" s="410"/>
      <c r="C306" s="388" t="s">
        <v>293</v>
      </c>
      <c r="D306" s="388"/>
      <c r="E306" s="388"/>
      <c r="F306" s="388"/>
      <c r="G306" s="441" t="s">
        <v>294</v>
      </c>
      <c r="H306" s="388" t="s">
        <v>295</v>
      </c>
      <c r="I306" s="388"/>
      <c r="J306" s="388"/>
      <c r="K306" s="388"/>
      <c r="L306" s="388"/>
      <c r="M306" s="442"/>
      <c r="N306" s="378"/>
    </row>
    <row r="307" spans="2:14" s="379" customFormat="1" ht="36" customHeight="1" thickBot="1">
      <c r="B307" s="443"/>
      <c r="C307" s="444"/>
      <c r="D307" s="444" t="s">
        <v>296</v>
      </c>
      <c r="E307" s="444"/>
      <c r="F307" s="444"/>
      <c r="G307" s="445"/>
      <c r="H307" s="444"/>
      <c r="I307" s="444"/>
      <c r="J307" s="444"/>
      <c r="K307" s="444"/>
      <c r="L307" s="444"/>
      <c r="M307" s="446"/>
      <c r="N307" s="378"/>
    </row>
    <row r="308" spans="2:14" s="379" customFormat="1" ht="28.5" customHeight="1">
      <c r="B308" s="374" t="s">
        <v>238</v>
      </c>
      <c r="C308" s="375"/>
      <c r="D308" s="368" t="str">
        <f>済通!$M$13</f>
        <v>情報本部（美保通信所）</v>
      </c>
      <c r="E308" s="376"/>
      <c r="F308" s="376"/>
      <c r="G308" s="377" t="s">
        <v>239</v>
      </c>
      <c r="H308" s="375"/>
      <c r="I308" s="377"/>
      <c r="J308" s="375"/>
      <c r="K308" s="845" t="s">
        <v>242</v>
      </c>
      <c r="L308" s="846"/>
      <c r="M308" s="847"/>
      <c r="N308" s="378"/>
    </row>
    <row r="309" spans="2:14" s="379" customFormat="1" ht="20.100000000000001" customHeight="1">
      <c r="B309" s="380"/>
      <c r="C309" s="381"/>
      <c r="D309" s="382"/>
      <c r="E309" s="383"/>
      <c r="F309" s="383"/>
      <c r="G309" s="384"/>
      <c r="H309" s="381"/>
      <c r="I309" s="384"/>
      <c r="J309" s="381"/>
      <c r="K309" s="848"/>
      <c r="L309" s="849"/>
      <c r="M309" s="850"/>
      <c r="N309" s="378"/>
    </row>
    <row r="310" spans="2:14" s="379" customFormat="1" ht="20.100000000000001" customHeight="1">
      <c r="B310" s="385" t="s">
        <v>240</v>
      </c>
      <c r="C310" s="386"/>
      <c r="D310" s="387"/>
      <c r="E310" s="388"/>
      <c r="F310" s="388"/>
      <c r="G310" s="389" t="s">
        <v>241</v>
      </c>
      <c r="H310" s="386"/>
      <c r="I310" s="389"/>
      <c r="J310" s="386"/>
      <c r="K310" s="848"/>
      <c r="L310" s="849"/>
      <c r="M310" s="850"/>
      <c r="N310" s="378"/>
    </row>
    <row r="311" spans="2:14" s="379" customFormat="1" ht="20.100000000000001" customHeight="1">
      <c r="B311" s="385"/>
      <c r="C311" s="386"/>
      <c r="D311" s="854"/>
      <c r="E311" s="855"/>
      <c r="F311" s="856"/>
      <c r="G311" s="389"/>
      <c r="H311" s="386"/>
      <c r="I311" s="389"/>
      <c r="J311" s="386"/>
      <c r="K311" s="851"/>
      <c r="L311" s="852"/>
      <c r="M311" s="853"/>
      <c r="N311" s="378"/>
    </row>
    <row r="312" spans="2:14" s="379" customFormat="1" ht="27" customHeight="1">
      <c r="B312" s="385" t="s">
        <v>243</v>
      </c>
      <c r="C312" s="386"/>
      <c r="D312" s="854"/>
      <c r="E312" s="855"/>
      <c r="F312" s="856"/>
      <c r="G312" s="384"/>
      <c r="H312" s="381"/>
      <c r="I312" s="384"/>
      <c r="J312" s="381"/>
      <c r="K312" s="857" t="s">
        <v>244</v>
      </c>
      <c r="L312" s="384"/>
      <c r="M312" s="390"/>
      <c r="N312" s="378"/>
    </row>
    <row r="313" spans="2:14" s="379" customFormat="1" ht="27" customHeight="1">
      <c r="B313" s="385"/>
      <c r="C313" s="386"/>
      <c r="D313" s="854"/>
      <c r="E313" s="855"/>
      <c r="F313" s="856"/>
      <c r="G313" s="389" t="s">
        <v>245</v>
      </c>
      <c r="H313" s="386"/>
      <c r="I313" s="389"/>
      <c r="J313" s="386"/>
      <c r="K313" s="858"/>
      <c r="L313" s="389"/>
      <c r="M313" s="391"/>
      <c r="N313" s="378"/>
    </row>
    <row r="314" spans="2:14" s="379" customFormat="1" ht="27" customHeight="1">
      <c r="B314" s="385" t="s">
        <v>246</v>
      </c>
      <c r="C314" s="386"/>
      <c r="D314" s="854"/>
      <c r="E314" s="855"/>
      <c r="F314" s="856"/>
      <c r="G314" s="389"/>
      <c r="H314" s="386"/>
      <c r="I314" s="389"/>
      <c r="J314" s="386"/>
      <c r="K314" s="859"/>
      <c r="L314" s="392"/>
      <c r="M314" s="393"/>
      <c r="N314" s="378"/>
    </row>
    <row r="315" spans="2:14" s="379" customFormat="1" ht="27" customHeight="1">
      <c r="B315" s="385"/>
      <c r="C315" s="386"/>
      <c r="D315" s="860"/>
      <c r="E315" s="861"/>
      <c r="F315" s="862"/>
      <c r="G315" s="384"/>
      <c r="H315" s="381"/>
      <c r="I315" s="384"/>
      <c r="J315" s="381"/>
      <c r="K315" s="863" t="s">
        <v>247</v>
      </c>
      <c r="L315" s="394"/>
      <c r="M315" s="395"/>
      <c r="N315" s="378"/>
    </row>
    <row r="316" spans="2:14" s="379" customFormat="1" ht="27" customHeight="1">
      <c r="B316" s="385" t="s">
        <v>248</v>
      </c>
      <c r="C316" s="396"/>
      <c r="D316" s="860"/>
      <c r="E316" s="861"/>
      <c r="F316" s="862"/>
      <c r="G316" s="389" t="s">
        <v>249</v>
      </c>
      <c r="H316" s="386"/>
      <c r="I316" s="389"/>
      <c r="J316" s="386"/>
      <c r="K316" s="864"/>
      <c r="L316" s="397"/>
      <c r="M316" s="398"/>
      <c r="N316" s="378"/>
    </row>
    <row r="317" spans="2:14" s="379" customFormat="1" ht="27" customHeight="1">
      <c r="B317" s="385"/>
      <c r="C317" s="386"/>
      <c r="D317" s="387"/>
      <c r="E317" s="388"/>
      <c r="F317" s="388"/>
      <c r="G317" s="389"/>
      <c r="H317" s="386"/>
      <c r="I317" s="389"/>
      <c r="J317" s="386"/>
      <c r="K317" s="864"/>
      <c r="L317" s="399"/>
      <c r="M317" s="400"/>
      <c r="N317" s="378"/>
    </row>
    <row r="318" spans="2:14" s="379" customFormat="1" ht="27" customHeight="1">
      <c r="B318" s="380" t="s">
        <v>250</v>
      </c>
      <c r="C318" s="381"/>
      <c r="D318" s="382"/>
      <c r="E318" s="383"/>
      <c r="F318" s="382" t="s">
        <v>251</v>
      </c>
      <c r="G318" s="865">
        <f>済通!$M$2</f>
        <v>45847</v>
      </c>
      <c r="H318" s="866"/>
      <c r="I318" s="866"/>
      <c r="J318" s="866"/>
      <c r="K318" s="871" t="s">
        <v>252</v>
      </c>
      <c r="L318" s="401"/>
      <c r="M318" s="390"/>
      <c r="N318" s="378"/>
    </row>
    <row r="319" spans="2:14" s="379" customFormat="1" ht="27" customHeight="1">
      <c r="B319" s="385"/>
      <c r="C319" s="386"/>
      <c r="D319" s="841" t="str">
        <f>済通!$G$230</f>
        <v>ＢＰ-２５Ｄ１-６３２４６３</v>
      </c>
      <c r="E319" s="842"/>
      <c r="F319" s="506" t="s">
        <v>253</v>
      </c>
      <c r="G319" s="867"/>
      <c r="H319" s="868"/>
      <c r="I319" s="868"/>
      <c r="J319" s="868"/>
      <c r="K319" s="872"/>
      <c r="L319" s="402"/>
      <c r="M319" s="391"/>
      <c r="N319" s="378"/>
    </row>
    <row r="320" spans="2:14" s="379" customFormat="1" ht="27" customHeight="1">
      <c r="B320" s="385" t="s">
        <v>254</v>
      </c>
      <c r="C320" s="386"/>
      <c r="D320" s="387"/>
      <c r="E320" s="388"/>
      <c r="F320" s="387"/>
      <c r="G320" s="869"/>
      <c r="H320" s="870"/>
      <c r="I320" s="870"/>
      <c r="J320" s="870"/>
      <c r="K320" s="873"/>
      <c r="L320" s="403"/>
      <c r="M320" s="404"/>
      <c r="N320" s="378"/>
    </row>
    <row r="321" spans="2:14" s="379" customFormat="1" ht="27" customHeight="1">
      <c r="B321" s="380" t="s">
        <v>255</v>
      </c>
      <c r="C321" s="381"/>
      <c r="D321" s="382"/>
      <c r="E321" s="383"/>
      <c r="F321" s="382" t="s">
        <v>251</v>
      </c>
      <c r="G321" s="865">
        <f>済通!$J$12</f>
        <v>45869</v>
      </c>
      <c r="H321" s="866"/>
      <c r="I321" s="866"/>
      <c r="J321" s="879"/>
      <c r="K321" s="405" t="s">
        <v>256</v>
      </c>
      <c r="L321" s="384"/>
      <c r="M321" s="390"/>
      <c r="N321" s="378"/>
    </row>
    <row r="322" spans="2:14" s="379" customFormat="1" ht="27" customHeight="1">
      <c r="B322" s="385" t="s">
        <v>257</v>
      </c>
      <c r="C322" s="386"/>
      <c r="D322" s="839">
        <f>済通!$M$4</f>
        <v>2179</v>
      </c>
      <c r="E322" s="840"/>
      <c r="F322" s="506" t="s">
        <v>258</v>
      </c>
      <c r="G322" s="867"/>
      <c r="H322" s="868"/>
      <c r="I322" s="868"/>
      <c r="J322" s="880"/>
      <c r="K322" s="389"/>
      <c r="L322" s="389"/>
      <c r="M322" s="391"/>
      <c r="N322" s="378"/>
    </row>
    <row r="323" spans="2:14" s="379" customFormat="1" ht="27" customHeight="1">
      <c r="B323" s="385" t="s">
        <v>259</v>
      </c>
      <c r="C323" s="386"/>
      <c r="D323" s="387"/>
      <c r="E323" s="388"/>
      <c r="F323" s="387"/>
      <c r="G323" s="869"/>
      <c r="H323" s="870"/>
      <c r="I323" s="870"/>
      <c r="J323" s="881"/>
      <c r="K323" s="508" t="s">
        <v>260</v>
      </c>
      <c r="L323" s="406"/>
      <c r="M323" s="404"/>
      <c r="N323" s="378"/>
    </row>
    <row r="324" spans="2:14" s="379" customFormat="1" ht="20.100000000000001" customHeight="1">
      <c r="B324" s="407" t="s">
        <v>251</v>
      </c>
      <c r="C324" s="382" t="s">
        <v>251</v>
      </c>
      <c r="D324" s="383"/>
      <c r="E324" s="382" t="s">
        <v>251</v>
      </c>
      <c r="F324" s="382" t="s">
        <v>251</v>
      </c>
      <c r="G324" s="382" t="s">
        <v>251</v>
      </c>
      <c r="H324" s="382" t="s">
        <v>251</v>
      </c>
      <c r="I324" s="382" t="s">
        <v>251</v>
      </c>
      <c r="J324" s="382" t="s">
        <v>251</v>
      </c>
      <c r="K324" s="383"/>
      <c r="L324" s="408" t="s">
        <v>261</v>
      </c>
      <c r="M324" s="409" t="s">
        <v>251</v>
      </c>
      <c r="N324" s="378"/>
    </row>
    <row r="325" spans="2:14" s="379" customFormat="1" ht="20.100000000000001" customHeight="1">
      <c r="B325" s="410"/>
      <c r="C325" s="387"/>
      <c r="D325" s="507"/>
      <c r="E325" s="506"/>
      <c r="F325" s="506" t="s">
        <v>262</v>
      </c>
      <c r="G325" s="387"/>
      <c r="H325" s="387"/>
      <c r="I325" s="506"/>
      <c r="J325" s="387"/>
      <c r="K325" s="388"/>
      <c r="L325" s="506" t="s">
        <v>263</v>
      </c>
      <c r="M325" s="411"/>
      <c r="N325" s="378"/>
    </row>
    <row r="326" spans="2:14" s="379" customFormat="1" ht="20.100000000000001" customHeight="1">
      <c r="B326" s="412" t="s">
        <v>264</v>
      </c>
      <c r="C326" s="387"/>
      <c r="D326" s="388" t="s">
        <v>265</v>
      </c>
      <c r="E326" s="506" t="s">
        <v>266</v>
      </c>
      <c r="F326" s="506" t="s">
        <v>267</v>
      </c>
      <c r="G326" s="506" t="s">
        <v>31</v>
      </c>
      <c r="H326" s="506" t="s">
        <v>268</v>
      </c>
      <c r="I326" s="506" t="s">
        <v>35</v>
      </c>
      <c r="J326" s="841" t="s">
        <v>269</v>
      </c>
      <c r="K326" s="842"/>
      <c r="L326" s="506" t="s">
        <v>270</v>
      </c>
      <c r="M326" s="413" t="s">
        <v>271</v>
      </c>
      <c r="N326" s="378"/>
    </row>
    <row r="327" spans="2:14" s="379" customFormat="1" ht="20.100000000000001" customHeight="1">
      <c r="B327" s="410"/>
      <c r="C327" s="387"/>
      <c r="D327" s="388"/>
      <c r="E327" s="387"/>
      <c r="F327" s="387"/>
      <c r="G327" s="387"/>
      <c r="H327" s="387"/>
      <c r="I327" s="387"/>
      <c r="J327" s="387"/>
      <c r="K327" s="388"/>
      <c r="L327" s="506" t="s">
        <v>272</v>
      </c>
      <c r="M327" s="411"/>
      <c r="N327" s="378"/>
    </row>
    <row r="328" spans="2:14" s="379" customFormat="1" ht="31.5" customHeight="1">
      <c r="B328" s="407"/>
      <c r="C328" s="382"/>
      <c r="D328" s="414" t="e">
        <f>済通!B233</f>
        <v>#REF!</v>
      </c>
      <c r="E328" s="369" t="e">
        <f>済通!D233</f>
        <v>#REF!</v>
      </c>
      <c r="F328" s="464" t="str">
        <f>済通!G233</f>
        <v>ELECOM　有線ｷｰﾎﾞｰﾄﾞ　TK-FFCM01BK</v>
      </c>
      <c r="G328" s="415" t="e">
        <f>済通!I233</f>
        <v>#REF!</v>
      </c>
      <c r="H328" s="416" t="e">
        <f>済通!J233</f>
        <v>#REF!</v>
      </c>
      <c r="I328" s="417">
        <f>済通!K233</f>
        <v>1780</v>
      </c>
      <c r="J328" s="843" t="e">
        <f t="shared" ref="J328:J329" si="21">I328*H328</f>
        <v>#REF!</v>
      </c>
      <c r="K328" s="844"/>
      <c r="L328" s="383"/>
      <c r="M328" s="418"/>
      <c r="N328" s="378"/>
    </row>
    <row r="329" spans="2:14" s="379" customFormat="1" ht="31.5" customHeight="1">
      <c r="B329" s="407"/>
      <c r="C329" s="382"/>
      <c r="D329" s="414" t="e">
        <f>済通!B234</f>
        <v>#REF!</v>
      </c>
      <c r="E329" s="369" t="e">
        <f>済通!D234</f>
        <v>#REF!</v>
      </c>
      <c r="F329" s="464" t="str">
        <f>済通!G234</f>
        <v>SANWA　変換ｱﾀﾞﾌﾟﾀ AD-DPHDR01</v>
      </c>
      <c r="G329" s="415" t="e">
        <f>済通!I234</f>
        <v>#REF!</v>
      </c>
      <c r="H329" s="416" t="e">
        <f>済通!J234</f>
        <v>#REF!</v>
      </c>
      <c r="I329" s="417">
        <f>済通!K234</f>
        <v>4010</v>
      </c>
      <c r="J329" s="843" t="e">
        <f t="shared" si="21"/>
        <v>#REF!</v>
      </c>
      <c r="K329" s="844"/>
      <c r="L329" s="382"/>
      <c r="M329" s="418"/>
      <c r="N329" s="378"/>
    </row>
    <row r="330" spans="2:14" s="379" customFormat="1" ht="31.5" customHeight="1">
      <c r="B330" s="407"/>
      <c r="C330" s="382"/>
      <c r="D330" s="414">
        <f>済通!B353</f>
        <v>0</v>
      </c>
      <c r="E330" s="369">
        <f>済通!D353</f>
        <v>0</v>
      </c>
      <c r="F330" s="369" t="s">
        <v>414</v>
      </c>
      <c r="G330" s="415">
        <f>済通!$I353</f>
        <v>0</v>
      </c>
      <c r="H330" s="416">
        <f>済通!J353</f>
        <v>0</v>
      </c>
      <c r="I330" s="417">
        <f>済通!$K353</f>
        <v>0</v>
      </c>
      <c r="J330" s="843">
        <f t="shared" ref="J330:J331" si="22">$H330*$I330</f>
        <v>0</v>
      </c>
      <c r="K330" s="844"/>
      <c r="L330" s="382"/>
      <c r="M330" s="418"/>
      <c r="N330" s="378"/>
    </row>
    <row r="331" spans="2:14" s="379" customFormat="1" ht="31.5" customHeight="1">
      <c r="B331" s="407"/>
      <c r="C331" s="382"/>
      <c r="D331" s="414">
        <f>済通!B354</f>
        <v>0</v>
      </c>
      <c r="E331" s="369">
        <f>済通!D354</f>
        <v>0</v>
      </c>
      <c r="F331" s="369">
        <f>済通!G354</f>
        <v>0</v>
      </c>
      <c r="G331" s="415">
        <f>済通!$I354</f>
        <v>0</v>
      </c>
      <c r="H331" s="416">
        <f>済通!J354</f>
        <v>0</v>
      </c>
      <c r="I331" s="417">
        <f>済通!$K354</f>
        <v>0</v>
      </c>
      <c r="J331" s="843">
        <f t="shared" si="22"/>
        <v>0</v>
      </c>
      <c r="K331" s="844"/>
      <c r="L331" s="382"/>
      <c r="M331" s="418"/>
      <c r="N331" s="378"/>
    </row>
    <row r="332" spans="2:14" s="379" customFormat="1" ht="31.5" customHeight="1">
      <c r="B332" s="407"/>
      <c r="C332" s="382"/>
      <c r="D332" s="414">
        <f>済通!B355</f>
        <v>0</v>
      </c>
      <c r="E332" s="369">
        <f>済通!D355</f>
        <v>0</v>
      </c>
      <c r="F332" s="370">
        <f>済通!G355</f>
        <v>0</v>
      </c>
      <c r="G332" s="415">
        <f>済通!$I355</f>
        <v>0</v>
      </c>
      <c r="H332" s="416">
        <f>済通!J355</f>
        <v>0</v>
      </c>
      <c r="I332" s="417">
        <f>済通!$K355</f>
        <v>0</v>
      </c>
      <c r="J332" s="843">
        <f>$H332*$I332</f>
        <v>0</v>
      </c>
      <c r="K332" s="844"/>
      <c r="L332" s="382"/>
      <c r="M332" s="418"/>
      <c r="N332" s="378"/>
    </row>
    <row r="333" spans="2:14" s="379" customFormat="1" ht="31.5" customHeight="1">
      <c r="B333" s="407"/>
      <c r="C333" s="382"/>
      <c r="D333" s="414"/>
      <c r="E333" s="369"/>
      <c r="F333" s="371"/>
      <c r="G333" s="415"/>
      <c r="H333" s="419"/>
      <c r="I333" s="372"/>
      <c r="J333" s="843"/>
      <c r="K333" s="844"/>
      <c r="L333" s="382"/>
      <c r="M333" s="418"/>
      <c r="N333" s="378"/>
    </row>
    <row r="334" spans="2:14" s="379" customFormat="1" ht="31.5" customHeight="1">
      <c r="B334" s="407"/>
      <c r="C334" s="382"/>
      <c r="D334" s="420"/>
      <c r="E334" s="421" t="s">
        <v>216</v>
      </c>
      <c r="F334" s="370"/>
      <c r="G334" s="422"/>
      <c r="H334" s="416"/>
      <c r="I334" s="372"/>
      <c r="J334" s="843" t="e">
        <f>SUM(J328:K333)</f>
        <v>#REF!</v>
      </c>
      <c r="K334" s="874"/>
      <c r="L334" s="382"/>
      <c r="M334" s="418"/>
      <c r="N334" s="378"/>
    </row>
    <row r="335" spans="2:14" s="379" customFormat="1" ht="31.5" customHeight="1">
      <c r="B335" s="407"/>
      <c r="C335" s="382"/>
      <c r="D335" s="420"/>
      <c r="E335" s="423" t="s">
        <v>273</v>
      </c>
      <c r="F335" s="424"/>
      <c r="G335" s="422"/>
      <c r="H335" s="416"/>
      <c r="I335" s="372"/>
      <c r="J335" s="875" t="e">
        <f>J334*10%</f>
        <v>#REF!</v>
      </c>
      <c r="K335" s="876"/>
      <c r="L335" s="382"/>
      <c r="M335" s="418"/>
      <c r="N335" s="378"/>
    </row>
    <row r="336" spans="2:14" s="379" customFormat="1" ht="31.5" customHeight="1">
      <c r="B336" s="425"/>
      <c r="C336" s="426"/>
      <c r="D336" s="427"/>
      <c r="E336" s="428" t="s">
        <v>274</v>
      </c>
      <c r="F336" s="429"/>
      <c r="G336" s="430"/>
      <c r="H336" s="431"/>
      <c r="I336" s="373"/>
      <c r="J336" s="877" t="e">
        <f>SUM(J334:K335)</f>
        <v>#REF!</v>
      </c>
      <c r="K336" s="878"/>
      <c r="L336" s="432"/>
      <c r="M336" s="433"/>
      <c r="N336" s="378"/>
    </row>
    <row r="337" spans="2:14" s="379" customFormat="1" ht="31.5" customHeight="1">
      <c r="B337" s="434" t="s">
        <v>275</v>
      </c>
      <c r="C337" s="435"/>
      <c r="D337" s="436"/>
      <c r="E337" s="437" t="s">
        <v>276</v>
      </c>
      <c r="F337" s="438"/>
      <c r="G337" s="439"/>
      <c r="H337" s="435" t="s">
        <v>277</v>
      </c>
      <c r="I337" s="435"/>
      <c r="J337" s="435"/>
      <c r="K337" s="435"/>
      <c r="L337" s="435"/>
      <c r="M337" s="440"/>
      <c r="N337" s="378"/>
    </row>
    <row r="338" spans="2:14" s="379" customFormat="1" ht="31.5" customHeight="1">
      <c r="B338" s="434" t="s">
        <v>278</v>
      </c>
      <c r="C338" s="435"/>
      <c r="D338" s="438"/>
      <c r="E338" s="437" t="s">
        <v>279</v>
      </c>
      <c r="F338" s="438"/>
      <c r="G338" s="441" t="s">
        <v>280</v>
      </c>
      <c r="H338" s="388"/>
      <c r="I338" s="388"/>
      <c r="J338" s="388"/>
      <c r="K338" s="388"/>
      <c r="L338" s="388"/>
      <c r="M338" s="442"/>
      <c r="N338" s="378"/>
    </row>
    <row r="339" spans="2:14" s="379" customFormat="1" ht="31.5" customHeight="1">
      <c r="B339" s="434" t="s">
        <v>281</v>
      </c>
      <c r="C339" s="435"/>
      <c r="D339" s="438"/>
      <c r="E339" s="437" t="s">
        <v>282</v>
      </c>
      <c r="F339" s="438"/>
      <c r="G339" s="441" t="s">
        <v>283</v>
      </c>
      <c r="H339" s="388"/>
      <c r="I339" s="388"/>
      <c r="J339" s="388"/>
      <c r="K339" s="388"/>
      <c r="L339" s="388"/>
      <c r="M339" s="442"/>
      <c r="N339" s="378"/>
    </row>
    <row r="340" spans="2:14" s="379" customFormat="1" ht="31.5" customHeight="1">
      <c r="B340" s="434" t="s">
        <v>284</v>
      </c>
      <c r="C340" s="435"/>
      <c r="D340" s="438"/>
      <c r="E340" s="437" t="s">
        <v>285</v>
      </c>
      <c r="F340" s="438"/>
      <c r="G340" s="441" t="s">
        <v>286</v>
      </c>
      <c r="H340" s="388"/>
      <c r="I340" s="388" t="s">
        <v>287</v>
      </c>
      <c r="J340" s="388"/>
      <c r="K340" s="388"/>
      <c r="L340" s="388"/>
      <c r="M340" s="442"/>
      <c r="N340" s="378"/>
    </row>
    <row r="341" spans="2:14" s="379" customFormat="1" ht="31.5" customHeight="1">
      <c r="B341" s="434" t="s">
        <v>288</v>
      </c>
      <c r="C341" s="435"/>
      <c r="D341" s="435"/>
      <c r="E341" s="435"/>
      <c r="F341" s="435"/>
      <c r="G341" s="441"/>
      <c r="H341" s="388"/>
      <c r="I341" s="388"/>
      <c r="J341" s="388"/>
      <c r="K341" s="388"/>
      <c r="L341" s="388"/>
      <c r="M341" s="442"/>
      <c r="N341" s="378"/>
    </row>
    <row r="342" spans="2:14" s="379" customFormat="1" ht="31.5" customHeight="1">
      <c r="B342" s="410"/>
      <c r="C342" s="388" t="s">
        <v>289</v>
      </c>
      <c r="D342" s="388"/>
      <c r="E342" s="388"/>
      <c r="F342" s="388"/>
      <c r="G342" s="441" t="s">
        <v>290</v>
      </c>
      <c r="H342" s="388"/>
      <c r="I342" s="388"/>
      <c r="J342" s="388"/>
      <c r="K342" s="388"/>
      <c r="L342" s="388"/>
      <c r="M342" s="442"/>
      <c r="N342" s="378"/>
    </row>
    <row r="343" spans="2:14" s="379" customFormat="1" ht="31.5" customHeight="1">
      <c r="B343" s="410"/>
      <c r="C343" s="388" t="s">
        <v>291</v>
      </c>
      <c r="D343" s="388"/>
      <c r="E343" s="388"/>
      <c r="F343" s="388"/>
      <c r="G343" s="441"/>
      <c r="H343" s="388" t="s">
        <v>292</v>
      </c>
      <c r="I343" s="388"/>
      <c r="J343" s="388"/>
      <c r="K343" s="388"/>
      <c r="L343" s="388"/>
      <c r="M343" s="442"/>
      <c r="N343" s="378"/>
    </row>
    <row r="344" spans="2:14" s="379" customFormat="1" ht="33" customHeight="1">
      <c r="B344" s="410"/>
      <c r="C344" s="388" t="s">
        <v>293</v>
      </c>
      <c r="D344" s="388"/>
      <c r="E344" s="388"/>
      <c r="F344" s="388"/>
      <c r="G344" s="441" t="s">
        <v>294</v>
      </c>
      <c r="H344" s="388" t="s">
        <v>295</v>
      </c>
      <c r="I344" s="388"/>
      <c r="J344" s="388"/>
      <c r="K344" s="388"/>
      <c r="L344" s="388"/>
      <c r="M344" s="442"/>
      <c r="N344" s="378"/>
    </row>
    <row r="345" spans="2:14" s="379" customFormat="1" ht="36" customHeight="1" thickBot="1">
      <c r="B345" s="443"/>
      <c r="C345" s="444"/>
      <c r="D345" s="444" t="s">
        <v>296</v>
      </c>
      <c r="E345" s="444"/>
      <c r="F345" s="444"/>
      <c r="G345" s="445"/>
      <c r="H345" s="444"/>
      <c r="I345" s="444"/>
      <c r="J345" s="444"/>
      <c r="K345" s="444"/>
      <c r="L345" s="444"/>
      <c r="M345" s="446"/>
      <c r="N345" s="378"/>
    </row>
    <row r="346" spans="2:14" s="379" customFormat="1" ht="28.5" customHeight="1">
      <c r="B346" s="374" t="s">
        <v>238</v>
      </c>
      <c r="C346" s="375"/>
      <c r="D346" s="368" t="str">
        <f>済通!$M$13</f>
        <v>情報本部（美保通信所）</v>
      </c>
      <c r="E346" s="376"/>
      <c r="F346" s="376"/>
      <c r="G346" s="377" t="s">
        <v>239</v>
      </c>
      <c r="H346" s="375"/>
      <c r="I346" s="377"/>
      <c r="J346" s="375"/>
      <c r="K346" s="845" t="s">
        <v>242</v>
      </c>
      <c r="L346" s="846"/>
      <c r="M346" s="847"/>
      <c r="N346" s="378"/>
    </row>
    <row r="347" spans="2:14" s="379" customFormat="1" ht="20.100000000000001" customHeight="1">
      <c r="B347" s="380"/>
      <c r="C347" s="381"/>
      <c r="D347" s="382"/>
      <c r="E347" s="383"/>
      <c r="F347" s="383"/>
      <c r="G347" s="384"/>
      <c r="H347" s="381"/>
      <c r="I347" s="384"/>
      <c r="J347" s="381"/>
      <c r="K347" s="848"/>
      <c r="L347" s="849"/>
      <c r="M347" s="850"/>
      <c r="N347" s="378"/>
    </row>
    <row r="348" spans="2:14" s="379" customFormat="1" ht="20.100000000000001" customHeight="1">
      <c r="B348" s="385" t="s">
        <v>240</v>
      </c>
      <c r="C348" s="386"/>
      <c r="D348" s="387"/>
      <c r="E348" s="388"/>
      <c r="F348" s="388"/>
      <c r="G348" s="389" t="s">
        <v>241</v>
      </c>
      <c r="H348" s="386"/>
      <c r="I348" s="389"/>
      <c r="J348" s="386"/>
      <c r="K348" s="848"/>
      <c r="L348" s="849"/>
      <c r="M348" s="850"/>
      <c r="N348" s="378"/>
    </row>
    <row r="349" spans="2:14" s="379" customFormat="1" ht="20.100000000000001" customHeight="1">
      <c r="B349" s="385"/>
      <c r="C349" s="386"/>
      <c r="D349" s="854"/>
      <c r="E349" s="855"/>
      <c r="F349" s="856"/>
      <c r="G349" s="389"/>
      <c r="H349" s="386"/>
      <c r="I349" s="389"/>
      <c r="J349" s="386"/>
      <c r="K349" s="851"/>
      <c r="L349" s="852"/>
      <c r="M349" s="853"/>
      <c r="N349" s="378"/>
    </row>
    <row r="350" spans="2:14" s="379" customFormat="1" ht="27" customHeight="1">
      <c r="B350" s="385" t="s">
        <v>243</v>
      </c>
      <c r="C350" s="386"/>
      <c r="D350" s="854"/>
      <c r="E350" s="855"/>
      <c r="F350" s="856"/>
      <c r="G350" s="384"/>
      <c r="H350" s="381"/>
      <c r="I350" s="384"/>
      <c r="J350" s="381"/>
      <c r="K350" s="857" t="s">
        <v>244</v>
      </c>
      <c r="L350" s="384"/>
      <c r="M350" s="390"/>
      <c r="N350" s="378"/>
    </row>
    <row r="351" spans="2:14" s="379" customFormat="1" ht="27" customHeight="1">
      <c r="B351" s="385"/>
      <c r="C351" s="386"/>
      <c r="D351" s="854"/>
      <c r="E351" s="855"/>
      <c r="F351" s="856"/>
      <c r="G351" s="389" t="s">
        <v>245</v>
      </c>
      <c r="H351" s="386"/>
      <c r="I351" s="389"/>
      <c r="J351" s="386"/>
      <c r="K351" s="858"/>
      <c r="L351" s="389"/>
      <c r="M351" s="391"/>
      <c r="N351" s="378"/>
    </row>
    <row r="352" spans="2:14" s="379" customFormat="1" ht="27" customHeight="1">
      <c r="B352" s="385" t="s">
        <v>246</v>
      </c>
      <c r="C352" s="386"/>
      <c r="D352" s="854"/>
      <c r="E352" s="855"/>
      <c r="F352" s="856"/>
      <c r="G352" s="389"/>
      <c r="H352" s="386"/>
      <c r="I352" s="389"/>
      <c r="J352" s="386"/>
      <c r="K352" s="859"/>
      <c r="L352" s="392"/>
      <c r="M352" s="393"/>
      <c r="N352" s="378"/>
    </row>
    <row r="353" spans="2:14" s="379" customFormat="1" ht="27" customHeight="1">
      <c r="B353" s="385"/>
      <c r="C353" s="386"/>
      <c r="D353" s="860"/>
      <c r="E353" s="861"/>
      <c r="F353" s="862"/>
      <c r="G353" s="384"/>
      <c r="H353" s="381"/>
      <c r="I353" s="384"/>
      <c r="J353" s="381"/>
      <c r="K353" s="863" t="s">
        <v>247</v>
      </c>
      <c r="L353" s="394"/>
      <c r="M353" s="395"/>
      <c r="N353" s="378"/>
    </row>
    <row r="354" spans="2:14" s="379" customFormat="1" ht="27" customHeight="1">
      <c r="B354" s="385" t="s">
        <v>248</v>
      </c>
      <c r="C354" s="396"/>
      <c r="D354" s="860"/>
      <c r="E354" s="861"/>
      <c r="F354" s="862"/>
      <c r="G354" s="389" t="s">
        <v>249</v>
      </c>
      <c r="H354" s="386"/>
      <c r="I354" s="389"/>
      <c r="J354" s="386"/>
      <c r="K354" s="864"/>
      <c r="L354" s="397"/>
      <c r="M354" s="398"/>
      <c r="N354" s="378"/>
    </row>
    <row r="355" spans="2:14" s="379" customFormat="1" ht="27" customHeight="1">
      <c r="B355" s="385"/>
      <c r="C355" s="386"/>
      <c r="D355" s="387"/>
      <c r="E355" s="388"/>
      <c r="F355" s="388"/>
      <c r="G355" s="389"/>
      <c r="H355" s="386"/>
      <c r="I355" s="389"/>
      <c r="J355" s="386"/>
      <c r="K355" s="864"/>
      <c r="L355" s="399"/>
      <c r="M355" s="400"/>
      <c r="N355" s="378"/>
    </row>
    <row r="356" spans="2:14" s="379" customFormat="1" ht="27" customHeight="1">
      <c r="B356" s="380" t="s">
        <v>250</v>
      </c>
      <c r="C356" s="381"/>
      <c r="D356" s="382"/>
      <c r="E356" s="383"/>
      <c r="F356" s="382" t="s">
        <v>251</v>
      </c>
      <c r="G356" s="865">
        <f>済通!$M$2</f>
        <v>45847</v>
      </c>
      <c r="H356" s="866"/>
      <c r="I356" s="866"/>
      <c r="J356" s="866"/>
      <c r="K356" s="871" t="s">
        <v>252</v>
      </c>
      <c r="L356" s="401"/>
      <c r="M356" s="390"/>
      <c r="N356" s="378"/>
    </row>
    <row r="357" spans="2:14" s="379" customFormat="1" ht="27" customHeight="1">
      <c r="B357" s="385"/>
      <c r="C357" s="386"/>
      <c r="D357" s="841" t="str">
        <f>済通!$G$256</f>
        <v>ＢＰ-２５Ｄ１-６５２４６８</v>
      </c>
      <c r="E357" s="842"/>
      <c r="F357" s="506" t="s">
        <v>253</v>
      </c>
      <c r="G357" s="867"/>
      <c r="H357" s="868"/>
      <c r="I357" s="868"/>
      <c r="J357" s="868"/>
      <c r="K357" s="872"/>
      <c r="L357" s="402"/>
      <c r="M357" s="391"/>
      <c r="N357" s="378"/>
    </row>
    <row r="358" spans="2:14" s="379" customFormat="1" ht="27" customHeight="1">
      <c r="B358" s="385" t="s">
        <v>254</v>
      </c>
      <c r="C358" s="386"/>
      <c r="D358" s="387"/>
      <c r="E358" s="388"/>
      <c r="F358" s="387"/>
      <c r="G358" s="869"/>
      <c r="H358" s="870"/>
      <c r="I358" s="870"/>
      <c r="J358" s="870"/>
      <c r="K358" s="873"/>
      <c r="L358" s="403"/>
      <c r="M358" s="404"/>
      <c r="N358" s="378"/>
    </row>
    <row r="359" spans="2:14" s="379" customFormat="1" ht="27" customHeight="1">
      <c r="B359" s="380" t="s">
        <v>255</v>
      </c>
      <c r="C359" s="381"/>
      <c r="D359" s="382"/>
      <c r="E359" s="383"/>
      <c r="F359" s="382" t="s">
        <v>251</v>
      </c>
      <c r="G359" s="865">
        <f>済通!$J$12</f>
        <v>45869</v>
      </c>
      <c r="H359" s="866"/>
      <c r="I359" s="866"/>
      <c r="J359" s="879"/>
      <c r="K359" s="405" t="s">
        <v>256</v>
      </c>
      <c r="L359" s="384"/>
      <c r="M359" s="390"/>
      <c r="N359" s="378"/>
    </row>
    <row r="360" spans="2:14" s="379" customFormat="1" ht="27" customHeight="1">
      <c r="B360" s="385" t="s">
        <v>257</v>
      </c>
      <c r="C360" s="386"/>
      <c r="D360" s="839">
        <f>済通!$M$4</f>
        <v>2179</v>
      </c>
      <c r="E360" s="840"/>
      <c r="F360" s="506" t="s">
        <v>258</v>
      </c>
      <c r="G360" s="867"/>
      <c r="H360" s="868"/>
      <c r="I360" s="868"/>
      <c r="J360" s="880"/>
      <c r="K360" s="389"/>
      <c r="L360" s="389"/>
      <c r="M360" s="391"/>
      <c r="N360" s="378"/>
    </row>
    <row r="361" spans="2:14" s="379" customFormat="1" ht="27" customHeight="1">
      <c r="B361" s="385" t="s">
        <v>259</v>
      </c>
      <c r="C361" s="386"/>
      <c r="D361" s="387"/>
      <c r="E361" s="388"/>
      <c r="F361" s="387"/>
      <c r="G361" s="869"/>
      <c r="H361" s="870"/>
      <c r="I361" s="870"/>
      <c r="J361" s="881"/>
      <c r="K361" s="508" t="s">
        <v>260</v>
      </c>
      <c r="L361" s="406"/>
      <c r="M361" s="404"/>
      <c r="N361" s="378"/>
    </row>
    <row r="362" spans="2:14" s="379" customFormat="1" ht="20.100000000000001" customHeight="1">
      <c r="B362" s="407" t="s">
        <v>251</v>
      </c>
      <c r="C362" s="382" t="s">
        <v>251</v>
      </c>
      <c r="D362" s="383"/>
      <c r="E362" s="382" t="s">
        <v>251</v>
      </c>
      <c r="F362" s="382" t="s">
        <v>251</v>
      </c>
      <c r="G362" s="382" t="s">
        <v>251</v>
      </c>
      <c r="H362" s="382" t="s">
        <v>251</v>
      </c>
      <c r="I362" s="382" t="s">
        <v>251</v>
      </c>
      <c r="J362" s="382" t="s">
        <v>251</v>
      </c>
      <c r="K362" s="383"/>
      <c r="L362" s="408" t="s">
        <v>261</v>
      </c>
      <c r="M362" s="409" t="s">
        <v>251</v>
      </c>
      <c r="N362" s="378"/>
    </row>
    <row r="363" spans="2:14" s="379" customFormat="1" ht="20.100000000000001" customHeight="1">
      <c r="B363" s="410"/>
      <c r="C363" s="387"/>
      <c r="D363" s="507"/>
      <c r="E363" s="506"/>
      <c r="F363" s="506" t="s">
        <v>262</v>
      </c>
      <c r="G363" s="387"/>
      <c r="H363" s="387"/>
      <c r="I363" s="506"/>
      <c r="J363" s="387"/>
      <c r="K363" s="388"/>
      <c r="L363" s="506" t="s">
        <v>263</v>
      </c>
      <c r="M363" s="411"/>
      <c r="N363" s="378"/>
    </row>
    <row r="364" spans="2:14" s="379" customFormat="1" ht="20.100000000000001" customHeight="1">
      <c r="B364" s="412" t="s">
        <v>264</v>
      </c>
      <c r="C364" s="387"/>
      <c r="D364" s="388" t="s">
        <v>265</v>
      </c>
      <c r="E364" s="506" t="s">
        <v>266</v>
      </c>
      <c r="F364" s="506" t="s">
        <v>267</v>
      </c>
      <c r="G364" s="506" t="s">
        <v>31</v>
      </c>
      <c r="H364" s="506" t="s">
        <v>268</v>
      </c>
      <c r="I364" s="506" t="s">
        <v>35</v>
      </c>
      <c r="J364" s="841" t="s">
        <v>269</v>
      </c>
      <c r="K364" s="842"/>
      <c r="L364" s="506" t="s">
        <v>270</v>
      </c>
      <c r="M364" s="413" t="s">
        <v>271</v>
      </c>
      <c r="N364" s="378"/>
    </row>
    <row r="365" spans="2:14" s="379" customFormat="1" ht="20.100000000000001" customHeight="1">
      <c r="B365" s="410"/>
      <c r="C365" s="387"/>
      <c r="D365" s="388"/>
      <c r="E365" s="387"/>
      <c r="F365" s="387"/>
      <c r="G365" s="387"/>
      <c r="H365" s="387"/>
      <c r="I365" s="387"/>
      <c r="J365" s="387"/>
      <c r="K365" s="388"/>
      <c r="L365" s="506" t="s">
        <v>272</v>
      </c>
      <c r="M365" s="411"/>
      <c r="N365" s="378"/>
    </row>
    <row r="366" spans="2:14" s="379" customFormat="1" ht="31.5" customHeight="1">
      <c r="B366" s="407"/>
      <c r="C366" s="382"/>
      <c r="D366" s="414" t="e">
        <f>済通!B259</f>
        <v>#REF!</v>
      </c>
      <c r="E366" s="369" t="e">
        <f>済通!D259</f>
        <v>#REF!</v>
      </c>
      <c r="F366" s="464" t="str">
        <f>済通!G259</f>
        <v>WONSEFOO ｻｰｷｭﾚｰﾀｰSKU: B0D5B6XR2X 30畳対応</v>
      </c>
      <c r="G366" s="415" t="e">
        <f>済通!I259</f>
        <v>#REF!</v>
      </c>
      <c r="H366" s="416" t="e">
        <f>済通!J259</f>
        <v>#REF!</v>
      </c>
      <c r="I366" s="417">
        <f>済通!K259</f>
        <v>5700</v>
      </c>
      <c r="J366" s="843" t="e">
        <f t="shared" ref="J366:J367" si="23">I366*H366</f>
        <v>#REF!</v>
      </c>
      <c r="K366" s="844"/>
      <c r="L366" s="383"/>
      <c r="M366" s="418"/>
      <c r="N366" s="378"/>
    </row>
    <row r="367" spans="2:14" s="379" customFormat="1" ht="31.5" customHeight="1">
      <c r="B367" s="407"/>
      <c r="C367" s="382"/>
      <c r="D367" s="414"/>
      <c r="E367" s="369">
        <f>済通!D390</f>
        <v>0</v>
      </c>
      <c r="F367" s="369" t="s">
        <v>425</v>
      </c>
      <c r="G367" s="415">
        <f>済通!$I390</f>
        <v>0</v>
      </c>
      <c r="H367" s="416">
        <f>済通!J390</f>
        <v>0</v>
      </c>
      <c r="I367" s="417">
        <f>済通!$K390</f>
        <v>0</v>
      </c>
      <c r="J367" s="843">
        <f t="shared" si="23"/>
        <v>0</v>
      </c>
      <c r="K367" s="844"/>
      <c r="L367" s="382"/>
      <c r="M367" s="418"/>
      <c r="N367" s="378"/>
    </row>
    <row r="368" spans="2:14" s="379" customFormat="1" ht="31.5" customHeight="1">
      <c r="B368" s="407"/>
      <c r="C368" s="382"/>
      <c r="D368" s="414">
        <f>済通!B391</f>
        <v>0</v>
      </c>
      <c r="E368" s="369">
        <f>済通!D391</f>
        <v>0</v>
      </c>
      <c r="F368" s="369">
        <f>済通!G391</f>
        <v>0</v>
      </c>
      <c r="G368" s="415">
        <f>済通!$I391</f>
        <v>0</v>
      </c>
      <c r="H368" s="416">
        <f>済通!J391</f>
        <v>0</v>
      </c>
      <c r="I368" s="417">
        <f>済通!$K391</f>
        <v>0</v>
      </c>
      <c r="J368" s="843">
        <f t="shared" ref="J368:J369" si="24">$H368*$I368</f>
        <v>0</v>
      </c>
      <c r="K368" s="844"/>
      <c r="L368" s="382"/>
      <c r="M368" s="418"/>
      <c r="N368" s="378"/>
    </row>
    <row r="369" spans="2:14" s="379" customFormat="1" ht="31.5" customHeight="1">
      <c r="B369" s="407"/>
      <c r="C369" s="382"/>
      <c r="D369" s="414">
        <f>済通!B392</f>
        <v>0</v>
      </c>
      <c r="E369" s="369">
        <f>済通!D392</f>
        <v>0</v>
      </c>
      <c r="F369" s="369">
        <f>済通!G392</f>
        <v>0</v>
      </c>
      <c r="G369" s="415">
        <f>済通!$I392</f>
        <v>0</v>
      </c>
      <c r="H369" s="416">
        <f>済通!J392</f>
        <v>0</v>
      </c>
      <c r="I369" s="417">
        <f>済通!$K392</f>
        <v>0</v>
      </c>
      <c r="J369" s="843">
        <f t="shared" si="24"/>
        <v>0</v>
      </c>
      <c r="K369" s="844"/>
      <c r="L369" s="382"/>
      <c r="M369" s="418"/>
      <c r="N369" s="378"/>
    </row>
    <row r="370" spans="2:14" s="379" customFormat="1" ht="31.5" customHeight="1">
      <c r="B370" s="407"/>
      <c r="C370" s="382"/>
      <c r="D370" s="414">
        <f>済通!B393</f>
        <v>0</v>
      </c>
      <c r="E370" s="369">
        <f>済通!D393</f>
        <v>0</v>
      </c>
      <c r="F370" s="370">
        <f>済通!G393</f>
        <v>0</v>
      </c>
      <c r="G370" s="415">
        <f>済通!$I393</f>
        <v>0</v>
      </c>
      <c r="H370" s="416">
        <f>済通!J393</f>
        <v>0</v>
      </c>
      <c r="I370" s="417">
        <f>済通!$K393</f>
        <v>0</v>
      </c>
      <c r="J370" s="843">
        <f>$H370*$I370</f>
        <v>0</v>
      </c>
      <c r="K370" s="844"/>
      <c r="L370" s="382"/>
      <c r="M370" s="418"/>
      <c r="N370" s="378"/>
    </row>
    <row r="371" spans="2:14" s="379" customFormat="1" ht="31.5" customHeight="1">
      <c r="B371" s="407"/>
      <c r="C371" s="382"/>
      <c r="D371" s="414"/>
      <c r="E371" s="369"/>
      <c r="F371" s="371"/>
      <c r="G371" s="415"/>
      <c r="H371" s="419"/>
      <c r="I371" s="372"/>
      <c r="J371" s="843"/>
      <c r="K371" s="844"/>
      <c r="L371" s="382"/>
      <c r="M371" s="418"/>
      <c r="N371" s="378"/>
    </row>
    <row r="372" spans="2:14" s="379" customFormat="1" ht="31.5" customHeight="1">
      <c r="B372" s="407"/>
      <c r="C372" s="382"/>
      <c r="D372" s="420"/>
      <c r="E372" s="421" t="s">
        <v>216</v>
      </c>
      <c r="F372" s="370"/>
      <c r="G372" s="422"/>
      <c r="H372" s="416"/>
      <c r="I372" s="372"/>
      <c r="J372" s="843" t="e">
        <f>SUM(J366:K371)</f>
        <v>#REF!</v>
      </c>
      <c r="K372" s="874"/>
      <c r="L372" s="382"/>
      <c r="M372" s="418"/>
      <c r="N372" s="378"/>
    </row>
    <row r="373" spans="2:14" s="379" customFormat="1" ht="31.5" customHeight="1">
      <c r="B373" s="407"/>
      <c r="C373" s="382"/>
      <c r="D373" s="420"/>
      <c r="E373" s="423" t="s">
        <v>273</v>
      </c>
      <c r="F373" s="424"/>
      <c r="G373" s="422"/>
      <c r="H373" s="416"/>
      <c r="I373" s="372"/>
      <c r="J373" s="875" t="e">
        <f>J372*10%</f>
        <v>#REF!</v>
      </c>
      <c r="K373" s="876"/>
      <c r="L373" s="382"/>
      <c r="M373" s="418"/>
      <c r="N373" s="378"/>
    </row>
    <row r="374" spans="2:14" s="379" customFormat="1" ht="31.5" customHeight="1">
      <c r="B374" s="425"/>
      <c r="C374" s="426"/>
      <c r="D374" s="427"/>
      <c r="E374" s="428" t="s">
        <v>274</v>
      </c>
      <c r="F374" s="429"/>
      <c r="G374" s="430"/>
      <c r="H374" s="431"/>
      <c r="I374" s="373"/>
      <c r="J374" s="877" t="e">
        <f>SUM(J372:K373)</f>
        <v>#REF!</v>
      </c>
      <c r="K374" s="878"/>
      <c r="L374" s="432"/>
      <c r="M374" s="433"/>
      <c r="N374" s="378"/>
    </row>
    <row r="375" spans="2:14" s="379" customFormat="1" ht="31.5" customHeight="1">
      <c r="B375" s="434" t="s">
        <v>275</v>
      </c>
      <c r="C375" s="435"/>
      <c r="D375" s="436"/>
      <c r="E375" s="437" t="s">
        <v>276</v>
      </c>
      <c r="F375" s="438"/>
      <c r="G375" s="439"/>
      <c r="H375" s="435" t="s">
        <v>277</v>
      </c>
      <c r="I375" s="435"/>
      <c r="J375" s="435"/>
      <c r="K375" s="435"/>
      <c r="L375" s="435"/>
      <c r="M375" s="440"/>
      <c r="N375" s="378"/>
    </row>
    <row r="376" spans="2:14" s="379" customFormat="1" ht="31.5" customHeight="1">
      <c r="B376" s="434" t="s">
        <v>278</v>
      </c>
      <c r="C376" s="435"/>
      <c r="D376" s="438"/>
      <c r="E376" s="437" t="s">
        <v>279</v>
      </c>
      <c r="F376" s="438"/>
      <c r="G376" s="441" t="s">
        <v>280</v>
      </c>
      <c r="H376" s="388"/>
      <c r="I376" s="388"/>
      <c r="J376" s="388"/>
      <c r="K376" s="388"/>
      <c r="L376" s="388"/>
      <c r="M376" s="442"/>
      <c r="N376" s="378"/>
    </row>
    <row r="377" spans="2:14" s="379" customFormat="1" ht="31.5" customHeight="1">
      <c r="B377" s="434" t="s">
        <v>281</v>
      </c>
      <c r="C377" s="435"/>
      <c r="D377" s="438"/>
      <c r="E377" s="437" t="s">
        <v>282</v>
      </c>
      <c r="F377" s="438"/>
      <c r="G377" s="441" t="s">
        <v>283</v>
      </c>
      <c r="H377" s="388"/>
      <c r="I377" s="388"/>
      <c r="J377" s="388"/>
      <c r="K377" s="388"/>
      <c r="L377" s="388"/>
      <c r="M377" s="442"/>
      <c r="N377" s="378"/>
    </row>
    <row r="378" spans="2:14" s="379" customFormat="1" ht="31.5" customHeight="1">
      <c r="B378" s="434" t="s">
        <v>284</v>
      </c>
      <c r="C378" s="435"/>
      <c r="D378" s="438"/>
      <c r="E378" s="437" t="s">
        <v>285</v>
      </c>
      <c r="F378" s="438"/>
      <c r="G378" s="441" t="s">
        <v>286</v>
      </c>
      <c r="H378" s="388"/>
      <c r="I378" s="388" t="s">
        <v>287</v>
      </c>
      <c r="J378" s="388"/>
      <c r="K378" s="388"/>
      <c r="L378" s="388"/>
      <c r="M378" s="442"/>
      <c r="N378" s="378"/>
    </row>
    <row r="379" spans="2:14" s="379" customFormat="1" ht="31.5" customHeight="1">
      <c r="B379" s="434" t="s">
        <v>288</v>
      </c>
      <c r="C379" s="435"/>
      <c r="D379" s="435"/>
      <c r="E379" s="435"/>
      <c r="F379" s="435"/>
      <c r="G379" s="441"/>
      <c r="H379" s="388"/>
      <c r="I379" s="388"/>
      <c r="J379" s="388"/>
      <c r="K379" s="388"/>
      <c r="L379" s="388"/>
      <c r="M379" s="442"/>
      <c r="N379" s="378"/>
    </row>
    <row r="380" spans="2:14" s="379" customFormat="1" ht="31.5" customHeight="1">
      <c r="B380" s="410"/>
      <c r="C380" s="388" t="s">
        <v>289</v>
      </c>
      <c r="D380" s="388"/>
      <c r="E380" s="388"/>
      <c r="F380" s="388"/>
      <c r="G380" s="441" t="s">
        <v>290</v>
      </c>
      <c r="H380" s="388"/>
      <c r="I380" s="388"/>
      <c r="J380" s="388"/>
      <c r="K380" s="388"/>
      <c r="L380" s="388"/>
      <c r="M380" s="442"/>
      <c r="N380" s="378"/>
    </row>
    <row r="381" spans="2:14" s="379" customFormat="1" ht="31.5" customHeight="1">
      <c r="B381" s="410"/>
      <c r="C381" s="388" t="s">
        <v>291</v>
      </c>
      <c r="D381" s="388"/>
      <c r="E381" s="388"/>
      <c r="F381" s="388"/>
      <c r="G381" s="441"/>
      <c r="H381" s="388" t="s">
        <v>292</v>
      </c>
      <c r="I381" s="388"/>
      <c r="J381" s="388"/>
      <c r="K381" s="388"/>
      <c r="L381" s="388"/>
      <c r="M381" s="442"/>
      <c r="N381" s="378"/>
    </row>
    <row r="382" spans="2:14" s="379" customFormat="1" ht="33" customHeight="1">
      <c r="B382" s="410"/>
      <c r="C382" s="388" t="s">
        <v>293</v>
      </c>
      <c r="D382" s="388"/>
      <c r="E382" s="388"/>
      <c r="F382" s="388"/>
      <c r="G382" s="441" t="s">
        <v>294</v>
      </c>
      <c r="H382" s="388" t="s">
        <v>295</v>
      </c>
      <c r="I382" s="388"/>
      <c r="J382" s="388"/>
      <c r="K382" s="388"/>
      <c r="L382" s="388"/>
      <c r="M382" s="442"/>
      <c r="N382" s="378"/>
    </row>
    <row r="383" spans="2:14" s="379" customFormat="1" ht="36" customHeight="1" thickBot="1">
      <c r="B383" s="443"/>
      <c r="C383" s="444"/>
      <c r="D383" s="444" t="s">
        <v>296</v>
      </c>
      <c r="E383" s="444"/>
      <c r="F383" s="444"/>
      <c r="G383" s="445"/>
      <c r="H383" s="444"/>
      <c r="I383" s="444"/>
      <c r="J383" s="444"/>
      <c r="K383" s="444"/>
      <c r="L383" s="444"/>
      <c r="M383" s="446"/>
      <c r="N383" s="378"/>
    </row>
    <row r="384" spans="2:14" s="379" customFormat="1" ht="28.5" customHeight="1">
      <c r="B384" s="374" t="s">
        <v>238</v>
      </c>
      <c r="C384" s="375"/>
      <c r="D384" s="368" t="str">
        <f>済通!$M$13</f>
        <v>情報本部（美保通信所）</v>
      </c>
      <c r="E384" s="376"/>
      <c r="F384" s="376"/>
      <c r="G384" s="377" t="s">
        <v>239</v>
      </c>
      <c r="H384" s="375"/>
      <c r="I384" s="377"/>
      <c r="J384" s="375"/>
      <c r="K384" s="845" t="s">
        <v>242</v>
      </c>
      <c r="L384" s="846"/>
      <c r="M384" s="847"/>
      <c r="N384" s="378"/>
    </row>
    <row r="385" spans="2:14" s="379" customFormat="1" ht="20.100000000000001" customHeight="1">
      <c r="B385" s="380"/>
      <c r="C385" s="381"/>
      <c r="D385" s="382"/>
      <c r="E385" s="383"/>
      <c r="F385" s="383"/>
      <c r="G385" s="384"/>
      <c r="H385" s="381"/>
      <c r="I385" s="384"/>
      <c r="J385" s="381"/>
      <c r="K385" s="848"/>
      <c r="L385" s="849"/>
      <c r="M385" s="850"/>
      <c r="N385" s="378"/>
    </row>
    <row r="386" spans="2:14" s="379" customFormat="1" ht="20.100000000000001" customHeight="1">
      <c r="B386" s="385" t="s">
        <v>240</v>
      </c>
      <c r="C386" s="386"/>
      <c r="D386" s="387"/>
      <c r="E386" s="388"/>
      <c r="F386" s="388"/>
      <c r="G386" s="389" t="s">
        <v>241</v>
      </c>
      <c r="H386" s="386"/>
      <c r="I386" s="389"/>
      <c r="J386" s="386"/>
      <c r="K386" s="848"/>
      <c r="L386" s="849"/>
      <c r="M386" s="850"/>
      <c r="N386" s="378"/>
    </row>
    <row r="387" spans="2:14" s="379" customFormat="1" ht="20.100000000000001" customHeight="1">
      <c r="B387" s="385"/>
      <c r="C387" s="386"/>
      <c r="D387" s="854"/>
      <c r="E387" s="855"/>
      <c r="F387" s="856"/>
      <c r="G387" s="389"/>
      <c r="H387" s="386"/>
      <c r="I387" s="389"/>
      <c r="J387" s="386"/>
      <c r="K387" s="851"/>
      <c r="L387" s="852"/>
      <c r="M387" s="853"/>
      <c r="N387" s="378"/>
    </row>
    <row r="388" spans="2:14" s="379" customFormat="1" ht="27" customHeight="1">
      <c r="B388" s="385" t="s">
        <v>243</v>
      </c>
      <c r="C388" s="386"/>
      <c r="D388" s="854"/>
      <c r="E388" s="855"/>
      <c r="F388" s="856"/>
      <c r="G388" s="384"/>
      <c r="H388" s="381"/>
      <c r="I388" s="384"/>
      <c r="J388" s="381"/>
      <c r="K388" s="857" t="s">
        <v>244</v>
      </c>
      <c r="L388" s="384"/>
      <c r="M388" s="390"/>
      <c r="N388" s="378"/>
    </row>
    <row r="389" spans="2:14" s="379" customFormat="1" ht="27" customHeight="1">
      <c r="B389" s="385"/>
      <c r="C389" s="386"/>
      <c r="D389" s="854"/>
      <c r="E389" s="855"/>
      <c r="F389" s="856"/>
      <c r="G389" s="389" t="s">
        <v>245</v>
      </c>
      <c r="H389" s="386"/>
      <c r="I389" s="389"/>
      <c r="J389" s="386"/>
      <c r="K389" s="858"/>
      <c r="L389" s="389"/>
      <c r="M389" s="391"/>
      <c r="N389" s="378"/>
    </row>
    <row r="390" spans="2:14" s="379" customFormat="1" ht="27" customHeight="1">
      <c r="B390" s="385" t="s">
        <v>246</v>
      </c>
      <c r="C390" s="386"/>
      <c r="D390" s="854"/>
      <c r="E390" s="855"/>
      <c r="F390" s="856"/>
      <c r="G390" s="389"/>
      <c r="H390" s="386"/>
      <c r="I390" s="389"/>
      <c r="J390" s="386"/>
      <c r="K390" s="859"/>
      <c r="L390" s="392"/>
      <c r="M390" s="393"/>
      <c r="N390" s="378"/>
    </row>
    <row r="391" spans="2:14" s="379" customFormat="1" ht="27" customHeight="1">
      <c r="B391" s="385"/>
      <c r="C391" s="386"/>
      <c r="D391" s="860"/>
      <c r="E391" s="861"/>
      <c r="F391" s="862"/>
      <c r="G391" s="384"/>
      <c r="H391" s="381"/>
      <c r="I391" s="384"/>
      <c r="J391" s="381"/>
      <c r="K391" s="863" t="s">
        <v>247</v>
      </c>
      <c r="L391" s="394"/>
      <c r="M391" s="395"/>
      <c r="N391" s="378"/>
    </row>
    <row r="392" spans="2:14" s="379" customFormat="1" ht="27" customHeight="1">
      <c r="B392" s="385" t="s">
        <v>248</v>
      </c>
      <c r="C392" s="396"/>
      <c r="D392" s="860"/>
      <c r="E392" s="861"/>
      <c r="F392" s="862"/>
      <c r="G392" s="389" t="s">
        <v>249</v>
      </c>
      <c r="H392" s="386"/>
      <c r="I392" s="389"/>
      <c r="J392" s="386"/>
      <c r="K392" s="864"/>
      <c r="L392" s="397"/>
      <c r="M392" s="398"/>
      <c r="N392" s="378"/>
    </row>
    <row r="393" spans="2:14" s="379" customFormat="1" ht="27" customHeight="1">
      <c r="B393" s="385"/>
      <c r="C393" s="386"/>
      <c r="D393" s="387"/>
      <c r="E393" s="388"/>
      <c r="F393" s="388"/>
      <c r="G393" s="389"/>
      <c r="H393" s="386"/>
      <c r="I393" s="389"/>
      <c r="J393" s="386"/>
      <c r="K393" s="864"/>
      <c r="L393" s="399"/>
      <c r="M393" s="400"/>
      <c r="N393" s="378"/>
    </row>
    <row r="394" spans="2:14" s="379" customFormat="1" ht="27" customHeight="1">
      <c r="B394" s="380" t="s">
        <v>250</v>
      </c>
      <c r="C394" s="381"/>
      <c r="D394" s="382"/>
      <c r="E394" s="383"/>
      <c r="F394" s="382" t="s">
        <v>251</v>
      </c>
      <c r="G394" s="865">
        <f>済通!$M$2</f>
        <v>45847</v>
      </c>
      <c r="H394" s="866"/>
      <c r="I394" s="866"/>
      <c r="J394" s="866"/>
      <c r="K394" s="871" t="s">
        <v>252</v>
      </c>
      <c r="L394" s="401"/>
      <c r="M394" s="390"/>
      <c r="N394" s="378"/>
    </row>
    <row r="395" spans="2:14" s="379" customFormat="1" ht="27" customHeight="1">
      <c r="B395" s="385"/>
      <c r="C395" s="386"/>
      <c r="D395" s="841" t="str">
        <f>済通!$G$282</f>
        <v>ＢＰ-２５Ｄ１-６６２４６９</v>
      </c>
      <c r="E395" s="842"/>
      <c r="F395" s="506" t="s">
        <v>253</v>
      </c>
      <c r="G395" s="867"/>
      <c r="H395" s="868"/>
      <c r="I395" s="868"/>
      <c r="J395" s="868"/>
      <c r="K395" s="872"/>
      <c r="L395" s="402"/>
      <c r="M395" s="391"/>
      <c r="N395" s="378"/>
    </row>
    <row r="396" spans="2:14" s="379" customFormat="1" ht="27" customHeight="1">
      <c r="B396" s="385" t="s">
        <v>254</v>
      </c>
      <c r="C396" s="386"/>
      <c r="D396" s="387"/>
      <c r="E396" s="388"/>
      <c r="F396" s="387"/>
      <c r="G396" s="869"/>
      <c r="H396" s="870"/>
      <c r="I396" s="870"/>
      <c r="J396" s="870"/>
      <c r="K396" s="873"/>
      <c r="L396" s="403"/>
      <c r="M396" s="404"/>
      <c r="N396" s="378"/>
    </row>
    <row r="397" spans="2:14" s="379" customFormat="1" ht="27" customHeight="1">
      <c r="B397" s="380" t="s">
        <v>255</v>
      </c>
      <c r="C397" s="381"/>
      <c r="D397" s="382"/>
      <c r="E397" s="383"/>
      <c r="F397" s="382" t="s">
        <v>251</v>
      </c>
      <c r="G397" s="865">
        <f>済通!$J$12</f>
        <v>45869</v>
      </c>
      <c r="H397" s="866"/>
      <c r="I397" s="866"/>
      <c r="J397" s="879"/>
      <c r="K397" s="405" t="s">
        <v>256</v>
      </c>
      <c r="L397" s="384"/>
      <c r="M397" s="390"/>
      <c r="N397" s="378"/>
    </row>
    <row r="398" spans="2:14" s="379" customFormat="1" ht="27" customHeight="1">
      <c r="B398" s="385" t="s">
        <v>257</v>
      </c>
      <c r="C398" s="386"/>
      <c r="D398" s="839">
        <f>済通!$M$4</f>
        <v>2179</v>
      </c>
      <c r="E398" s="840"/>
      <c r="F398" s="506" t="s">
        <v>258</v>
      </c>
      <c r="G398" s="867"/>
      <c r="H398" s="868"/>
      <c r="I398" s="868"/>
      <c r="J398" s="880"/>
      <c r="K398" s="389"/>
      <c r="L398" s="389"/>
      <c r="M398" s="391"/>
      <c r="N398" s="378"/>
    </row>
    <row r="399" spans="2:14" s="379" customFormat="1" ht="27" customHeight="1">
      <c r="B399" s="385" t="s">
        <v>259</v>
      </c>
      <c r="C399" s="386"/>
      <c r="D399" s="387"/>
      <c r="E399" s="388"/>
      <c r="F399" s="387"/>
      <c r="G399" s="869"/>
      <c r="H399" s="870"/>
      <c r="I399" s="870"/>
      <c r="J399" s="881"/>
      <c r="K399" s="508" t="s">
        <v>260</v>
      </c>
      <c r="L399" s="406"/>
      <c r="M399" s="404"/>
      <c r="N399" s="378"/>
    </row>
    <row r="400" spans="2:14" s="379" customFormat="1" ht="20.100000000000001" customHeight="1">
      <c r="B400" s="407" t="s">
        <v>251</v>
      </c>
      <c r="C400" s="382" t="s">
        <v>251</v>
      </c>
      <c r="D400" s="383"/>
      <c r="E400" s="382" t="s">
        <v>251</v>
      </c>
      <c r="F400" s="382" t="s">
        <v>251</v>
      </c>
      <c r="G400" s="382" t="s">
        <v>251</v>
      </c>
      <c r="H400" s="382" t="s">
        <v>251</v>
      </c>
      <c r="I400" s="382" t="s">
        <v>251</v>
      </c>
      <c r="J400" s="382" t="s">
        <v>251</v>
      </c>
      <c r="K400" s="383"/>
      <c r="L400" s="408" t="s">
        <v>261</v>
      </c>
      <c r="M400" s="409" t="s">
        <v>251</v>
      </c>
      <c r="N400" s="378"/>
    </row>
    <row r="401" spans="2:14" s="379" customFormat="1" ht="20.100000000000001" customHeight="1">
      <c r="B401" s="410"/>
      <c r="C401" s="387"/>
      <c r="D401" s="507"/>
      <c r="E401" s="506"/>
      <c r="F401" s="506" t="s">
        <v>262</v>
      </c>
      <c r="G401" s="387"/>
      <c r="H401" s="387"/>
      <c r="I401" s="506"/>
      <c r="J401" s="387"/>
      <c r="K401" s="388"/>
      <c r="L401" s="506" t="s">
        <v>263</v>
      </c>
      <c r="M401" s="411"/>
      <c r="N401" s="378"/>
    </row>
    <row r="402" spans="2:14" s="379" customFormat="1" ht="20.100000000000001" customHeight="1">
      <c r="B402" s="412" t="s">
        <v>264</v>
      </c>
      <c r="C402" s="387"/>
      <c r="D402" s="388" t="s">
        <v>265</v>
      </c>
      <c r="E402" s="506" t="s">
        <v>266</v>
      </c>
      <c r="F402" s="506" t="s">
        <v>267</v>
      </c>
      <c r="G402" s="506" t="s">
        <v>31</v>
      </c>
      <c r="H402" s="506" t="s">
        <v>268</v>
      </c>
      <c r="I402" s="506" t="s">
        <v>35</v>
      </c>
      <c r="J402" s="841" t="s">
        <v>269</v>
      </c>
      <c r="K402" s="842"/>
      <c r="L402" s="506" t="s">
        <v>270</v>
      </c>
      <c r="M402" s="413" t="s">
        <v>271</v>
      </c>
      <c r="N402" s="378"/>
    </row>
    <row r="403" spans="2:14" s="379" customFormat="1" ht="20.100000000000001" customHeight="1">
      <c r="B403" s="410"/>
      <c r="C403" s="387"/>
      <c r="D403" s="388"/>
      <c r="E403" s="387"/>
      <c r="F403" s="387"/>
      <c r="G403" s="387"/>
      <c r="H403" s="387"/>
      <c r="I403" s="387"/>
      <c r="J403" s="387"/>
      <c r="K403" s="388"/>
      <c r="L403" s="506" t="s">
        <v>272</v>
      </c>
      <c r="M403" s="411"/>
      <c r="N403" s="378"/>
    </row>
    <row r="404" spans="2:14" s="379" customFormat="1" ht="31.5" customHeight="1">
      <c r="B404" s="407"/>
      <c r="C404" s="382"/>
      <c r="D404" s="414" t="e">
        <f>済通!B285</f>
        <v>#REF!</v>
      </c>
      <c r="E404" s="369" t="e">
        <f>済通!D285</f>
        <v>#REF!</v>
      </c>
      <c r="F404" s="464" t="str">
        <f>済通!G285</f>
        <v>ﾌﾟﾗｽ TF-800 ﾌﾞﾙｰ ｶｯﾀｰ付</v>
      </c>
      <c r="G404" s="415" t="e">
        <f>済通!I285</f>
        <v>#REF!</v>
      </c>
      <c r="H404" s="416" t="e">
        <f>済通!J285</f>
        <v>#REF!</v>
      </c>
      <c r="I404" s="417">
        <f>済通!K285</f>
        <v>930</v>
      </c>
      <c r="J404" s="843" t="e">
        <f t="shared" ref="J404" si="25">I404*H404</f>
        <v>#REF!</v>
      </c>
      <c r="K404" s="844"/>
      <c r="L404" s="383"/>
      <c r="M404" s="418"/>
      <c r="N404" s="378"/>
    </row>
    <row r="405" spans="2:14" s="379" customFormat="1" ht="31.5" customHeight="1">
      <c r="B405" s="407"/>
      <c r="C405" s="382"/>
      <c r="D405" s="414" t="e">
        <f>済通!B286</f>
        <v>#REF!</v>
      </c>
      <c r="E405" s="369" t="e">
        <f>済通!D286</f>
        <v>#REF!</v>
      </c>
      <c r="F405" s="464" t="str">
        <f>済通!G286</f>
        <v>ｽﾏｰﾄﾊﾞﾘｭｰ B328J 3.5×150mm（100本入）</v>
      </c>
      <c r="G405" s="415" t="e">
        <f>済通!I286</f>
        <v>#REF!</v>
      </c>
      <c r="H405" s="416" t="e">
        <f>済通!J286</f>
        <v>#REF!</v>
      </c>
      <c r="I405" s="417">
        <f>済通!K286</f>
        <v>690</v>
      </c>
      <c r="J405" s="843" t="e">
        <f t="shared" ref="J405:J408" si="26">I405*H405</f>
        <v>#REF!</v>
      </c>
      <c r="K405" s="844"/>
      <c r="L405" s="382"/>
      <c r="M405" s="418"/>
      <c r="N405" s="378"/>
    </row>
    <row r="406" spans="2:14" s="379" customFormat="1" ht="31.5" customHeight="1">
      <c r="B406" s="407"/>
      <c r="C406" s="382"/>
      <c r="D406" s="414" t="e">
        <f>済通!B287</f>
        <v>#REF!</v>
      </c>
      <c r="E406" s="369" t="e">
        <f>済通!D287</f>
        <v>#REF!</v>
      </c>
      <c r="F406" s="464" t="str">
        <f>済通!G287</f>
        <v>ｽﾏｰﾄﾊﾞﾘｭｰ B329J 5.0×200mm（100本入）</v>
      </c>
      <c r="G406" s="415" t="e">
        <f>済通!I287</f>
        <v>#REF!</v>
      </c>
      <c r="H406" s="416" t="e">
        <f>済通!J287</f>
        <v>#REF!</v>
      </c>
      <c r="I406" s="417">
        <f>済通!K287</f>
        <v>1500</v>
      </c>
      <c r="J406" s="843" t="e">
        <f t="shared" si="26"/>
        <v>#REF!</v>
      </c>
      <c r="K406" s="844"/>
      <c r="L406" s="382"/>
      <c r="M406" s="418"/>
      <c r="N406" s="378"/>
    </row>
    <row r="407" spans="2:14" s="379" customFormat="1" ht="31.5" customHeight="1">
      <c r="B407" s="407"/>
      <c r="C407" s="382"/>
      <c r="D407" s="414" t="e">
        <f>済通!B288</f>
        <v>#REF!</v>
      </c>
      <c r="E407" s="369" t="e">
        <f>済通!D288</f>
        <v>#REF!</v>
      </c>
      <c r="F407" s="464" t="str">
        <f>済通!G288</f>
        <v>ｽﾏｰﾄﾊﾞﾘｭｰ B330J 4.8×300mm（100本入）</v>
      </c>
      <c r="G407" s="415" t="e">
        <f>済通!I288</f>
        <v>#REF!</v>
      </c>
      <c r="H407" s="416" t="e">
        <f>済通!J288</f>
        <v>#REF!</v>
      </c>
      <c r="I407" s="417">
        <f>済通!K288</f>
        <v>1890</v>
      </c>
      <c r="J407" s="843" t="e">
        <f t="shared" si="26"/>
        <v>#REF!</v>
      </c>
      <c r="K407" s="844"/>
      <c r="L407" s="382"/>
      <c r="M407" s="418"/>
      <c r="N407" s="378"/>
    </row>
    <row r="408" spans="2:14" s="379" customFormat="1" ht="31.5" customHeight="1">
      <c r="B408" s="407"/>
      <c r="C408" s="382"/>
      <c r="D408" s="414" t="e">
        <f>済通!B289</f>
        <v>#REF!</v>
      </c>
      <c r="E408" s="369" t="e">
        <f>済通!D289</f>
        <v>#REF!</v>
      </c>
      <c r="F408" s="464" t="str">
        <f>済通!G289</f>
        <v>ﾄｰﾖ ｸﾘｰﾝﾃｯｸｽ ｴｺﾉﾐｰ ﾌﾞﾙｰ まとめ買い（1箱42個入）</v>
      </c>
      <c r="G408" s="415" t="e">
        <f>済通!I289</f>
        <v>#REF!</v>
      </c>
      <c r="H408" s="416" t="e">
        <f>済通!J289</f>
        <v>#REF!</v>
      </c>
      <c r="I408" s="417">
        <f>済通!K289</f>
        <v>7100</v>
      </c>
      <c r="J408" s="843" t="e">
        <f t="shared" si="26"/>
        <v>#REF!</v>
      </c>
      <c r="K408" s="844"/>
      <c r="L408" s="382"/>
      <c r="M408" s="418"/>
      <c r="N408" s="378"/>
    </row>
    <row r="409" spans="2:14" s="379" customFormat="1" ht="31.5" customHeight="1">
      <c r="B409" s="434"/>
      <c r="C409" s="438"/>
      <c r="D409" s="414" t="e">
        <f>済通!B290</f>
        <v>#REF!</v>
      </c>
      <c r="E409" s="369" t="e">
        <f>済通!D290</f>
        <v>#REF!</v>
      </c>
      <c r="F409" s="464" t="str">
        <f>済通!G290</f>
        <v>ﾄﾗｽｺ TR-75BDB-8P 75L ﾀﾞｰｸﾌﾞﾙｰ 8個まとめ買い</v>
      </c>
      <c r="G409" s="415" t="e">
        <f>済通!I290</f>
        <v>#REF!</v>
      </c>
      <c r="H409" s="416" t="e">
        <f>済通!J290</f>
        <v>#REF!</v>
      </c>
      <c r="I409" s="417">
        <f>済通!K290</f>
        <v>31400</v>
      </c>
      <c r="J409" s="843" t="e">
        <f t="shared" ref="J409" si="27">I409*H409</f>
        <v>#REF!</v>
      </c>
      <c r="K409" s="844"/>
      <c r="L409" s="438"/>
      <c r="M409" s="447"/>
      <c r="N409" s="378"/>
    </row>
    <row r="410" spans="2:14" s="379" customFormat="1" ht="31.5" customHeight="1">
      <c r="B410" s="407"/>
      <c r="C410" s="382"/>
      <c r="D410" s="414" t="e">
        <f>済通!B291</f>
        <v>#REF!</v>
      </c>
      <c r="E410" s="369" t="e">
        <f>済通!D291</f>
        <v>#REF!</v>
      </c>
      <c r="F410" s="464" t="str">
        <f>済通!G291</f>
        <v>ﾄﾗｽｺ TR-O40B-DB-10P 43.9L ﾀﾞｰｸﾌﾞﾙｰ
10個まとめ買い</v>
      </c>
      <c r="G410" s="415" t="e">
        <f>済通!I291</f>
        <v>#REF!</v>
      </c>
      <c r="H410" s="416" t="e">
        <f>済通!J291</f>
        <v>#REF!</v>
      </c>
      <c r="I410" s="417">
        <f>済通!K291</f>
        <v>12600</v>
      </c>
      <c r="J410" s="843" t="e">
        <f t="shared" ref="J410" si="28">I410*H410</f>
        <v>#REF!</v>
      </c>
      <c r="K410" s="844"/>
      <c r="L410" s="382"/>
      <c r="M410" s="418"/>
      <c r="N410" s="378"/>
    </row>
    <row r="411" spans="2:14" s="379" customFormat="1" ht="31.5" customHeight="1">
      <c r="B411" s="407"/>
      <c r="C411" s="382"/>
      <c r="D411" s="420"/>
      <c r="E411" s="421" t="s">
        <v>216</v>
      </c>
      <c r="F411" s="370"/>
      <c r="G411" s="422"/>
      <c r="H411" s="416"/>
      <c r="I411" s="372"/>
      <c r="J411" s="843" t="e">
        <f>SUM(J404:K410)</f>
        <v>#REF!</v>
      </c>
      <c r="K411" s="874"/>
      <c r="L411" s="382"/>
      <c r="M411" s="418"/>
      <c r="N411" s="378"/>
    </row>
    <row r="412" spans="2:14" s="379" customFormat="1" ht="31.5" customHeight="1">
      <c r="B412" s="407"/>
      <c r="C412" s="382"/>
      <c r="D412" s="420"/>
      <c r="E412" s="423" t="s">
        <v>273</v>
      </c>
      <c r="F412" s="424"/>
      <c r="G412" s="422"/>
      <c r="H412" s="416"/>
      <c r="I412" s="372"/>
      <c r="J412" s="875" t="e">
        <f>J411*10%</f>
        <v>#REF!</v>
      </c>
      <c r="K412" s="876"/>
      <c r="L412" s="382"/>
      <c r="M412" s="418"/>
      <c r="N412" s="378"/>
    </row>
    <row r="413" spans="2:14" s="379" customFormat="1" ht="31.5" customHeight="1">
      <c r="B413" s="425"/>
      <c r="C413" s="426"/>
      <c r="D413" s="427"/>
      <c r="E413" s="428" t="s">
        <v>274</v>
      </c>
      <c r="F413" s="429"/>
      <c r="G413" s="430"/>
      <c r="H413" s="431"/>
      <c r="I413" s="373"/>
      <c r="J413" s="877" t="e">
        <f>SUM(J411:K412)</f>
        <v>#REF!</v>
      </c>
      <c r="K413" s="878"/>
      <c r="L413" s="432"/>
      <c r="M413" s="433"/>
      <c r="N413" s="378"/>
    </row>
    <row r="414" spans="2:14" s="379" customFormat="1" ht="31.5" customHeight="1">
      <c r="B414" s="434" t="s">
        <v>275</v>
      </c>
      <c r="C414" s="435"/>
      <c r="D414" s="436"/>
      <c r="E414" s="437" t="s">
        <v>276</v>
      </c>
      <c r="F414" s="438"/>
      <c r="G414" s="439"/>
      <c r="H414" s="435" t="s">
        <v>277</v>
      </c>
      <c r="I414" s="435"/>
      <c r="J414" s="435"/>
      <c r="K414" s="435"/>
      <c r="L414" s="435"/>
      <c r="M414" s="440"/>
      <c r="N414" s="378"/>
    </row>
    <row r="415" spans="2:14" s="379" customFormat="1" ht="31.5" customHeight="1">
      <c r="B415" s="434" t="s">
        <v>278</v>
      </c>
      <c r="C415" s="435"/>
      <c r="D415" s="438"/>
      <c r="E415" s="437" t="s">
        <v>279</v>
      </c>
      <c r="F415" s="438"/>
      <c r="G415" s="441" t="s">
        <v>280</v>
      </c>
      <c r="H415" s="388"/>
      <c r="I415" s="388"/>
      <c r="J415" s="388"/>
      <c r="K415" s="388"/>
      <c r="L415" s="388"/>
      <c r="M415" s="442"/>
      <c r="N415" s="378"/>
    </row>
    <row r="416" spans="2:14" s="379" customFormat="1" ht="31.5" customHeight="1">
      <c r="B416" s="434" t="s">
        <v>281</v>
      </c>
      <c r="C416" s="435"/>
      <c r="D416" s="438"/>
      <c r="E416" s="437" t="s">
        <v>282</v>
      </c>
      <c r="F416" s="438"/>
      <c r="G416" s="441" t="s">
        <v>283</v>
      </c>
      <c r="H416" s="388"/>
      <c r="I416" s="388"/>
      <c r="J416" s="388"/>
      <c r="K416" s="388"/>
      <c r="L416" s="388"/>
      <c r="M416" s="442"/>
      <c r="N416" s="378"/>
    </row>
    <row r="417" spans="2:14" s="379" customFormat="1" ht="31.5" customHeight="1">
      <c r="B417" s="434" t="s">
        <v>284</v>
      </c>
      <c r="C417" s="435"/>
      <c r="D417" s="438"/>
      <c r="E417" s="437" t="s">
        <v>285</v>
      </c>
      <c r="F417" s="438"/>
      <c r="G417" s="441" t="s">
        <v>286</v>
      </c>
      <c r="H417" s="388"/>
      <c r="I417" s="388" t="s">
        <v>287</v>
      </c>
      <c r="J417" s="388"/>
      <c r="K417" s="388"/>
      <c r="L417" s="388"/>
      <c r="M417" s="442"/>
      <c r="N417" s="378"/>
    </row>
    <row r="418" spans="2:14" s="379" customFormat="1" ht="31.5" customHeight="1">
      <c r="B418" s="434" t="s">
        <v>288</v>
      </c>
      <c r="C418" s="435"/>
      <c r="D418" s="435"/>
      <c r="E418" s="435"/>
      <c r="F418" s="435"/>
      <c r="G418" s="441"/>
      <c r="H418" s="388"/>
      <c r="I418" s="388"/>
      <c r="J418" s="388"/>
      <c r="K418" s="388"/>
      <c r="L418" s="388"/>
      <c r="M418" s="442"/>
      <c r="N418" s="378"/>
    </row>
    <row r="419" spans="2:14" s="379" customFormat="1" ht="31.5" customHeight="1">
      <c r="B419" s="410"/>
      <c r="C419" s="388" t="s">
        <v>289</v>
      </c>
      <c r="D419" s="388"/>
      <c r="E419" s="388"/>
      <c r="F419" s="388"/>
      <c r="G419" s="441" t="s">
        <v>290</v>
      </c>
      <c r="H419" s="388"/>
      <c r="I419" s="388"/>
      <c r="J419" s="388"/>
      <c r="K419" s="388"/>
      <c r="L419" s="388"/>
      <c r="M419" s="442"/>
      <c r="N419" s="378"/>
    </row>
    <row r="420" spans="2:14" s="379" customFormat="1" ht="31.5" customHeight="1">
      <c r="B420" s="410"/>
      <c r="C420" s="388" t="s">
        <v>291</v>
      </c>
      <c r="D420" s="388"/>
      <c r="E420" s="388"/>
      <c r="F420" s="388"/>
      <c r="G420" s="441"/>
      <c r="H420" s="388" t="s">
        <v>292</v>
      </c>
      <c r="I420" s="388"/>
      <c r="J420" s="388"/>
      <c r="K420" s="388"/>
      <c r="L420" s="388"/>
      <c r="M420" s="442"/>
      <c r="N420" s="378"/>
    </row>
    <row r="421" spans="2:14" s="379" customFormat="1" ht="33" customHeight="1">
      <c r="B421" s="410"/>
      <c r="C421" s="388" t="s">
        <v>293</v>
      </c>
      <c r="D421" s="388"/>
      <c r="E421" s="388"/>
      <c r="F421" s="388"/>
      <c r="G421" s="441" t="s">
        <v>294</v>
      </c>
      <c r="H421" s="388" t="s">
        <v>295</v>
      </c>
      <c r="I421" s="388"/>
      <c r="J421" s="388"/>
      <c r="K421" s="388"/>
      <c r="L421" s="388"/>
      <c r="M421" s="442"/>
      <c r="N421" s="378"/>
    </row>
    <row r="422" spans="2:14" s="379" customFormat="1" ht="36" customHeight="1" thickBot="1">
      <c r="B422" s="443"/>
      <c r="C422" s="444"/>
      <c r="D422" s="444" t="s">
        <v>296</v>
      </c>
      <c r="E422" s="444"/>
      <c r="F422" s="444"/>
      <c r="G422" s="445"/>
      <c r="H422" s="444"/>
      <c r="I422" s="444"/>
      <c r="J422" s="444"/>
      <c r="K422" s="444"/>
      <c r="L422" s="444"/>
      <c r="M422" s="446"/>
      <c r="N422" s="378"/>
    </row>
    <row r="423" spans="2:14" s="379" customFormat="1" ht="28.5" customHeight="1">
      <c r="B423" s="374" t="s">
        <v>238</v>
      </c>
      <c r="C423" s="375"/>
      <c r="D423" s="368" t="str">
        <f>済通!$M$13</f>
        <v>情報本部（美保通信所）</v>
      </c>
      <c r="E423" s="376"/>
      <c r="F423" s="376"/>
      <c r="G423" s="377" t="s">
        <v>239</v>
      </c>
      <c r="H423" s="375"/>
      <c r="I423" s="377"/>
      <c r="J423" s="375"/>
      <c r="K423" s="845" t="s">
        <v>242</v>
      </c>
      <c r="L423" s="846"/>
      <c r="M423" s="847"/>
      <c r="N423" s="378"/>
    </row>
    <row r="424" spans="2:14" s="379" customFormat="1" ht="20.100000000000001" customHeight="1">
      <c r="B424" s="380"/>
      <c r="C424" s="381"/>
      <c r="D424" s="382"/>
      <c r="E424" s="383"/>
      <c r="F424" s="383"/>
      <c r="G424" s="384"/>
      <c r="H424" s="381"/>
      <c r="I424" s="384"/>
      <c r="J424" s="381"/>
      <c r="K424" s="848"/>
      <c r="L424" s="849"/>
      <c r="M424" s="850"/>
      <c r="N424" s="378"/>
    </row>
    <row r="425" spans="2:14" s="379" customFormat="1" ht="20.100000000000001" customHeight="1">
      <c r="B425" s="385" t="s">
        <v>240</v>
      </c>
      <c r="C425" s="386"/>
      <c r="D425" s="387"/>
      <c r="E425" s="388"/>
      <c r="F425" s="388"/>
      <c r="G425" s="389" t="s">
        <v>241</v>
      </c>
      <c r="H425" s="386"/>
      <c r="I425" s="389"/>
      <c r="J425" s="386"/>
      <c r="K425" s="848"/>
      <c r="L425" s="849"/>
      <c r="M425" s="850"/>
      <c r="N425" s="378"/>
    </row>
    <row r="426" spans="2:14" s="379" customFormat="1" ht="20.100000000000001" customHeight="1">
      <c r="B426" s="385"/>
      <c r="C426" s="386"/>
      <c r="D426" s="854"/>
      <c r="E426" s="855"/>
      <c r="F426" s="856"/>
      <c r="G426" s="389"/>
      <c r="H426" s="386"/>
      <c r="I426" s="389"/>
      <c r="J426" s="386"/>
      <c r="K426" s="851"/>
      <c r="L426" s="852"/>
      <c r="M426" s="853"/>
      <c r="N426" s="378"/>
    </row>
    <row r="427" spans="2:14" s="379" customFormat="1" ht="27" customHeight="1">
      <c r="B427" s="385" t="s">
        <v>243</v>
      </c>
      <c r="C427" s="386"/>
      <c r="D427" s="854"/>
      <c r="E427" s="855"/>
      <c r="F427" s="856"/>
      <c r="G427" s="384"/>
      <c r="H427" s="381"/>
      <c r="I427" s="384"/>
      <c r="J427" s="381"/>
      <c r="K427" s="857" t="s">
        <v>244</v>
      </c>
      <c r="L427" s="384"/>
      <c r="M427" s="390"/>
      <c r="N427" s="378"/>
    </row>
    <row r="428" spans="2:14" s="379" customFormat="1" ht="27" customHeight="1">
      <c r="B428" s="385"/>
      <c r="C428" s="386"/>
      <c r="D428" s="854"/>
      <c r="E428" s="855"/>
      <c r="F428" s="856"/>
      <c r="G428" s="389" t="s">
        <v>245</v>
      </c>
      <c r="H428" s="386"/>
      <c r="I428" s="389"/>
      <c r="J428" s="386"/>
      <c r="K428" s="858"/>
      <c r="L428" s="389"/>
      <c r="M428" s="391"/>
      <c r="N428" s="378"/>
    </row>
    <row r="429" spans="2:14" s="379" customFormat="1" ht="27" customHeight="1">
      <c r="B429" s="385" t="s">
        <v>246</v>
      </c>
      <c r="C429" s="386"/>
      <c r="D429" s="854"/>
      <c r="E429" s="855"/>
      <c r="F429" s="856"/>
      <c r="G429" s="389"/>
      <c r="H429" s="386"/>
      <c r="I429" s="389"/>
      <c r="J429" s="386"/>
      <c r="K429" s="859"/>
      <c r="L429" s="392"/>
      <c r="M429" s="393"/>
      <c r="N429" s="378"/>
    </row>
    <row r="430" spans="2:14" s="379" customFormat="1" ht="27" customHeight="1">
      <c r="B430" s="385"/>
      <c r="C430" s="386"/>
      <c r="D430" s="860"/>
      <c r="E430" s="861"/>
      <c r="F430" s="862"/>
      <c r="G430" s="384"/>
      <c r="H430" s="381"/>
      <c r="I430" s="384"/>
      <c r="J430" s="381"/>
      <c r="K430" s="863" t="s">
        <v>247</v>
      </c>
      <c r="L430" s="394"/>
      <c r="M430" s="395"/>
      <c r="N430" s="378"/>
    </row>
    <row r="431" spans="2:14" s="379" customFormat="1" ht="27" customHeight="1">
      <c r="B431" s="385" t="s">
        <v>248</v>
      </c>
      <c r="C431" s="396"/>
      <c r="D431" s="860"/>
      <c r="E431" s="861"/>
      <c r="F431" s="862"/>
      <c r="G431" s="389" t="s">
        <v>249</v>
      </c>
      <c r="H431" s="386"/>
      <c r="I431" s="389"/>
      <c r="J431" s="386"/>
      <c r="K431" s="864"/>
      <c r="L431" s="397"/>
      <c r="M431" s="398"/>
      <c r="N431" s="378"/>
    </row>
    <row r="432" spans="2:14" s="379" customFormat="1" ht="27" customHeight="1">
      <c r="B432" s="385"/>
      <c r="C432" s="386"/>
      <c r="D432" s="387"/>
      <c r="E432" s="388"/>
      <c r="F432" s="388"/>
      <c r="G432" s="389"/>
      <c r="H432" s="386"/>
      <c r="I432" s="389"/>
      <c r="J432" s="386"/>
      <c r="K432" s="864"/>
      <c r="L432" s="399"/>
      <c r="M432" s="400"/>
      <c r="N432" s="378"/>
    </row>
    <row r="433" spans="2:14" s="379" customFormat="1" ht="27" customHeight="1">
      <c r="B433" s="380" t="s">
        <v>250</v>
      </c>
      <c r="C433" s="381"/>
      <c r="D433" s="382"/>
      <c r="E433" s="383"/>
      <c r="F433" s="382" t="s">
        <v>251</v>
      </c>
      <c r="G433" s="865">
        <f>済通!$M$2</f>
        <v>45847</v>
      </c>
      <c r="H433" s="866"/>
      <c r="I433" s="866"/>
      <c r="J433" s="866"/>
      <c r="K433" s="871" t="s">
        <v>252</v>
      </c>
      <c r="L433" s="401"/>
      <c r="M433" s="390"/>
      <c r="N433" s="378"/>
    </row>
    <row r="434" spans="2:14" s="379" customFormat="1" ht="27" customHeight="1">
      <c r="B434" s="385"/>
      <c r="C434" s="386"/>
      <c r="D434" s="841" t="str">
        <f>済通!$G$310</f>
        <v>ＢＰ-２５Ｄ１-６６２４７０</v>
      </c>
      <c r="E434" s="842"/>
      <c r="F434" s="506" t="s">
        <v>253</v>
      </c>
      <c r="G434" s="867"/>
      <c r="H434" s="868"/>
      <c r="I434" s="868"/>
      <c r="J434" s="868"/>
      <c r="K434" s="872"/>
      <c r="L434" s="402"/>
      <c r="M434" s="391"/>
      <c r="N434" s="378"/>
    </row>
    <row r="435" spans="2:14" s="379" customFormat="1" ht="27" customHeight="1">
      <c r="B435" s="385" t="s">
        <v>254</v>
      </c>
      <c r="C435" s="386"/>
      <c r="D435" s="387"/>
      <c r="E435" s="388"/>
      <c r="F435" s="387"/>
      <c r="G435" s="869"/>
      <c r="H435" s="870"/>
      <c r="I435" s="870"/>
      <c r="J435" s="870"/>
      <c r="K435" s="873"/>
      <c r="L435" s="403"/>
      <c r="M435" s="404"/>
      <c r="N435" s="378"/>
    </row>
    <row r="436" spans="2:14" s="379" customFormat="1" ht="27" customHeight="1">
      <c r="B436" s="380" t="s">
        <v>255</v>
      </c>
      <c r="C436" s="381"/>
      <c r="D436" s="382"/>
      <c r="E436" s="383"/>
      <c r="F436" s="382" t="s">
        <v>251</v>
      </c>
      <c r="G436" s="865">
        <f>済通!$J$12</f>
        <v>45869</v>
      </c>
      <c r="H436" s="866"/>
      <c r="I436" s="866"/>
      <c r="J436" s="879"/>
      <c r="K436" s="405" t="s">
        <v>256</v>
      </c>
      <c r="L436" s="384"/>
      <c r="M436" s="390"/>
      <c r="N436" s="378"/>
    </row>
    <row r="437" spans="2:14" s="379" customFormat="1" ht="27" customHeight="1">
      <c r="B437" s="385" t="s">
        <v>257</v>
      </c>
      <c r="C437" s="386"/>
      <c r="D437" s="839">
        <f>済通!$M$4</f>
        <v>2179</v>
      </c>
      <c r="E437" s="840"/>
      <c r="F437" s="506" t="s">
        <v>258</v>
      </c>
      <c r="G437" s="867"/>
      <c r="H437" s="868"/>
      <c r="I437" s="868"/>
      <c r="J437" s="880"/>
      <c r="K437" s="389"/>
      <c r="L437" s="389"/>
      <c r="M437" s="391"/>
      <c r="N437" s="378"/>
    </row>
    <row r="438" spans="2:14" s="379" customFormat="1" ht="27" customHeight="1">
      <c r="B438" s="385" t="s">
        <v>259</v>
      </c>
      <c r="C438" s="386"/>
      <c r="D438" s="387"/>
      <c r="E438" s="388"/>
      <c r="F438" s="387"/>
      <c r="G438" s="869"/>
      <c r="H438" s="870"/>
      <c r="I438" s="870"/>
      <c r="J438" s="881"/>
      <c r="K438" s="508" t="s">
        <v>260</v>
      </c>
      <c r="L438" s="406"/>
      <c r="M438" s="404"/>
      <c r="N438" s="378"/>
    </row>
    <row r="439" spans="2:14" s="379" customFormat="1" ht="20.100000000000001" customHeight="1">
      <c r="B439" s="407" t="s">
        <v>251</v>
      </c>
      <c r="C439" s="382" t="s">
        <v>251</v>
      </c>
      <c r="D439" s="383"/>
      <c r="E439" s="382" t="s">
        <v>251</v>
      </c>
      <c r="F439" s="382" t="s">
        <v>251</v>
      </c>
      <c r="G439" s="382" t="s">
        <v>251</v>
      </c>
      <c r="H439" s="382" t="s">
        <v>251</v>
      </c>
      <c r="I439" s="382" t="s">
        <v>251</v>
      </c>
      <c r="J439" s="382" t="s">
        <v>251</v>
      </c>
      <c r="K439" s="383"/>
      <c r="L439" s="408" t="s">
        <v>261</v>
      </c>
      <c r="M439" s="409" t="s">
        <v>251</v>
      </c>
      <c r="N439" s="378"/>
    </row>
    <row r="440" spans="2:14" s="379" customFormat="1" ht="20.100000000000001" customHeight="1">
      <c r="B440" s="410"/>
      <c r="C440" s="387"/>
      <c r="D440" s="507"/>
      <c r="E440" s="506"/>
      <c r="F440" s="506" t="s">
        <v>262</v>
      </c>
      <c r="G440" s="387"/>
      <c r="H440" s="387"/>
      <c r="I440" s="506"/>
      <c r="J440" s="387"/>
      <c r="K440" s="388"/>
      <c r="L440" s="506" t="s">
        <v>263</v>
      </c>
      <c r="M440" s="411"/>
      <c r="N440" s="378"/>
    </row>
    <row r="441" spans="2:14" s="379" customFormat="1" ht="20.100000000000001" customHeight="1">
      <c r="B441" s="412" t="s">
        <v>264</v>
      </c>
      <c r="C441" s="387"/>
      <c r="D441" s="388" t="s">
        <v>265</v>
      </c>
      <c r="E441" s="506" t="s">
        <v>266</v>
      </c>
      <c r="F441" s="506" t="s">
        <v>267</v>
      </c>
      <c r="G441" s="506" t="s">
        <v>31</v>
      </c>
      <c r="H441" s="506" t="s">
        <v>268</v>
      </c>
      <c r="I441" s="506" t="s">
        <v>35</v>
      </c>
      <c r="J441" s="841" t="s">
        <v>269</v>
      </c>
      <c r="K441" s="842"/>
      <c r="L441" s="506" t="s">
        <v>270</v>
      </c>
      <c r="M441" s="413" t="s">
        <v>271</v>
      </c>
      <c r="N441" s="378"/>
    </row>
    <row r="442" spans="2:14" s="379" customFormat="1" ht="20.100000000000001" customHeight="1">
      <c r="B442" s="410"/>
      <c r="C442" s="387"/>
      <c r="D442" s="388"/>
      <c r="E442" s="387"/>
      <c r="F442" s="387"/>
      <c r="G442" s="387"/>
      <c r="H442" s="387"/>
      <c r="I442" s="387"/>
      <c r="J442" s="387"/>
      <c r="K442" s="388"/>
      <c r="L442" s="506" t="s">
        <v>272</v>
      </c>
      <c r="M442" s="411"/>
      <c r="N442" s="378"/>
    </row>
    <row r="443" spans="2:14" s="379" customFormat="1" ht="31.5" customHeight="1">
      <c r="B443" s="407"/>
      <c r="C443" s="382"/>
      <c r="D443" s="414" t="e">
        <f>済通!B313</f>
        <v>#REF!</v>
      </c>
      <c r="E443" s="369" t="e">
        <f>済通!D313</f>
        <v>#REF!</v>
      </c>
      <c r="F443" s="467" t="str">
        <f>済通!G313</f>
        <v>ｴﾚｺﾑ MP-065ECOBU ﾌﾞﾙｰ</v>
      </c>
      <c r="G443" s="415" t="e">
        <f>済通!I313</f>
        <v>#REF!</v>
      </c>
      <c r="H443" s="416" t="e">
        <f>済通!J313</f>
        <v>#REF!</v>
      </c>
      <c r="I443" s="417">
        <f>済通!K313</f>
        <v>710</v>
      </c>
      <c r="J443" s="843" t="e">
        <f t="shared" ref="J443:J444" si="29">I443*H443</f>
        <v>#REF!</v>
      </c>
      <c r="K443" s="844"/>
      <c r="L443" s="383"/>
      <c r="M443" s="418"/>
      <c r="N443" s="378"/>
    </row>
    <row r="444" spans="2:14" s="379" customFormat="1" ht="31.5" customHeight="1">
      <c r="B444" s="407"/>
      <c r="C444" s="382"/>
      <c r="D444" s="414" t="e">
        <f>済通!B314</f>
        <v>#REF!</v>
      </c>
      <c r="E444" s="369" t="e">
        <f>済通!D314</f>
        <v>#REF!</v>
      </c>
      <c r="F444" s="467" t="str">
        <f>済通!G314</f>
        <v>ﾌﾟﾗｽ ﾍﾟｰﾊﾟｸﾘﾝﾁ 6枚とじ ﾌﾞﾙｰ SL-106NB</v>
      </c>
      <c r="G444" s="415" t="e">
        <f>済通!I314</f>
        <v>#REF!</v>
      </c>
      <c r="H444" s="416" t="e">
        <f>済通!J314</f>
        <v>#REF!</v>
      </c>
      <c r="I444" s="417">
        <f>済通!K314</f>
        <v>660</v>
      </c>
      <c r="J444" s="843" t="e">
        <f t="shared" si="29"/>
        <v>#REF!</v>
      </c>
      <c r="K444" s="844"/>
      <c r="L444" s="382"/>
      <c r="M444" s="418"/>
      <c r="N444" s="378"/>
    </row>
    <row r="445" spans="2:14" s="379" customFormat="1" ht="31.5" customHeight="1">
      <c r="B445" s="407"/>
      <c r="C445" s="382"/>
      <c r="D445" s="414" t="e">
        <f>済通!B315</f>
        <v>#REF!</v>
      </c>
      <c r="E445" s="369" t="e">
        <f>済通!D315</f>
        <v>#REF!</v>
      </c>
      <c r="F445" s="467" t="str">
        <f>済通!G315</f>
        <v>ｻﾝﾜｻﾌﾟﾗｲ hp FA-HP7N USB320K/320(9SR37AA#ABJ)  日本語ｷｰﾎﾞｰﾄﾞ用</v>
      </c>
      <c r="G445" s="415" t="e">
        <f>済通!I315</f>
        <v>#REF!</v>
      </c>
      <c r="H445" s="416" t="e">
        <f>済通!J315</f>
        <v>#REF!</v>
      </c>
      <c r="I445" s="417">
        <f>済通!K315</f>
        <v>2150</v>
      </c>
      <c r="J445" s="843" t="e">
        <f t="shared" ref="J445:J446" si="30">$H445*$I445</f>
        <v>#REF!</v>
      </c>
      <c r="K445" s="844"/>
      <c r="L445" s="382"/>
      <c r="M445" s="418"/>
      <c r="N445" s="378"/>
    </row>
    <row r="446" spans="2:14" s="379" customFormat="1" ht="31.5" customHeight="1">
      <c r="B446" s="407"/>
      <c r="C446" s="382"/>
      <c r="D446" s="414">
        <f>済通!B468</f>
        <v>0</v>
      </c>
      <c r="E446" s="369">
        <f>済通!D468</f>
        <v>0</v>
      </c>
      <c r="F446" s="369" t="s">
        <v>425</v>
      </c>
      <c r="G446" s="415">
        <f>済通!$I468</f>
        <v>0</v>
      </c>
      <c r="H446" s="416">
        <f>済通!J468</f>
        <v>0</v>
      </c>
      <c r="I446" s="417">
        <f>済通!$K468</f>
        <v>0</v>
      </c>
      <c r="J446" s="843">
        <f t="shared" si="30"/>
        <v>0</v>
      </c>
      <c r="K446" s="844"/>
      <c r="L446" s="382"/>
      <c r="M446" s="418"/>
      <c r="N446" s="378"/>
    </row>
    <row r="447" spans="2:14" s="379" customFormat="1" ht="31.5" customHeight="1">
      <c r="B447" s="407"/>
      <c r="C447" s="382"/>
      <c r="D447" s="414">
        <f>済通!B469</f>
        <v>0</v>
      </c>
      <c r="E447" s="369">
        <f>済通!D469</f>
        <v>0</v>
      </c>
      <c r="F447" s="370">
        <f>済通!G469</f>
        <v>0</v>
      </c>
      <c r="G447" s="415">
        <f>済通!$I469</f>
        <v>0</v>
      </c>
      <c r="H447" s="416">
        <f>済通!J469</f>
        <v>0</v>
      </c>
      <c r="I447" s="417">
        <f>済通!$K469</f>
        <v>0</v>
      </c>
      <c r="J447" s="843">
        <f>$H447*$I447</f>
        <v>0</v>
      </c>
      <c r="K447" s="844"/>
      <c r="L447" s="382"/>
      <c r="M447" s="418"/>
      <c r="N447" s="378"/>
    </row>
    <row r="448" spans="2:14" s="379" customFormat="1" ht="31.5" customHeight="1">
      <c r="B448" s="407"/>
      <c r="C448" s="382"/>
      <c r="D448" s="414"/>
      <c r="E448" s="369"/>
      <c r="F448" s="371"/>
      <c r="G448" s="415"/>
      <c r="H448" s="419"/>
      <c r="I448" s="372"/>
      <c r="J448" s="843"/>
      <c r="K448" s="844"/>
      <c r="L448" s="382"/>
      <c r="M448" s="418"/>
      <c r="N448" s="378"/>
    </row>
    <row r="449" spans="2:14" s="379" customFormat="1" ht="31.5" customHeight="1">
      <c r="B449" s="407"/>
      <c r="C449" s="382"/>
      <c r="D449" s="420"/>
      <c r="E449" s="421" t="s">
        <v>216</v>
      </c>
      <c r="F449" s="370"/>
      <c r="G449" s="422"/>
      <c r="H449" s="416"/>
      <c r="I449" s="372"/>
      <c r="J449" s="843" t="e">
        <f>SUM(J443:K448)</f>
        <v>#REF!</v>
      </c>
      <c r="K449" s="874"/>
      <c r="L449" s="382"/>
      <c r="M449" s="418"/>
      <c r="N449" s="378"/>
    </row>
    <row r="450" spans="2:14" s="379" customFormat="1" ht="31.5" customHeight="1">
      <c r="B450" s="407"/>
      <c r="C450" s="382"/>
      <c r="D450" s="420"/>
      <c r="E450" s="423" t="s">
        <v>273</v>
      </c>
      <c r="F450" s="424"/>
      <c r="G450" s="422"/>
      <c r="H450" s="416"/>
      <c r="I450" s="372"/>
      <c r="J450" s="875" t="e">
        <f>J449*10%</f>
        <v>#REF!</v>
      </c>
      <c r="K450" s="876"/>
      <c r="L450" s="382"/>
      <c r="M450" s="418"/>
      <c r="N450" s="378"/>
    </row>
    <row r="451" spans="2:14" s="379" customFormat="1" ht="31.5" customHeight="1">
      <c r="B451" s="425"/>
      <c r="C451" s="426"/>
      <c r="D451" s="427"/>
      <c r="E451" s="428" t="s">
        <v>274</v>
      </c>
      <c r="F451" s="429"/>
      <c r="G451" s="430"/>
      <c r="H451" s="431"/>
      <c r="I451" s="373"/>
      <c r="J451" s="877" t="e">
        <f>SUM(J449:K450)</f>
        <v>#REF!</v>
      </c>
      <c r="K451" s="878"/>
      <c r="L451" s="432"/>
      <c r="M451" s="433"/>
      <c r="N451" s="378"/>
    </row>
    <row r="452" spans="2:14" s="379" customFormat="1" ht="31.5" customHeight="1">
      <c r="B452" s="434" t="s">
        <v>275</v>
      </c>
      <c r="C452" s="435"/>
      <c r="D452" s="436"/>
      <c r="E452" s="437" t="s">
        <v>276</v>
      </c>
      <c r="F452" s="438"/>
      <c r="G452" s="439"/>
      <c r="H452" s="435" t="s">
        <v>277</v>
      </c>
      <c r="I452" s="435"/>
      <c r="J452" s="435"/>
      <c r="K452" s="435"/>
      <c r="L452" s="435"/>
      <c r="M452" s="440"/>
      <c r="N452" s="378"/>
    </row>
    <row r="453" spans="2:14" s="379" customFormat="1" ht="31.5" customHeight="1">
      <c r="B453" s="434" t="s">
        <v>278</v>
      </c>
      <c r="C453" s="435"/>
      <c r="D453" s="438"/>
      <c r="E453" s="437" t="s">
        <v>279</v>
      </c>
      <c r="F453" s="438"/>
      <c r="G453" s="441" t="s">
        <v>280</v>
      </c>
      <c r="H453" s="388"/>
      <c r="I453" s="388"/>
      <c r="J453" s="388"/>
      <c r="K453" s="388"/>
      <c r="L453" s="388"/>
      <c r="M453" s="442"/>
      <c r="N453" s="378"/>
    </row>
    <row r="454" spans="2:14" s="379" customFormat="1" ht="31.5" customHeight="1">
      <c r="B454" s="434" t="s">
        <v>281</v>
      </c>
      <c r="C454" s="435"/>
      <c r="D454" s="438"/>
      <c r="E454" s="437" t="s">
        <v>282</v>
      </c>
      <c r="F454" s="438"/>
      <c r="G454" s="441" t="s">
        <v>283</v>
      </c>
      <c r="H454" s="388"/>
      <c r="I454" s="388"/>
      <c r="J454" s="388"/>
      <c r="K454" s="388"/>
      <c r="L454" s="388"/>
      <c r="M454" s="442"/>
      <c r="N454" s="378"/>
    </row>
    <row r="455" spans="2:14" s="379" customFormat="1" ht="31.5" customHeight="1">
      <c r="B455" s="434" t="s">
        <v>284</v>
      </c>
      <c r="C455" s="435"/>
      <c r="D455" s="438"/>
      <c r="E455" s="437" t="s">
        <v>285</v>
      </c>
      <c r="F455" s="438"/>
      <c r="G455" s="441" t="s">
        <v>286</v>
      </c>
      <c r="H455" s="388"/>
      <c r="I455" s="388" t="s">
        <v>287</v>
      </c>
      <c r="J455" s="388"/>
      <c r="K455" s="388"/>
      <c r="L455" s="388"/>
      <c r="M455" s="442"/>
      <c r="N455" s="378"/>
    </row>
    <row r="456" spans="2:14" s="379" customFormat="1" ht="31.5" customHeight="1">
      <c r="B456" s="434" t="s">
        <v>288</v>
      </c>
      <c r="C456" s="435"/>
      <c r="D456" s="435"/>
      <c r="E456" s="435"/>
      <c r="F456" s="435"/>
      <c r="G456" s="441"/>
      <c r="H456" s="388"/>
      <c r="I456" s="388"/>
      <c r="J456" s="388"/>
      <c r="K456" s="388"/>
      <c r="L456" s="388"/>
      <c r="M456" s="442"/>
      <c r="N456" s="378"/>
    </row>
    <row r="457" spans="2:14" s="379" customFormat="1" ht="31.5" customHeight="1">
      <c r="B457" s="410"/>
      <c r="C457" s="388" t="s">
        <v>289</v>
      </c>
      <c r="D457" s="388"/>
      <c r="E457" s="388"/>
      <c r="F457" s="388"/>
      <c r="G457" s="441" t="s">
        <v>290</v>
      </c>
      <c r="H457" s="388"/>
      <c r="I457" s="388"/>
      <c r="J457" s="388"/>
      <c r="K457" s="388"/>
      <c r="L457" s="388"/>
      <c r="M457" s="442"/>
      <c r="N457" s="378"/>
    </row>
    <row r="458" spans="2:14" s="379" customFormat="1" ht="31.5" customHeight="1">
      <c r="B458" s="410"/>
      <c r="C458" s="388" t="s">
        <v>291</v>
      </c>
      <c r="D458" s="388"/>
      <c r="E458" s="388"/>
      <c r="F458" s="388"/>
      <c r="G458" s="441"/>
      <c r="H458" s="388" t="s">
        <v>292</v>
      </c>
      <c r="I458" s="388"/>
      <c r="J458" s="388"/>
      <c r="K458" s="388"/>
      <c r="L458" s="388"/>
      <c r="M458" s="442"/>
      <c r="N458" s="378"/>
    </row>
    <row r="459" spans="2:14" s="379" customFormat="1" ht="33" customHeight="1">
      <c r="B459" s="410"/>
      <c r="C459" s="388" t="s">
        <v>293</v>
      </c>
      <c r="D459" s="388"/>
      <c r="E459" s="388"/>
      <c r="F459" s="388"/>
      <c r="G459" s="441" t="s">
        <v>294</v>
      </c>
      <c r="H459" s="388" t="s">
        <v>295</v>
      </c>
      <c r="I459" s="388"/>
      <c r="J459" s="388"/>
      <c r="K459" s="388"/>
      <c r="L459" s="388"/>
      <c r="M459" s="442"/>
      <c r="N459" s="378"/>
    </row>
    <row r="460" spans="2:14" s="379" customFormat="1" ht="36" customHeight="1" thickBot="1">
      <c r="B460" s="443"/>
      <c r="C460" s="444"/>
      <c r="D460" s="444" t="s">
        <v>296</v>
      </c>
      <c r="E460" s="444"/>
      <c r="F460" s="444"/>
      <c r="G460" s="445"/>
      <c r="H460" s="444"/>
      <c r="I460" s="444"/>
      <c r="J460" s="444"/>
      <c r="K460" s="444"/>
      <c r="L460" s="444"/>
      <c r="M460" s="446"/>
      <c r="N460" s="378"/>
    </row>
    <row r="461" spans="2:14" s="379" customFormat="1" ht="28.5" customHeight="1">
      <c r="B461" s="374" t="s">
        <v>238</v>
      </c>
      <c r="C461" s="375"/>
      <c r="D461" s="368" t="str">
        <f>済通!$M$13</f>
        <v>情報本部（美保通信所）</v>
      </c>
      <c r="E461" s="376"/>
      <c r="F461" s="376"/>
      <c r="G461" s="377" t="s">
        <v>239</v>
      </c>
      <c r="H461" s="375"/>
      <c r="I461" s="377"/>
      <c r="J461" s="375"/>
      <c r="K461" s="845" t="s">
        <v>242</v>
      </c>
      <c r="L461" s="846"/>
      <c r="M461" s="847"/>
      <c r="N461" s="378"/>
    </row>
    <row r="462" spans="2:14" s="379" customFormat="1" ht="20.100000000000001" customHeight="1">
      <c r="B462" s="380"/>
      <c r="C462" s="381"/>
      <c r="D462" s="382"/>
      <c r="E462" s="383"/>
      <c r="F462" s="383"/>
      <c r="G462" s="384"/>
      <c r="H462" s="381"/>
      <c r="I462" s="384"/>
      <c r="J462" s="381"/>
      <c r="K462" s="848"/>
      <c r="L462" s="849"/>
      <c r="M462" s="850"/>
      <c r="N462" s="378"/>
    </row>
    <row r="463" spans="2:14" s="379" customFormat="1" ht="20.100000000000001" customHeight="1">
      <c r="B463" s="385" t="s">
        <v>240</v>
      </c>
      <c r="C463" s="386"/>
      <c r="D463" s="387"/>
      <c r="E463" s="388"/>
      <c r="F463" s="388"/>
      <c r="G463" s="389" t="s">
        <v>241</v>
      </c>
      <c r="H463" s="386"/>
      <c r="I463" s="389"/>
      <c r="J463" s="386"/>
      <c r="K463" s="848"/>
      <c r="L463" s="849"/>
      <c r="M463" s="850"/>
      <c r="N463" s="378"/>
    </row>
    <row r="464" spans="2:14" s="379" customFormat="1" ht="20.100000000000001" customHeight="1">
      <c r="B464" s="385"/>
      <c r="C464" s="386"/>
      <c r="D464" s="854"/>
      <c r="E464" s="855"/>
      <c r="F464" s="856"/>
      <c r="G464" s="389"/>
      <c r="H464" s="386"/>
      <c r="I464" s="389"/>
      <c r="J464" s="386"/>
      <c r="K464" s="851"/>
      <c r="L464" s="852"/>
      <c r="M464" s="853"/>
      <c r="N464" s="378"/>
    </row>
    <row r="465" spans="2:14" s="379" customFormat="1" ht="27" customHeight="1">
      <c r="B465" s="385" t="s">
        <v>243</v>
      </c>
      <c r="C465" s="386"/>
      <c r="D465" s="854"/>
      <c r="E465" s="855"/>
      <c r="F465" s="856"/>
      <c r="G465" s="384"/>
      <c r="H465" s="381"/>
      <c r="I465" s="384"/>
      <c r="J465" s="381"/>
      <c r="K465" s="857" t="s">
        <v>244</v>
      </c>
      <c r="L465" s="384"/>
      <c r="M465" s="390"/>
      <c r="N465" s="378"/>
    </row>
    <row r="466" spans="2:14" s="379" customFormat="1" ht="27" customHeight="1">
      <c r="B466" s="385"/>
      <c r="C466" s="386"/>
      <c r="D466" s="854"/>
      <c r="E466" s="855"/>
      <c r="F466" s="856"/>
      <c r="G466" s="389" t="s">
        <v>245</v>
      </c>
      <c r="H466" s="386"/>
      <c r="I466" s="389"/>
      <c r="J466" s="386"/>
      <c r="K466" s="858"/>
      <c r="L466" s="389"/>
      <c r="M466" s="391"/>
      <c r="N466" s="378"/>
    </row>
    <row r="467" spans="2:14" s="379" customFormat="1" ht="27" customHeight="1">
      <c r="B467" s="385" t="s">
        <v>246</v>
      </c>
      <c r="C467" s="386"/>
      <c r="D467" s="854"/>
      <c r="E467" s="855"/>
      <c r="F467" s="856"/>
      <c r="G467" s="389"/>
      <c r="H467" s="386"/>
      <c r="I467" s="389"/>
      <c r="J467" s="386"/>
      <c r="K467" s="859"/>
      <c r="L467" s="392"/>
      <c r="M467" s="393"/>
      <c r="N467" s="378"/>
    </row>
    <row r="468" spans="2:14" s="379" customFormat="1" ht="27" customHeight="1">
      <c r="B468" s="385"/>
      <c r="C468" s="386"/>
      <c r="D468" s="860"/>
      <c r="E468" s="861"/>
      <c r="F468" s="862"/>
      <c r="G468" s="384"/>
      <c r="H468" s="381"/>
      <c r="I468" s="384"/>
      <c r="J468" s="381"/>
      <c r="K468" s="863" t="s">
        <v>247</v>
      </c>
      <c r="L468" s="394"/>
      <c r="M468" s="395"/>
      <c r="N468" s="378"/>
    </row>
    <row r="469" spans="2:14" s="379" customFormat="1" ht="27" customHeight="1">
      <c r="B469" s="385" t="s">
        <v>248</v>
      </c>
      <c r="C469" s="396"/>
      <c r="D469" s="860"/>
      <c r="E469" s="861"/>
      <c r="F469" s="862"/>
      <c r="G469" s="389" t="s">
        <v>249</v>
      </c>
      <c r="H469" s="386"/>
      <c r="I469" s="389"/>
      <c r="J469" s="386"/>
      <c r="K469" s="864"/>
      <c r="L469" s="397"/>
      <c r="M469" s="398"/>
      <c r="N469" s="378"/>
    </row>
    <row r="470" spans="2:14" s="379" customFormat="1" ht="27" customHeight="1">
      <c r="B470" s="385"/>
      <c r="C470" s="386"/>
      <c r="D470" s="387"/>
      <c r="E470" s="388"/>
      <c r="F470" s="388"/>
      <c r="G470" s="389"/>
      <c r="H470" s="386"/>
      <c r="I470" s="389"/>
      <c r="J470" s="386"/>
      <c r="K470" s="864"/>
      <c r="L470" s="399"/>
      <c r="M470" s="400"/>
      <c r="N470" s="378"/>
    </row>
    <row r="471" spans="2:14" s="379" customFormat="1" ht="27" customHeight="1">
      <c r="B471" s="380" t="s">
        <v>250</v>
      </c>
      <c r="C471" s="381"/>
      <c r="D471" s="382"/>
      <c r="E471" s="383"/>
      <c r="F471" s="382" t="s">
        <v>251</v>
      </c>
      <c r="G471" s="865">
        <f>済通!$M$2</f>
        <v>45847</v>
      </c>
      <c r="H471" s="866"/>
      <c r="I471" s="866"/>
      <c r="J471" s="866"/>
      <c r="K471" s="871" t="s">
        <v>252</v>
      </c>
      <c r="L471" s="401"/>
      <c r="M471" s="390"/>
      <c r="N471" s="378"/>
    </row>
    <row r="472" spans="2:14" s="379" customFormat="1" ht="27" customHeight="1">
      <c r="B472" s="385"/>
      <c r="C472" s="386"/>
      <c r="D472" s="841" t="str">
        <f>済通!G336</f>
        <v>ＢＰ-２５Ｄ１-７０２４７６</v>
      </c>
      <c r="E472" s="842"/>
      <c r="F472" s="506" t="s">
        <v>253</v>
      </c>
      <c r="G472" s="867"/>
      <c r="H472" s="868"/>
      <c r="I472" s="868"/>
      <c r="J472" s="868"/>
      <c r="K472" s="872"/>
      <c r="L472" s="402"/>
      <c r="M472" s="391"/>
      <c r="N472" s="378"/>
    </row>
    <row r="473" spans="2:14" s="379" customFormat="1" ht="27" customHeight="1">
      <c r="B473" s="385" t="s">
        <v>254</v>
      </c>
      <c r="C473" s="386"/>
      <c r="D473" s="387"/>
      <c r="E473" s="388"/>
      <c r="F473" s="387"/>
      <c r="G473" s="869"/>
      <c r="H473" s="870"/>
      <c r="I473" s="870"/>
      <c r="J473" s="870"/>
      <c r="K473" s="873"/>
      <c r="L473" s="403"/>
      <c r="M473" s="404"/>
      <c r="N473" s="378"/>
    </row>
    <row r="474" spans="2:14" s="379" customFormat="1" ht="27" customHeight="1">
      <c r="B474" s="380" t="s">
        <v>255</v>
      </c>
      <c r="C474" s="381"/>
      <c r="D474" s="382"/>
      <c r="E474" s="383"/>
      <c r="F474" s="382" t="s">
        <v>251</v>
      </c>
      <c r="G474" s="865">
        <f>済通!$J$12</f>
        <v>45869</v>
      </c>
      <c r="H474" s="866"/>
      <c r="I474" s="866"/>
      <c r="J474" s="879"/>
      <c r="K474" s="405" t="s">
        <v>256</v>
      </c>
      <c r="L474" s="384"/>
      <c r="M474" s="390"/>
      <c r="N474" s="378"/>
    </row>
    <row r="475" spans="2:14" s="379" customFormat="1" ht="27" customHeight="1">
      <c r="B475" s="385" t="s">
        <v>257</v>
      </c>
      <c r="C475" s="386"/>
      <c r="D475" s="839">
        <f>済通!$M$4</f>
        <v>2179</v>
      </c>
      <c r="E475" s="840"/>
      <c r="F475" s="506" t="s">
        <v>258</v>
      </c>
      <c r="G475" s="867"/>
      <c r="H475" s="868"/>
      <c r="I475" s="868"/>
      <c r="J475" s="880"/>
      <c r="K475" s="389"/>
      <c r="L475" s="389"/>
      <c r="M475" s="391"/>
      <c r="N475" s="378"/>
    </row>
    <row r="476" spans="2:14" s="379" customFormat="1" ht="27" customHeight="1">
      <c r="B476" s="385" t="s">
        <v>259</v>
      </c>
      <c r="C476" s="386"/>
      <c r="D476" s="387"/>
      <c r="E476" s="388"/>
      <c r="F476" s="387"/>
      <c r="G476" s="869"/>
      <c r="H476" s="870"/>
      <c r="I476" s="870"/>
      <c r="J476" s="881"/>
      <c r="K476" s="508" t="s">
        <v>260</v>
      </c>
      <c r="L476" s="406"/>
      <c r="M476" s="404"/>
      <c r="N476" s="378"/>
    </row>
    <row r="477" spans="2:14" s="379" customFormat="1" ht="20.100000000000001" customHeight="1">
      <c r="B477" s="407" t="s">
        <v>251</v>
      </c>
      <c r="C477" s="382" t="s">
        <v>251</v>
      </c>
      <c r="D477" s="383"/>
      <c r="E477" s="382" t="s">
        <v>251</v>
      </c>
      <c r="F477" s="382" t="s">
        <v>251</v>
      </c>
      <c r="G477" s="382" t="s">
        <v>251</v>
      </c>
      <c r="H477" s="382" t="s">
        <v>251</v>
      </c>
      <c r="I477" s="382" t="s">
        <v>251</v>
      </c>
      <c r="J477" s="382" t="s">
        <v>251</v>
      </c>
      <c r="K477" s="383"/>
      <c r="L477" s="408" t="s">
        <v>261</v>
      </c>
      <c r="M477" s="409" t="s">
        <v>251</v>
      </c>
      <c r="N477" s="378"/>
    </row>
    <row r="478" spans="2:14" s="379" customFormat="1" ht="20.100000000000001" customHeight="1">
      <c r="B478" s="410"/>
      <c r="C478" s="387"/>
      <c r="D478" s="507"/>
      <c r="E478" s="506"/>
      <c r="F478" s="506" t="s">
        <v>262</v>
      </c>
      <c r="G478" s="387"/>
      <c r="H478" s="387"/>
      <c r="I478" s="506"/>
      <c r="J478" s="387"/>
      <c r="K478" s="388"/>
      <c r="L478" s="506" t="s">
        <v>263</v>
      </c>
      <c r="M478" s="411"/>
      <c r="N478" s="378"/>
    </row>
    <row r="479" spans="2:14" s="379" customFormat="1" ht="20.100000000000001" customHeight="1">
      <c r="B479" s="412" t="s">
        <v>264</v>
      </c>
      <c r="C479" s="387"/>
      <c r="D479" s="388" t="s">
        <v>265</v>
      </c>
      <c r="E479" s="506" t="s">
        <v>266</v>
      </c>
      <c r="F479" s="506" t="s">
        <v>267</v>
      </c>
      <c r="G479" s="506" t="s">
        <v>31</v>
      </c>
      <c r="H479" s="506" t="s">
        <v>268</v>
      </c>
      <c r="I479" s="506" t="s">
        <v>35</v>
      </c>
      <c r="J479" s="841" t="s">
        <v>269</v>
      </c>
      <c r="K479" s="842"/>
      <c r="L479" s="506" t="s">
        <v>270</v>
      </c>
      <c r="M479" s="413" t="s">
        <v>271</v>
      </c>
      <c r="N479" s="378"/>
    </row>
    <row r="480" spans="2:14" s="379" customFormat="1" ht="20.100000000000001" customHeight="1">
      <c r="B480" s="410"/>
      <c r="C480" s="387"/>
      <c r="D480" s="388"/>
      <c r="E480" s="387"/>
      <c r="F480" s="387"/>
      <c r="G480" s="387"/>
      <c r="H480" s="387"/>
      <c r="I480" s="387"/>
      <c r="J480" s="387"/>
      <c r="K480" s="388"/>
      <c r="L480" s="506" t="s">
        <v>272</v>
      </c>
      <c r="M480" s="411"/>
      <c r="N480" s="378"/>
    </row>
    <row r="481" spans="2:14" s="379" customFormat="1" ht="31.5" customHeight="1">
      <c r="B481" s="407"/>
      <c r="C481" s="382"/>
      <c r="D481" s="414" t="e">
        <f>済通!B339</f>
        <v>#REF!</v>
      </c>
      <c r="E481" s="448" t="e">
        <f>済通!D339</f>
        <v>#REF!</v>
      </c>
      <c r="F481" s="467" t="str">
        <f>済通!G339</f>
        <v>ｴﾚｺﾑ　LD-RJ45JJ5Y2　CAT5E用</v>
      </c>
      <c r="G481" s="468" t="e">
        <f>済通!I339</f>
        <v>#REF!</v>
      </c>
      <c r="H481" s="416" t="e">
        <f>済通!J339</f>
        <v>#REF!</v>
      </c>
      <c r="I481" s="417">
        <f>済通!K339</f>
        <v>690</v>
      </c>
      <c r="J481" s="843" t="e">
        <f t="shared" ref="J481" si="31">$H481*$I481</f>
        <v>#REF!</v>
      </c>
      <c r="K481" s="844"/>
      <c r="L481" s="383"/>
      <c r="M481" s="418"/>
      <c r="N481" s="378"/>
    </row>
    <row r="482" spans="2:14" s="379" customFormat="1" ht="31.5" customHeight="1">
      <c r="B482" s="407"/>
      <c r="C482" s="382"/>
      <c r="D482" s="414">
        <f>済通!B352</f>
        <v>0</v>
      </c>
      <c r="E482" s="369">
        <f>済通!D352</f>
        <v>0</v>
      </c>
      <c r="F482" s="369" t="s">
        <v>414</v>
      </c>
      <c r="G482" s="415">
        <f>済通!I352</f>
        <v>0</v>
      </c>
      <c r="H482" s="416">
        <f>済通!J352</f>
        <v>0</v>
      </c>
      <c r="I482" s="417">
        <f>済通!K352</f>
        <v>0</v>
      </c>
      <c r="J482" s="843">
        <f t="shared" ref="J482" si="32">I482*H482</f>
        <v>0</v>
      </c>
      <c r="K482" s="844"/>
      <c r="L482" s="382"/>
      <c r="M482" s="418"/>
      <c r="N482" s="378"/>
    </row>
    <row r="483" spans="2:14" s="379" customFormat="1" ht="31.5" customHeight="1">
      <c r="B483" s="407"/>
      <c r="C483" s="382"/>
      <c r="D483" s="414">
        <f>済通!B353</f>
        <v>0</v>
      </c>
      <c r="E483" s="369">
        <f>済通!D353</f>
        <v>0</v>
      </c>
      <c r="F483" s="448">
        <f>済通!G353</f>
        <v>0</v>
      </c>
      <c r="G483" s="415">
        <f>済通!I353</f>
        <v>0</v>
      </c>
      <c r="H483" s="416">
        <f>済通!J353</f>
        <v>0</v>
      </c>
      <c r="I483" s="417">
        <f>済通!K353</f>
        <v>0</v>
      </c>
      <c r="J483" s="843">
        <f t="shared" ref="J483:J484" si="33">$H483*$I483</f>
        <v>0</v>
      </c>
      <c r="K483" s="844"/>
      <c r="L483" s="382"/>
      <c r="M483" s="418"/>
      <c r="N483" s="378"/>
    </row>
    <row r="484" spans="2:14" s="379" customFormat="1" ht="31.5" customHeight="1">
      <c r="B484" s="407"/>
      <c r="C484" s="382"/>
      <c r="D484" s="414">
        <f>済通!B506</f>
        <v>0</v>
      </c>
      <c r="E484" s="369">
        <f>済通!D506</f>
        <v>0</v>
      </c>
      <c r="F484" s="369"/>
      <c r="G484" s="415">
        <f>済通!$I506</f>
        <v>0</v>
      </c>
      <c r="H484" s="416">
        <f>済通!J506</f>
        <v>0</v>
      </c>
      <c r="I484" s="417">
        <f>済通!$K506</f>
        <v>0</v>
      </c>
      <c r="J484" s="843">
        <f t="shared" si="33"/>
        <v>0</v>
      </c>
      <c r="K484" s="844"/>
      <c r="L484" s="382"/>
      <c r="M484" s="418"/>
      <c r="N484" s="378"/>
    </row>
    <row r="485" spans="2:14" s="379" customFormat="1" ht="31.5" customHeight="1">
      <c r="B485" s="407"/>
      <c r="C485" s="382"/>
      <c r="D485" s="414">
        <f>済通!B507</f>
        <v>0</v>
      </c>
      <c r="E485" s="369">
        <f>済通!D507</f>
        <v>0</v>
      </c>
      <c r="F485" s="370">
        <f>済通!G507</f>
        <v>0</v>
      </c>
      <c r="G485" s="415">
        <f>済通!$I507</f>
        <v>0</v>
      </c>
      <c r="H485" s="416">
        <f>済通!J507</f>
        <v>0</v>
      </c>
      <c r="I485" s="417">
        <f>済通!$K507</f>
        <v>0</v>
      </c>
      <c r="J485" s="843">
        <f>$H485*$I485</f>
        <v>0</v>
      </c>
      <c r="K485" s="844"/>
      <c r="L485" s="382"/>
      <c r="M485" s="418"/>
      <c r="N485" s="378"/>
    </row>
    <row r="486" spans="2:14" s="379" customFormat="1" ht="31.5" customHeight="1">
      <c r="B486" s="407"/>
      <c r="C486" s="382"/>
      <c r="D486" s="414"/>
      <c r="E486" s="369"/>
      <c r="F486" s="371"/>
      <c r="G486" s="415"/>
      <c r="H486" s="419"/>
      <c r="I486" s="372"/>
      <c r="J486" s="843"/>
      <c r="K486" s="844"/>
      <c r="L486" s="382"/>
      <c r="M486" s="418"/>
      <c r="N486" s="378"/>
    </row>
    <row r="487" spans="2:14" s="379" customFormat="1" ht="31.5" customHeight="1">
      <c r="B487" s="407"/>
      <c r="C487" s="382"/>
      <c r="D487" s="420"/>
      <c r="E487" s="421" t="s">
        <v>216</v>
      </c>
      <c r="F487" s="370"/>
      <c r="G487" s="422"/>
      <c r="H487" s="416"/>
      <c r="I487" s="372"/>
      <c r="J487" s="843" t="e">
        <f>SUM(J481:K486)</f>
        <v>#REF!</v>
      </c>
      <c r="K487" s="874"/>
      <c r="L487" s="382"/>
      <c r="M487" s="418"/>
      <c r="N487" s="378"/>
    </row>
    <row r="488" spans="2:14" s="379" customFormat="1" ht="31.5" customHeight="1">
      <c r="B488" s="407"/>
      <c r="C488" s="382"/>
      <c r="D488" s="420"/>
      <c r="E488" s="423" t="s">
        <v>273</v>
      </c>
      <c r="F488" s="424"/>
      <c r="G488" s="422"/>
      <c r="H488" s="416"/>
      <c r="I488" s="372"/>
      <c r="J488" s="875" t="e">
        <f>J487*10%</f>
        <v>#REF!</v>
      </c>
      <c r="K488" s="876"/>
      <c r="L488" s="382"/>
      <c r="M488" s="418"/>
      <c r="N488" s="378"/>
    </row>
    <row r="489" spans="2:14" s="379" customFormat="1" ht="31.5" customHeight="1">
      <c r="B489" s="425"/>
      <c r="C489" s="426"/>
      <c r="D489" s="427"/>
      <c r="E489" s="428" t="s">
        <v>274</v>
      </c>
      <c r="F489" s="429"/>
      <c r="G489" s="430"/>
      <c r="H489" s="431"/>
      <c r="I489" s="373"/>
      <c r="J489" s="877" t="e">
        <f>SUM(J487:K488)</f>
        <v>#REF!</v>
      </c>
      <c r="K489" s="878"/>
      <c r="L489" s="432"/>
      <c r="M489" s="433"/>
      <c r="N489" s="378"/>
    </row>
    <row r="490" spans="2:14" s="379" customFormat="1" ht="31.5" customHeight="1">
      <c r="B490" s="434" t="s">
        <v>275</v>
      </c>
      <c r="C490" s="435"/>
      <c r="D490" s="436"/>
      <c r="E490" s="437" t="s">
        <v>276</v>
      </c>
      <c r="F490" s="438"/>
      <c r="G490" s="439"/>
      <c r="H490" s="435" t="s">
        <v>277</v>
      </c>
      <c r="I490" s="435"/>
      <c r="J490" s="435"/>
      <c r="K490" s="435"/>
      <c r="L490" s="435"/>
      <c r="M490" s="440"/>
      <c r="N490" s="378"/>
    </row>
    <row r="491" spans="2:14" s="379" customFormat="1" ht="31.5" customHeight="1">
      <c r="B491" s="434" t="s">
        <v>278</v>
      </c>
      <c r="C491" s="435"/>
      <c r="D491" s="438"/>
      <c r="E491" s="437" t="s">
        <v>279</v>
      </c>
      <c r="F491" s="438"/>
      <c r="G491" s="441" t="s">
        <v>280</v>
      </c>
      <c r="H491" s="388"/>
      <c r="I491" s="388"/>
      <c r="J491" s="388"/>
      <c r="K491" s="388"/>
      <c r="L491" s="388"/>
      <c r="M491" s="442"/>
      <c r="N491" s="378"/>
    </row>
    <row r="492" spans="2:14" s="379" customFormat="1" ht="31.5" customHeight="1">
      <c r="B492" s="434" t="s">
        <v>281</v>
      </c>
      <c r="C492" s="435"/>
      <c r="D492" s="438"/>
      <c r="E492" s="437" t="s">
        <v>282</v>
      </c>
      <c r="F492" s="438"/>
      <c r="G492" s="441" t="s">
        <v>283</v>
      </c>
      <c r="H492" s="388"/>
      <c r="I492" s="388"/>
      <c r="J492" s="388"/>
      <c r="K492" s="388"/>
      <c r="L492" s="388"/>
      <c r="M492" s="442"/>
      <c r="N492" s="378"/>
    </row>
    <row r="493" spans="2:14" s="379" customFormat="1" ht="31.5" customHeight="1">
      <c r="B493" s="434" t="s">
        <v>284</v>
      </c>
      <c r="C493" s="435"/>
      <c r="D493" s="438"/>
      <c r="E493" s="437" t="s">
        <v>285</v>
      </c>
      <c r="F493" s="438"/>
      <c r="G493" s="441" t="s">
        <v>286</v>
      </c>
      <c r="H493" s="388"/>
      <c r="I493" s="388" t="s">
        <v>287</v>
      </c>
      <c r="J493" s="388"/>
      <c r="K493" s="388"/>
      <c r="L493" s="388"/>
      <c r="M493" s="442"/>
      <c r="N493" s="378"/>
    </row>
    <row r="494" spans="2:14" s="379" customFormat="1" ht="31.5" customHeight="1">
      <c r="B494" s="434" t="s">
        <v>288</v>
      </c>
      <c r="C494" s="435"/>
      <c r="D494" s="435"/>
      <c r="E494" s="435"/>
      <c r="F494" s="435"/>
      <c r="G494" s="441"/>
      <c r="H494" s="388"/>
      <c r="I494" s="388"/>
      <c r="J494" s="388"/>
      <c r="K494" s="388"/>
      <c r="L494" s="388"/>
      <c r="M494" s="442"/>
      <c r="N494" s="378"/>
    </row>
    <row r="495" spans="2:14" s="379" customFormat="1" ht="31.5" customHeight="1">
      <c r="B495" s="410"/>
      <c r="C495" s="388" t="s">
        <v>289</v>
      </c>
      <c r="D495" s="388"/>
      <c r="E495" s="388"/>
      <c r="F495" s="388"/>
      <c r="G495" s="441" t="s">
        <v>290</v>
      </c>
      <c r="H495" s="388"/>
      <c r="I495" s="388"/>
      <c r="J495" s="388"/>
      <c r="K495" s="388"/>
      <c r="L495" s="388"/>
      <c r="M495" s="442"/>
      <c r="N495" s="378"/>
    </row>
    <row r="496" spans="2:14" s="379" customFormat="1" ht="31.5" customHeight="1">
      <c r="B496" s="410"/>
      <c r="C496" s="388" t="s">
        <v>291</v>
      </c>
      <c r="D496" s="388"/>
      <c r="E496" s="388"/>
      <c r="F496" s="388"/>
      <c r="G496" s="441"/>
      <c r="H496" s="388" t="s">
        <v>292</v>
      </c>
      <c r="I496" s="388"/>
      <c r="J496" s="388"/>
      <c r="K496" s="388"/>
      <c r="L496" s="388"/>
      <c r="M496" s="442"/>
      <c r="N496" s="378"/>
    </row>
    <row r="497" spans="2:14" s="379" customFormat="1" ht="33" customHeight="1">
      <c r="B497" s="410"/>
      <c r="C497" s="388" t="s">
        <v>293</v>
      </c>
      <c r="D497" s="388"/>
      <c r="E497" s="388"/>
      <c r="F497" s="388"/>
      <c r="G497" s="441" t="s">
        <v>294</v>
      </c>
      <c r="H497" s="388" t="s">
        <v>295</v>
      </c>
      <c r="I497" s="388"/>
      <c r="J497" s="388"/>
      <c r="K497" s="388"/>
      <c r="L497" s="388"/>
      <c r="M497" s="442"/>
      <c r="N497" s="378"/>
    </row>
    <row r="498" spans="2:14" s="379" customFormat="1" ht="36" customHeight="1" thickBot="1">
      <c r="B498" s="443"/>
      <c r="C498" s="444"/>
      <c r="D498" s="444" t="s">
        <v>296</v>
      </c>
      <c r="E498" s="444"/>
      <c r="F498" s="444"/>
      <c r="G498" s="445"/>
      <c r="H498" s="444"/>
      <c r="I498" s="444"/>
      <c r="J498" s="444"/>
      <c r="K498" s="444"/>
      <c r="L498" s="444"/>
      <c r="M498" s="446"/>
      <c r="N498" s="378"/>
    </row>
  </sheetData>
  <mergeCells count="290">
    <mergeCell ref="J22:K22"/>
    <mergeCell ref="J23:K23"/>
    <mergeCell ref="J408:K408"/>
    <mergeCell ref="J410:K410"/>
    <mergeCell ref="J411:K411"/>
    <mergeCell ref="J412:K412"/>
    <mergeCell ref="J413:K413"/>
    <mergeCell ref="J402:K402"/>
    <mergeCell ref="J404:K404"/>
    <mergeCell ref="J405:K405"/>
    <mergeCell ref="J406:K406"/>
    <mergeCell ref="J407:K407"/>
    <mergeCell ref="K394:K396"/>
    <mergeCell ref="J370:K370"/>
    <mergeCell ref="J371:K371"/>
    <mergeCell ref="J372:K372"/>
    <mergeCell ref="J373:K373"/>
    <mergeCell ref="J374:K374"/>
    <mergeCell ref="J364:K364"/>
    <mergeCell ref="J366:K366"/>
    <mergeCell ref="J367:K367"/>
    <mergeCell ref="J368:K368"/>
    <mergeCell ref="J369:K369"/>
    <mergeCell ref="G356:J358"/>
    <mergeCell ref="J447:K447"/>
    <mergeCell ref="J448:K448"/>
    <mergeCell ref="J449:K449"/>
    <mergeCell ref="J450:K450"/>
    <mergeCell ref="J451:K451"/>
    <mergeCell ref="J441:K441"/>
    <mergeCell ref="J443:K443"/>
    <mergeCell ref="J444:K444"/>
    <mergeCell ref="J445:K445"/>
    <mergeCell ref="J446:K446"/>
    <mergeCell ref="G436:J438"/>
    <mergeCell ref="D437:E437"/>
    <mergeCell ref="K423:M426"/>
    <mergeCell ref="D426:F427"/>
    <mergeCell ref="K427:K429"/>
    <mergeCell ref="D428:F429"/>
    <mergeCell ref="D430:D431"/>
    <mergeCell ref="E430:F431"/>
    <mergeCell ref="K430:K432"/>
    <mergeCell ref="G433:J435"/>
    <mergeCell ref="K433:K435"/>
    <mergeCell ref="D434:E434"/>
    <mergeCell ref="D395:E395"/>
    <mergeCell ref="G397:J399"/>
    <mergeCell ref="D398:E398"/>
    <mergeCell ref="K384:M387"/>
    <mergeCell ref="D387:F388"/>
    <mergeCell ref="K388:K390"/>
    <mergeCell ref="D389:F390"/>
    <mergeCell ref="D391:D392"/>
    <mergeCell ref="E391:F392"/>
    <mergeCell ref="K391:K393"/>
    <mergeCell ref="G394:J396"/>
    <mergeCell ref="K356:K358"/>
    <mergeCell ref="D357:E357"/>
    <mergeCell ref="G359:J361"/>
    <mergeCell ref="D360:E360"/>
    <mergeCell ref="K346:M349"/>
    <mergeCell ref="D349:F350"/>
    <mergeCell ref="K350:K352"/>
    <mergeCell ref="D351:F352"/>
    <mergeCell ref="D353:D354"/>
    <mergeCell ref="E353:F354"/>
    <mergeCell ref="K353:K355"/>
    <mergeCell ref="J332:K332"/>
    <mergeCell ref="J333:K333"/>
    <mergeCell ref="J334:K334"/>
    <mergeCell ref="J335:K335"/>
    <mergeCell ref="J336:K336"/>
    <mergeCell ref="J326:K326"/>
    <mergeCell ref="J328:K328"/>
    <mergeCell ref="J329:K329"/>
    <mergeCell ref="J330:K330"/>
    <mergeCell ref="J331:K331"/>
    <mergeCell ref="G318:J320"/>
    <mergeCell ref="K318:K320"/>
    <mergeCell ref="D319:E319"/>
    <mergeCell ref="G321:J323"/>
    <mergeCell ref="D322:E322"/>
    <mergeCell ref="K308:M311"/>
    <mergeCell ref="D311:F312"/>
    <mergeCell ref="K312:K314"/>
    <mergeCell ref="D313:F314"/>
    <mergeCell ref="D315:D316"/>
    <mergeCell ref="E315:F316"/>
    <mergeCell ref="K315:K317"/>
    <mergeCell ref="J294:K294"/>
    <mergeCell ref="J295:K295"/>
    <mergeCell ref="J296:K296"/>
    <mergeCell ref="J297:K297"/>
    <mergeCell ref="J298:K298"/>
    <mergeCell ref="J289:K289"/>
    <mergeCell ref="J291:K291"/>
    <mergeCell ref="J292:K292"/>
    <mergeCell ref="J293:K293"/>
    <mergeCell ref="G281:J283"/>
    <mergeCell ref="K281:K283"/>
    <mergeCell ref="D282:E282"/>
    <mergeCell ref="G284:J286"/>
    <mergeCell ref="D285:E285"/>
    <mergeCell ref="K271:M274"/>
    <mergeCell ref="D274:F275"/>
    <mergeCell ref="K275:K277"/>
    <mergeCell ref="D276:F277"/>
    <mergeCell ref="D278:D279"/>
    <mergeCell ref="E278:F279"/>
    <mergeCell ref="K278:K280"/>
    <mergeCell ref="J257:K257"/>
    <mergeCell ref="J258:K258"/>
    <mergeCell ref="J259:K259"/>
    <mergeCell ref="J260:K260"/>
    <mergeCell ref="J261:K261"/>
    <mergeCell ref="J251:K251"/>
    <mergeCell ref="J253:K253"/>
    <mergeCell ref="J254:K254"/>
    <mergeCell ref="J255:K255"/>
    <mergeCell ref="J256:K256"/>
    <mergeCell ref="G243:J245"/>
    <mergeCell ref="K243:K245"/>
    <mergeCell ref="D244:E244"/>
    <mergeCell ref="G246:J248"/>
    <mergeCell ref="D247:E247"/>
    <mergeCell ref="K233:M236"/>
    <mergeCell ref="D236:F237"/>
    <mergeCell ref="K237:K239"/>
    <mergeCell ref="D238:F239"/>
    <mergeCell ref="D240:D241"/>
    <mergeCell ref="E240:F241"/>
    <mergeCell ref="K240:K242"/>
    <mergeCell ref="J219:K219"/>
    <mergeCell ref="J220:K220"/>
    <mergeCell ref="J221:K221"/>
    <mergeCell ref="J222:K222"/>
    <mergeCell ref="J223:K223"/>
    <mergeCell ref="J213:K213"/>
    <mergeCell ref="J215:K215"/>
    <mergeCell ref="J216:K216"/>
    <mergeCell ref="J217:K217"/>
    <mergeCell ref="J218:K218"/>
    <mergeCell ref="G205:J207"/>
    <mergeCell ref="K205:K207"/>
    <mergeCell ref="D206:E206"/>
    <mergeCell ref="G208:J210"/>
    <mergeCell ref="D209:E209"/>
    <mergeCell ref="K195:M198"/>
    <mergeCell ref="D198:F199"/>
    <mergeCell ref="K199:K201"/>
    <mergeCell ref="D200:F201"/>
    <mergeCell ref="D202:D203"/>
    <mergeCell ref="E202:F203"/>
    <mergeCell ref="K202:K204"/>
    <mergeCell ref="J181:K181"/>
    <mergeCell ref="J182:K182"/>
    <mergeCell ref="J183:K183"/>
    <mergeCell ref="J184:K184"/>
    <mergeCell ref="J185:K185"/>
    <mergeCell ref="J174:K174"/>
    <mergeCell ref="J176:K176"/>
    <mergeCell ref="J177:K177"/>
    <mergeCell ref="J178:K178"/>
    <mergeCell ref="J179:K179"/>
    <mergeCell ref="J180:K180"/>
    <mergeCell ref="G166:J168"/>
    <mergeCell ref="K166:K168"/>
    <mergeCell ref="D167:E167"/>
    <mergeCell ref="G169:J171"/>
    <mergeCell ref="D170:E170"/>
    <mergeCell ref="K156:M159"/>
    <mergeCell ref="D159:F160"/>
    <mergeCell ref="K160:K162"/>
    <mergeCell ref="D161:F162"/>
    <mergeCell ref="D163:D164"/>
    <mergeCell ref="E163:F164"/>
    <mergeCell ref="K163:K165"/>
    <mergeCell ref="J142:K142"/>
    <mergeCell ref="J143:K143"/>
    <mergeCell ref="J144:K144"/>
    <mergeCell ref="J145:K145"/>
    <mergeCell ref="J146:K146"/>
    <mergeCell ref="J133:K133"/>
    <mergeCell ref="J135:K135"/>
    <mergeCell ref="J136:K136"/>
    <mergeCell ref="J137:K137"/>
    <mergeCell ref="J141:K141"/>
    <mergeCell ref="J138:K138"/>
    <mergeCell ref="J139:K139"/>
    <mergeCell ref="J140:K140"/>
    <mergeCell ref="G125:J127"/>
    <mergeCell ref="K125:K127"/>
    <mergeCell ref="D126:E126"/>
    <mergeCell ref="G128:J130"/>
    <mergeCell ref="D129:E129"/>
    <mergeCell ref="K115:M118"/>
    <mergeCell ref="D118:F119"/>
    <mergeCell ref="K119:K121"/>
    <mergeCell ref="D120:F121"/>
    <mergeCell ref="D122:D123"/>
    <mergeCell ref="E122:F123"/>
    <mergeCell ref="K122:K124"/>
    <mergeCell ref="J101:K101"/>
    <mergeCell ref="J102:K102"/>
    <mergeCell ref="J103:K103"/>
    <mergeCell ref="J104:K104"/>
    <mergeCell ref="J105:K105"/>
    <mergeCell ref="J96:K96"/>
    <mergeCell ref="J98:K98"/>
    <mergeCell ref="J99:K99"/>
    <mergeCell ref="J100:K100"/>
    <mergeCell ref="J63:K63"/>
    <mergeCell ref="G88:J90"/>
    <mergeCell ref="K88:K90"/>
    <mergeCell ref="D89:E89"/>
    <mergeCell ref="G91:J93"/>
    <mergeCell ref="D92:E92"/>
    <mergeCell ref="K78:M81"/>
    <mergeCell ref="D81:F82"/>
    <mergeCell ref="K82:K84"/>
    <mergeCell ref="D83:F84"/>
    <mergeCell ref="D85:D86"/>
    <mergeCell ref="E85:F86"/>
    <mergeCell ref="K85:K87"/>
    <mergeCell ref="D49:E49"/>
    <mergeCell ref="G51:J53"/>
    <mergeCell ref="D52:E52"/>
    <mergeCell ref="K38:M41"/>
    <mergeCell ref="D41:F42"/>
    <mergeCell ref="K42:K44"/>
    <mergeCell ref="D43:F44"/>
    <mergeCell ref="D45:D46"/>
    <mergeCell ref="E45:F46"/>
    <mergeCell ref="K45:K47"/>
    <mergeCell ref="J19:K19"/>
    <mergeCell ref="D4:F5"/>
    <mergeCell ref="K5:K7"/>
    <mergeCell ref="D6:F7"/>
    <mergeCell ref="D8:D9"/>
    <mergeCell ref="E8:F9"/>
    <mergeCell ref="K8:K10"/>
    <mergeCell ref="G11:J13"/>
    <mergeCell ref="K11:K13"/>
    <mergeCell ref="D12:E12"/>
    <mergeCell ref="G14:J16"/>
    <mergeCell ref="D15:E15"/>
    <mergeCell ref="K1:M4"/>
    <mergeCell ref="J26:K26"/>
    <mergeCell ref="J27:K27"/>
    <mergeCell ref="J28:K28"/>
    <mergeCell ref="J21:K21"/>
    <mergeCell ref="J24:K24"/>
    <mergeCell ref="J25:K25"/>
    <mergeCell ref="J487:K487"/>
    <mergeCell ref="J488:K488"/>
    <mergeCell ref="J489:K489"/>
    <mergeCell ref="J409:K409"/>
    <mergeCell ref="G474:J476"/>
    <mergeCell ref="G48:J50"/>
    <mergeCell ref="K48:K50"/>
    <mergeCell ref="J64:K64"/>
    <mergeCell ref="J65:K65"/>
    <mergeCell ref="J66:K66"/>
    <mergeCell ref="J67:K67"/>
    <mergeCell ref="J68:K68"/>
    <mergeCell ref="J56:K56"/>
    <mergeCell ref="J58:K58"/>
    <mergeCell ref="J59:K59"/>
    <mergeCell ref="J60:K60"/>
    <mergeCell ref="J61:K61"/>
    <mergeCell ref="J62:K62"/>
    <mergeCell ref="D475:E475"/>
    <mergeCell ref="J479:K479"/>
    <mergeCell ref="J481:K481"/>
    <mergeCell ref="J482:K482"/>
    <mergeCell ref="J483:K483"/>
    <mergeCell ref="J484:K484"/>
    <mergeCell ref="J485:K485"/>
    <mergeCell ref="J486:K486"/>
    <mergeCell ref="K461:M464"/>
    <mergeCell ref="D464:F465"/>
    <mergeCell ref="K465:K467"/>
    <mergeCell ref="D466:F467"/>
    <mergeCell ref="D468:D469"/>
    <mergeCell ref="E468:F469"/>
    <mergeCell ref="K468:K470"/>
    <mergeCell ref="G471:J473"/>
    <mergeCell ref="K471:K473"/>
    <mergeCell ref="D472:E472"/>
  </mergeCells>
  <phoneticPr fontId="6"/>
  <pageMargins left="0.82677165354330717" right="0.39370078740157483" top="0.62992125984251968" bottom="0.19685039370078741" header="0.23622047244094491" footer="0.19685039370078741"/>
  <pageSetup paperSize="9" scale="49" fitToHeight="0" orientation="landscape" r:id="rId1"/>
  <rowBreaks count="12" manualBreakCount="12">
    <brk id="37" min="1" max="12" man="1"/>
    <brk id="77" min="1" max="12" man="1"/>
    <brk id="114" min="1" max="12" man="1"/>
    <brk id="155" min="1" max="12" man="1"/>
    <brk id="194" min="1" max="12" man="1"/>
    <brk id="232" min="1" max="12" man="1"/>
    <brk id="270" min="1" max="12" man="1"/>
    <brk id="307" min="1" max="12" man="1"/>
    <brk id="345" min="1" max="12" man="1"/>
    <brk id="383" min="1" max="12" man="1"/>
    <brk id="422" min="1" max="12" man="1"/>
    <brk id="460" min="1"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97F5-FE94-4C1F-B985-7AFFB66E1A36}">
  <dimension ref="A1:CY57"/>
  <sheetViews>
    <sheetView view="pageBreakPreview" zoomScale="70" zoomScaleNormal="70" zoomScaleSheetLayoutView="70" workbookViewId="0">
      <pane ySplit="4" topLeftCell="A17" activePane="bottomLeft" state="frozen"/>
      <selection activeCell="M14" sqref="M14:N14"/>
      <selection pane="bottomLeft" activeCell="N8" sqref="N8"/>
    </sheetView>
  </sheetViews>
  <sheetFormatPr defaultColWidth="9" defaultRowHeight="13.5"/>
  <cols>
    <col min="1" max="1" width="5.5" style="453" customWidth="1"/>
    <col min="2" max="2" width="10.625" style="453" customWidth="1"/>
    <col min="3" max="3" width="29.25" style="451" customWidth="1"/>
    <col min="4" max="4" width="39" style="451" customWidth="1"/>
    <col min="5" max="5" width="6.75" style="451" customWidth="1"/>
    <col min="6" max="6" width="6.75" style="453" customWidth="1"/>
    <col min="7" max="7" width="12.125" style="307" customWidth="1"/>
    <col min="8" max="8" width="12.875" style="307" customWidth="1"/>
    <col min="9" max="9" width="27.375" style="451" customWidth="1"/>
    <col min="10" max="16384" width="9" style="451"/>
  </cols>
  <sheetData>
    <row r="1" spans="1:9" s="300" customFormat="1" ht="23.25" customHeight="1">
      <c r="A1" s="299"/>
      <c r="B1" s="299"/>
      <c r="F1" s="299"/>
      <c r="G1" s="301"/>
      <c r="H1" s="301"/>
      <c r="I1" s="302" t="s">
        <v>45</v>
      </c>
    </row>
    <row r="2" spans="1:9" s="300" customFormat="1" ht="36" customHeight="1">
      <c r="A2" s="569" t="s">
        <v>406</v>
      </c>
      <c r="B2" s="569"/>
      <c r="C2" s="569"/>
      <c r="D2" s="569"/>
      <c r="E2" s="569"/>
      <c r="F2" s="569"/>
      <c r="G2" s="569"/>
      <c r="H2" s="569"/>
      <c r="I2" s="569"/>
    </row>
    <row r="3" spans="1:9" s="300" customFormat="1" ht="28.5" customHeight="1">
      <c r="A3" s="450" t="s">
        <v>472</v>
      </c>
      <c r="B3" s="299"/>
      <c r="F3" s="299"/>
      <c r="G3" s="301"/>
      <c r="H3" s="301"/>
    </row>
    <row r="4" spans="1:9" s="300" customFormat="1" ht="72.75" customHeight="1">
      <c r="A4" s="303" t="s">
        <v>47</v>
      </c>
      <c r="B4" s="304" t="s">
        <v>48</v>
      </c>
      <c r="C4" s="303" t="s">
        <v>49</v>
      </c>
      <c r="D4" s="305" t="s">
        <v>407</v>
      </c>
      <c r="E4" s="303" t="s">
        <v>31</v>
      </c>
      <c r="F4" s="303" t="s">
        <v>33</v>
      </c>
      <c r="G4" s="293" t="s">
        <v>214</v>
      </c>
      <c r="H4" s="293" t="s">
        <v>408</v>
      </c>
      <c r="I4" s="303" t="s">
        <v>505</v>
      </c>
    </row>
    <row r="5" spans="1:9" ht="58.5" customHeight="1">
      <c r="A5" s="303">
        <v>1</v>
      </c>
      <c r="B5" s="484" t="e">
        <f>内訳書!#REF!</f>
        <v>#REF!</v>
      </c>
      <c r="C5" s="490" t="e">
        <f>内訳書!#REF!</f>
        <v>#REF!</v>
      </c>
      <c r="D5" s="488" t="s">
        <v>474</v>
      </c>
      <c r="E5" s="485" t="e">
        <f>内訳書!#REF!</f>
        <v>#REF!</v>
      </c>
      <c r="F5" s="233" t="e">
        <f>内訳書!#REF!</f>
        <v>#REF!</v>
      </c>
      <c r="G5" s="486">
        <v>5000</v>
      </c>
      <c r="H5" s="487" t="e">
        <f>G5*F5</f>
        <v>#REF!</v>
      </c>
      <c r="I5" s="488"/>
    </row>
    <row r="6" spans="1:9" ht="58.5" customHeight="1">
      <c r="A6" s="303">
        <v>2</v>
      </c>
      <c r="B6" s="484" t="e">
        <f>内訳書!#REF!</f>
        <v>#REF!</v>
      </c>
      <c r="C6" s="490" t="e">
        <f>内訳書!#REF!</f>
        <v>#REF!</v>
      </c>
      <c r="D6" s="488" t="s">
        <v>475</v>
      </c>
      <c r="E6" s="485" t="e">
        <f>内訳書!#REF!</f>
        <v>#REF!</v>
      </c>
      <c r="F6" s="233" t="e">
        <f>内訳書!#REF!</f>
        <v>#REF!</v>
      </c>
      <c r="G6" s="486">
        <v>3300</v>
      </c>
      <c r="H6" s="487" t="e">
        <f t="shared" ref="H6:H21" si="0">G6*F6</f>
        <v>#REF!</v>
      </c>
      <c r="I6" s="488"/>
    </row>
    <row r="7" spans="1:9" ht="58.5" customHeight="1">
      <c r="A7" s="303">
        <v>3</v>
      </c>
      <c r="B7" s="484">
        <f>内訳書!B13</f>
        <v>0</v>
      </c>
      <c r="C7" s="490" t="str">
        <f>内訳書!C13</f>
        <v>自己融着テープ</v>
      </c>
      <c r="D7" s="488" t="s">
        <v>476</v>
      </c>
      <c r="E7" s="485" t="str">
        <f>内訳書!E13</f>
        <v>巻</v>
      </c>
      <c r="F7" s="233">
        <f>内訳書!F13</f>
        <v>10</v>
      </c>
      <c r="G7" s="486">
        <v>11300</v>
      </c>
      <c r="H7" s="487">
        <f t="shared" si="0"/>
        <v>113000</v>
      </c>
      <c r="I7" s="488"/>
    </row>
    <row r="8" spans="1:9" ht="58.5" customHeight="1">
      <c r="A8" s="303">
        <v>4</v>
      </c>
      <c r="B8" s="484">
        <f>内訳書!B14</f>
        <v>0</v>
      </c>
      <c r="C8" s="490" t="str">
        <f>内訳書!C14</f>
        <v>チャッキ弁</v>
      </c>
      <c r="D8" s="488" t="s">
        <v>477</v>
      </c>
      <c r="E8" s="485" t="str">
        <f>内訳書!E14</f>
        <v>個</v>
      </c>
      <c r="F8" s="233">
        <f>内訳書!F14</f>
        <v>2</v>
      </c>
      <c r="G8" s="486">
        <v>340</v>
      </c>
      <c r="H8" s="487">
        <f t="shared" si="0"/>
        <v>680</v>
      </c>
      <c r="I8" s="488"/>
    </row>
    <row r="9" spans="1:9" ht="58.5" customHeight="1">
      <c r="A9" s="303">
        <v>5</v>
      </c>
      <c r="B9" s="484">
        <f>内訳書!B15</f>
        <v>0</v>
      </c>
      <c r="C9" s="490" t="str">
        <f>内訳書!C15</f>
        <v>タイムカウンター</v>
      </c>
      <c r="D9" s="488" t="s">
        <v>478</v>
      </c>
      <c r="E9" s="485" t="str">
        <f>内訳書!E15</f>
        <v>個</v>
      </c>
      <c r="F9" s="233">
        <f>内訳書!F15</f>
        <v>1</v>
      </c>
      <c r="G9" s="486">
        <v>470</v>
      </c>
      <c r="H9" s="487">
        <f t="shared" si="0"/>
        <v>470</v>
      </c>
      <c r="I9" s="488"/>
    </row>
    <row r="10" spans="1:9" ht="58.5" customHeight="1">
      <c r="A10" s="303">
        <v>6</v>
      </c>
      <c r="B10" s="484">
        <f>内訳書!B16</f>
        <v>0</v>
      </c>
      <c r="C10" s="490" t="str">
        <f>内訳書!C16</f>
        <v>乗用草刈り機オイルフィルター</v>
      </c>
      <c r="D10" s="488" t="s">
        <v>479</v>
      </c>
      <c r="E10" s="485" t="str">
        <f>内訳書!E16</f>
        <v>個</v>
      </c>
      <c r="F10" s="233">
        <f>内訳書!F16</f>
        <v>1</v>
      </c>
      <c r="G10" s="486">
        <v>2830</v>
      </c>
      <c r="H10" s="487">
        <f t="shared" si="0"/>
        <v>2830</v>
      </c>
      <c r="I10" s="488"/>
    </row>
    <row r="11" spans="1:9" ht="58.5" customHeight="1">
      <c r="A11" s="303">
        <v>7</v>
      </c>
      <c r="B11" s="484">
        <f>内訳書!B17</f>
        <v>0</v>
      </c>
      <c r="C11" s="490" t="str">
        <f>内訳書!C17</f>
        <v>乗用草刈り機オイルフィルター</v>
      </c>
      <c r="D11" s="488" t="s">
        <v>480</v>
      </c>
      <c r="E11" s="485" t="str">
        <f>内訳書!E17</f>
        <v>個</v>
      </c>
      <c r="F11" s="233">
        <f>内訳書!F17</f>
        <v>1</v>
      </c>
      <c r="G11" s="486">
        <v>780</v>
      </c>
      <c r="H11" s="487">
        <f t="shared" si="0"/>
        <v>780</v>
      </c>
      <c r="I11" s="488"/>
    </row>
    <row r="12" spans="1:9" ht="58.5" customHeight="1">
      <c r="A12" s="303">
        <v>8</v>
      </c>
      <c r="B12" s="484">
        <f>内訳書!B18</f>
        <v>0</v>
      </c>
      <c r="C12" s="490" t="str">
        <f>内訳書!C18</f>
        <v>ドライバービット</v>
      </c>
      <c r="D12" s="488" t="s">
        <v>481</v>
      </c>
      <c r="E12" s="485" t="str">
        <f>内訳書!E18</f>
        <v>本</v>
      </c>
      <c r="F12" s="233">
        <f>内訳書!F18</f>
        <v>5</v>
      </c>
      <c r="G12" s="486">
        <v>5100</v>
      </c>
      <c r="H12" s="487">
        <f t="shared" si="0"/>
        <v>25500</v>
      </c>
      <c r="I12" s="488"/>
    </row>
    <row r="13" spans="1:9" ht="58.5" customHeight="1">
      <c r="A13" s="303">
        <v>9</v>
      </c>
      <c r="B13" s="484">
        <f>内訳書!B19</f>
        <v>0</v>
      </c>
      <c r="C13" s="490" t="str">
        <f>内訳書!C19</f>
        <v>径違いチーズ</v>
      </c>
      <c r="D13" s="488" t="s">
        <v>482</v>
      </c>
      <c r="E13" s="485" t="str">
        <f>内訳書!E19</f>
        <v>個</v>
      </c>
      <c r="F13" s="233">
        <f>内訳書!F19</f>
        <v>2</v>
      </c>
      <c r="G13" s="486">
        <v>18240</v>
      </c>
      <c r="H13" s="487">
        <f t="shared" si="0"/>
        <v>36480</v>
      </c>
      <c r="I13" s="488"/>
    </row>
    <row r="14" spans="1:9" ht="58.5" customHeight="1">
      <c r="A14" s="303">
        <v>10</v>
      </c>
      <c r="B14" s="484">
        <f>内訳書!B20</f>
        <v>0</v>
      </c>
      <c r="C14" s="490" t="str">
        <f>内訳書!C20</f>
        <v>単球ゴム</v>
      </c>
      <c r="D14" s="488" t="s">
        <v>483</v>
      </c>
      <c r="E14" s="485" t="str">
        <f>内訳書!E20</f>
        <v>個</v>
      </c>
      <c r="F14" s="233">
        <f>内訳書!F20</f>
        <v>2</v>
      </c>
      <c r="G14" s="486">
        <v>2730</v>
      </c>
      <c r="H14" s="487">
        <f t="shared" si="0"/>
        <v>5460</v>
      </c>
      <c r="I14" s="488"/>
    </row>
    <row r="15" spans="1:9" ht="58.5" customHeight="1">
      <c r="A15" s="303">
        <v>11</v>
      </c>
      <c r="B15" s="484">
        <f>内訳書!B21</f>
        <v>0</v>
      </c>
      <c r="C15" s="490" t="str">
        <f>内訳書!C21</f>
        <v>真空ポンプ用部品</v>
      </c>
      <c r="D15" s="488" t="s">
        <v>484</v>
      </c>
      <c r="E15" s="485" t="str">
        <f>内訳書!E21</f>
        <v>個</v>
      </c>
      <c r="F15" s="233">
        <f>内訳書!F21</f>
        <v>1</v>
      </c>
      <c r="G15" s="486">
        <v>5100</v>
      </c>
      <c r="H15" s="487">
        <f t="shared" si="0"/>
        <v>5100</v>
      </c>
      <c r="I15" s="488"/>
    </row>
    <row r="16" spans="1:9" ht="58.5" customHeight="1">
      <c r="A16" s="303">
        <v>12</v>
      </c>
      <c r="B16" s="484">
        <f>内訳書!B22</f>
        <v>0</v>
      </c>
      <c r="C16" s="490" t="str">
        <f>内訳書!C22</f>
        <v>真空ポンプ用部品</v>
      </c>
      <c r="D16" s="488" t="s">
        <v>485</v>
      </c>
      <c r="E16" s="485" t="str">
        <f>内訳書!E22</f>
        <v>個</v>
      </c>
      <c r="F16" s="233">
        <f>内訳書!F22</f>
        <v>1</v>
      </c>
      <c r="G16" s="486">
        <v>2690</v>
      </c>
      <c r="H16" s="487">
        <f t="shared" si="0"/>
        <v>2690</v>
      </c>
      <c r="I16" s="488"/>
    </row>
    <row r="17" spans="1:9" ht="58.5" customHeight="1">
      <c r="A17" s="303">
        <v>13</v>
      </c>
      <c r="B17" s="484">
        <f>内訳書!B23</f>
        <v>0</v>
      </c>
      <c r="C17" s="490" t="str">
        <f>内訳書!C23</f>
        <v>真空ポンプ用部品</v>
      </c>
      <c r="D17" s="488" t="s">
        <v>486</v>
      </c>
      <c r="E17" s="485" t="str">
        <f>内訳書!E23</f>
        <v>個</v>
      </c>
      <c r="F17" s="233">
        <f>内訳書!F23</f>
        <v>1</v>
      </c>
      <c r="G17" s="486">
        <v>1400</v>
      </c>
      <c r="H17" s="487">
        <f t="shared" si="0"/>
        <v>1400</v>
      </c>
      <c r="I17" s="488"/>
    </row>
    <row r="18" spans="1:9" ht="58.5" customHeight="1">
      <c r="A18" s="303">
        <v>14</v>
      </c>
      <c r="B18" s="484">
        <f>内訳書!B24</f>
        <v>0</v>
      </c>
      <c r="C18" s="490" t="str">
        <f>内訳書!C24</f>
        <v>真空ポンプ用部品</v>
      </c>
      <c r="D18" s="488" t="s">
        <v>487</v>
      </c>
      <c r="E18" s="485" t="str">
        <f>内訳書!E24</f>
        <v>個</v>
      </c>
      <c r="F18" s="233">
        <f>内訳書!F24</f>
        <v>1</v>
      </c>
      <c r="G18" s="486">
        <v>2450</v>
      </c>
      <c r="H18" s="487">
        <f t="shared" si="0"/>
        <v>2450</v>
      </c>
      <c r="I18" s="488"/>
    </row>
    <row r="19" spans="1:9" ht="58.5" customHeight="1">
      <c r="A19" s="303">
        <v>15</v>
      </c>
      <c r="B19" s="484">
        <f>内訳書!B25</f>
        <v>0</v>
      </c>
      <c r="C19" s="490" t="str">
        <f>内訳書!C25</f>
        <v>真空ポンプ用部品</v>
      </c>
      <c r="D19" s="488" t="s">
        <v>488</v>
      </c>
      <c r="E19" s="485" t="str">
        <f>内訳書!E25</f>
        <v>個</v>
      </c>
      <c r="F19" s="233">
        <f>内訳書!F25</f>
        <v>1</v>
      </c>
      <c r="G19" s="486">
        <v>990</v>
      </c>
      <c r="H19" s="487">
        <f t="shared" si="0"/>
        <v>990</v>
      </c>
      <c r="I19" s="488"/>
    </row>
    <row r="20" spans="1:9" ht="58.5" customHeight="1">
      <c r="A20" s="303">
        <v>16</v>
      </c>
      <c r="B20" s="484">
        <f>内訳書!B26</f>
        <v>0</v>
      </c>
      <c r="C20" s="490" t="str">
        <f>内訳書!C26</f>
        <v>真空ポンプ用部品</v>
      </c>
      <c r="D20" s="488" t="s">
        <v>489</v>
      </c>
      <c r="E20" s="485" t="str">
        <f>内訳書!E26</f>
        <v>個</v>
      </c>
      <c r="F20" s="233">
        <f>内訳書!F26</f>
        <v>1</v>
      </c>
      <c r="G20" s="486">
        <v>1900</v>
      </c>
      <c r="H20" s="487">
        <f t="shared" si="0"/>
        <v>1900</v>
      </c>
      <c r="I20" s="488"/>
    </row>
    <row r="21" spans="1:9" ht="58.5" customHeight="1">
      <c r="A21" s="303">
        <v>17</v>
      </c>
      <c r="B21" s="484">
        <f>内訳書!B27</f>
        <v>0</v>
      </c>
      <c r="C21" s="490" t="str">
        <f>内訳書!C27</f>
        <v>真空ポンプ用部品</v>
      </c>
      <c r="D21" s="488" t="s">
        <v>490</v>
      </c>
      <c r="E21" s="485" t="str">
        <f>内訳書!E27</f>
        <v>個</v>
      </c>
      <c r="F21" s="233">
        <f>内訳書!F27</f>
        <v>1</v>
      </c>
      <c r="G21" s="486">
        <v>660</v>
      </c>
      <c r="H21" s="487">
        <f t="shared" si="0"/>
        <v>660</v>
      </c>
      <c r="I21" s="488"/>
    </row>
    <row r="22" spans="1:9" ht="58.5" customHeight="1">
      <c r="A22" s="452"/>
      <c r="B22" s="489"/>
      <c r="C22" s="489"/>
      <c r="D22" s="485" t="s">
        <v>437</v>
      </c>
      <c r="E22" s="489"/>
      <c r="F22" s="489"/>
      <c r="G22" s="487"/>
      <c r="H22" s="487" t="e">
        <f>SUM(H5:H21)</f>
        <v>#REF!</v>
      </c>
      <c r="I22" s="488"/>
    </row>
    <row r="23" spans="1:9" ht="38.25" customHeight="1">
      <c r="A23" s="882" t="s">
        <v>410</v>
      </c>
      <c r="B23" s="882"/>
      <c r="C23" s="882"/>
      <c r="D23" s="882"/>
      <c r="E23" s="882"/>
      <c r="F23" s="882"/>
      <c r="G23" s="882"/>
      <c r="H23" s="882"/>
      <c r="I23" s="882"/>
    </row>
    <row r="29" spans="1:9">
      <c r="C29" s="454"/>
      <c r="D29" s="454"/>
      <c r="E29" s="454"/>
      <c r="F29" s="455"/>
      <c r="G29" s="306"/>
      <c r="H29" s="306"/>
      <c r="I29" s="454"/>
    </row>
    <row r="30" spans="1:9">
      <c r="C30" s="454"/>
      <c r="D30" s="454"/>
      <c r="E30" s="454"/>
      <c r="F30" s="455"/>
      <c r="G30" s="306"/>
      <c r="H30" s="306"/>
      <c r="I30" s="454"/>
    </row>
    <row r="31" spans="1:9">
      <c r="C31" s="491"/>
      <c r="D31" s="492"/>
      <c r="E31" s="493"/>
      <c r="F31" s="494"/>
      <c r="G31" s="495"/>
      <c r="H31" s="495"/>
      <c r="I31" s="496"/>
    </row>
    <row r="32" spans="1:9">
      <c r="C32" s="454"/>
      <c r="D32" s="454"/>
      <c r="E32" s="454"/>
      <c r="F32" s="455"/>
      <c r="G32" s="306"/>
      <c r="H32" s="306"/>
      <c r="I32" s="454"/>
    </row>
    <row r="33" spans="2:9">
      <c r="C33" s="456"/>
      <c r="D33" s="456"/>
      <c r="E33" s="457"/>
      <c r="F33" s="458"/>
      <c r="G33" s="495"/>
      <c r="H33" s="495"/>
      <c r="I33" s="456"/>
    </row>
    <row r="34" spans="2:9">
      <c r="C34" s="454"/>
      <c r="D34" s="454"/>
      <c r="E34" s="454"/>
      <c r="F34" s="455"/>
      <c r="G34" s="306"/>
      <c r="H34" s="306"/>
      <c r="I34" s="454"/>
    </row>
    <row r="35" spans="2:9">
      <c r="C35" s="456"/>
      <c r="D35" s="456"/>
      <c r="E35" s="457"/>
      <c r="F35" s="458"/>
      <c r="G35" s="495"/>
      <c r="H35" s="495"/>
      <c r="I35" s="456"/>
    </row>
    <row r="37" spans="2:9" ht="18.75">
      <c r="B37" s="459"/>
    </row>
    <row r="38" spans="2:9" ht="18.75">
      <c r="B38" s="459"/>
    </row>
    <row r="50" spans="38:103">
      <c r="AL50" s="451" t="s">
        <v>411</v>
      </c>
    </row>
    <row r="57" spans="38:103">
      <c r="CY57" s="451" t="s">
        <v>412</v>
      </c>
    </row>
  </sheetData>
  <autoFilter ref="A4:I4" xr:uid="{00000000-0009-0000-0000-000001000000}">
    <sortState ref="A5:I20">
      <sortCondition ref="A4:A20"/>
    </sortState>
  </autoFilter>
  <mergeCells count="2">
    <mergeCell ref="A2:I2"/>
    <mergeCell ref="A23:I23"/>
  </mergeCells>
  <phoneticPr fontId="6"/>
  <pageMargins left="1.0236220472440944" right="0.23622047244094491" top="0.74803149606299213" bottom="0.74803149606299213"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26"/>
  <sheetViews>
    <sheetView showZeros="0" tabSelected="1" view="pageBreakPreview" zoomScale="80" zoomScaleNormal="85" zoomScaleSheetLayoutView="80" workbookViewId="0">
      <selection activeCell="B24" sqref="B24:E24"/>
    </sheetView>
  </sheetViews>
  <sheetFormatPr defaultColWidth="8.625" defaultRowHeight="13.5"/>
  <cols>
    <col min="1" max="1" width="1.125" style="9" customWidth="1"/>
    <col min="2" max="2" width="11.375" style="9" customWidth="1"/>
    <col min="3" max="3" width="3.375" style="9" customWidth="1"/>
    <col min="4" max="4" width="11.375" style="9" customWidth="1"/>
    <col min="5" max="5" width="17.75" style="9" customWidth="1"/>
    <col min="6" max="6" width="6" style="9" customWidth="1"/>
    <col min="7" max="7" width="6.375" style="9" customWidth="1"/>
    <col min="8" max="8" width="10.625" style="9" customWidth="1"/>
    <col min="9" max="9" width="12.625" style="9" customWidth="1"/>
    <col min="10" max="10" width="12.125" style="9" customWidth="1"/>
    <col min="11" max="16384" width="8.625" style="9"/>
  </cols>
  <sheetData>
    <row r="1" spans="1:11" ht="23.45" customHeight="1">
      <c r="A1" s="10"/>
      <c r="B1" s="11" t="s">
        <v>22</v>
      </c>
      <c r="C1" s="10"/>
      <c r="D1" s="10"/>
      <c r="E1" s="10"/>
      <c r="F1" s="10"/>
      <c r="G1" s="10"/>
      <c r="H1" s="10"/>
      <c r="I1" s="10"/>
      <c r="J1" s="10"/>
    </row>
    <row r="2" spans="1:11" ht="30" customHeight="1">
      <c r="J2" s="14" t="s">
        <v>28</v>
      </c>
    </row>
    <row r="3" spans="1:11" ht="18.600000000000001" customHeight="1">
      <c r="B3" s="12" t="s">
        <v>23</v>
      </c>
    </row>
    <row r="4" spans="1:11" ht="18.600000000000001" customHeight="1">
      <c r="B4" s="12" t="s">
        <v>24</v>
      </c>
      <c r="I4" s="260" t="str">
        <f>見積依頼!D2</f>
        <v>ＯＣ</v>
      </c>
      <c r="J4" s="259">
        <f>見積依頼!E2</f>
        <v>212</v>
      </c>
    </row>
    <row r="5" spans="1:11" ht="18.600000000000001" customHeight="1">
      <c r="B5" s="12" t="s">
        <v>371</v>
      </c>
    </row>
    <row r="6" spans="1:11" ht="16.5" customHeight="1"/>
    <row r="7" spans="1:11" ht="21" customHeight="1">
      <c r="E7" s="13" t="s">
        <v>25</v>
      </c>
      <c r="F7" s="557" t="s">
        <v>366</v>
      </c>
      <c r="G7" s="557"/>
      <c r="H7" s="557"/>
      <c r="I7" s="557"/>
      <c r="J7" s="557"/>
    </row>
    <row r="8" spans="1:11" ht="21" customHeight="1">
      <c r="E8" s="13" t="s">
        <v>26</v>
      </c>
      <c r="F8" s="557" t="s">
        <v>366</v>
      </c>
      <c r="G8" s="557"/>
      <c r="H8" s="557"/>
      <c r="I8" s="557"/>
      <c r="J8" s="557"/>
    </row>
    <row r="9" spans="1:11" ht="21" customHeight="1">
      <c r="E9" s="13" t="s">
        <v>27</v>
      </c>
      <c r="F9" s="557" t="s">
        <v>366</v>
      </c>
      <c r="G9" s="557"/>
      <c r="H9" s="557"/>
      <c r="I9" s="557"/>
      <c r="J9" s="557"/>
    </row>
    <row r="10" spans="1:11" ht="21" customHeight="1">
      <c r="E10" s="13" t="s">
        <v>364</v>
      </c>
      <c r="F10" s="557" t="s">
        <v>366</v>
      </c>
      <c r="G10" s="557"/>
      <c r="H10" s="557"/>
      <c r="I10" s="557"/>
      <c r="J10" s="557"/>
      <c r="K10" s="9" t="s">
        <v>368</v>
      </c>
    </row>
    <row r="11" spans="1:11" ht="21" customHeight="1">
      <c r="E11" s="13" t="s">
        <v>365</v>
      </c>
      <c r="F11" s="557" t="s">
        <v>366</v>
      </c>
      <c r="G11" s="557"/>
      <c r="H11" s="557"/>
      <c r="I11" s="557"/>
      <c r="J11" s="557"/>
      <c r="K11" s="9" t="s">
        <v>367</v>
      </c>
    </row>
    <row r="12" spans="1:11" ht="21.95" customHeight="1">
      <c r="E12" s="13"/>
    </row>
    <row r="13" spans="1:11" ht="33.6" customHeight="1">
      <c r="E13" s="558"/>
      <c r="F13" s="558"/>
      <c r="G13" s="558"/>
      <c r="H13" s="558"/>
      <c r="I13" s="15" t="s">
        <v>29</v>
      </c>
    </row>
    <row r="14" spans="1:11" ht="25.5" customHeight="1">
      <c r="B14" s="16" t="s">
        <v>30</v>
      </c>
      <c r="C14" s="10"/>
      <c r="D14" s="10"/>
      <c r="E14" s="10"/>
      <c r="F14" s="10"/>
      <c r="G14" s="10"/>
      <c r="H14" s="10"/>
      <c r="I14" s="10"/>
      <c r="J14" s="10"/>
    </row>
    <row r="15" spans="1:11" ht="42" customHeight="1">
      <c r="B15" s="559" t="s">
        <v>413</v>
      </c>
      <c r="C15" s="559"/>
      <c r="D15" s="559" t="s">
        <v>38</v>
      </c>
      <c r="E15" s="559"/>
      <c r="F15" s="18" t="s">
        <v>32</v>
      </c>
      <c r="G15" s="18" t="s">
        <v>34</v>
      </c>
      <c r="H15" s="18" t="s">
        <v>36</v>
      </c>
      <c r="I15" s="18" t="s">
        <v>39</v>
      </c>
      <c r="J15" s="18" t="s">
        <v>37</v>
      </c>
    </row>
    <row r="16" spans="1:11" ht="102.75" customHeight="1">
      <c r="B16" s="560" t="s">
        <v>597</v>
      </c>
      <c r="C16" s="561"/>
      <c r="D16" s="566" t="s">
        <v>598</v>
      </c>
      <c r="E16" s="567"/>
      <c r="F16" s="526" t="s">
        <v>599</v>
      </c>
      <c r="G16" s="526">
        <v>1</v>
      </c>
      <c r="H16" s="470"/>
      <c r="I16" s="471"/>
      <c r="J16" s="525"/>
    </row>
    <row r="17" spans="2:10" ht="102.75" customHeight="1">
      <c r="B17" s="560"/>
      <c r="C17" s="561"/>
      <c r="D17" s="566" t="s">
        <v>600</v>
      </c>
      <c r="E17" s="567"/>
      <c r="F17" s="526"/>
      <c r="G17" s="527"/>
      <c r="H17" s="470"/>
      <c r="I17" s="471"/>
      <c r="J17" s="525"/>
    </row>
    <row r="18" spans="2:10" ht="102.75" customHeight="1">
      <c r="B18" s="560"/>
      <c r="C18" s="561"/>
      <c r="D18" s="566"/>
      <c r="E18" s="567"/>
      <c r="F18" s="526"/>
      <c r="G18" s="527"/>
      <c r="H18" s="470"/>
      <c r="I18" s="471"/>
      <c r="J18" s="525"/>
    </row>
    <row r="19" spans="2:10" ht="102.75" customHeight="1">
      <c r="B19" s="562"/>
      <c r="C19" s="563"/>
      <c r="D19" s="564"/>
      <c r="E19" s="565"/>
      <c r="F19" s="526"/>
      <c r="G19" s="527"/>
      <c r="H19" s="470"/>
      <c r="I19" s="471"/>
      <c r="J19" s="525"/>
    </row>
    <row r="20" spans="2:10" ht="102.75" customHeight="1">
      <c r="B20" s="562"/>
      <c r="C20" s="563"/>
      <c r="D20" s="564"/>
      <c r="E20" s="565"/>
      <c r="F20" s="526"/>
      <c r="G20" s="527"/>
      <c r="H20" s="470"/>
      <c r="I20" s="471"/>
      <c r="J20" s="525"/>
    </row>
    <row r="21" spans="2:10" ht="35.1" customHeight="1">
      <c r="B21" s="554" t="s">
        <v>40</v>
      </c>
      <c r="C21" s="555"/>
      <c r="D21" s="555"/>
      <c r="E21" s="555"/>
      <c r="F21" s="555"/>
      <c r="G21" s="555"/>
      <c r="H21" s="556"/>
      <c r="I21" s="225">
        <f>SUM($I$16:$I$20)</f>
        <v>0</v>
      </c>
      <c r="J21" s="21"/>
    </row>
    <row r="22" spans="2:10" ht="35.1" customHeight="1">
      <c r="B22" s="19" t="s">
        <v>336</v>
      </c>
      <c r="C22" s="568">
        <f>見積依頼!$B$18</f>
        <v>45869</v>
      </c>
      <c r="D22" s="568"/>
      <c r="E22" s="568"/>
      <c r="F22" s="552" t="s">
        <v>41</v>
      </c>
      <c r="G22" s="552"/>
      <c r="H22" s="553" t="str">
        <f>見積依頼!$B$19</f>
        <v>情報本部（美保通信所）</v>
      </c>
      <c r="I22" s="553"/>
      <c r="J22" s="553"/>
    </row>
    <row r="23" spans="2:10" ht="24.6" customHeight="1">
      <c r="B23" s="20" t="s">
        <v>42</v>
      </c>
    </row>
    <row r="24" spans="2:10" ht="24.6" customHeight="1">
      <c r="B24" s="20" t="s">
        <v>43</v>
      </c>
    </row>
    <row r="25" spans="2:10" ht="24.6" customHeight="1">
      <c r="B25" s="20" t="s">
        <v>44</v>
      </c>
    </row>
    <row r="26" spans="2:10" ht="24.6" customHeight="1">
      <c r="B26" s="20"/>
    </row>
  </sheetData>
  <mergeCells count="22">
    <mergeCell ref="D17:E17"/>
    <mergeCell ref="C22:E22"/>
    <mergeCell ref="B18:C18"/>
    <mergeCell ref="D18:E18"/>
    <mergeCell ref="B19:C19"/>
    <mergeCell ref="D19:E19"/>
    <mergeCell ref="F22:G22"/>
    <mergeCell ref="H22:J22"/>
    <mergeCell ref="B21:H21"/>
    <mergeCell ref="F7:J7"/>
    <mergeCell ref="F8:J8"/>
    <mergeCell ref="F9:J9"/>
    <mergeCell ref="F10:J10"/>
    <mergeCell ref="F11:J11"/>
    <mergeCell ref="E13:H13"/>
    <mergeCell ref="B15:C15"/>
    <mergeCell ref="B16:C16"/>
    <mergeCell ref="D15:E15"/>
    <mergeCell ref="B20:C20"/>
    <mergeCell ref="D20:E20"/>
    <mergeCell ref="D16:E16"/>
    <mergeCell ref="B17:C17"/>
  </mergeCells>
  <phoneticPr fontId="6"/>
  <dataValidations count="2">
    <dataValidation imeMode="off" allowBlank="1" showInputMessage="1" showErrorMessage="1" sqref="B19" xr:uid="{42D8E738-0EE0-442A-8C42-F26756F43D6E}"/>
    <dataValidation type="textLength" operator="lessThanOrEqual" allowBlank="1" showInputMessage="1" showErrorMessage="1" errorTitle="文字数超過" error="品名は２０字以下で入力してください_x000a_商品名ではなく、一般的な名称で簡潔に入力してください" sqref="B20" xr:uid="{AAA9E7D4-6DFE-403B-84CA-396AFD9B760C}">
      <formula1>20</formula1>
    </dataValidation>
  </dataValidations>
  <pageMargins left="0.51181102362204722" right="0.51181102362204722" top="0.44" bottom="0" header="0.2" footer="0.2"/>
  <pageSetup paperSize="9" scale="7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F349-C635-4F23-8A50-0FF73B6C9E35}">
  <sheetPr>
    <pageSetUpPr fitToPage="1"/>
  </sheetPr>
  <dimension ref="A1:I357"/>
  <sheetViews>
    <sheetView view="pageBreakPreview" zoomScale="130" zoomScaleNormal="64" zoomScaleSheetLayoutView="130" workbookViewId="0">
      <selection activeCell="G13" sqref="G13:U13"/>
    </sheetView>
  </sheetViews>
  <sheetFormatPr defaultColWidth="9" defaultRowHeight="17.25"/>
  <cols>
    <col min="1" max="1" width="7.25" style="42" customWidth="1"/>
    <col min="2" max="2" width="11" style="43" hidden="1" customWidth="1"/>
    <col min="3" max="3" width="15.25" style="44" customWidth="1"/>
    <col min="4" max="4" width="22.5" style="45" customWidth="1"/>
    <col min="5" max="5" width="7.5" style="46" customWidth="1"/>
    <col min="6" max="6" width="7.5" style="47" customWidth="1"/>
    <col min="7" max="7" width="12" style="103" customWidth="1"/>
    <col min="8" max="8" width="14.125" style="125" customWidth="1"/>
    <col min="9" max="9" width="17.75" style="125" customWidth="1"/>
    <col min="10" max="16384" width="9" style="124"/>
  </cols>
  <sheetData>
    <row r="1" spans="1:9" s="104" customFormat="1" ht="36" customHeight="1">
      <c r="A1" s="22"/>
      <c r="B1" s="23"/>
      <c r="C1" s="24"/>
      <c r="D1" s="25"/>
      <c r="E1" s="26"/>
      <c r="F1" s="27"/>
      <c r="G1" s="103"/>
      <c r="H1" s="29"/>
      <c r="I1" s="29" t="s">
        <v>45</v>
      </c>
    </row>
    <row r="2" spans="1:9" s="104" customFormat="1" ht="34.5" customHeight="1">
      <c r="A2" s="587" t="s">
        <v>153</v>
      </c>
      <c r="B2" s="587"/>
      <c r="C2" s="587"/>
      <c r="D2" s="587"/>
      <c r="E2" s="587"/>
      <c r="F2" s="587"/>
      <c r="G2" s="587"/>
      <c r="H2" s="587"/>
      <c r="I2" s="587"/>
    </row>
    <row r="3" spans="1:9" s="108" customFormat="1" ht="41.25" customHeight="1">
      <c r="A3" s="105" t="s">
        <v>47</v>
      </c>
      <c r="B3" s="105" t="s">
        <v>76</v>
      </c>
      <c r="C3" s="105" t="s">
        <v>49</v>
      </c>
      <c r="D3" s="105" t="s">
        <v>50</v>
      </c>
      <c r="E3" s="105" t="s">
        <v>31</v>
      </c>
      <c r="F3" s="106" t="s">
        <v>33</v>
      </c>
      <c r="G3" s="107" t="s">
        <v>51</v>
      </c>
      <c r="H3" s="105" t="s">
        <v>52</v>
      </c>
      <c r="I3" s="105" t="s">
        <v>53</v>
      </c>
    </row>
    <row r="4" spans="1:9" s="104" customFormat="1" ht="41.25" customHeight="1">
      <c r="A4" s="109">
        <v>1</v>
      </c>
      <c r="B4" s="110"/>
      <c r="C4" s="111" t="s">
        <v>154</v>
      </c>
      <c r="D4" s="112" t="s">
        <v>155</v>
      </c>
      <c r="E4" s="105" t="s">
        <v>156</v>
      </c>
      <c r="F4" s="113"/>
      <c r="G4" s="114"/>
      <c r="H4" s="114">
        <f>G4*F4</f>
        <v>0</v>
      </c>
      <c r="I4" s="115"/>
    </row>
    <row r="5" spans="1:9" s="104" customFormat="1" ht="41.25" customHeight="1">
      <c r="A5" s="109">
        <v>2</v>
      </c>
      <c r="B5" s="110"/>
      <c r="C5" s="111" t="s">
        <v>154</v>
      </c>
      <c r="D5" s="112" t="s">
        <v>157</v>
      </c>
      <c r="E5" s="105" t="s">
        <v>156</v>
      </c>
      <c r="F5" s="113"/>
      <c r="G5" s="114"/>
      <c r="H5" s="114">
        <f>G5*F5</f>
        <v>0</v>
      </c>
      <c r="I5" s="115"/>
    </row>
    <row r="6" spans="1:9" ht="35.25" customHeight="1">
      <c r="A6" s="116"/>
      <c r="B6" s="117"/>
      <c r="C6" s="118"/>
      <c r="D6" s="119" t="s">
        <v>158</v>
      </c>
      <c r="E6" s="120"/>
      <c r="F6" s="121"/>
      <c r="G6" s="122"/>
      <c r="H6" s="114">
        <f>SUM(H4:H5)</f>
        <v>0</v>
      </c>
      <c r="I6" s="123"/>
    </row>
    <row r="7" spans="1:9" ht="35.25" customHeight="1"/>
    <row r="8" spans="1:9" ht="35.25" customHeight="1"/>
    <row r="9" spans="1:9" ht="35.25" customHeight="1"/>
    <row r="10" spans="1:9" ht="35.25" customHeight="1"/>
    <row r="11" spans="1:9" ht="35.25" customHeight="1"/>
    <row r="12" spans="1:9" ht="35.25" customHeight="1"/>
    <row r="13" spans="1:9" ht="35.25" customHeight="1"/>
    <row r="14" spans="1:9" ht="35.25" customHeight="1"/>
    <row r="15" spans="1:9" ht="35.25" customHeight="1"/>
    <row r="16" spans="1:9" ht="35.25" customHeight="1"/>
    <row r="17" ht="35.25" customHeight="1"/>
    <row r="18" ht="35.25" customHeight="1"/>
    <row r="19" ht="35.25" customHeight="1"/>
    <row r="20" ht="35.25" customHeight="1"/>
    <row r="21" ht="35.25" customHeight="1"/>
    <row r="22" ht="35.25" customHeight="1"/>
    <row r="23" ht="35.25" customHeight="1"/>
    <row r="24" ht="35.25" customHeight="1"/>
    <row r="25" ht="35.25" customHeight="1"/>
    <row r="26" ht="35.25" customHeight="1"/>
    <row r="27" ht="35.25" customHeight="1"/>
    <row r="28" ht="35.25" customHeight="1"/>
    <row r="29" ht="35.25" customHeight="1"/>
    <row r="30" ht="35.25" customHeight="1"/>
    <row r="31" ht="35.25" customHeight="1"/>
    <row r="32" ht="35.25" customHeight="1"/>
    <row r="33" ht="35.25" customHeight="1"/>
    <row r="34" ht="35.25" customHeight="1"/>
    <row r="35" ht="35.25" customHeight="1"/>
    <row r="36" ht="35.25" customHeight="1"/>
    <row r="37" ht="35.25" customHeight="1"/>
    <row r="38" ht="35.25" customHeight="1"/>
    <row r="39" ht="35.25" customHeight="1"/>
    <row r="40" ht="35.25" customHeight="1"/>
    <row r="41" ht="35.25" customHeight="1"/>
    <row r="42" ht="35.25" customHeight="1"/>
    <row r="43" ht="35.25" customHeight="1"/>
    <row r="44" ht="35.25" customHeight="1"/>
    <row r="45" ht="35.25" customHeight="1"/>
    <row r="46" ht="35.25" customHeight="1"/>
    <row r="47" ht="35.25" customHeight="1"/>
    <row r="48" ht="35.25" customHeight="1"/>
    <row r="49" ht="35.25" customHeight="1"/>
    <row r="50" ht="35.25" customHeight="1"/>
    <row r="51" ht="35.25" customHeight="1"/>
    <row r="52" ht="35.25" customHeight="1"/>
    <row r="53" ht="35.25" customHeight="1"/>
    <row r="54" ht="35.25" customHeight="1"/>
    <row r="55" ht="35.25" customHeight="1"/>
    <row r="56" ht="35.25" customHeight="1"/>
    <row r="57" ht="35.25" customHeight="1"/>
    <row r="58" ht="35.25" customHeight="1"/>
    <row r="59" ht="35.25" customHeight="1"/>
    <row r="60" ht="35.25" customHeight="1"/>
    <row r="61" ht="35.25" customHeight="1"/>
    <row r="62" ht="35.25" customHeight="1"/>
    <row r="63" ht="35.25" customHeight="1"/>
    <row r="64" ht="35.25" customHeight="1"/>
    <row r="65" ht="35.25" customHeight="1"/>
    <row r="66" ht="35.25" customHeight="1"/>
    <row r="67" ht="35.25" customHeight="1"/>
    <row r="68" ht="35.25" customHeight="1"/>
    <row r="69" ht="35.25" customHeight="1"/>
    <row r="70" ht="35.25" customHeight="1"/>
    <row r="71" ht="35.25" customHeight="1"/>
    <row r="72" ht="35.25" customHeight="1"/>
    <row r="73" ht="35.25" customHeight="1"/>
    <row r="74" ht="35.25" customHeight="1"/>
    <row r="75" ht="35.25" customHeight="1"/>
    <row r="76" ht="35.25" customHeight="1"/>
    <row r="77" ht="35.25" customHeight="1"/>
    <row r="78" ht="35.25" customHeight="1"/>
    <row r="79" ht="35.25" customHeight="1"/>
    <row r="80" ht="35.25" customHeight="1"/>
    <row r="81" ht="35.25" customHeight="1"/>
    <row r="82" ht="35.25" customHeight="1"/>
    <row r="83" ht="35.25" customHeight="1"/>
    <row r="84" ht="35.25" customHeight="1"/>
    <row r="85" ht="35.25" customHeight="1"/>
    <row r="86" ht="35.25" customHeight="1"/>
    <row r="87" ht="35.25" customHeight="1"/>
    <row r="88" ht="35.25" customHeight="1"/>
    <row r="89" ht="35.25" customHeight="1"/>
    <row r="90" ht="35.25" customHeight="1"/>
    <row r="91" ht="35.25" customHeight="1"/>
    <row r="92" ht="35.25" customHeight="1"/>
    <row r="93" ht="35.25" customHeight="1"/>
    <row r="94" ht="35.25" customHeight="1"/>
    <row r="95" ht="35.25" customHeight="1"/>
    <row r="96" ht="35.25" customHeight="1"/>
    <row r="97" ht="35.25" customHeight="1"/>
    <row r="98" ht="35.25" customHeight="1"/>
    <row r="99" ht="35.25" customHeight="1"/>
    <row r="100" ht="35.25" customHeight="1"/>
    <row r="101" ht="35.25" customHeight="1"/>
    <row r="102" ht="35.25" customHeight="1"/>
    <row r="103" ht="35.25" customHeight="1"/>
    <row r="104" ht="35.25" customHeight="1"/>
    <row r="105" ht="35.25" customHeight="1"/>
    <row r="106" ht="35.25" customHeight="1"/>
    <row r="107" ht="35.25" customHeight="1"/>
    <row r="108" ht="35.25" customHeight="1"/>
    <row r="109" ht="35.25" customHeight="1"/>
    <row r="110" ht="35.25" customHeight="1"/>
    <row r="111" ht="35.25" customHeight="1"/>
    <row r="112" ht="35.25" customHeight="1"/>
    <row r="113" ht="35.25" customHeight="1"/>
    <row r="114" ht="35.25" customHeight="1"/>
    <row r="115" ht="35.25" customHeight="1"/>
    <row r="116" ht="35.25" customHeight="1"/>
    <row r="117" ht="35.25" customHeight="1"/>
    <row r="118" ht="35.25" customHeight="1"/>
    <row r="119" ht="35.25" customHeight="1"/>
    <row r="120" ht="35.25" customHeight="1"/>
    <row r="121" ht="35.25" customHeight="1"/>
    <row r="122" ht="35.25" customHeight="1"/>
    <row r="123" ht="35.25" customHeight="1"/>
    <row r="124" ht="35.25" customHeight="1"/>
    <row r="125" ht="35.25" customHeight="1"/>
    <row r="126" ht="35.25" customHeight="1"/>
    <row r="127" ht="35.25" customHeight="1"/>
    <row r="128" ht="35.25" customHeight="1"/>
    <row r="129" ht="35.25" customHeight="1"/>
    <row r="130" ht="35.25" customHeight="1"/>
    <row r="131" ht="35.25" customHeight="1"/>
    <row r="132" ht="35.25" customHeight="1"/>
    <row r="133" ht="35.25" customHeight="1"/>
    <row r="134" ht="35.25" customHeight="1"/>
    <row r="135" ht="35.25" customHeight="1"/>
    <row r="136" ht="35.25" customHeight="1"/>
    <row r="137" ht="35.25" customHeight="1"/>
    <row r="138" ht="35.25" customHeight="1"/>
    <row r="139" ht="35.25" customHeight="1"/>
    <row r="140" ht="35.25" customHeight="1"/>
    <row r="141" ht="35.25" customHeight="1"/>
    <row r="142" ht="35.25" customHeight="1"/>
    <row r="143" ht="35.25" customHeight="1"/>
    <row r="144" ht="35.25" customHeight="1"/>
    <row r="145" ht="35.25" customHeight="1"/>
    <row r="146" ht="35.25" customHeight="1"/>
    <row r="147" ht="35.25" customHeight="1"/>
    <row r="148" ht="35.25" customHeight="1"/>
    <row r="149" ht="35.25" customHeight="1"/>
    <row r="150" ht="35.25" customHeight="1"/>
    <row r="151" ht="35.25" customHeight="1"/>
    <row r="152" ht="35.25" customHeight="1"/>
    <row r="153" ht="35.25" customHeight="1"/>
    <row r="154" ht="35.25" customHeight="1"/>
    <row r="155" ht="35.25" customHeight="1"/>
    <row r="156" ht="35.25" customHeight="1"/>
    <row r="157" ht="35.25" customHeight="1"/>
    <row r="158" ht="35.25" customHeight="1"/>
    <row r="159" ht="35.25" customHeight="1"/>
    <row r="160" ht="35.25" customHeight="1"/>
    <row r="161" ht="35.25" customHeight="1"/>
    <row r="162" ht="35.25" customHeight="1"/>
    <row r="163" ht="35.25" customHeight="1"/>
    <row r="164" ht="35.25" customHeight="1"/>
    <row r="165" ht="35.25" customHeight="1"/>
    <row r="166" ht="35.25" customHeight="1"/>
    <row r="167" ht="35.25" customHeight="1"/>
    <row r="168" ht="35.25" customHeight="1"/>
    <row r="169" ht="35.25" customHeight="1"/>
    <row r="170" ht="35.25" customHeight="1"/>
    <row r="171" ht="35.25" customHeight="1"/>
    <row r="172" ht="35.25" customHeight="1"/>
    <row r="173" ht="35.25" customHeight="1"/>
    <row r="174" ht="35.25" customHeight="1"/>
    <row r="175" ht="35.25" customHeight="1"/>
    <row r="176" ht="35.25" customHeight="1"/>
    <row r="177" ht="35.25" customHeight="1"/>
    <row r="178" ht="35.25" customHeight="1"/>
    <row r="179" ht="35.25" customHeight="1"/>
    <row r="180" ht="35.25" customHeight="1"/>
    <row r="181" ht="35.25" customHeight="1"/>
    <row r="182" ht="35.25" customHeight="1"/>
    <row r="183" ht="35.25" customHeight="1"/>
    <row r="184" ht="35.25" customHeight="1"/>
    <row r="185" ht="35.25" customHeight="1"/>
    <row r="186" ht="35.25" customHeight="1"/>
    <row r="187" ht="35.25" customHeight="1"/>
    <row r="188" ht="35.25" customHeight="1"/>
    <row r="189" ht="35.25" customHeight="1"/>
    <row r="190" ht="35.25" customHeight="1"/>
    <row r="191" ht="35.25" customHeight="1"/>
    <row r="192" ht="35.25" customHeight="1"/>
    <row r="193" ht="35.25" customHeight="1"/>
    <row r="194" ht="35.25" customHeight="1"/>
    <row r="195" ht="35.25" customHeight="1"/>
    <row r="196" ht="35.25" customHeight="1"/>
    <row r="197" ht="35.25" customHeight="1"/>
    <row r="198" ht="35.25" customHeight="1"/>
    <row r="199" ht="35.25" customHeight="1"/>
    <row r="200" ht="35.25" customHeight="1"/>
    <row r="201" ht="35.25" customHeight="1"/>
    <row r="202" ht="35.25" customHeight="1"/>
    <row r="203" ht="35.25" customHeight="1"/>
    <row r="204" ht="35.25" customHeight="1"/>
    <row r="205" ht="35.25" customHeight="1"/>
    <row r="206" ht="35.25" customHeight="1"/>
    <row r="207" ht="35.25" customHeight="1"/>
    <row r="208" ht="35.25" customHeight="1"/>
    <row r="209" ht="35.25" customHeight="1"/>
    <row r="210" ht="35.25" customHeight="1"/>
    <row r="211" ht="35.25" customHeight="1"/>
    <row r="212" ht="35.25" customHeight="1"/>
    <row r="213" ht="35.25" customHeight="1"/>
    <row r="214" ht="35.25" customHeight="1"/>
    <row r="215" ht="35.25" customHeight="1"/>
    <row r="216" ht="35.25" customHeight="1"/>
    <row r="217" ht="35.25" customHeight="1"/>
    <row r="218" ht="35.25" customHeight="1"/>
    <row r="219" ht="35.25" customHeight="1"/>
    <row r="220" ht="35.25" customHeight="1"/>
    <row r="221" ht="35.25" customHeight="1"/>
    <row r="222" ht="35.25" customHeight="1"/>
    <row r="223" ht="35.25" customHeight="1"/>
    <row r="224" ht="35.25" customHeight="1"/>
    <row r="225" ht="35.25" customHeight="1"/>
    <row r="226" ht="35.25" customHeight="1"/>
    <row r="227" ht="35.25" customHeight="1"/>
    <row r="228" ht="35.25" customHeight="1"/>
    <row r="229" ht="35.25" customHeight="1"/>
    <row r="230" ht="35.25" customHeight="1"/>
    <row r="231" ht="35.25" customHeight="1"/>
    <row r="232" ht="35.25" customHeight="1"/>
    <row r="233" ht="35.25" customHeight="1"/>
    <row r="234" ht="35.25" customHeight="1"/>
    <row r="235" ht="35.25" customHeight="1"/>
    <row r="236" ht="35.25" customHeight="1"/>
    <row r="237" ht="35.25" customHeight="1"/>
    <row r="238" ht="35.25" customHeight="1"/>
    <row r="239" ht="35.25" customHeight="1"/>
    <row r="240" ht="35.25" customHeight="1"/>
    <row r="241" ht="35.25" customHeight="1"/>
    <row r="242" ht="35.25" customHeight="1"/>
    <row r="243" ht="35.25" customHeight="1"/>
    <row r="244" ht="35.25" customHeight="1"/>
    <row r="245" ht="35.25" customHeight="1"/>
    <row r="246" ht="35.25" customHeight="1"/>
    <row r="247" ht="35.25" customHeight="1"/>
    <row r="248" ht="35.25" customHeight="1"/>
    <row r="249" ht="35.25" customHeight="1"/>
    <row r="250" ht="35.25" customHeight="1"/>
    <row r="251" ht="35.25" customHeight="1"/>
    <row r="252" ht="35.25" customHeight="1"/>
    <row r="253" ht="35.25" customHeight="1"/>
    <row r="254" ht="35.25" customHeight="1"/>
    <row r="255" ht="35.25" customHeight="1"/>
    <row r="256" ht="35.25" customHeight="1"/>
    <row r="257" ht="35.25" customHeight="1"/>
    <row r="258" ht="35.25" customHeight="1"/>
    <row r="259" ht="35.25" customHeight="1"/>
    <row r="260" ht="35.25" customHeight="1"/>
    <row r="261" ht="35.25" customHeight="1"/>
    <row r="262" ht="35.25" customHeight="1"/>
    <row r="263" ht="35.25" customHeight="1"/>
    <row r="264" ht="35.25" customHeight="1"/>
    <row r="265" ht="35.25" customHeight="1"/>
    <row r="266" ht="35.25" customHeight="1"/>
    <row r="267" ht="35.25" customHeight="1"/>
    <row r="268" ht="35.25" customHeight="1"/>
    <row r="269" ht="35.25" customHeight="1"/>
    <row r="270" ht="35.25" customHeight="1"/>
    <row r="271" ht="35.25" customHeight="1"/>
    <row r="272" ht="35.25" customHeight="1"/>
    <row r="273" ht="35.25" customHeight="1"/>
    <row r="274" ht="35.25" customHeight="1"/>
    <row r="275" ht="35.25" customHeight="1"/>
    <row r="276" ht="35.25" customHeight="1"/>
    <row r="277" ht="35.25" customHeight="1"/>
    <row r="278" ht="35.25" customHeight="1"/>
    <row r="279" ht="35.25" customHeight="1"/>
    <row r="280" ht="35.25" customHeight="1"/>
    <row r="281" ht="35.25" customHeight="1"/>
    <row r="282" ht="35.25" customHeight="1"/>
    <row r="283" ht="35.25" customHeight="1"/>
    <row r="284" ht="35.25" customHeight="1"/>
    <row r="285" ht="35.25" customHeight="1"/>
    <row r="286" ht="35.25" customHeight="1"/>
    <row r="287" ht="35.25" customHeight="1"/>
    <row r="288" ht="35.25" customHeight="1"/>
    <row r="289" ht="35.25" customHeight="1"/>
    <row r="290" ht="35.25" customHeight="1"/>
    <row r="291" ht="35.25" customHeight="1"/>
    <row r="292" ht="35.25" customHeight="1"/>
    <row r="293" ht="35.25" customHeight="1"/>
    <row r="294" ht="35.25" customHeight="1"/>
    <row r="295" ht="35.25" customHeight="1"/>
    <row r="296" ht="35.25" customHeight="1"/>
    <row r="297" ht="35.25" customHeight="1"/>
    <row r="298" ht="35.25" customHeight="1"/>
    <row r="299" ht="35.25" customHeight="1"/>
    <row r="300" ht="35.25" customHeight="1"/>
    <row r="301" ht="35.25" customHeight="1"/>
    <row r="302" ht="35.25" customHeight="1"/>
    <row r="303" ht="35.25" customHeight="1"/>
    <row r="304" ht="35.25" customHeight="1"/>
    <row r="305" ht="35.25" customHeight="1"/>
    <row r="306" ht="35.25" customHeight="1"/>
    <row r="307" ht="35.25" customHeight="1"/>
    <row r="308" ht="35.25" customHeight="1"/>
    <row r="309" ht="35.25" customHeight="1"/>
    <row r="310" ht="35.25" customHeight="1"/>
    <row r="311" ht="35.25" customHeight="1"/>
    <row r="312" ht="35.25" customHeight="1"/>
    <row r="313" ht="35.25" customHeight="1"/>
    <row r="314" ht="35.25" customHeight="1"/>
    <row r="315" ht="35.25" customHeight="1"/>
    <row r="316" ht="35.25" customHeight="1"/>
    <row r="317" ht="35.25" customHeight="1"/>
    <row r="318" ht="35.25" customHeight="1"/>
    <row r="319" ht="35.25" customHeight="1"/>
    <row r="320" ht="35.25" customHeight="1"/>
    <row r="321" ht="35.25" customHeight="1"/>
    <row r="322" ht="35.25" customHeight="1"/>
    <row r="323" ht="35.25" customHeight="1"/>
    <row r="324" ht="35.25" customHeight="1"/>
    <row r="325" ht="35.25" customHeight="1"/>
    <row r="326" ht="35.25" customHeight="1"/>
    <row r="327" ht="35.25" customHeight="1"/>
    <row r="328" ht="35.25" customHeight="1"/>
    <row r="329" ht="35.25" customHeight="1"/>
    <row r="330" ht="35.25" customHeight="1"/>
    <row r="331" ht="35.25" customHeight="1"/>
    <row r="332" ht="35.25" customHeight="1"/>
    <row r="333" ht="35.25" customHeight="1"/>
    <row r="334" ht="35.25" customHeight="1"/>
    <row r="335" ht="35.25" customHeight="1"/>
    <row r="336" ht="35.25" customHeight="1"/>
    <row r="337" ht="35.25" customHeight="1"/>
    <row r="338" ht="35.25" customHeight="1"/>
    <row r="339" ht="35.25" customHeight="1"/>
    <row r="340" ht="35.25" customHeight="1"/>
    <row r="341" ht="35.25" customHeight="1"/>
    <row r="342" ht="35.25" customHeight="1"/>
    <row r="343" ht="35.25" customHeight="1"/>
    <row r="344" ht="35.25" customHeight="1"/>
    <row r="345" ht="35.25" customHeight="1"/>
    <row r="346" ht="35.25" customHeight="1"/>
    <row r="347" ht="35.25" customHeight="1"/>
    <row r="348" ht="35.25" customHeight="1"/>
    <row r="349" ht="35.25" customHeight="1"/>
    <row r="350" ht="35.25" customHeight="1"/>
    <row r="351" ht="35.25" customHeight="1"/>
    <row r="352" ht="35.25" customHeight="1"/>
    <row r="353" ht="35.25" customHeight="1"/>
    <row r="354" ht="35.25" customHeight="1"/>
    <row r="355" ht="35.25" customHeight="1"/>
    <row r="356" ht="35.25" customHeight="1"/>
    <row r="357" ht="35.25" customHeight="1"/>
  </sheetData>
  <mergeCells count="1">
    <mergeCell ref="A2:I2"/>
  </mergeCells>
  <phoneticPr fontId="6"/>
  <dataValidations count="1">
    <dataValidation imeMode="on" allowBlank="1" showInputMessage="1" showErrorMessage="1" sqref="I4 H4:H6 C4:G5" xr:uid="{68166037-69E0-4428-B401-6939DB919773}"/>
  </dataValidations>
  <pageMargins left="0.51181102362204722" right="0.51181102362204722" top="0.98425196850393704" bottom="0" header="0.31496062992125984" footer="0.31496062992125984"/>
  <pageSetup paperSize="9" scale="81" fitToHeight="0" orientation="portrait" r:id="rId1"/>
  <headerFooter>
    <oddHeader xml:space="preserve">&amp;R
</oddHeader>
  </headerFooter>
  <colBreaks count="1" manualBreakCount="1">
    <brk id="9" max="2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9411-2933-4C00-B413-1998DD0C4CA4}">
  <sheetPr>
    <pageSetUpPr fitToPage="1"/>
  </sheetPr>
  <dimension ref="A1:J20"/>
  <sheetViews>
    <sheetView view="pageBreakPreview" zoomScaleNormal="100" zoomScaleSheetLayoutView="100" workbookViewId="0">
      <selection activeCell="G13" sqref="G13:U13"/>
    </sheetView>
  </sheetViews>
  <sheetFormatPr defaultColWidth="9" defaultRowHeight="18.75"/>
  <cols>
    <col min="1" max="1" width="8.625" style="126" customWidth="1"/>
    <col min="2" max="7" width="9" style="126"/>
    <col min="8" max="8" width="17.625" style="126" customWidth="1"/>
    <col min="9" max="16384" width="9" style="126"/>
  </cols>
  <sheetData>
    <row r="1" spans="1:10" ht="39.950000000000003" customHeight="1">
      <c r="A1" s="887" t="s">
        <v>159</v>
      </c>
      <c r="B1" s="887"/>
      <c r="C1" s="887"/>
      <c r="D1" s="887"/>
      <c r="E1" s="887"/>
      <c r="F1" s="887"/>
      <c r="G1" s="887"/>
      <c r="H1" s="887"/>
      <c r="I1" s="887"/>
    </row>
    <row r="2" spans="1:10" ht="37.5" customHeight="1">
      <c r="A2" s="127" t="s">
        <v>160</v>
      </c>
      <c r="B2" s="886"/>
      <c r="C2" s="883"/>
      <c r="D2" s="883"/>
      <c r="E2" s="883"/>
      <c r="F2" s="883"/>
      <c r="G2" s="128" t="s">
        <v>161</v>
      </c>
      <c r="H2" s="129"/>
      <c r="I2" s="130" t="s">
        <v>151</v>
      </c>
    </row>
    <row r="3" spans="1:10" ht="37.5" customHeight="1">
      <c r="A3" s="127" t="s">
        <v>162</v>
      </c>
      <c r="B3" s="883"/>
      <c r="C3" s="883"/>
      <c r="D3" s="883"/>
      <c r="E3" s="883"/>
      <c r="F3" s="883"/>
      <c r="G3" s="128" t="s">
        <v>161</v>
      </c>
      <c r="H3" s="131"/>
      <c r="I3" s="128" t="s">
        <v>163</v>
      </c>
    </row>
    <row r="4" spans="1:10" ht="37.5" customHeight="1">
      <c r="A4" s="127" t="s">
        <v>135</v>
      </c>
      <c r="B4" s="883"/>
      <c r="C4" s="883"/>
      <c r="D4" s="883"/>
      <c r="E4" s="883"/>
      <c r="F4" s="883"/>
      <c r="G4" s="128" t="s">
        <v>161</v>
      </c>
      <c r="H4" s="131"/>
      <c r="I4" s="128" t="s">
        <v>163</v>
      </c>
    </row>
    <row r="5" spans="1:10" ht="37.5" customHeight="1">
      <c r="A5" s="127" t="s">
        <v>136</v>
      </c>
      <c r="B5" s="883"/>
      <c r="C5" s="883"/>
      <c r="D5" s="883"/>
      <c r="E5" s="883"/>
      <c r="F5" s="883"/>
      <c r="G5" s="128" t="s">
        <v>161</v>
      </c>
      <c r="H5" s="131"/>
      <c r="I5" s="128" t="s">
        <v>163</v>
      </c>
      <c r="J5" s="132"/>
    </row>
    <row r="6" spans="1:10" ht="37.5" customHeight="1">
      <c r="A6" s="127" t="s">
        <v>137</v>
      </c>
      <c r="B6" s="883"/>
      <c r="C6" s="883"/>
      <c r="D6" s="883"/>
      <c r="E6" s="883"/>
      <c r="F6" s="883"/>
      <c r="G6" s="128" t="s">
        <v>161</v>
      </c>
      <c r="H6" s="131"/>
      <c r="I6" s="128" t="s">
        <v>163</v>
      </c>
    </row>
    <row r="7" spans="1:10" ht="37.5" customHeight="1">
      <c r="A7" s="127" t="s">
        <v>138</v>
      </c>
      <c r="B7" s="883"/>
      <c r="C7" s="883"/>
      <c r="D7" s="883"/>
      <c r="E7" s="883"/>
      <c r="F7" s="883"/>
      <c r="G7" s="128" t="s">
        <v>161</v>
      </c>
      <c r="H7" s="131"/>
      <c r="I7" s="128" t="s">
        <v>163</v>
      </c>
    </row>
    <row r="8" spans="1:10" ht="37.5" customHeight="1">
      <c r="A8" s="127" t="s">
        <v>139</v>
      </c>
      <c r="B8" s="883"/>
      <c r="C8" s="883"/>
      <c r="D8" s="883"/>
      <c r="E8" s="883"/>
      <c r="F8" s="883"/>
      <c r="G8" s="128" t="s">
        <v>161</v>
      </c>
      <c r="H8" s="131"/>
      <c r="I8" s="128" t="s">
        <v>163</v>
      </c>
    </row>
    <row r="9" spans="1:10" ht="37.5" customHeight="1">
      <c r="A9" s="127" t="s">
        <v>164</v>
      </c>
      <c r="B9" s="883"/>
      <c r="C9" s="883"/>
      <c r="D9" s="883"/>
      <c r="E9" s="883"/>
      <c r="F9" s="883"/>
      <c r="G9" s="128" t="s">
        <v>161</v>
      </c>
      <c r="H9" s="129"/>
      <c r="I9" s="130" t="s">
        <v>151</v>
      </c>
    </row>
    <row r="10" spans="1:10" ht="37.5" customHeight="1">
      <c r="A10" s="127" t="s">
        <v>165</v>
      </c>
      <c r="B10" s="886"/>
      <c r="C10" s="883"/>
      <c r="D10" s="883"/>
      <c r="E10" s="883"/>
      <c r="F10" s="883"/>
      <c r="G10" s="128" t="s">
        <v>161</v>
      </c>
      <c r="H10" s="129"/>
      <c r="I10" s="130" t="s">
        <v>151</v>
      </c>
    </row>
    <row r="11" spans="1:10" ht="37.5" customHeight="1">
      <c r="A11" s="127" t="s">
        <v>166</v>
      </c>
      <c r="B11" s="883"/>
      <c r="C11" s="883"/>
      <c r="D11" s="883"/>
      <c r="E11" s="883"/>
      <c r="F11" s="883"/>
      <c r="G11" s="128" t="s">
        <v>161</v>
      </c>
      <c r="H11" s="131"/>
      <c r="I11" s="128" t="s">
        <v>163</v>
      </c>
    </row>
    <row r="12" spans="1:10" ht="37.5" customHeight="1">
      <c r="A12" s="127" t="s">
        <v>167</v>
      </c>
      <c r="B12" s="883"/>
      <c r="C12" s="883"/>
      <c r="D12" s="883"/>
      <c r="E12" s="883"/>
      <c r="F12" s="883"/>
      <c r="G12" s="128" t="s">
        <v>161</v>
      </c>
      <c r="H12" s="131"/>
      <c r="I12" s="128" t="s">
        <v>163</v>
      </c>
    </row>
    <row r="13" spans="1:10" ht="37.5" customHeight="1">
      <c r="A13" s="127" t="s">
        <v>168</v>
      </c>
      <c r="B13" s="883"/>
      <c r="C13" s="883"/>
      <c r="D13" s="883"/>
      <c r="E13" s="883"/>
      <c r="F13" s="883"/>
      <c r="G13" s="128" t="s">
        <v>161</v>
      </c>
      <c r="H13" s="131"/>
      <c r="I13" s="128" t="s">
        <v>163</v>
      </c>
    </row>
    <row r="14" spans="1:10" ht="37.5" customHeight="1">
      <c r="A14" s="127" t="s">
        <v>169</v>
      </c>
      <c r="B14" s="883"/>
      <c r="C14" s="883"/>
      <c r="D14" s="883"/>
      <c r="E14" s="883"/>
      <c r="F14" s="883"/>
      <c r="G14" s="128" t="s">
        <v>161</v>
      </c>
      <c r="H14" s="131"/>
      <c r="I14" s="128" t="s">
        <v>163</v>
      </c>
    </row>
    <row r="15" spans="1:10" ht="37.5" customHeight="1">
      <c r="A15" s="127"/>
      <c r="B15" s="884" t="s">
        <v>134</v>
      </c>
      <c r="C15" s="885"/>
      <c r="D15" s="885"/>
      <c r="E15" s="885"/>
      <c r="F15" s="885"/>
      <c r="G15" s="128"/>
      <c r="H15" s="133"/>
      <c r="I15" s="128"/>
    </row>
    <row r="20" spans="9:9">
      <c r="I20" s="132"/>
    </row>
  </sheetData>
  <mergeCells count="15">
    <mergeCell ref="B6:F6"/>
    <mergeCell ref="A1:I1"/>
    <mergeCell ref="B2:F2"/>
    <mergeCell ref="B3:F3"/>
    <mergeCell ref="B4:F4"/>
    <mergeCell ref="B5:F5"/>
    <mergeCell ref="B13:F13"/>
    <mergeCell ref="B14:F14"/>
    <mergeCell ref="B15:F15"/>
    <mergeCell ref="B7:F7"/>
    <mergeCell ref="B8:F8"/>
    <mergeCell ref="B9:F9"/>
    <mergeCell ref="B10:F10"/>
    <mergeCell ref="B11:F11"/>
    <mergeCell ref="B12:F12"/>
  </mergeCells>
  <phoneticPr fontId="6"/>
  <pageMargins left="0.51181102362204722" right="0.51181102362204722" top="0.98425196850393704" bottom="0" header="0.31496062992125984" footer="0.31496062992125984"/>
  <pageSetup paperSize="9" scale="95" fitToHeight="0" orientation="portrait" r:id="rId1"/>
  <headerFooter>
    <oddHeader>&amp;R別紙１</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5344-FAD3-46C5-903E-A1EDB242A2BD}">
  <sheetPr>
    <pageSetUpPr fitToPage="1"/>
  </sheetPr>
  <dimension ref="A1:J20"/>
  <sheetViews>
    <sheetView view="pageBreakPreview" zoomScaleNormal="100" zoomScaleSheetLayoutView="100" workbookViewId="0">
      <selection activeCell="M15" sqref="M15"/>
    </sheetView>
  </sheetViews>
  <sheetFormatPr defaultColWidth="9" defaultRowHeight="18.75"/>
  <cols>
    <col min="1" max="1" width="8.625" style="126" customWidth="1"/>
    <col min="2" max="7" width="9" style="126"/>
    <col min="8" max="8" width="17.625" style="126" customWidth="1"/>
    <col min="9" max="16384" width="9" style="126"/>
  </cols>
  <sheetData>
    <row r="1" spans="1:10" ht="39.950000000000003" customHeight="1">
      <c r="A1" s="887" t="s">
        <v>170</v>
      </c>
      <c r="B1" s="887"/>
      <c r="C1" s="887"/>
      <c r="D1" s="887"/>
      <c r="E1" s="887"/>
      <c r="F1" s="887"/>
      <c r="G1" s="887"/>
      <c r="H1" s="887"/>
      <c r="I1" s="887"/>
    </row>
    <row r="2" spans="1:10" ht="37.5" customHeight="1">
      <c r="A2" s="127" t="s">
        <v>160</v>
      </c>
      <c r="B2" s="886"/>
      <c r="C2" s="883"/>
      <c r="D2" s="883"/>
      <c r="E2" s="883"/>
      <c r="F2" s="883"/>
      <c r="G2" s="128" t="s">
        <v>161</v>
      </c>
      <c r="H2" s="129"/>
      <c r="I2" s="130" t="s">
        <v>151</v>
      </c>
    </row>
    <row r="3" spans="1:10" ht="37.5" customHeight="1">
      <c r="A3" s="127" t="s">
        <v>162</v>
      </c>
      <c r="B3" s="883"/>
      <c r="C3" s="883"/>
      <c r="D3" s="883"/>
      <c r="E3" s="883"/>
      <c r="F3" s="883"/>
      <c r="G3" s="128" t="s">
        <v>161</v>
      </c>
      <c r="H3" s="131"/>
      <c r="I3" s="128" t="s">
        <v>163</v>
      </c>
    </row>
    <row r="4" spans="1:10" ht="37.5" customHeight="1">
      <c r="A4" s="127" t="s">
        <v>135</v>
      </c>
      <c r="B4" s="883"/>
      <c r="C4" s="883"/>
      <c r="D4" s="883"/>
      <c r="E4" s="883"/>
      <c r="F4" s="883"/>
      <c r="G4" s="128" t="s">
        <v>161</v>
      </c>
      <c r="H4" s="131"/>
      <c r="I4" s="128" t="s">
        <v>163</v>
      </c>
    </row>
    <row r="5" spans="1:10" ht="37.5" customHeight="1">
      <c r="A5" s="127" t="s">
        <v>136</v>
      </c>
      <c r="B5" s="883"/>
      <c r="C5" s="883"/>
      <c r="D5" s="883"/>
      <c r="E5" s="883"/>
      <c r="F5" s="883"/>
      <c r="G5" s="128" t="s">
        <v>161</v>
      </c>
      <c r="H5" s="131"/>
      <c r="I5" s="128" t="s">
        <v>163</v>
      </c>
      <c r="J5" s="132"/>
    </row>
    <row r="6" spans="1:10" ht="37.5" customHeight="1">
      <c r="A6" s="127" t="s">
        <v>137</v>
      </c>
      <c r="B6" s="883"/>
      <c r="C6" s="883"/>
      <c r="D6" s="883"/>
      <c r="E6" s="883"/>
      <c r="F6" s="883"/>
      <c r="G6" s="128" t="s">
        <v>161</v>
      </c>
      <c r="H6" s="131"/>
      <c r="I6" s="128" t="s">
        <v>163</v>
      </c>
    </row>
    <row r="7" spans="1:10" ht="37.5" customHeight="1">
      <c r="A7" s="127" t="s">
        <v>138</v>
      </c>
      <c r="B7" s="883"/>
      <c r="C7" s="883"/>
      <c r="D7" s="883"/>
      <c r="E7" s="883"/>
      <c r="F7" s="883"/>
      <c r="G7" s="128" t="s">
        <v>161</v>
      </c>
      <c r="H7" s="131"/>
      <c r="I7" s="128" t="s">
        <v>163</v>
      </c>
    </row>
    <row r="8" spans="1:10" ht="37.5" customHeight="1">
      <c r="A8" s="127" t="s">
        <v>139</v>
      </c>
      <c r="B8" s="883"/>
      <c r="C8" s="883"/>
      <c r="D8" s="883"/>
      <c r="E8" s="883"/>
      <c r="F8" s="883"/>
      <c r="G8" s="128" t="s">
        <v>161</v>
      </c>
      <c r="H8" s="131"/>
      <c r="I8" s="128" t="s">
        <v>163</v>
      </c>
    </row>
    <row r="9" spans="1:10" ht="37.5" customHeight="1">
      <c r="A9" s="127" t="s">
        <v>164</v>
      </c>
      <c r="B9" s="883"/>
      <c r="C9" s="883"/>
      <c r="D9" s="883"/>
      <c r="E9" s="883"/>
      <c r="F9" s="883"/>
      <c r="G9" s="128" t="s">
        <v>161</v>
      </c>
      <c r="H9" s="129"/>
      <c r="I9" s="130" t="s">
        <v>151</v>
      </c>
    </row>
    <row r="10" spans="1:10" ht="37.5" customHeight="1">
      <c r="A10" s="127" t="s">
        <v>165</v>
      </c>
      <c r="B10" s="886"/>
      <c r="C10" s="883"/>
      <c r="D10" s="883"/>
      <c r="E10" s="883"/>
      <c r="F10" s="883"/>
      <c r="G10" s="128" t="s">
        <v>161</v>
      </c>
      <c r="H10" s="129"/>
      <c r="I10" s="130" t="s">
        <v>151</v>
      </c>
    </row>
    <row r="11" spans="1:10" ht="37.5" customHeight="1">
      <c r="A11" s="127" t="s">
        <v>166</v>
      </c>
      <c r="B11" s="883"/>
      <c r="C11" s="883"/>
      <c r="D11" s="883"/>
      <c r="E11" s="883"/>
      <c r="F11" s="883"/>
      <c r="G11" s="128" t="s">
        <v>161</v>
      </c>
      <c r="H11" s="131"/>
      <c r="I11" s="128" t="s">
        <v>163</v>
      </c>
    </row>
    <row r="12" spans="1:10" ht="37.5" customHeight="1">
      <c r="A12" s="127" t="s">
        <v>167</v>
      </c>
      <c r="B12" s="883"/>
      <c r="C12" s="883"/>
      <c r="D12" s="883"/>
      <c r="E12" s="883"/>
      <c r="F12" s="883"/>
      <c r="G12" s="128" t="s">
        <v>161</v>
      </c>
      <c r="H12" s="131"/>
      <c r="I12" s="128" t="s">
        <v>163</v>
      </c>
    </row>
    <row r="13" spans="1:10" ht="37.5" customHeight="1">
      <c r="A13" s="127" t="s">
        <v>168</v>
      </c>
      <c r="B13" s="883"/>
      <c r="C13" s="883"/>
      <c r="D13" s="883"/>
      <c r="E13" s="883"/>
      <c r="F13" s="883"/>
      <c r="G13" s="128" t="s">
        <v>161</v>
      </c>
      <c r="H13" s="131"/>
      <c r="I13" s="128" t="s">
        <v>163</v>
      </c>
    </row>
    <row r="14" spans="1:10" ht="37.5" customHeight="1">
      <c r="A14" s="127" t="s">
        <v>169</v>
      </c>
      <c r="B14" s="883"/>
      <c r="C14" s="883"/>
      <c r="D14" s="883"/>
      <c r="E14" s="883"/>
      <c r="F14" s="883"/>
      <c r="G14" s="128" t="s">
        <v>161</v>
      </c>
      <c r="H14" s="131"/>
      <c r="I14" s="128" t="s">
        <v>163</v>
      </c>
    </row>
    <row r="15" spans="1:10" ht="37.5" customHeight="1">
      <c r="A15" s="127"/>
      <c r="B15" s="884" t="s">
        <v>134</v>
      </c>
      <c r="C15" s="885"/>
      <c r="D15" s="885"/>
      <c r="E15" s="885"/>
      <c r="F15" s="885"/>
      <c r="G15" s="128"/>
      <c r="H15" s="133"/>
      <c r="I15" s="128"/>
    </row>
    <row r="20" spans="9:9">
      <c r="I20" s="132"/>
    </row>
  </sheetData>
  <mergeCells count="15">
    <mergeCell ref="B6:F6"/>
    <mergeCell ref="A1:I1"/>
    <mergeCell ref="B2:F2"/>
    <mergeCell ref="B3:F3"/>
    <mergeCell ref="B4:F4"/>
    <mergeCell ref="B5:F5"/>
    <mergeCell ref="B13:F13"/>
    <mergeCell ref="B14:F14"/>
    <mergeCell ref="B15:F15"/>
    <mergeCell ref="B7:F7"/>
    <mergeCell ref="B8:F8"/>
    <mergeCell ref="B9:F9"/>
    <mergeCell ref="B10:F10"/>
    <mergeCell ref="B11:F11"/>
    <mergeCell ref="B12:F12"/>
  </mergeCells>
  <phoneticPr fontId="6"/>
  <pageMargins left="0.51181102362204722" right="0.51181102362204722" top="0.98425196850393704" bottom="0" header="0.31496062992125984" footer="0.31496062992125984"/>
  <pageSetup paperSize="9" scale="95" fitToHeight="0" orientation="portrait" r:id="rId1"/>
  <headerFooter>
    <oddHeader>&amp;R別紙１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97E2-8E98-4902-A07D-0AFE792CA1F3}">
  <sheetPr>
    <pageSetUpPr fitToPage="1"/>
  </sheetPr>
  <dimension ref="A1:N59"/>
  <sheetViews>
    <sheetView showZeros="0" view="pageBreakPreview" topLeftCell="A31" zoomScale="130" zoomScaleNormal="100" zoomScaleSheetLayoutView="130" workbookViewId="0">
      <selection activeCell="E14" sqref="E14:G16"/>
    </sheetView>
  </sheetViews>
  <sheetFormatPr defaultColWidth="9" defaultRowHeight="14.25"/>
  <cols>
    <col min="1" max="1" width="2.625" style="198" customWidth="1"/>
    <col min="2" max="2" width="7.75" style="198" customWidth="1"/>
    <col min="3" max="3" width="6.625" style="198" customWidth="1"/>
    <col min="4" max="4" width="2.625" style="198" customWidth="1"/>
    <col min="5" max="6" width="9" style="198"/>
    <col min="7" max="7" width="4.25" style="198" customWidth="1"/>
    <col min="8" max="8" width="2.625" style="198" customWidth="1"/>
    <col min="9" max="9" width="13.375" style="198" customWidth="1"/>
    <col min="10" max="10" width="4.625" style="198" customWidth="1"/>
    <col min="11" max="11" width="2.625" style="198" customWidth="1"/>
    <col min="12" max="12" width="9" style="198"/>
    <col min="13" max="13" width="8.25" style="198" customWidth="1"/>
    <col min="14" max="14" width="6.375" style="198" customWidth="1"/>
    <col min="15" max="16384" width="9" style="198"/>
  </cols>
  <sheetData>
    <row r="1" spans="1:14">
      <c r="A1" s="926" t="s">
        <v>313</v>
      </c>
      <c r="B1" s="906"/>
      <c r="C1" s="906"/>
      <c r="D1" s="906"/>
      <c r="E1" s="906"/>
      <c r="F1" s="906"/>
      <c r="G1" s="906"/>
      <c r="H1" s="906"/>
      <c r="I1" s="906"/>
      <c r="J1" s="906"/>
      <c r="K1" s="906"/>
      <c r="L1" s="906"/>
      <c r="M1" s="906"/>
      <c r="N1" s="906"/>
    </row>
    <row r="2" spans="1:14" ht="15" thickBot="1">
      <c r="A2" s="909"/>
      <c r="B2" s="909"/>
      <c r="C2" s="909"/>
      <c r="D2" s="909"/>
      <c r="E2" s="909"/>
      <c r="F2" s="909"/>
      <c r="G2" s="909"/>
      <c r="H2" s="909"/>
      <c r="I2" s="909"/>
      <c r="J2" s="909"/>
      <c r="K2" s="909"/>
      <c r="L2" s="909"/>
      <c r="M2" s="909"/>
      <c r="N2" s="909"/>
    </row>
    <row r="3" spans="1:14" ht="12.75" customHeight="1">
      <c r="A3" s="199"/>
      <c r="B3" s="888" t="s">
        <v>314</v>
      </c>
      <c r="C3" s="888"/>
      <c r="D3" s="200"/>
      <c r="E3" s="959" t="str">
        <f>予調!$H$9</f>
        <v>エアコン</v>
      </c>
      <c r="F3" s="960"/>
      <c r="G3" s="960"/>
      <c r="H3" s="960"/>
      <c r="I3" s="960"/>
      <c r="J3" s="960"/>
      <c r="K3" s="960"/>
      <c r="L3" s="960"/>
      <c r="M3" s="960"/>
      <c r="N3" s="961"/>
    </row>
    <row r="4" spans="1:14" ht="12.75" customHeight="1">
      <c r="A4" s="201"/>
      <c r="B4" s="889"/>
      <c r="C4" s="889"/>
      <c r="D4" s="202"/>
      <c r="E4" s="962"/>
      <c r="F4" s="963"/>
      <c r="G4" s="963"/>
      <c r="H4" s="963"/>
      <c r="I4" s="963"/>
      <c r="J4" s="963"/>
      <c r="K4" s="963"/>
      <c r="L4" s="963"/>
      <c r="M4" s="963"/>
      <c r="N4" s="964"/>
    </row>
    <row r="5" spans="1:14" ht="12.75" customHeight="1" thickBot="1">
      <c r="A5" s="203"/>
      <c r="B5" s="890"/>
      <c r="C5" s="890"/>
      <c r="D5" s="204"/>
      <c r="E5" s="965"/>
      <c r="F5" s="966"/>
      <c r="G5" s="966"/>
      <c r="H5" s="966"/>
      <c r="I5" s="966"/>
      <c r="J5" s="966"/>
      <c r="K5" s="966"/>
      <c r="L5" s="966"/>
      <c r="M5" s="966"/>
      <c r="N5" s="967"/>
    </row>
    <row r="6" spans="1:14" ht="18.75" customHeight="1">
      <c r="A6" s="199"/>
      <c r="B6" s="888" t="s">
        <v>315</v>
      </c>
      <c r="C6" s="888"/>
      <c r="D6" s="200"/>
      <c r="E6" s="968" t="s">
        <v>398</v>
      </c>
      <c r="F6" s="969"/>
      <c r="G6" s="969"/>
      <c r="H6" s="969"/>
      <c r="I6" s="969"/>
      <c r="J6" s="969"/>
      <c r="K6" s="970"/>
      <c r="L6" s="977">
        <v>1</v>
      </c>
      <c r="M6" s="980" t="s">
        <v>316</v>
      </c>
      <c r="N6" s="981"/>
    </row>
    <row r="7" spans="1:14" ht="18.75" customHeight="1">
      <c r="A7" s="201"/>
      <c r="B7" s="889"/>
      <c r="C7" s="889"/>
      <c r="D7" s="202"/>
      <c r="E7" s="971"/>
      <c r="F7" s="972"/>
      <c r="G7" s="972"/>
      <c r="H7" s="972"/>
      <c r="I7" s="972"/>
      <c r="J7" s="972"/>
      <c r="K7" s="973"/>
      <c r="L7" s="978"/>
      <c r="M7" s="982"/>
      <c r="N7" s="983"/>
    </row>
    <row r="8" spans="1:14" ht="18.75" customHeight="1">
      <c r="A8" s="201"/>
      <c r="B8" s="889"/>
      <c r="C8" s="889"/>
      <c r="D8" s="202"/>
      <c r="E8" s="971"/>
      <c r="F8" s="972"/>
      <c r="G8" s="972"/>
      <c r="H8" s="972"/>
      <c r="I8" s="972"/>
      <c r="J8" s="972"/>
      <c r="K8" s="973"/>
      <c r="L8" s="978"/>
      <c r="M8" s="982"/>
      <c r="N8" s="983"/>
    </row>
    <row r="9" spans="1:14" ht="18.75" customHeight="1">
      <c r="A9" s="201"/>
      <c r="B9" s="889"/>
      <c r="C9" s="889"/>
      <c r="D9" s="202"/>
      <c r="E9" s="971"/>
      <c r="F9" s="972"/>
      <c r="G9" s="972"/>
      <c r="H9" s="972"/>
      <c r="I9" s="972"/>
      <c r="J9" s="972"/>
      <c r="K9" s="973"/>
      <c r="L9" s="978"/>
      <c r="M9" s="982"/>
      <c r="N9" s="983"/>
    </row>
    <row r="10" spans="1:14" ht="18.75" customHeight="1" thickBot="1">
      <c r="A10" s="203"/>
      <c r="B10" s="890"/>
      <c r="C10" s="890"/>
      <c r="D10" s="204"/>
      <c r="E10" s="974"/>
      <c r="F10" s="975"/>
      <c r="G10" s="975"/>
      <c r="H10" s="975"/>
      <c r="I10" s="975"/>
      <c r="J10" s="975"/>
      <c r="K10" s="976"/>
      <c r="L10" s="979"/>
      <c r="M10" s="984"/>
      <c r="N10" s="985"/>
    </row>
    <row r="11" spans="1:14">
      <c r="A11" s="199"/>
      <c r="B11" s="888" t="s">
        <v>205</v>
      </c>
      <c r="C11" s="888"/>
      <c r="D11" s="200"/>
      <c r="E11" s="927">
        <f>済通!$M$4</f>
        <v>2179</v>
      </c>
      <c r="F11" s="928"/>
      <c r="G11" s="929"/>
      <c r="H11" s="205"/>
      <c r="I11" s="888" t="s">
        <v>317</v>
      </c>
      <c r="J11" s="888"/>
      <c r="K11" s="206"/>
      <c r="L11" s="936">
        <f>済通!$M$2</f>
        <v>45847</v>
      </c>
      <c r="M11" s="937"/>
      <c r="N11" s="938"/>
    </row>
    <row r="12" spans="1:14">
      <c r="A12" s="201"/>
      <c r="B12" s="889"/>
      <c r="C12" s="889"/>
      <c r="D12" s="202"/>
      <c r="E12" s="930"/>
      <c r="F12" s="931"/>
      <c r="G12" s="932"/>
      <c r="H12" s="205"/>
      <c r="I12" s="889"/>
      <c r="J12" s="889"/>
      <c r="K12" s="207"/>
      <c r="L12" s="939"/>
      <c r="M12" s="940"/>
      <c r="N12" s="941"/>
    </row>
    <row r="13" spans="1:14" ht="15" thickBot="1">
      <c r="A13" s="203"/>
      <c r="B13" s="890"/>
      <c r="C13" s="890"/>
      <c r="D13" s="204"/>
      <c r="E13" s="933"/>
      <c r="F13" s="934"/>
      <c r="G13" s="935"/>
      <c r="H13" s="208"/>
      <c r="I13" s="890"/>
      <c r="J13" s="890"/>
      <c r="K13" s="209"/>
      <c r="L13" s="942"/>
      <c r="M13" s="943"/>
      <c r="N13" s="944"/>
    </row>
    <row r="14" spans="1:14" ht="14.25" customHeight="1">
      <c r="A14" s="210"/>
      <c r="B14" s="888" t="s">
        <v>92</v>
      </c>
      <c r="C14" s="888"/>
      <c r="D14" s="207"/>
      <c r="E14" s="945" t="str">
        <f>済通!$G$16</f>
        <v>ＢＰ-５１Ｄ５-０１１-００９</v>
      </c>
      <c r="F14" s="946"/>
      <c r="G14" s="947"/>
      <c r="H14" s="211"/>
      <c r="I14" s="888" t="s">
        <v>318</v>
      </c>
      <c r="J14" s="888"/>
      <c r="K14" s="206"/>
      <c r="L14" s="951">
        <f>済通!$J$12</f>
        <v>45869</v>
      </c>
      <c r="M14" s="912"/>
      <c r="N14" s="913"/>
    </row>
    <row r="15" spans="1:14">
      <c r="A15" s="210"/>
      <c r="B15" s="889"/>
      <c r="C15" s="889"/>
      <c r="D15" s="207"/>
      <c r="E15" s="948"/>
      <c r="F15" s="949"/>
      <c r="G15" s="950"/>
      <c r="H15" s="212"/>
      <c r="I15" s="901"/>
      <c r="J15" s="901"/>
      <c r="K15" s="207"/>
      <c r="L15" s="914"/>
      <c r="M15" s="915"/>
      <c r="N15" s="916"/>
    </row>
    <row r="16" spans="1:14" ht="15" thickBot="1">
      <c r="A16" s="210"/>
      <c r="B16" s="952" t="s">
        <v>319</v>
      </c>
      <c r="C16" s="952"/>
      <c r="D16" s="207"/>
      <c r="E16" s="948"/>
      <c r="F16" s="949"/>
      <c r="G16" s="950"/>
      <c r="H16" s="213"/>
      <c r="I16" s="890"/>
      <c r="J16" s="890"/>
      <c r="K16" s="209"/>
      <c r="L16" s="917"/>
      <c r="M16" s="918"/>
      <c r="N16" s="919"/>
    </row>
    <row r="17" spans="1:14" ht="14.25" customHeight="1">
      <c r="A17" s="210"/>
      <c r="B17" s="952"/>
      <c r="C17" s="952"/>
      <c r="D17" s="207"/>
      <c r="E17" s="953" t="e">
        <f>済通!#REF!</f>
        <v>#REF!</v>
      </c>
      <c r="F17" s="954"/>
      <c r="G17" s="955"/>
      <c r="H17" s="205"/>
      <c r="I17" s="888" t="s">
        <v>320</v>
      </c>
      <c r="J17" s="888"/>
      <c r="K17" s="207"/>
      <c r="L17" s="911"/>
      <c r="M17" s="912"/>
      <c r="N17" s="913"/>
    </row>
    <row r="18" spans="1:14">
      <c r="A18" s="210"/>
      <c r="B18" s="901" t="s">
        <v>321</v>
      </c>
      <c r="C18" s="889"/>
      <c r="D18" s="207"/>
      <c r="E18" s="953"/>
      <c r="F18" s="954"/>
      <c r="G18" s="955"/>
      <c r="H18" s="205"/>
      <c r="I18" s="901"/>
      <c r="J18" s="901"/>
      <c r="K18" s="207"/>
      <c r="L18" s="914"/>
      <c r="M18" s="915"/>
      <c r="N18" s="916"/>
    </row>
    <row r="19" spans="1:14" ht="15" thickBot="1">
      <c r="A19" s="214"/>
      <c r="B19" s="890"/>
      <c r="C19" s="890"/>
      <c r="D19" s="209"/>
      <c r="E19" s="956"/>
      <c r="F19" s="957"/>
      <c r="G19" s="958"/>
      <c r="H19" s="208"/>
      <c r="I19" s="890"/>
      <c r="J19" s="890"/>
      <c r="K19" s="209"/>
      <c r="L19" s="917"/>
      <c r="M19" s="918"/>
      <c r="N19" s="919"/>
    </row>
    <row r="20" spans="1:14">
      <c r="A20" s="215"/>
      <c r="B20" s="216"/>
      <c r="C20" s="216"/>
      <c r="D20" s="216"/>
      <c r="E20" s="216"/>
      <c r="F20" s="216"/>
      <c r="G20" s="216"/>
      <c r="H20" s="216"/>
      <c r="I20" s="216"/>
      <c r="J20" s="216"/>
      <c r="K20" s="216"/>
      <c r="L20" s="216"/>
      <c r="M20" s="216"/>
      <c r="N20" s="206"/>
    </row>
    <row r="21" spans="1:14">
      <c r="A21" s="210"/>
      <c r="B21" s="217" t="s">
        <v>322</v>
      </c>
      <c r="C21" s="217"/>
      <c r="D21" s="217"/>
      <c r="E21" s="217"/>
      <c r="F21" s="217"/>
      <c r="G21" s="217"/>
      <c r="H21" s="217"/>
      <c r="I21" s="217"/>
      <c r="J21" s="217"/>
      <c r="K21" s="217"/>
      <c r="L21" s="217"/>
      <c r="M21" s="217"/>
      <c r="N21" s="207"/>
    </row>
    <row r="22" spans="1:14" ht="6" customHeight="1">
      <c r="A22" s="210"/>
      <c r="B22" s="217"/>
      <c r="C22" s="217"/>
      <c r="D22" s="217"/>
      <c r="E22" s="217"/>
      <c r="F22" s="217"/>
      <c r="G22" s="217"/>
      <c r="H22" s="217"/>
      <c r="I22" s="217"/>
      <c r="J22" s="217"/>
      <c r="K22" s="217"/>
      <c r="L22" s="217"/>
      <c r="M22" s="217"/>
      <c r="N22" s="207"/>
    </row>
    <row r="23" spans="1:14">
      <c r="A23" s="210"/>
      <c r="B23" s="217"/>
      <c r="C23" s="217"/>
      <c r="D23" s="217"/>
      <c r="E23" s="217"/>
      <c r="F23" s="217"/>
      <c r="G23" s="217"/>
      <c r="H23" s="217"/>
      <c r="I23" s="217"/>
      <c r="J23" s="920" t="s">
        <v>323</v>
      </c>
      <c r="K23" s="921"/>
      <c r="L23" s="921"/>
      <c r="M23" s="921"/>
      <c r="N23" s="922"/>
    </row>
    <row r="24" spans="1:14" ht="8.25" customHeight="1">
      <c r="A24" s="210"/>
      <c r="B24" s="217"/>
      <c r="C24" s="217"/>
      <c r="D24" s="217"/>
      <c r="E24" s="217"/>
      <c r="F24" s="217"/>
      <c r="G24" s="217"/>
      <c r="H24" s="217"/>
      <c r="I24" s="217"/>
      <c r="J24" s="217"/>
      <c r="K24" s="217"/>
      <c r="L24" s="217"/>
      <c r="M24" s="217"/>
      <c r="N24" s="207"/>
    </row>
    <row r="25" spans="1:14" ht="6" customHeight="1">
      <c r="A25" s="210"/>
      <c r="B25" s="217"/>
      <c r="C25" s="217"/>
      <c r="D25" s="217"/>
      <c r="E25" s="217"/>
      <c r="F25" s="217"/>
      <c r="G25" s="217"/>
      <c r="H25" s="217"/>
      <c r="I25" s="217"/>
      <c r="J25" s="217"/>
      <c r="K25" s="217"/>
      <c r="L25" s="217"/>
      <c r="M25" s="217"/>
      <c r="N25" s="207"/>
    </row>
    <row r="26" spans="1:14" ht="16.5" customHeight="1">
      <c r="A26" s="210"/>
      <c r="B26" s="217" t="s">
        <v>23</v>
      </c>
      <c r="C26" s="217"/>
      <c r="D26" s="217"/>
      <c r="E26" s="217"/>
      <c r="F26" s="217"/>
      <c r="G26" s="217"/>
      <c r="H26" s="217"/>
      <c r="I26" s="217"/>
      <c r="J26" s="217"/>
      <c r="K26" s="217"/>
      <c r="L26" s="217"/>
      <c r="M26" s="217"/>
      <c r="N26" s="207"/>
    </row>
    <row r="27" spans="1:14" ht="16.5" customHeight="1">
      <c r="A27" s="210"/>
      <c r="B27" s="217" t="s">
        <v>24</v>
      </c>
      <c r="C27" s="217"/>
      <c r="D27" s="217"/>
      <c r="E27" s="217"/>
      <c r="F27" s="217"/>
      <c r="G27" s="217"/>
      <c r="H27" s="217"/>
      <c r="I27" s="217"/>
      <c r="J27" s="217"/>
      <c r="K27" s="217"/>
      <c r="L27" s="217"/>
      <c r="M27" s="217"/>
      <c r="N27" s="207"/>
    </row>
    <row r="28" spans="1:14" ht="16.5" customHeight="1">
      <c r="A28" s="210"/>
      <c r="B28" s="218" t="s">
        <v>373</v>
      </c>
      <c r="C28" s="218"/>
      <c r="D28" s="218"/>
      <c r="E28" s="218"/>
      <c r="F28" s="219"/>
      <c r="G28" s="217"/>
      <c r="H28" s="217"/>
      <c r="I28" s="217"/>
      <c r="J28" s="217"/>
      <c r="K28" s="217"/>
      <c r="L28" s="217"/>
      <c r="M28" s="217"/>
      <c r="N28" s="207"/>
    </row>
    <row r="29" spans="1:14" ht="18.75" customHeight="1">
      <c r="A29" s="210"/>
      <c r="B29" s="217"/>
      <c r="C29" s="217"/>
      <c r="D29" s="217"/>
      <c r="E29" s="217"/>
      <c r="F29" s="923" t="s">
        <v>310</v>
      </c>
      <c r="G29" s="923"/>
      <c r="H29" s="217"/>
      <c r="I29" s="220"/>
      <c r="J29" s="217"/>
      <c r="K29" s="217"/>
      <c r="L29" s="217"/>
      <c r="M29" s="217"/>
      <c r="N29" s="207"/>
    </row>
    <row r="30" spans="1:14" ht="10.5" customHeight="1">
      <c r="A30" s="210"/>
      <c r="B30" s="217"/>
      <c r="C30" s="217"/>
      <c r="D30" s="217"/>
      <c r="E30" s="217"/>
      <c r="F30" s="221"/>
      <c r="G30" s="221"/>
      <c r="H30" s="217"/>
      <c r="I30" s="217"/>
      <c r="J30" s="217"/>
      <c r="K30" s="217"/>
      <c r="L30" s="217"/>
      <c r="M30" s="217"/>
      <c r="N30" s="207"/>
    </row>
    <row r="31" spans="1:14" ht="18" customHeight="1">
      <c r="A31" s="210"/>
      <c r="B31" s="217"/>
      <c r="C31" s="217"/>
      <c r="D31" s="217"/>
      <c r="E31" s="217"/>
      <c r="F31" s="923" t="s">
        <v>311</v>
      </c>
      <c r="G31" s="923"/>
      <c r="H31" s="217"/>
      <c r="I31" s="222"/>
      <c r="J31" s="217"/>
      <c r="K31" s="217"/>
      <c r="L31" s="217"/>
      <c r="M31" s="217"/>
      <c r="N31" s="207"/>
    </row>
    <row r="32" spans="1:14" ht="21" customHeight="1">
      <c r="A32" s="210"/>
      <c r="B32" s="217"/>
      <c r="C32" s="217"/>
      <c r="D32" s="217"/>
      <c r="E32" s="217"/>
      <c r="F32" s="923" t="s">
        <v>312</v>
      </c>
      <c r="G32" s="923"/>
      <c r="H32" s="205"/>
      <c r="I32" s="924"/>
      <c r="J32" s="925"/>
      <c r="K32" s="925"/>
      <c r="L32" s="925"/>
      <c r="M32" s="925"/>
      <c r="N32" s="207"/>
    </row>
    <row r="33" spans="1:14" ht="15" thickBot="1">
      <c r="A33" s="214"/>
      <c r="B33" s="223"/>
      <c r="C33" s="223"/>
      <c r="D33" s="223"/>
      <c r="E33" s="223"/>
      <c r="F33" s="223"/>
      <c r="G33" s="223"/>
      <c r="H33" s="223"/>
      <c r="I33" s="223"/>
      <c r="J33" s="223"/>
      <c r="K33" s="223"/>
      <c r="L33" s="223"/>
      <c r="M33" s="223"/>
      <c r="N33" s="209"/>
    </row>
    <row r="34" spans="1:14" ht="6.75" customHeight="1"/>
    <row r="35" spans="1:14" ht="6.75" customHeight="1"/>
    <row r="36" spans="1:14" ht="12" customHeight="1">
      <c r="A36" s="926" t="s">
        <v>324</v>
      </c>
      <c r="B36" s="906"/>
      <c r="C36" s="906"/>
      <c r="D36" s="906"/>
      <c r="E36" s="906"/>
      <c r="F36" s="906"/>
      <c r="G36" s="906"/>
      <c r="H36" s="906"/>
      <c r="I36" s="906"/>
      <c r="J36" s="906"/>
      <c r="K36" s="906"/>
      <c r="L36" s="906"/>
      <c r="M36" s="906"/>
      <c r="N36" s="906"/>
    </row>
    <row r="37" spans="1:14" ht="12" customHeight="1" thickBot="1">
      <c r="A37" s="909"/>
      <c r="B37" s="909"/>
      <c r="C37" s="909"/>
      <c r="D37" s="909"/>
      <c r="E37" s="909"/>
      <c r="F37" s="909"/>
      <c r="G37" s="909"/>
      <c r="H37" s="909"/>
      <c r="I37" s="909"/>
      <c r="J37" s="909"/>
      <c r="K37" s="909"/>
      <c r="L37" s="909"/>
      <c r="M37" s="909"/>
      <c r="N37" s="909"/>
    </row>
    <row r="38" spans="1:14">
      <c r="A38" s="199"/>
      <c r="B38" s="888" t="s">
        <v>325</v>
      </c>
      <c r="C38" s="888"/>
      <c r="D38" s="200"/>
      <c r="E38" s="216"/>
      <c r="F38" s="897" t="s">
        <v>326</v>
      </c>
      <c r="G38" s="892"/>
      <c r="H38" s="892"/>
      <c r="I38" s="892"/>
      <c r="J38" s="892"/>
      <c r="K38" s="892"/>
      <c r="L38" s="892"/>
      <c r="M38" s="892"/>
      <c r="N38" s="898"/>
    </row>
    <row r="39" spans="1:14">
      <c r="A39" s="201"/>
      <c r="B39" s="889"/>
      <c r="C39" s="889"/>
      <c r="D39" s="202"/>
      <c r="E39" s="217"/>
      <c r="F39" s="894"/>
      <c r="G39" s="894"/>
      <c r="H39" s="894"/>
      <c r="I39" s="894"/>
      <c r="J39" s="894"/>
      <c r="K39" s="894"/>
      <c r="L39" s="894"/>
      <c r="M39" s="894"/>
      <c r="N39" s="899"/>
    </row>
    <row r="40" spans="1:14" ht="15" thickBot="1">
      <c r="A40" s="203"/>
      <c r="B40" s="890"/>
      <c r="C40" s="890"/>
      <c r="D40" s="204"/>
      <c r="E40" s="223"/>
      <c r="F40" s="896"/>
      <c r="G40" s="896"/>
      <c r="H40" s="896"/>
      <c r="I40" s="896"/>
      <c r="J40" s="896"/>
      <c r="K40" s="896"/>
      <c r="L40" s="896"/>
      <c r="M40" s="896"/>
      <c r="N40" s="900"/>
    </row>
    <row r="41" spans="1:14">
      <c r="A41" s="199"/>
      <c r="B41" s="888" t="s">
        <v>327</v>
      </c>
      <c r="C41" s="888"/>
      <c r="D41" s="200"/>
      <c r="E41" s="902" t="s">
        <v>328</v>
      </c>
      <c r="F41" s="903"/>
      <c r="G41" s="903"/>
      <c r="H41" s="903"/>
      <c r="I41" s="903"/>
      <c r="J41" s="903"/>
      <c r="K41" s="903"/>
      <c r="L41" s="903"/>
      <c r="M41" s="903"/>
      <c r="N41" s="904"/>
    </row>
    <row r="42" spans="1:14">
      <c r="A42" s="201"/>
      <c r="B42" s="889"/>
      <c r="C42" s="889"/>
      <c r="D42" s="202"/>
      <c r="E42" s="905"/>
      <c r="F42" s="906"/>
      <c r="G42" s="906"/>
      <c r="H42" s="906"/>
      <c r="I42" s="906"/>
      <c r="J42" s="906"/>
      <c r="K42" s="906"/>
      <c r="L42" s="906"/>
      <c r="M42" s="906"/>
      <c r="N42" s="907"/>
    </row>
    <row r="43" spans="1:14" ht="15" thickBot="1">
      <c r="A43" s="203"/>
      <c r="B43" s="890"/>
      <c r="C43" s="890"/>
      <c r="D43" s="204"/>
      <c r="E43" s="908"/>
      <c r="F43" s="909"/>
      <c r="G43" s="909"/>
      <c r="H43" s="909"/>
      <c r="I43" s="909"/>
      <c r="J43" s="909"/>
      <c r="K43" s="909"/>
      <c r="L43" s="909"/>
      <c r="M43" s="909"/>
      <c r="N43" s="910"/>
    </row>
    <row r="44" spans="1:14">
      <c r="A44" s="199"/>
      <c r="B44" s="888" t="s">
        <v>329</v>
      </c>
      <c r="C44" s="888"/>
      <c r="D44" s="200"/>
      <c r="E44" s="891"/>
      <c r="F44" s="892"/>
      <c r="G44" s="892"/>
      <c r="H44" s="892"/>
      <c r="I44" s="892"/>
      <c r="J44" s="892"/>
      <c r="K44" s="897"/>
      <c r="L44" s="892"/>
      <c r="M44" s="892"/>
      <c r="N44" s="898"/>
    </row>
    <row r="45" spans="1:14">
      <c r="A45" s="201"/>
      <c r="B45" s="889"/>
      <c r="C45" s="889"/>
      <c r="D45" s="202"/>
      <c r="E45" s="893"/>
      <c r="F45" s="894"/>
      <c r="G45" s="894"/>
      <c r="H45" s="894"/>
      <c r="I45" s="894"/>
      <c r="J45" s="894"/>
      <c r="K45" s="894"/>
      <c r="L45" s="894"/>
      <c r="M45" s="894"/>
      <c r="N45" s="899"/>
    </row>
    <row r="46" spans="1:14" ht="15" thickBot="1">
      <c r="A46" s="203"/>
      <c r="B46" s="890"/>
      <c r="C46" s="890"/>
      <c r="D46" s="204"/>
      <c r="E46" s="895"/>
      <c r="F46" s="896"/>
      <c r="G46" s="896"/>
      <c r="H46" s="896"/>
      <c r="I46" s="896"/>
      <c r="J46" s="896"/>
      <c r="K46" s="896"/>
      <c r="L46" s="896"/>
      <c r="M46" s="896"/>
      <c r="N46" s="900"/>
    </row>
    <row r="47" spans="1:14">
      <c r="A47" s="215"/>
      <c r="B47" s="216"/>
      <c r="C47" s="216"/>
      <c r="D47" s="216"/>
      <c r="E47" s="216"/>
      <c r="F47" s="216"/>
      <c r="G47" s="216"/>
      <c r="H47" s="216"/>
      <c r="I47" s="216"/>
      <c r="J47" s="216"/>
      <c r="K47" s="216"/>
      <c r="L47" s="216"/>
      <c r="M47" s="216"/>
      <c r="N47" s="206"/>
    </row>
    <row r="48" spans="1:14">
      <c r="A48" s="210"/>
      <c r="B48" s="217" t="s">
        <v>330</v>
      </c>
      <c r="C48" s="217"/>
      <c r="D48" s="217"/>
      <c r="E48" s="217"/>
      <c r="F48" s="217"/>
      <c r="G48" s="217"/>
      <c r="H48" s="217"/>
      <c r="I48" s="217"/>
      <c r="J48" s="217"/>
      <c r="K48" s="217"/>
      <c r="L48" s="217"/>
      <c r="M48" s="217"/>
      <c r="N48" s="207"/>
    </row>
    <row r="49" spans="1:14" ht="6" customHeight="1">
      <c r="A49" s="210"/>
      <c r="B49" s="217"/>
      <c r="C49" s="217"/>
      <c r="D49" s="217"/>
      <c r="E49" s="217"/>
      <c r="F49" s="217"/>
      <c r="G49" s="217"/>
      <c r="H49" s="217"/>
      <c r="I49" s="217"/>
      <c r="J49" s="217"/>
      <c r="K49" s="217"/>
      <c r="L49" s="217"/>
      <c r="M49" s="217"/>
      <c r="N49" s="207"/>
    </row>
    <row r="50" spans="1:14">
      <c r="A50" s="210"/>
      <c r="B50" s="217" t="s">
        <v>331</v>
      </c>
      <c r="C50" s="217"/>
      <c r="D50" s="217"/>
      <c r="E50" s="217"/>
      <c r="F50" s="217"/>
      <c r="G50" s="217"/>
      <c r="H50" s="217"/>
      <c r="I50" s="217"/>
      <c r="J50" s="217"/>
      <c r="K50" s="217"/>
      <c r="L50" s="217"/>
      <c r="M50" s="217"/>
      <c r="N50" s="207"/>
    </row>
    <row r="51" spans="1:14" ht="8.25" customHeight="1">
      <c r="A51" s="210"/>
      <c r="B51" s="217"/>
      <c r="C51" s="217"/>
      <c r="D51" s="217"/>
      <c r="E51" s="217"/>
      <c r="F51" s="217"/>
      <c r="G51" s="217"/>
      <c r="H51" s="217"/>
      <c r="I51" s="217"/>
      <c r="J51" s="217"/>
      <c r="K51" s="217"/>
      <c r="L51" s="217"/>
      <c r="M51" s="217"/>
      <c r="N51" s="207"/>
    </row>
    <row r="52" spans="1:14" ht="10.5" customHeight="1">
      <c r="A52" s="210"/>
      <c r="B52" s="217"/>
      <c r="C52" s="217"/>
      <c r="D52" s="217"/>
      <c r="E52" s="217"/>
      <c r="F52" s="217"/>
      <c r="G52" s="217"/>
      <c r="H52" s="217"/>
      <c r="I52" s="217"/>
      <c r="J52" s="217"/>
      <c r="K52" s="217"/>
      <c r="L52" s="217"/>
      <c r="M52" s="217"/>
      <c r="N52" s="207"/>
    </row>
    <row r="53" spans="1:14" ht="17.25" customHeight="1">
      <c r="A53" s="210"/>
      <c r="B53" s="217" t="s">
        <v>332</v>
      </c>
      <c r="C53" s="217"/>
      <c r="D53" s="217"/>
      <c r="E53" s="217"/>
      <c r="F53" s="217"/>
      <c r="G53" s="217"/>
      <c r="H53" s="217"/>
      <c r="I53" s="217"/>
      <c r="J53" s="217"/>
      <c r="K53" s="217"/>
      <c r="L53" s="217"/>
      <c r="M53" s="217"/>
      <c r="N53" s="207"/>
    </row>
    <row r="54" spans="1:14" ht="17.25" customHeight="1">
      <c r="A54" s="210"/>
      <c r="B54" s="217" t="s">
        <v>333</v>
      </c>
      <c r="C54" s="217"/>
      <c r="D54" s="217"/>
      <c r="E54" s="217"/>
      <c r="F54" s="217"/>
      <c r="G54" s="217"/>
      <c r="H54" s="217"/>
      <c r="I54" s="217"/>
      <c r="J54" s="217"/>
      <c r="K54" s="217"/>
      <c r="L54" s="217"/>
      <c r="M54" s="217"/>
      <c r="N54" s="207"/>
    </row>
    <row r="55" spans="1:14" ht="17.25" customHeight="1">
      <c r="A55" s="210"/>
      <c r="B55" s="218" t="str">
        <f>B28</f>
        <v>総 務 部 長　　 殿</v>
      </c>
      <c r="C55" s="218"/>
      <c r="D55" s="218"/>
      <c r="E55" s="218"/>
      <c r="F55" s="219"/>
      <c r="G55" s="217"/>
      <c r="H55" s="217"/>
      <c r="I55" s="217"/>
      <c r="J55" s="217"/>
      <c r="K55" s="217"/>
      <c r="L55" s="217"/>
      <c r="M55" s="217"/>
      <c r="N55" s="207"/>
    </row>
    <row r="56" spans="1:14">
      <c r="A56" s="210"/>
      <c r="B56" s="217"/>
      <c r="C56" s="217"/>
      <c r="D56" s="217"/>
      <c r="E56" s="217"/>
      <c r="F56" s="217"/>
      <c r="G56" s="217"/>
      <c r="H56" s="217"/>
      <c r="I56" s="217"/>
      <c r="J56" s="217"/>
      <c r="K56" s="217"/>
      <c r="L56" s="217"/>
      <c r="M56" s="217"/>
      <c r="N56" s="207"/>
    </row>
    <row r="57" spans="1:14">
      <c r="A57" s="210"/>
      <c r="B57" s="217"/>
      <c r="C57" s="217"/>
      <c r="D57" s="217"/>
      <c r="E57" s="217"/>
      <c r="F57" s="217"/>
      <c r="G57" s="217"/>
      <c r="H57" s="901" t="s">
        <v>334</v>
      </c>
      <c r="I57" s="901"/>
      <c r="J57" s="217"/>
      <c r="K57" s="217"/>
      <c r="L57" s="217"/>
      <c r="M57" s="217"/>
      <c r="N57" s="207"/>
    </row>
    <row r="58" spans="1:14">
      <c r="A58" s="210"/>
      <c r="B58" s="217"/>
      <c r="C58" s="217"/>
      <c r="D58" s="217"/>
      <c r="E58" s="217"/>
      <c r="F58" s="217"/>
      <c r="G58" s="217"/>
      <c r="H58" s="901" t="s">
        <v>335</v>
      </c>
      <c r="I58" s="901"/>
      <c r="J58" s="217"/>
      <c r="K58" s="217"/>
      <c r="L58" s="217"/>
      <c r="M58" s="224"/>
      <c r="N58" s="207"/>
    </row>
    <row r="59" spans="1:14" ht="15" thickBot="1">
      <c r="A59" s="214"/>
      <c r="B59" s="223"/>
      <c r="C59" s="223"/>
      <c r="D59" s="223"/>
      <c r="E59" s="223"/>
      <c r="F59" s="223"/>
      <c r="G59" s="223"/>
      <c r="H59" s="223"/>
      <c r="I59" s="223"/>
      <c r="J59" s="223"/>
      <c r="K59" s="223"/>
      <c r="L59" s="223"/>
      <c r="M59" s="223"/>
      <c r="N59" s="209"/>
    </row>
  </sheetData>
  <mergeCells count="35">
    <mergeCell ref="A1:N2"/>
    <mergeCell ref="B3:C5"/>
    <mergeCell ref="E3:N5"/>
    <mergeCell ref="B6:C10"/>
    <mergeCell ref="E6:K10"/>
    <mergeCell ref="L6:L10"/>
    <mergeCell ref="M6:N10"/>
    <mergeCell ref="B11:C13"/>
    <mergeCell ref="E11:G13"/>
    <mergeCell ref="I11:J13"/>
    <mergeCell ref="L11:N13"/>
    <mergeCell ref="B14:C15"/>
    <mergeCell ref="E14:G16"/>
    <mergeCell ref="I14:J16"/>
    <mergeCell ref="L14:N16"/>
    <mergeCell ref="B16:C17"/>
    <mergeCell ref="E17:G19"/>
    <mergeCell ref="B41:C43"/>
    <mergeCell ref="E41:N43"/>
    <mergeCell ref="I17:J19"/>
    <mergeCell ref="L17:N19"/>
    <mergeCell ref="B18:C19"/>
    <mergeCell ref="J23:N23"/>
    <mergeCell ref="F29:G29"/>
    <mergeCell ref="F31:G31"/>
    <mergeCell ref="F32:G32"/>
    <mergeCell ref="I32:M32"/>
    <mergeCell ref="A36:N37"/>
    <mergeCell ref="B38:C40"/>
    <mergeCell ref="F38:N40"/>
    <mergeCell ref="B44:C46"/>
    <mergeCell ref="E44:J46"/>
    <mergeCell ref="K44:N46"/>
    <mergeCell ref="H57:I57"/>
    <mergeCell ref="H58:I58"/>
  </mergeCells>
  <phoneticPr fontId="6"/>
  <printOptions horizontalCentered="1"/>
  <pageMargins left="0.51181102362204722" right="0.51181102362204722" top="0.98425196850393704" bottom="0.3937007874015748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B0E2-0F82-4A03-B20E-A5305792F61B}">
  <sheetPr>
    <pageSetUpPr fitToPage="1"/>
  </sheetPr>
  <dimension ref="A1:I15"/>
  <sheetViews>
    <sheetView view="pageBreakPreview" zoomScaleNormal="55" zoomScaleSheetLayoutView="100" workbookViewId="0">
      <selection sqref="A1:H1"/>
    </sheetView>
  </sheetViews>
  <sheetFormatPr defaultColWidth="8.625" defaultRowHeight="13.5"/>
  <cols>
    <col min="1" max="1" width="5.625" style="9" customWidth="1"/>
    <col min="2" max="2" width="8.625" style="9" hidden="1" customWidth="1"/>
    <col min="3" max="3" width="18.25" style="9" customWidth="1"/>
    <col min="4" max="4" width="40.5" style="9" customWidth="1"/>
    <col min="5" max="6" width="5.25" style="9" customWidth="1"/>
    <col min="7" max="8" width="9.875" style="9" customWidth="1"/>
    <col min="9" max="9" width="32.25" style="9" customWidth="1"/>
    <col min="10" max="16384" width="8.625" style="9"/>
  </cols>
  <sheetData>
    <row r="1" spans="1:9" ht="36" customHeight="1">
      <c r="I1" s="49" t="s">
        <v>55</v>
      </c>
    </row>
    <row r="2" spans="1:9" ht="34.5" customHeight="1">
      <c r="A2" s="50" t="s">
        <v>56</v>
      </c>
      <c r="B2" s="50"/>
      <c r="C2" s="50"/>
      <c r="D2" s="50"/>
      <c r="E2" s="50"/>
      <c r="F2" s="50"/>
      <c r="G2" s="50"/>
      <c r="H2" s="50"/>
      <c r="I2" s="50"/>
    </row>
    <row r="3" spans="1:9" ht="41.1" customHeight="1">
      <c r="A3" s="18" t="s">
        <v>57</v>
      </c>
      <c r="B3" s="18" t="s">
        <v>58</v>
      </c>
      <c r="C3" s="18" t="s">
        <v>59</v>
      </c>
      <c r="D3" s="18" t="s">
        <v>60</v>
      </c>
      <c r="E3" s="18" t="s">
        <v>32</v>
      </c>
      <c r="F3" s="18" t="s">
        <v>34</v>
      </c>
      <c r="G3" s="18" t="s">
        <v>61</v>
      </c>
      <c r="H3" s="18" t="s">
        <v>62</v>
      </c>
      <c r="I3" s="18" t="s">
        <v>63</v>
      </c>
    </row>
    <row r="4" spans="1:9" ht="37.5" customHeight="1">
      <c r="A4" s="51">
        <v>1</v>
      </c>
      <c r="B4" s="17"/>
      <c r="C4" s="52"/>
      <c r="D4" s="52"/>
      <c r="E4" s="51"/>
      <c r="F4" s="53"/>
      <c r="G4" s="54"/>
      <c r="H4" s="54">
        <f>$G4*$F4</f>
        <v>0</v>
      </c>
      <c r="I4" s="52"/>
    </row>
    <row r="5" spans="1:9" ht="37.5" customHeight="1">
      <c r="A5" s="51">
        <v>2</v>
      </c>
      <c r="B5" s="17"/>
      <c r="C5" s="52"/>
      <c r="D5" s="52"/>
      <c r="E5" s="51"/>
      <c r="F5" s="53"/>
      <c r="G5" s="54"/>
      <c r="H5" s="54">
        <f t="shared" ref="H5:H14" si="0">$G5*$F5</f>
        <v>0</v>
      </c>
      <c r="I5" s="52"/>
    </row>
    <row r="6" spans="1:9" ht="37.5" customHeight="1">
      <c r="A6" s="51">
        <v>3</v>
      </c>
      <c r="B6" s="17"/>
      <c r="C6" s="52"/>
      <c r="D6" s="52"/>
      <c r="E6" s="51"/>
      <c r="F6" s="53"/>
      <c r="G6" s="54"/>
      <c r="H6" s="54">
        <f t="shared" si="0"/>
        <v>0</v>
      </c>
      <c r="I6" s="52"/>
    </row>
    <row r="7" spans="1:9" ht="37.5" customHeight="1">
      <c r="A7" s="51">
        <v>4</v>
      </c>
      <c r="B7" s="17"/>
      <c r="C7" s="52"/>
      <c r="D7" s="52"/>
      <c r="E7" s="51"/>
      <c r="F7" s="53"/>
      <c r="G7" s="54"/>
      <c r="H7" s="54">
        <f t="shared" si="0"/>
        <v>0</v>
      </c>
      <c r="I7" s="52"/>
    </row>
    <row r="8" spans="1:9" ht="37.5" customHeight="1">
      <c r="A8" s="51">
        <v>5</v>
      </c>
      <c r="B8" s="17"/>
      <c r="C8" s="52"/>
      <c r="D8" s="52"/>
      <c r="E8" s="51"/>
      <c r="F8" s="53"/>
      <c r="G8" s="54"/>
      <c r="H8" s="54">
        <f t="shared" si="0"/>
        <v>0</v>
      </c>
      <c r="I8" s="52"/>
    </row>
    <row r="9" spans="1:9" ht="37.5" customHeight="1">
      <c r="A9" s="51">
        <v>6</v>
      </c>
      <c r="B9" s="17"/>
      <c r="C9" s="52"/>
      <c r="D9" s="52"/>
      <c r="E9" s="51"/>
      <c r="F9" s="53"/>
      <c r="G9" s="54"/>
      <c r="H9" s="54">
        <f t="shared" si="0"/>
        <v>0</v>
      </c>
      <c r="I9" s="52"/>
    </row>
    <row r="10" spans="1:9" ht="37.5" customHeight="1">
      <c r="A10" s="51">
        <v>7</v>
      </c>
      <c r="B10" s="17"/>
      <c r="C10" s="52"/>
      <c r="D10" s="52"/>
      <c r="E10" s="51"/>
      <c r="F10" s="53"/>
      <c r="G10" s="54"/>
      <c r="H10" s="54">
        <f t="shared" si="0"/>
        <v>0</v>
      </c>
      <c r="I10" s="52"/>
    </row>
    <row r="11" spans="1:9" ht="37.5" customHeight="1">
      <c r="A11" s="51">
        <v>8</v>
      </c>
      <c r="B11" s="17"/>
      <c r="C11" s="52"/>
      <c r="D11" s="52"/>
      <c r="E11" s="51"/>
      <c r="F11" s="53"/>
      <c r="G11" s="54"/>
      <c r="H11" s="54">
        <f t="shared" si="0"/>
        <v>0</v>
      </c>
      <c r="I11" s="52"/>
    </row>
    <row r="12" spans="1:9" ht="37.5" customHeight="1">
      <c r="A12" s="51">
        <v>9</v>
      </c>
      <c r="B12" s="17"/>
      <c r="C12" s="52"/>
      <c r="D12" s="52"/>
      <c r="E12" s="51"/>
      <c r="F12" s="53"/>
      <c r="G12" s="54"/>
      <c r="H12" s="54">
        <f t="shared" si="0"/>
        <v>0</v>
      </c>
      <c r="I12" s="52"/>
    </row>
    <row r="13" spans="1:9" ht="37.5" customHeight="1">
      <c r="A13" s="51">
        <v>10</v>
      </c>
      <c r="B13" s="17"/>
      <c r="C13" s="52"/>
      <c r="D13" s="52"/>
      <c r="E13" s="51"/>
      <c r="F13" s="53"/>
      <c r="G13" s="54"/>
      <c r="H13" s="54">
        <f t="shared" si="0"/>
        <v>0</v>
      </c>
      <c r="I13" s="52"/>
    </row>
    <row r="14" spans="1:9" ht="37.5" customHeight="1">
      <c r="A14" s="51">
        <v>11</v>
      </c>
      <c r="B14" s="17"/>
      <c r="C14" s="52"/>
      <c r="D14" s="52"/>
      <c r="E14" s="51"/>
      <c r="F14" s="53"/>
      <c r="G14" s="54"/>
      <c r="H14" s="54">
        <f t="shared" si="0"/>
        <v>0</v>
      </c>
      <c r="I14" s="52"/>
    </row>
    <row r="15" spans="1:9" ht="51.95" customHeight="1">
      <c r="A15" s="52"/>
      <c r="B15" s="52"/>
      <c r="C15" s="52"/>
      <c r="D15" s="52"/>
      <c r="E15" s="51"/>
      <c r="F15" s="53"/>
      <c r="G15" s="18" t="s">
        <v>64</v>
      </c>
      <c r="H15" s="54">
        <f>SUM($H$4:$H$14)</f>
        <v>0</v>
      </c>
      <c r="I15" s="52"/>
    </row>
  </sheetData>
  <phoneticPr fontId="6"/>
  <pageMargins left="0.51181102362204722" right="0.51181102362204722" top="0.98425196850393704" bottom="0" header="0.31496062992125984" footer="0.31496062992125984"/>
  <pageSetup paperSize="9"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F0D0-BA77-418A-A8AA-8EF04E8C01AD}">
  <sheetPr>
    <pageSetUpPr fitToPage="1"/>
  </sheetPr>
  <dimension ref="A1:N45"/>
  <sheetViews>
    <sheetView view="pageBreakPreview" zoomScale="70" zoomScaleNormal="70" zoomScaleSheetLayoutView="70" workbookViewId="0">
      <pane ySplit="4" topLeftCell="A5" activePane="bottomLeft" state="frozen"/>
      <selection activeCell="B23" sqref="B23"/>
      <selection pane="bottomLeft" activeCell="B23" sqref="B23"/>
    </sheetView>
  </sheetViews>
  <sheetFormatPr defaultColWidth="9" defaultRowHeight="13.5"/>
  <cols>
    <col min="1" max="1" width="5.5" style="453" customWidth="1"/>
    <col min="2" max="2" width="10.625" style="453" customWidth="1"/>
    <col min="3" max="3" width="29.25" style="451" customWidth="1"/>
    <col min="4" max="4" width="50.625" style="451" customWidth="1"/>
    <col min="5" max="5" width="7.5" style="451" bestFit="1" customWidth="1"/>
    <col min="6" max="6" width="6.75" style="477" customWidth="1"/>
    <col min="7" max="8" width="10.625" style="307" customWidth="1"/>
    <col min="9" max="9" width="21.625" style="451" customWidth="1"/>
    <col min="10" max="16384" width="9" style="451"/>
  </cols>
  <sheetData>
    <row r="1" spans="1:9" s="300" customFormat="1" ht="23.25" customHeight="1">
      <c r="A1" s="299"/>
      <c r="B1" s="299"/>
      <c r="F1" s="472"/>
      <c r="G1" s="301"/>
      <c r="H1" s="301"/>
      <c r="I1" s="302" t="s">
        <v>45</v>
      </c>
    </row>
    <row r="2" spans="1:9" s="300" customFormat="1" ht="36" customHeight="1">
      <c r="A2" s="569" t="s">
        <v>406</v>
      </c>
      <c r="B2" s="569"/>
      <c r="C2" s="569"/>
      <c r="D2" s="569"/>
      <c r="E2" s="569"/>
      <c r="F2" s="569"/>
      <c r="G2" s="569"/>
      <c r="H2" s="569"/>
      <c r="I2" s="569"/>
    </row>
    <row r="3" spans="1:9" s="300" customFormat="1" ht="28.5" customHeight="1">
      <c r="A3" s="450" t="s">
        <v>580</v>
      </c>
      <c r="B3" s="299"/>
      <c r="F3" s="472"/>
      <c r="G3" s="301"/>
      <c r="H3" s="301"/>
    </row>
    <row r="4" spans="1:9" s="300" customFormat="1" ht="65.099999999999994" customHeight="1">
      <c r="A4" s="303" t="s">
        <v>47</v>
      </c>
      <c r="B4" s="304" t="s">
        <v>48</v>
      </c>
      <c r="C4" s="303" t="s">
        <v>49</v>
      </c>
      <c r="D4" s="305" t="s">
        <v>407</v>
      </c>
      <c r="E4" s="303" t="s">
        <v>31</v>
      </c>
      <c r="F4" s="473" t="s">
        <v>33</v>
      </c>
      <c r="G4" s="293" t="s">
        <v>214</v>
      </c>
      <c r="H4" s="293" t="s">
        <v>408</v>
      </c>
      <c r="I4" s="303" t="s">
        <v>409</v>
      </c>
    </row>
    <row r="5" spans="1:9" ht="57" customHeight="1">
      <c r="A5" s="474">
        <v>1</v>
      </c>
      <c r="B5" s="479"/>
      <c r="C5" s="514" t="s">
        <v>519</v>
      </c>
      <c r="D5" s="449" t="s">
        <v>553</v>
      </c>
      <c r="E5" s="510" t="s">
        <v>520</v>
      </c>
      <c r="F5" s="511">
        <v>3</v>
      </c>
      <c r="G5" s="469"/>
      <c r="H5" s="469"/>
      <c r="I5" s="512" t="s">
        <v>518</v>
      </c>
    </row>
    <row r="6" spans="1:9" ht="57" customHeight="1">
      <c r="A6" s="474">
        <v>2</v>
      </c>
      <c r="B6" s="479"/>
      <c r="C6" s="515" t="s">
        <v>521</v>
      </c>
      <c r="D6" s="512" t="s">
        <v>554</v>
      </c>
      <c r="E6" s="510" t="s">
        <v>522</v>
      </c>
      <c r="F6" s="511">
        <v>3</v>
      </c>
      <c r="G6" s="469"/>
      <c r="H6" s="469"/>
      <c r="I6" s="512" t="s">
        <v>516</v>
      </c>
    </row>
    <row r="7" spans="1:9" ht="57" customHeight="1">
      <c r="A7" s="474">
        <v>3</v>
      </c>
      <c r="B7" s="479"/>
      <c r="C7" s="514" t="s">
        <v>523</v>
      </c>
      <c r="D7" s="512" t="s">
        <v>555</v>
      </c>
      <c r="E7" s="510" t="s">
        <v>421</v>
      </c>
      <c r="F7" s="513">
        <v>1</v>
      </c>
      <c r="G7" s="469"/>
      <c r="H7" s="469"/>
      <c r="I7" s="512" t="s">
        <v>516</v>
      </c>
    </row>
    <row r="8" spans="1:9" ht="57" customHeight="1">
      <c r="A8" s="474">
        <v>4</v>
      </c>
      <c r="B8" s="479"/>
      <c r="C8" s="515" t="s">
        <v>524</v>
      </c>
      <c r="D8" s="512" t="s">
        <v>556</v>
      </c>
      <c r="E8" s="510" t="s">
        <v>515</v>
      </c>
      <c r="F8" s="511">
        <v>2</v>
      </c>
      <c r="G8" s="469"/>
      <c r="H8" s="469"/>
      <c r="I8" s="512" t="s">
        <v>516</v>
      </c>
    </row>
    <row r="9" spans="1:9" ht="57" customHeight="1">
      <c r="A9" s="474">
        <v>5</v>
      </c>
      <c r="B9" s="479"/>
      <c r="C9" s="515" t="s">
        <v>525</v>
      </c>
      <c r="D9" s="512" t="s">
        <v>557</v>
      </c>
      <c r="E9" s="510" t="s">
        <v>526</v>
      </c>
      <c r="F9" s="511">
        <v>1</v>
      </c>
      <c r="G9" s="469"/>
      <c r="H9" s="469"/>
      <c r="I9" s="512" t="s">
        <v>516</v>
      </c>
    </row>
    <row r="10" spans="1:9" ht="57" customHeight="1">
      <c r="A10" s="474">
        <v>6</v>
      </c>
      <c r="B10" s="479"/>
      <c r="C10" s="515" t="s">
        <v>527</v>
      </c>
      <c r="D10" s="512" t="s">
        <v>558</v>
      </c>
      <c r="E10" s="510" t="s">
        <v>421</v>
      </c>
      <c r="F10" s="511">
        <v>2</v>
      </c>
      <c r="G10" s="469"/>
      <c r="H10" s="469"/>
      <c r="I10" s="512" t="s">
        <v>516</v>
      </c>
    </row>
    <row r="11" spans="1:9" ht="57" customHeight="1">
      <c r="A11" s="474">
        <v>7</v>
      </c>
      <c r="B11" s="479"/>
      <c r="C11" s="514" t="s">
        <v>517</v>
      </c>
      <c r="D11" s="449" t="s">
        <v>552</v>
      </c>
      <c r="E11" s="510" t="s">
        <v>422</v>
      </c>
      <c r="F11" s="511">
        <v>5</v>
      </c>
      <c r="G11" s="469"/>
      <c r="H11" s="469"/>
      <c r="I11" s="512" t="s">
        <v>516</v>
      </c>
    </row>
    <row r="12" spans="1:9" ht="57" customHeight="1">
      <c r="A12" s="474">
        <v>8</v>
      </c>
      <c r="B12" s="479"/>
      <c r="C12" s="514" t="s">
        <v>528</v>
      </c>
      <c r="D12" s="449" t="s">
        <v>529</v>
      </c>
      <c r="E12" s="510" t="s">
        <v>530</v>
      </c>
      <c r="F12" s="511">
        <v>4</v>
      </c>
      <c r="G12" s="469"/>
      <c r="H12" s="469"/>
      <c r="I12" s="512" t="s">
        <v>546</v>
      </c>
    </row>
    <row r="13" spans="1:9" ht="57" customHeight="1">
      <c r="A13" s="474">
        <v>9</v>
      </c>
      <c r="B13" s="479"/>
      <c r="C13" s="515" t="s">
        <v>531</v>
      </c>
      <c r="D13" s="512" t="s">
        <v>532</v>
      </c>
      <c r="E13" s="510" t="s">
        <v>533</v>
      </c>
      <c r="F13" s="511">
        <v>10</v>
      </c>
      <c r="G13" s="469"/>
      <c r="H13" s="469"/>
      <c r="I13" s="512" t="s">
        <v>547</v>
      </c>
    </row>
    <row r="14" spans="1:9" ht="57" customHeight="1">
      <c r="A14" s="474">
        <v>10</v>
      </c>
      <c r="B14" s="479"/>
      <c r="C14" s="515" t="s">
        <v>534</v>
      </c>
      <c r="D14" s="512" t="s">
        <v>559</v>
      </c>
      <c r="E14" s="510" t="s">
        <v>421</v>
      </c>
      <c r="F14" s="513">
        <v>2</v>
      </c>
      <c r="G14" s="469"/>
      <c r="H14" s="469"/>
      <c r="I14" s="512" t="s">
        <v>518</v>
      </c>
    </row>
    <row r="15" spans="1:9" ht="57" customHeight="1">
      <c r="A15" s="474">
        <v>11</v>
      </c>
      <c r="B15" s="479"/>
      <c r="C15" s="515" t="s">
        <v>535</v>
      </c>
      <c r="D15" s="512" t="s">
        <v>536</v>
      </c>
      <c r="E15" s="510" t="s">
        <v>421</v>
      </c>
      <c r="F15" s="511">
        <v>1</v>
      </c>
      <c r="G15" s="469"/>
      <c r="H15" s="469"/>
      <c r="I15" s="512" t="s">
        <v>548</v>
      </c>
    </row>
    <row r="16" spans="1:9" ht="57" customHeight="1">
      <c r="A16" s="474">
        <v>12</v>
      </c>
      <c r="B16" s="479"/>
      <c r="C16" s="515" t="s">
        <v>537</v>
      </c>
      <c r="D16" s="512" t="s">
        <v>538</v>
      </c>
      <c r="E16" s="510" t="s">
        <v>421</v>
      </c>
      <c r="F16" s="511">
        <v>1</v>
      </c>
      <c r="G16" s="469"/>
      <c r="H16" s="469"/>
      <c r="I16" s="512" t="s">
        <v>549</v>
      </c>
    </row>
    <row r="17" spans="1:9" ht="57" customHeight="1">
      <c r="A17" s="474">
        <v>13</v>
      </c>
      <c r="B17" s="479"/>
      <c r="C17" s="515" t="s">
        <v>539</v>
      </c>
      <c r="D17" s="512" t="s">
        <v>540</v>
      </c>
      <c r="E17" s="510" t="s">
        <v>421</v>
      </c>
      <c r="F17" s="513">
        <v>1</v>
      </c>
      <c r="G17" s="469"/>
      <c r="H17" s="469"/>
      <c r="I17" s="512" t="s">
        <v>550</v>
      </c>
    </row>
    <row r="18" spans="1:9" ht="57" customHeight="1">
      <c r="A18" s="474">
        <v>14</v>
      </c>
      <c r="B18" s="479"/>
      <c r="C18" s="514" t="s">
        <v>541</v>
      </c>
      <c r="D18" s="449" t="s">
        <v>560</v>
      </c>
      <c r="E18" s="510" t="s">
        <v>422</v>
      </c>
      <c r="F18" s="511">
        <v>5</v>
      </c>
      <c r="G18" s="469"/>
      <c r="H18" s="469"/>
      <c r="I18" s="512" t="s">
        <v>516</v>
      </c>
    </row>
    <row r="19" spans="1:9" ht="57" customHeight="1">
      <c r="A19" s="474">
        <v>15</v>
      </c>
      <c r="B19" s="479"/>
      <c r="C19" s="515" t="s">
        <v>542</v>
      </c>
      <c r="D19" s="512" t="s">
        <v>561</v>
      </c>
      <c r="E19" s="510" t="s">
        <v>421</v>
      </c>
      <c r="F19" s="511">
        <v>2</v>
      </c>
      <c r="G19" s="469"/>
      <c r="H19" s="469"/>
      <c r="I19" s="512" t="s">
        <v>518</v>
      </c>
    </row>
    <row r="20" spans="1:9" ht="57" customHeight="1">
      <c r="A20" s="474">
        <v>16</v>
      </c>
      <c r="B20" s="479"/>
      <c r="C20" s="515" t="s">
        <v>543</v>
      </c>
      <c r="D20" s="512" t="s">
        <v>562</v>
      </c>
      <c r="E20" s="510" t="s">
        <v>421</v>
      </c>
      <c r="F20" s="511">
        <v>2</v>
      </c>
      <c r="G20" s="469"/>
      <c r="H20" s="469"/>
      <c r="I20" s="512" t="s">
        <v>516</v>
      </c>
    </row>
    <row r="21" spans="1:9" ht="57" customHeight="1">
      <c r="A21" s="474">
        <v>17</v>
      </c>
      <c r="B21" s="479"/>
      <c r="C21" s="515" t="s">
        <v>544</v>
      </c>
      <c r="D21" s="523" t="s">
        <v>568</v>
      </c>
      <c r="E21" s="510" t="s">
        <v>421</v>
      </c>
      <c r="F21" s="511">
        <v>1</v>
      </c>
      <c r="G21" s="469"/>
      <c r="H21" s="469"/>
      <c r="I21" s="512" t="s">
        <v>551</v>
      </c>
    </row>
    <row r="22" spans="1:9" ht="57" customHeight="1">
      <c r="A22" s="474">
        <v>18</v>
      </c>
      <c r="B22" s="479"/>
      <c r="C22" s="515" t="s">
        <v>544</v>
      </c>
      <c r="D22" s="523" t="s">
        <v>569</v>
      </c>
      <c r="E22" s="510" t="s">
        <v>421</v>
      </c>
      <c r="F22" s="511">
        <v>1</v>
      </c>
      <c r="G22" s="469"/>
      <c r="H22" s="469"/>
      <c r="I22" s="512" t="s">
        <v>551</v>
      </c>
    </row>
    <row r="23" spans="1:9" ht="57" customHeight="1">
      <c r="A23" s="474">
        <v>19</v>
      </c>
      <c r="B23" s="479"/>
      <c r="C23" s="515" t="s">
        <v>544</v>
      </c>
      <c r="D23" s="524" t="s">
        <v>570</v>
      </c>
      <c r="E23" s="510" t="s">
        <v>421</v>
      </c>
      <c r="F23" s="511">
        <v>1</v>
      </c>
      <c r="G23" s="469"/>
      <c r="H23" s="469"/>
      <c r="I23" s="512" t="s">
        <v>551</v>
      </c>
    </row>
    <row r="24" spans="1:9" ht="57" customHeight="1">
      <c r="A24" s="474">
        <v>20</v>
      </c>
      <c r="B24" s="479"/>
      <c r="C24" s="515" t="s">
        <v>544</v>
      </c>
      <c r="D24" s="524" t="s">
        <v>571</v>
      </c>
      <c r="E24" s="510" t="s">
        <v>421</v>
      </c>
      <c r="F24" s="511">
        <v>1</v>
      </c>
      <c r="G24" s="469"/>
      <c r="H24" s="469"/>
      <c r="I24" s="512" t="s">
        <v>551</v>
      </c>
    </row>
    <row r="25" spans="1:9" ht="57" customHeight="1">
      <c r="A25" s="474">
        <v>21</v>
      </c>
      <c r="B25" s="479"/>
      <c r="C25" s="515" t="s">
        <v>544</v>
      </c>
      <c r="D25" s="523" t="s">
        <v>572</v>
      </c>
      <c r="E25" s="510" t="s">
        <v>421</v>
      </c>
      <c r="F25" s="513">
        <v>1</v>
      </c>
      <c r="G25" s="469"/>
      <c r="H25" s="469"/>
      <c r="I25" s="512" t="s">
        <v>551</v>
      </c>
    </row>
    <row r="26" spans="1:9" ht="57" customHeight="1">
      <c r="A26" s="474">
        <v>22</v>
      </c>
      <c r="B26" s="479"/>
      <c r="C26" s="515" t="s">
        <v>544</v>
      </c>
      <c r="D26" s="483" t="s">
        <v>573</v>
      </c>
      <c r="E26" s="510" t="s">
        <v>421</v>
      </c>
      <c r="F26" s="513">
        <v>1</v>
      </c>
      <c r="G26" s="469"/>
      <c r="H26" s="469"/>
      <c r="I26" s="512" t="s">
        <v>551</v>
      </c>
    </row>
    <row r="27" spans="1:9" ht="57" customHeight="1">
      <c r="A27" s="474">
        <v>23</v>
      </c>
      <c r="B27" s="479"/>
      <c r="C27" s="515" t="s">
        <v>544</v>
      </c>
      <c r="D27" s="523" t="s">
        <v>574</v>
      </c>
      <c r="E27" s="510" t="s">
        <v>421</v>
      </c>
      <c r="F27" s="513">
        <v>1</v>
      </c>
      <c r="G27" s="469"/>
      <c r="H27" s="469"/>
      <c r="I27" s="512" t="s">
        <v>551</v>
      </c>
    </row>
    <row r="28" spans="1:9" ht="57" customHeight="1">
      <c r="A28" s="474">
        <v>24</v>
      </c>
      <c r="B28" s="482"/>
      <c r="C28" s="515" t="s">
        <v>544</v>
      </c>
      <c r="D28" s="524" t="s">
        <v>575</v>
      </c>
      <c r="E28" s="510" t="s">
        <v>421</v>
      </c>
      <c r="F28" s="513">
        <v>1</v>
      </c>
      <c r="G28" s="469"/>
      <c r="H28" s="469"/>
      <c r="I28" s="512" t="s">
        <v>551</v>
      </c>
    </row>
    <row r="29" spans="1:9" ht="57" customHeight="1">
      <c r="A29" s="474">
        <v>25</v>
      </c>
      <c r="B29" s="482"/>
      <c r="C29" s="514" t="s">
        <v>545</v>
      </c>
      <c r="D29" s="483" t="s">
        <v>576</v>
      </c>
      <c r="E29" s="510" t="s">
        <v>421</v>
      </c>
      <c r="F29" s="513">
        <v>1</v>
      </c>
      <c r="G29" s="469"/>
      <c r="H29" s="469"/>
      <c r="I29" s="512" t="s">
        <v>551</v>
      </c>
    </row>
    <row r="30" spans="1:9" ht="57" customHeight="1">
      <c r="A30" s="474">
        <v>26</v>
      </c>
      <c r="B30" s="482"/>
      <c r="C30" s="514" t="s">
        <v>545</v>
      </c>
      <c r="D30" s="483" t="s">
        <v>577</v>
      </c>
      <c r="E30" s="510" t="s">
        <v>421</v>
      </c>
      <c r="F30" s="513">
        <v>1</v>
      </c>
      <c r="G30" s="469"/>
      <c r="H30" s="469"/>
      <c r="I30" s="512" t="s">
        <v>551</v>
      </c>
    </row>
    <row r="31" spans="1:9" ht="57" customHeight="1">
      <c r="A31" s="474">
        <v>27</v>
      </c>
      <c r="B31" s="482"/>
      <c r="C31" s="514" t="s">
        <v>545</v>
      </c>
      <c r="D31" s="523" t="s">
        <v>578</v>
      </c>
      <c r="E31" s="510" t="s">
        <v>421</v>
      </c>
      <c r="F31" s="513">
        <v>1</v>
      </c>
      <c r="G31" s="469"/>
      <c r="H31" s="469"/>
      <c r="I31" s="512" t="s">
        <v>551</v>
      </c>
    </row>
    <row r="32" spans="1:9" ht="57" customHeight="1">
      <c r="A32" s="474">
        <v>28</v>
      </c>
      <c r="B32" s="482"/>
      <c r="C32" s="514" t="s">
        <v>545</v>
      </c>
      <c r="D32" s="523" t="s">
        <v>579</v>
      </c>
      <c r="E32" s="510" t="s">
        <v>421</v>
      </c>
      <c r="F32" s="513">
        <v>1</v>
      </c>
      <c r="G32" s="469"/>
      <c r="H32" s="469"/>
      <c r="I32" s="512" t="s">
        <v>551</v>
      </c>
    </row>
    <row r="33" spans="1:14" ht="57" customHeight="1">
      <c r="A33" s="571" t="s">
        <v>473</v>
      </c>
      <c r="B33" s="572"/>
      <c r="C33" s="572"/>
      <c r="D33" s="572"/>
      <c r="E33" s="572"/>
      <c r="F33" s="572"/>
      <c r="G33" s="573"/>
      <c r="H33" s="476"/>
      <c r="I33" s="475"/>
    </row>
    <row r="34" spans="1:14" ht="39.75" customHeight="1">
      <c r="A34" s="570" t="s">
        <v>410</v>
      </c>
      <c r="B34" s="570"/>
      <c r="C34" s="570"/>
      <c r="D34" s="570"/>
      <c r="E34" s="570"/>
      <c r="F34" s="570"/>
      <c r="G34" s="570"/>
      <c r="H34" s="570"/>
      <c r="I34" s="570"/>
    </row>
    <row r="43" spans="1:14">
      <c r="G43" s="478"/>
      <c r="H43" s="478"/>
      <c r="I43" s="453"/>
      <c r="J43" s="453"/>
      <c r="K43" s="453"/>
      <c r="L43" s="453"/>
      <c r="M43" s="453"/>
      <c r="N43" s="453"/>
    </row>
    <row r="44" spans="1:14">
      <c r="G44" s="478"/>
      <c r="H44" s="478"/>
      <c r="I44" s="453"/>
      <c r="J44" s="453"/>
      <c r="K44" s="453"/>
      <c r="L44" s="453"/>
      <c r="M44" s="453"/>
      <c r="N44" s="453"/>
    </row>
    <row r="45" spans="1:14">
      <c r="G45" s="478"/>
      <c r="H45" s="478"/>
      <c r="I45" s="453"/>
      <c r="J45" s="453"/>
      <c r="K45" s="453"/>
      <c r="L45" s="453"/>
      <c r="M45" s="453"/>
      <c r="N45" s="453"/>
    </row>
  </sheetData>
  <autoFilter ref="A4:I4" xr:uid="{00000000-0009-0000-0000-000001000000}">
    <sortState ref="A5:I32">
      <sortCondition ref="A4:A32"/>
    </sortState>
  </autoFilter>
  <mergeCells count="3">
    <mergeCell ref="A2:I2"/>
    <mergeCell ref="A34:I34"/>
    <mergeCell ref="A33:G33"/>
  </mergeCells>
  <phoneticPr fontId="6"/>
  <dataValidations count="2">
    <dataValidation imeMode="off" allowBlank="1" showInputMessage="1" showErrorMessage="1" sqref="C11:C12 C18 C29:C32 C5" xr:uid="{5A24A74D-CE86-4B93-88D9-85A5B57EEC22}"/>
    <dataValidation type="textLength" operator="lessThanOrEqual" allowBlank="1" showInputMessage="1" showErrorMessage="1" errorTitle="文字数超過" error="品名は２０字以下で入力してください_x000a_商品名ではなく、一般的な名称で簡潔に入力してください" sqref="C7" xr:uid="{E23E8B14-D321-4CD7-9D26-069792F2611C}">
      <formula1>20</formula1>
    </dataValidation>
  </dataValidations>
  <pageMargins left="1.0236220472440944" right="0.23622047244094491" top="0.74803149606299213" bottom="0.74803149606299213" header="0.31496062992125984" footer="0.31496062992125984"/>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C76CD-4C57-486F-86BE-41679CD09D5D}">
  <sheetPr>
    <tabColor rgb="FF0070C0"/>
    <pageSetUpPr fitToPage="1"/>
  </sheetPr>
  <dimension ref="A1:K26"/>
  <sheetViews>
    <sheetView showZeros="0" tabSelected="1" view="pageBreakPreview" zoomScale="80" zoomScaleNormal="85" zoomScaleSheetLayoutView="80" workbookViewId="0">
      <selection activeCell="B24" sqref="B24:E24"/>
    </sheetView>
  </sheetViews>
  <sheetFormatPr defaultColWidth="8.625" defaultRowHeight="13.5"/>
  <cols>
    <col min="1" max="1" width="1.125" style="9" customWidth="1"/>
    <col min="2" max="2" width="11.375" style="9" customWidth="1"/>
    <col min="3" max="3" width="3.375" style="9" customWidth="1"/>
    <col min="4" max="4" width="11.375" style="9" customWidth="1"/>
    <col min="5" max="5" width="17.75" style="9" customWidth="1"/>
    <col min="6" max="6" width="6" style="9" customWidth="1"/>
    <col min="7" max="7" width="6.375" style="9" customWidth="1"/>
    <col min="8" max="8" width="10.625" style="9" customWidth="1"/>
    <col min="9" max="9" width="12.625" style="9" customWidth="1"/>
    <col min="10" max="10" width="12.125" style="9" customWidth="1"/>
    <col min="11" max="16384" width="8.625" style="9"/>
  </cols>
  <sheetData>
    <row r="1" spans="1:11" ht="23.45" customHeight="1">
      <c r="A1" s="10"/>
      <c r="B1" s="11" t="s">
        <v>65</v>
      </c>
      <c r="C1" s="10"/>
      <c r="D1" s="10"/>
      <c r="E1" s="10"/>
      <c r="F1" s="10"/>
      <c r="G1" s="10"/>
      <c r="H1" s="10"/>
      <c r="I1" s="10"/>
      <c r="J1" s="10"/>
    </row>
    <row r="2" spans="1:11" ht="30" customHeight="1">
      <c r="J2" s="14" t="s">
        <v>28</v>
      </c>
    </row>
    <row r="3" spans="1:11" ht="18.600000000000001" customHeight="1">
      <c r="B3" s="12" t="s">
        <v>23</v>
      </c>
    </row>
    <row r="4" spans="1:11" ht="18.600000000000001" customHeight="1">
      <c r="B4" s="12" t="s">
        <v>24</v>
      </c>
      <c r="I4" s="260" t="str">
        <f>見積依頼!D2</f>
        <v>ＯＣ</v>
      </c>
      <c r="J4" s="259">
        <f>見積依頼!E2</f>
        <v>212</v>
      </c>
    </row>
    <row r="5" spans="1:11" ht="18.600000000000001" customHeight="1">
      <c r="B5" s="12" t="s">
        <v>371</v>
      </c>
    </row>
    <row r="6" spans="1:11" ht="16.5" customHeight="1"/>
    <row r="7" spans="1:11" ht="21" customHeight="1">
      <c r="E7" s="13" t="s">
        <v>25</v>
      </c>
      <c r="F7" s="557" t="s">
        <v>366</v>
      </c>
      <c r="G7" s="557"/>
      <c r="H7" s="557"/>
      <c r="I7" s="557"/>
      <c r="J7" s="557"/>
    </row>
    <row r="8" spans="1:11" ht="21" customHeight="1">
      <c r="E8" s="13" t="s">
        <v>26</v>
      </c>
      <c r="F8" s="557" t="s">
        <v>366</v>
      </c>
      <c r="G8" s="557"/>
      <c r="H8" s="557"/>
      <c r="I8" s="557"/>
      <c r="J8" s="557"/>
    </row>
    <row r="9" spans="1:11" ht="21" customHeight="1">
      <c r="E9" s="13" t="s">
        <v>27</v>
      </c>
      <c r="F9" s="557" t="s">
        <v>366</v>
      </c>
      <c r="G9" s="557"/>
      <c r="H9" s="557"/>
      <c r="I9" s="557"/>
      <c r="J9" s="557"/>
    </row>
    <row r="10" spans="1:11" ht="21" customHeight="1">
      <c r="E10" s="13" t="s">
        <v>364</v>
      </c>
      <c r="F10" s="557" t="s">
        <v>366</v>
      </c>
      <c r="G10" s="557"/>
      <c r="H10" s="557"/>
      <c r="I10" s="557"/>
      <c r="J10" s="557"/>
      <c r="K10" s="9" t="s">
        <v>368</v>
      </c>
    </row>
    <row r="11" spans="1:11" ht="21" customHeight="1">
      <c r="E11" s="13" t="s">
        <v>365</v>
      </c>
      <c r="F11" s="557" t="s">
        <v>366</v>
      </c>
      <c r="G11" s="557"/>
      <c r="H11" s="557"/>
      <c r="I11" s="557"/>
      <c r="J11" s="557"/>
      <c r="K11" s="9" t="s">
        <v>367</v>
      </c>
    </row>
    <row r="12" spans="1:11" ht="21.95" customHeight="1">
      <c r="E12" s="13"/>
    </row>
    <row r="13" spans="1:11" ht="33.6" customHeight="1">
      <c r="E13" s="558"/>
      <c r="F13" s="558"/>
      <c r="G13" s="558"/>
      <c r="H13" s="558"/>
      <c r="I13" s="15" t="s">
        <v>29</v>
      </c>
    </row>
    <row r="14" spans="1:11" ht="25.5" customHeight="1">
      <c r="B14" s="16" t="s">
        <v>30</v>
      </c>
      <c r="C14" s="10"/>
      <c r="D14" s="10"/>
      <c r="E14" s="10"/>
      <c r="F14" s="10"/>
      <c r="G14" s="10"/>
      <c r="H14" s="10"/>
      <c r="I14" s="10"/>
      <c r="J14" s="10"/>
    </row>
    <row r="15" spans="1:11" ht="42" customHeight="1">
      <c r="B15" s="559" t="s">
        <v>413</v>
      </c>
      <c r="C15" s="559"/>
      <c r="D15" s="559" t="s">
        <v>38</v>
      </c>
      <c r="E15" s="559"/>
      <c r="F15" s="18" t="s">
        <v>32</v>
      </c>
      <c r="G15" s="18" t="s">
        <v>34</v>
      </c>
      <c r="H15" s="18" t="s">
        <v>36</v>
      </c>
      <c r="I15" s="18" t="s">
        <v>39</v>
      </c>
      <c r="J15" s="18" t="s">
        <v>37</v>
      </c>
    </row>
    <row r="16" spans="1:11" ht="102.75" customHeight="1">
      <c r="B16" s="560" t="s">
        <v>597</v>
      </c>
      <c r="C16" s="561"/>
      <c r="D16" s="566" t="s">
        <v>598</v>
      </c>
      <c r="E16" s="567"/>
      <c r="F16" s="526" t="s">
        <v>599</v>
      </c>
      <c r="G16" s="526">
        <v>1</v>
      </c>
      <c r="H16" s="470"/>
      <c r="I16" s="471"/>
      <c r="J16" s="525"/>
    </row>
    <row r="17" spans="2:10" ht="102.75" customHeight="1">
      <c r="B17" s="560"/>
      <c r="C17" s="561"/>
      <c r="D17" s="566" t="s">
        <v>600</v>
      </c>
      <c r="E17" s="567"/>
      <c r="F17" s="526"/>
      <c r="G17" s="527"/>
      <c r="H17" s="470"/>
      <c r="I17" s="471"/>
      <c r="J17" s="525"/>
    </row>
    <row r="18" spans="2:10" ht="102.75" customHeight="1">
      <c r="B18" s="560"/>
      <c r="C18" s="561"/>
      <c r="D18" s="566"/>
      <c r="E18" s="567"/>
      <c r="F18" s="526"/>
      <c r="G18" s="527"/>
      <c r="H18" s="470"/>
      <c r="I18" s="471"/>
      <c r="J18" s="525"/>
    </row>
    <row r="19" spans="2:10" ht="102.75" customHeight="1">
      <c r="B19" s="562"/>
      <c r="C19" s="563"/>
      <c r="D19" s="564"/>
      <c r="E19" s="565"/>
      <c r="F19" s="526"/>
      <c r="G19" s="527"/>
      <c r="H19" s="470"/>
      <c r="I19" s="471"/>
      <c r="J19" s="525"/>
    </row>
    <row r="20" spans="2:10" ht="102.75" customHeight="1">
      <c r="B20" s="562"/>
      <c r="C20" s="563"/>
      <c r="D20" s="564"/>
      <c r="E20" s="565"/>
      <c r="F20" s="526"/>
      <c r="G20" s="527"/>
      <c r="H20" s="470"/>
      <c r="I20" s="471"/>
      <c r="J20" s="525"/>
    </row>
    <row r="21" spans="2:10" ht="35.1" customHeight="1">
      <c r="B21" s="554" t="s">
        <v>40</v>
      </c>
      <c r="C21" s="555"/>
      <c r="D21" s="555"/>
      <c r="E21" s="555"/>
      <c r="F21" s="555"/>
      <c r="G21" s="555"/>
      <c r="H21" s="556"/>
      <c r="I21" s="225">
        <f>SUM($I$16:$I$20)</f>
        <v>0</v>
      </c>
      <c r="J21" s="21"/>
    </row>
    <row r="22" spans="2:10" ht="35.1" customHeight="1">
      <c r="B22" s="19" t="s">
        <v>336</v>
      </c>
      <c r="C22" s="568">
        <f>見積依頼!$B$18</f>
        <v>45869</v>
      </c>
      <c r="D22" s="568"/>
      <c r="E22" s="568"/>
      <c r="F22" s="552" t="s">
        <v>41</v>
      </c>
      <c r="G22" s="552"/>
      <c r="H22" s="553" t="str">
        <f>見積依頼!$B$19</f>
        <v>情報本部（美保通信所）</v>
      </c>
      <c r="I22" s="553"/>
      <c r="J22" s="553"/>
    </row>
    <row r="23" spans="2:10" ht="24.6" customHeight="1">
      <c r="B23" s="20" t="s">
        <v>42</v>
      </c>
    </row>
    <row r="24" spans="2:10" ht="24.6" customHeight="1">
      <c r="B24" s="20" t="s">
        <v>43</v>
      </c>
    </row>
    <row r="25" spans="2:10" ht="24.6" customHeight="1">
      <c r="B25" s="20" t="s">
        <v>44</v>
      </c>
    </row>
    <row r="26" spans="2:10" ht="24.6" customHeight="1">
      <c r="B26" s="20"/>
    </row>
  </sheetData>
  <mergeCells count="22">
    <mergeCell ref="B19:C19"/>
    <mergeCell ref="D19:E19"/>
    <mergeCell ref="B16:C16"/>
    <mergeCell ref="D16:E16"/>
    <mergeCell ref="H22:J22"/>
    <mergeCell ref="C22:E22"/>
    <mergeCell ref="F22:G22"/>
    <mergeCell ref="B21:H21"/>
    <mergeCell ref="B17:C17"/>
    <mergeCell ref="D17:E17"/>
    <mergeCell ref="B20:C20"/>
    <mergeCell ref="D20:E20"/>
    <mergeCell ref="B18:C18"/>
    <mergeCell ref="D18:E18"/>
    <mergeCell ref="E13:H13"/>
    <mergeCell ref="B15:C15"/>
    <mergeCell ref="D15:E15"/>
    <mergeCell ref="F7:J7"/>
    <mergeCell ref="F8:J8"/>
    <mergeCell ref="F9:J9"/>
    <mergeCell ref="F10:J10"/>
    <mergeCell ref="F11:J11"/>
  </mergeCells>
  <phoneticPr fontId="6"/>
  <dataValidations count="2">
    <dataValidation imeMode="off" allowBlank="1" showInputMessage="1" showErrorMessage="1" sqref="B19" xr:uid="{5496C75C-BEBA-4659-81BC-B78063964ECF}"/>
    <dataValidation type="textLength" operator="lessThanOrEqual" allowBlank="1" showInputMessage="1" showErrorMessage="1" errorTitle="文字数超過" error="品名は２０字以下で入力してください_x000a_商品名ではなく、一般的な名称で簡潔に入力してください" sqref="B20" xr:uid="{5E36F34D-6E3B-494A-B389-9842C7903D46}">
      <formula1>20</formula1>
    </dataValidation>
  </dataValidations>
  <pageMargins left="0.51181102362204722" right="0.51181102362204722" top="0.49" bottom="0" header="0.31" footer="0.21"/>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FE7B-7699-4367-9FEC-5AE9BEB4D8FD}">
  <sheetPr>
    <pageSetUpPr fitToPage="1"/>
  </sheetPr>
  <dimension ref="A1:I15"/>
  <sheetViews>
    <sheetView view="pageBreakPreview" topLeftCell="A4" zoomScaleNormal="55" zoomScaleSheetLayoutView="100" workbookViewId="0">
      <selection sqref="A1:H1"/>
    </sheetView>
  </sheetViews>
  <sheetFormatPr defaultColWidth="8.625" defaultRowHeight="13.5"/>
  <cols>
    <col min="1" max="1" width="5.625" style="9" customWidth="1"/>
    <col min="2" max="2" width="8.625" style="9" hidden="1" customWidth="1"/>
    <col min="3" max="3" width="18.25" style="9" customWidth="1"/>
    <col min="4" max="4" width="40.5" style="9" customWidth="1"/>
    <col min="5" max="6" width="5.25" style="9" customWidth="1"/>
    <col min="7" max="8" width="9.875" style="9" customWidth="1"/>
    <col min="9" max="9" width="32.25" style="9" customWidth="1"/>
    <col min="10" max="16384" width="8.625" style="9"/>
  </cols>
  <sheetData>
    <row r="1" spans="1:9" ht="36" customHeight="1">
      <c r="I1" s="49" t="s">
        <v>55</v>
      </c>
    </row>
    <row r="2" spans="1:9" ht="34.5" customHeight="1">
      <c r="A2" s="50" t="s">
        <v>56</v>
      </c>
      <c r="B2" s="50"/>
      <c r="C2" s="50"/>
      <c r="D2" s="50"/>
      <c r="E2" s="50"/>
      <c r="F2" s="50"/>
      <c r="G2" s="50"/>
      <c r="H2" s="50"/>
      <c r="I2" s="50"/>
    </row>
    <row r="3" spans="1:9" ht="41.1" customHeight="1">
      <c r="A3" s="18" t="s">
        <v>57</v>
      </c>
      <c r="B3" s="18" t="s">
        <v>58</v>
      </c>
      <c r="C3" s="18" t="s">
        <v>59</v>
      </c>
      <c r="D3" s="18" t="s">
        <v>60</v>
      </c>
      <c r="E3" s="18" t="s">
        <v>32</v>
      </c>
      <c r="F3" s="18" t="s">
        <v>34</v>
      </c>
      <c r="G3" s="18" t="s">
        <v>61</v>
      </c>
      <c r="H3" s="18" t="s">
        <v>62</v>
      </c>
      <c r="I3" s="18" t="s">
        <v>63</v>
      </c>
    </row>
    <row r="4" spans="1:9" ht="37.5" customHeight="1">
      <c r="A4" s="51">
        <v>1</v>
      </c>
      <c r="B4" s="17"/>
      <c r="C4" s="52">
        <f>'見積書（内訳）'!$C4</f>
        <v>0</v>
      </c>
      <c r="D4" s="52">
        <f>'見積書（内訳）'!$D4</f>
        <v>0</v>
      </c>
      <c r="E4" s="51">
        <f>'見積書（内訳）'!$E4</f>
        <v>0</v>
      </c>
      <c r="F4" s="53">
        <f>'見積書（内訳）'!$F4</f>
        <v>0</v>
      </c>
      <c r="G4" s="54"/>
      <c r="H4" s="54">
        <f>$G4*$F4</f>
        <v>0</v>
      </c>
      <c r="I4" s="52">
        <f>'見積書（内訳）'!$I4</f>
        <v>0</v>
      </c>
    </row>
    <row r="5" spans="1:9" ht="37.5" customHeight="1">
      <c r="A5" s="51">
        <v>2</v>
      </c>
      <c r="B5" s="17"/>
      <c r="C5" s="52">
        <f>'見積書（内訳）'!$C5</f>
        <v>0</v>
      </c>
      <c r="D5" s="52">
        <f>'見積書（内訳）'!$D5</f>
        <v>0</v>
      </c>
      <c r="E5" s="51">
        <f>'見積書（内訳）'!$E5</f>
        <v>0</v>
      </c>
      <c r="F5" s="53">
        <f>'見積書（内訳）'!$F5</f>
        <v>0</v>
      </c>
      <c r="G5" s="54"/>
      <c r="H5" s="54">
        <f t="shared" ref="H5:H14" si="0">$G5*$F5</f>
        <v>0</v>
      </c>
      <c r="I5" s="52">
        <f>'見積書（内訳）'!$I5</f>
        <v>0</v>
      </c>
    </row>
    <row r="6" spans="1:9" ht="37.5" customHeight="1">
      <c r="A6" s="51">
        <v>3</v>
      </c>
      <c r="B6" s="17"/>
      <c r="C6" s="52">
        <f>'見積書（内訳）'!$C6</f>
        <v>0</v>
      </c>
      <c r="D6" s="52">
        <f>'見積書（内訳）'!$D6</f>
        <v>0</v>
      </c>
      <c r="E6" s="51">
        <f>'見積書（内訳）'!$E6</f>
        <v>0</v>
      </c>
      <c r="F6" s="53">
        <f>'見積書（内訳）'!$F6</f>
        <v>0</v>
      </c>
      <c r="G6" s="54"/>
      <c r="H6" s="54">
        <f t="shared" si="0"/>
        <v>0</v>
      </c>
      <c r="I6" s="52">
        <f>'見積書（内訳）'!$I6</f>
        <v>0</v>
      </c>
    </row>
    <row r="7" spans="1:9" ht="37.5" customHeight="1">
      <c r="A7" s="51">
        <v>4</v>
      </c>
      <c r="B7" s="17"/>
      <c r="C7" s="52">
        <f>'見積書（内訳）'!$C7</f>
        <v>0</v>
      </c>
      <c r="D7" s="52">
        <f>'見積書（内訳）'!$D7</f>
        <v>0</v>
      </c>
      <c r="E7" s="51">
        <f>'見積書（内訳）'!$E7</f>
        <v>0</v>
      </c>
      <c r="F7" s="53">
        <f>'見積書（内訳）'!$F7</f>
        <v>0</v>
      </c>
      <c r="G7" s="54"/>
      <c r="H7" s="54">
        <f t="shared" si="0"/>
        <v>0</v>
      </c>
      <c r="I7" s="52">
        <f>'見積書（内訳）'!$I7</f>
        <v>0</v>
      </c>
    </row>
    <row r="8" spans="1:9" ht="37.5" customHeight="1">
      <c r="A8" s="51">
        <v>5</v>
      </c>
      <c r="B8" s="17"/>
      <c r="C8" s="52">
        <f>'見積書（内訳）'!$C8</f>
        <v>0</v>
      </c>
      <c r="D8" s="52">
        <f>'見積書（内訳）'!$D8</f>
        <v>0</v>
      </c>
      <c r="E8" s="51">
        <f>'見積書（内訳）'!$E8</f>
        <v>0</v>
      </c>
      <c r="F8" s="53">
        <f>'見積書（内訳）'!$F8</f>
        <v>0</v>
      </c>
      <c r="G8" s="54"/>
      <c r="H8" s="54">
        <f t="shared" si="0"/>
        <v>0</v>
      </c>
      <c r="I8" s="52">
        <f>'見積書（内訳）'!$I8</f>
        <v>0</v>
      </c>
    </row>
    <row r="9" spans="1:9" ht="37.5" customHeight="1">
      <c r="A9" s="51">
        <v>6</v>
      </c>
      <c r="B9" s="17"/>
      <c r="C9" s="52">
        <f>'見積書（内訳）'!$C9</f>
        <v>0</v>
      </c>
      <c r="D9" s="52">
        <f>'見積書（内訳）'!$D9</f>
        <v>0</v>
      </c>
      <c r="E9" s="51">
        <f>'見積書（内訳）'!$E9</f>
        <v>0</v>
      </c>
      <c r="F9" s="53">
        <f>'見積書（内訳）'!$F9</f>
        <v>0</v>
      </c>
      <c r="G9" s="54"/>
      <c r="H9" s="54">
        <f t="shared" si="0"/>
        <v>0</v>
      </c>
      <c r="I9" s="52">
        <f>'見積書（内訳）'!$I9</f>
        <v>0</v>
      </c>
    </row>
    <row r="10" spans="1:9" ht="37.5" customHeight="1">
      <c r="A10" s="51">
        <v>7</v>
      </c>
      <c r="B10" s="17"/>
      <c r="C10" s="52">
        <f>'見積書（内訳）'!$C10</f>
        <v>0</v>
      </c>
      <c r="D10" s="52">
        <f>'見積書（内訳）'!$D10</f>
        <v>0</v>
      </c>
      <c r="E10" s="51">
        <f>'見積書（内訳）'!$E10</f>
        <v>0</v>
      </c>
      <c r="F10" s="53">
        <f>'見積書（内訳）'!$F10</f>
        <v>0</v>
      </c>
      <c r="G10" s="54"/>
      <c r="H10" s="54">
        <f t="shared" si="0"/>
        <v>0</v>
      </c>
      <c r="I10" s="52">
        <f>'見積書（内訳）'!$I10</f>
        <v>0</v>
      </c>
    </row>
    <row r="11" spans="1:9" ht="37.5" customHeight="1">
      <c r="A11" s="51">
        <v>8</v>
      </c>
      <c r="B11" s="17"/>
      <c r="C11" s="52">
        <f>'見積書（内訳）'!$C11</f>
        <v>0</v>
      </c>
      <c r="D11" s="52">
        <f>'見積書（内訳）'!$D11</f>
        <v>0</v>
      </c>
      <c r="E11" s="51">
        <f>'見積書（内訳）'!$E11</f>
        <v>0</v>
      </c>
      <c r="F11" s="53">
        <f>'見積書（内訳）'!$F11</f>
        <v>0</v>
      </c>
      <c r="G11" s="54"/>
      <c r="H11" s="54">
        <f t="shared" si="0"/>
        <v>0</v>
      </c>
      <c r="I11" s="52">
        <f>'見積書（内訳）'!$I11</f>
        <v>0</v>
      </c>
    </row>
    <row r="12" spans="1:9" ht="37.5" customHeight="1">
      <c r="A12" s="51">
        <v>9</v>
      </c>
      <c r="B12" s="17"/>
      <c r="C12" s="52">
        <f>'見積書（内訳）'!$C12</f>
        <v>0</v>
      </c>
      <c r="D12" s="52">
        <f>'見積書（内訳）'!$D12</f>
        <v>0</v>
      </c>
      <c r="E12" s="51">
        <f>'見積書（内訳）'!$E12</f>
        <v>0</v>
      </c>
      <c r="F12" s="53">
        <f>'見積書（内訳）'!$F12</f>
        <v>0</v>
      </c>
      <c r="G12" s="54"/>
      <c r="H12" s="54">
        <f t="shared" si="0"/>
        <v>0</v>
      </c>
      <c r="I12" s="52">
        <f>'見積書（内訳）'!$I12</f>
        <v>0</v>
      </c>
    </row>
    <row r="13" spans="1:9" ht="37.5" customHeight="1">
      <c r="A13" s="51">
        <v>10</v>
      </c>
      <c r="B13" s="17"/>
      <c r="C13" s="52">
        <f>'見積書（内訳）'!$C13</f>
        <v>0</v>
      </c>
      <c r="D13" s="52">
        <f>'見積書（内訳）'!$D13</f>
        <v>0</v>
      </c>
      <c r="E13" s="51">
        <f>'見積書（内訳）'!$E13</f>
        <v>0</v>
      </c>
      <c r="F13" s="53">
        <f>'見積書（内訳）'!$F13</f>
        <v>0</v>
      </c>
      <c r="G13" s="54"/>
      <c r="H13" s="54">
        <f t="shared" si="0"/>
        <v>0</v>
      </c>
      <c r="I13" s="52">
        <f>'見積書（内訳）'!$I13</f>
        <v>0</v>
      </c>
    </row>
    <row r="14" spans="1:9" ht="37.5" customHeight="1">
      <c r="A14" s="51">
        <v>11</v>
      </c>
      <c r="B14" s="17"/>
      <c r="C14" s="52">
        <f>'見積書（内訳）'!$C14</f>
        <v>0</v>
      </c>
      <c r="D14" s="52">
        <f>'見積書（内訳）'!$D14</f>
        <v>0</v>
      </c>
      <c r="E14" s="51">
        <f>'見積書（内訳）'!$E14</f>
        <v>0</v>
      </c>
      <c r="F14" s="53">
        <f>'見積書（内訳）'!$F14</f>
        <v>0</v>
      </c>
      <c r="G14" s="54"/>
      <c r="H14" s="54">
        <f t="shared" si="0"/>
        <v>0</v>
      </c>
      <c r="I14" s="52">
        <f>'見積書（内訳）'!$I14</f>
        <v>0</v>
      </c>
    </row>
    <row r="15" spans="1:9" ht="51.95" customHeight="1">
      <c r="A15" s="52"/>
      <c r="B15" s="52"/>
      <c r="C15" s="52"/>
      <c r="D15" s="52"/>
      <c r="E15" s="51"/>
      <c r="F15" s="53"/>
      <c r="G15" s="18" t="s">
        <v>64</v>
      </c>
      <c r="H15" s="54">
        <f>SUM($H$4:$H$14)</f>
        <v>0</v>
      </c>
      <c r="I15" s="52"/>
    </row>
  </sheetData>
  <phoneticPr fontId="6"/>
  <pageMargins left="0.51181102362204722" right="0.51181102362204722" top="0.98425196850393704" bottom="0" header="0.31496062992125984" footer="0.31496062992125984"/>
  <pageSetup paperSize="9" scale="6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6EBF-0A51-4F4A-A5AA-D1D6330D8CBE}">
  <sheetPr>
    <pageSetUpPr fitToPage="1"/>
  </sheetPr>
  <dimension ref="A1:N45"/>
  <sheetViews>
    <sheetView view="pageBreakPreview" zoomScale="70" zoomScaleNormal="70" zoomScaleSheetLayoutView="70" workbookViewId="0">
      <pane ySplit="4" topLeftCell="A5" activePane="bottomLeft" state="frozen"/>
      <selection activeCell="B23" sqref="B23"/>
      <selection pane="bottomLeft" activeCell="B23" sqref="B23"/>
    </sheetView>
  </sheetViews>
  <sheetFormatPr defaultColWidth="9" defaultRowHeight="13.5"/>
  <cols>
    <col min="1" max="1" width="5.5" style="453" customWidth="1"/>
    <col min="2" max="2" width="10.625" style="453" customWidth="1"/>
    <col min="3" max="3" width="29.25" style="451" customWidth="1"/>
    <col min="4" max="4" width="50.625" style="451" customWidth="1"/>
    <col min="5" max="5" width="7.5" style="451" bestFit="1" customWidth="1"/>
    <col min="6" max="6" width="6.75" style="477" customWidth="1"/>
    <col min="7" max="8" width="10.625" style="307" customWidth="1"/>
    <col min="9" max="9" width="21.625" style="451" customWidth="1"/>
    <col min="10" max="16384" width="9" style="451"/>
  </cols>
  <sheetData>
    <row r="1" spans="1:9" s="300" customFormat="1" ht="23.25" customHeight="1">
      <c r="A1" s="299"/>
      <c r="B1" s="299"/>
      <c r="F1" s="472"/>
      <c r="G1" s="301"/>
      <c r="H1" s="301"/>
      <c r="I1" s="302" t="s">
        <v>45</v>
      </c>
    </row>
    <row r="2" spans="1:9" s="300" customFormat="1" ht="36" customHeight="1">
      <c r="A2" s="569" t="s">
        <v>406</v>
      </c>
      <c r="B2" s="569"/>
      <c r="C2" s="569"/>
      <c r="D2" s="569"/>
      <c r="E2" s="569"/>
      <c r="F2" s="569"/>
      <c r="G2" s="569"/>
      <c r="H2" s="569"/>
      <c r="I2" s="569"/>
    </row>
    <row r="3" spans="1:9" s="300" customFormat="1" ht="28.5" customHeight="1">
      <c r="A3" s="450" t="s">
        <v>580</v>
      </c>
      <c r="B3" s="299"/>
      <c r="F3" s="472"/>
      <c r="G3" s="301"/>
      <c r="H3" s="301"/>
    </row>
    <row r="4" spans="1:9" s="300" customFormat="1" ht="65.099999999999994" customHeight="1">
      <c r="A4" s="303" t="s">
        <v>47</v>
      </c>
      <c r="B4" s="304" t="s">
        <v>48</v>
      </c>
      <c r="C4" s="303" t="s">
        <v>49</v>
      </c>
      <c r="D4" s="305" t="s">
        <v>407</v>
      </c>
      <c r="E4" s="303" t="s">
        <v>31</v>
      </c>
      <c r="F4" s="473" t="s">
        <v>33</v>
      </c>
      <c r="G4" s="293" t="s">
        <v>214</v>
      </c>
      <c r="H4" s="293" t="s">
        <v>408</v>
      </c>
      <c r="I4" s="303" t="s">
        <v>409</v>
      </c>
    </row>
    <row r="5" spans="1:9" ht="57" customHeight="1">
      <c r="A5" s="474">
        <v>1</v>
      </c>
      <c r="B5" s="479"/>
      <c r="C5" s="514" t="s">
        <v>519</v>
      </c>
      <c r="D5" s="449" t="s">
        <v>553</v>
      </c>
      <c r="E5" s="510" t="s">
        <v>520</v>
      </c>
      <c r="F5" s="511">
        <v>3</v>
      </c>
      <c r="G5" s="469"/>
      <c r="H5" s="469"/>
      <c r="I5" s="512" t="s">
        <v>518</v>
      </c>
    </row>
    <row r="6" spans="1:9" ht="57" customHeight="1">
      <c r="A6" s="474">
        <v>2</v>
      </c>
      <c r="B6" s="479"/>
      <c r="C6" s="515" t="s">
        <v>521</v>
      </c>
      <c r="D6" s="512" t="s">
        <v>554</v>
      </c>
      <c r="E6" s="510" t="s">
        <v>522</v>
      </c>
      <c r="F6" s="511">
        <v>3</v>
      </c>
      <c r="G6" s="469"/>
      <c r="H6" s="469"/>
      <c r="I6" s="512" t="s">
        <v>516</v>
      </c>
    </row>
    <row r="7" spans="1:9" ht="57" customHeight="1">
      <c r="A7" s="474">
        <v>3</v>
      </c>
      <c r="B7" s="479"/>
      <c r="C7" s="514" t="s">
        <v>523</v>
      </c>
      <c r="D7" s="512" t="s">
        <v>555</v>
      </c>
      <c r="E7" s="510" t="s">
        <v>421</v>
      </c>
      <c r="F7" s="513">
        <v>1</v>
      </c>
      <c r="G7" s="469"/>
      <c r="H7" s="469"/>
      <c r="I7" s="512" t="s">
        <v>516</v>
      </c>
    </row>
    <row r="8" spans="1:9" ht="57" customHeight="1">
      <c r="A8" s="474">
        <v>4</v>
      </c>
      <c r="B8" s="479"/>
      <c r="C8" s="515" t="s">
        <v>524</v>
      </c>
      <c r="D8" s="512" t="s">
        <v>556</v>
      </c>
      <c r="E8" s="510" t="s">
        <v>515</v>
      </c>
      <c r="F8" s="511">
        <v>2</v>
      </c>
      <c r="G8" s="469"/>
      <c r="H8" s="469"/>
      <c r="I8" s="512" t="s">
        <v>516</v>
      </c>
    </row>
    <row r="9" spans="1:9" ht="57" customHeight="1">
      <c r="A9" s="474">
        <v>5</v>
      </c>
      <c r="B9" s="479"/>
      <c r="C9" s="515" t="s">
        <v>525</v>
      </c>
      <c r="D9" s="512" t="s">
        <v>557</v>
      </c>
      <c r="E9" s="510" t="s">
        <v>526</v>
      </c>
      <c r="F9" s="511">
        <v>1</v>
      </c>
      <c r="G9" s="469"/>
      <c r="H9" s="469"/>
      <c r="I9" s="512" t="s">
        <v>516</v>
      </c>
    </row>
    <row r="10" spans="1:9" ht="57" customHeight="1">
      <c r="A10" s="474">
        <v>6</v>
      </c>
      <c r="B10" s="479"/>
      <c r="C10" s="515" t="s">
        <v>527</v>
      </c>
      <c r="D10" s="512" t="s">
        <v>558</v>
      </c>
      <c r="E10" s="510" t="s">
        <v>421</v>
      </c>
      <c r="F10" s="511">
        <v>2</v>
      </c>
      <c r="G10" s="469"/>
      <c r="H10" s="469"/>
      <c r="I10" s="512" t="s">
        <v>516</v>
      </c>
    </row>
    <row r="11" spans="1:9" ht="57" customHeight="1">
      <c r="A11" s="474">
        <v>7</v>
      </c>
      <c r="B11" s="479"/>
      <c r="C11" s="514" t="s">
        <v>517</v>
      </c>
      <c r="D11" s="449" t="s">
        <v>552</v>
      </c>
      <c r="E11" s="510" t="s">
        <v>422</v>
      </c>
      <c r="F11" s="511">
        <v>5</v>
      </c>
      <c r="G11" s="469"/>
      <c r="H11" s="469"/>
      <c r="I11" s="512" t="s">
        <v>516</v>
      </c>
    </row>
    <row r="12" spans="1:9" ht="57" customHeight="1">
      <c r="A12" s="474">
        <v>8</v>
      </c>
      <c r="B12" s="479"/>
      <c r="C12" s="514" t="s">
        <v>528</v>
      </c>
      <c r="D12" s="449" t="s">
        <v>529</v>
      </c>
      <c r="E12" s="510" t="s">
        <v>530</v>
      </c>
      <c r="F12" s="511">
        <v>4</v>
      </c>
      <c r="G12" s="469"/>
      <c r="H12" s="469"/>
      <c r="I12" s="512" t="s">
        <v>546</v>
      </c>
    </row>
    <row r="13" spans="1:9" ht="57" customHeight="1">
      <c r="A13" s="474">
        <v>9</v>
      </c>
      <c r="B13" s="479"/>
      <c r="C13" s="515" t="s">
        <v>531</v>
      </c>
      <c r="D13" s="512" t="s">
        <v>532</v>
      </c>
      <c r="E13" s="510" t="s">
        <v>533</v>
      </c>
      <c r="F13" s="511">
        <v>10</v>
      </c>
      <c r="G13" s="469"/>
      <c r="H13" s="469"/>
      <c r="I13" s="512" t="s">
        <v>547</v>
      </c>
    </row>
    <row r="14" spans="1:9" ht="57" customHeight="1">
      <c r="A14" s="474">
        <v>10</v>
      </c>
      <c r="B14" s="479"/>
      <c r="C14" s="515" t="s">
        <v>534</v>
      </c>
      <c r="D14" s="512" t="s">
        <v>559</v>
      </c>
      <c r="E14" s="510" t="s">
        <v>421</v>
      </c>
      <c r="F14" s="513">
        <v>2</v>
      </c>
      <c r="G14" s="469"/>
      <c r="H14" s="469"/>
      <c r="I14" s="512" t="s">
        <v>518</v>
      </c>
    </row>
    <row r="15" spans="1:9" ht="57" customHeight="1">
      <c r="A15" s="474">
        <v>11</v>
      </c>
      <c r="B15" s="479"/>
      <c r="C15" s="515" t="s">
        <v>535</v>
      </c>
      <c r="D15" s="512" t="s">
        <v>536</v>
      </c>
      <c r="E15" s="510" t="s">
        <v>421</v>
      </c>
      <c r="F15" s="511">
        <v>1</v>
      </c>
      <c r="G15" s="469"/>
      <c r="H15" s="469"/>
      <c r="I15" s="512" t="s">
        <v>548</v>
      </c>
    </row>
    <row r="16" spans="1:9" ht="57" customHeight="1">
      <c r="A16" s="474">
        <v>12</v>
      </c>
      <c r="B16" s="479"/>
      <c r="C16" s="515" t="s">
        <v>537</v>
      </c>
      <c r="D16" s="512" t="s">
        <v>538</v>
      </c>
      <c r="E16" s="510" t="s">
        <v>421</v>
      </c>
      <c r="F16" s="511">
        <v>1</v>
      </c>
      <c r="G16" s="469"/>
      <c r="H16" s="469"/>
      <c r="I16" s="512" t="s">
        <v>549</v>
      </c>
    </row>
    <row r="17" spans="1:9" ht="57" customHeight="1">
      <c r="A17" s="474">
        <v>13</v>
      </c>
      <c r="B17" s="479"/>
      <c r="C17" s="515" t="s">
        <v>539</v>
      </c>
      <c r="D17" s="512" t="s">
        <v>540</v>
      </c>
      <c r="E17" s="510" t="s">
        <v>421</v>
      </c>
      <c r="F17" s="513">
        <v>1</v>
      </c>
      <c r="G17" s="469"/>
      <c r="H17" s="469"/>
      <c r="I17" s="512" t="s">
        <v>550</v>
      </c>
    </row>
    <row r="18" spans="1:9" ht="57" customHeight="1">
      <c r="A18" s="474">
        <v>14</v>
      </c>
      <c r="B18" s="479"/>
      <c r="C18" s="514" t="s">
        <v>541</v>
      </c>
      <c r="D18" s="449" t="s">
        <v>560</v>
      </c>
      <c r="E18" s="510" t="s">
        <v>422</v>
      </c>
      <c r="F18" s="511">
        <v>5</v>
      </c>
      <c r="G18" s="469"/>
      <c r="H18" s="469"/>
      <c r="I18" s="512" t="s">
        <v>516</v>
      </c>
    </row>
    <row r="19" spans="1:9" ht="57" customHeight="1">
      <c r="A19" s="474">
        <v>15</v>
      </c>
      <c r="B19" s="479"/>
      <c r="C19" s="515" t="s">
        <v>542</v>
      </c>
      <c r="D19" s="512" t="s">
        <v>561</v>
      </c>
      <c r="E19" s="510" t="s">
        <v>421</v>
      </c>
      <c r="F19" s="511">
        <v>2</v>
      </c>
      <c r="G19" s="469"/>
      <c r="H19" s="469"/>
      <c r="I19" s="512" t="s">
        <v>518</v>
      </c>
    </row>
    <row r="20" spans="1:9" ht="57" customHeight="1">
      <c r="A20" s="474">
        <v>16</v>
      </c>
      <c r="B20" s="479"/>
      <c r="C20" s="515" t="s">
        <v>543</v>
      </c>
      <c r="D20" s="512" t="s">
        <v>562</v>
      </c>
      <c r="E20" s="510" t="s">
        <v>421</v>
      </c>
      <c r="F20" s="511">
        <v>2</v>
      </c>
      <c r="G20" s="469"/>
      <c r="H20" s="469"/>
      <c r="I20" s="512" t="s">
        <v>516</v>
      </c>
    </row>
    <row r="21" spans="1:9" ht="57" customHeight="1">
      <c r="A21" s="474">
        <v>17</v>
      </c>
      <c r="B21" s="479"/>
      <c r="C21" s="515" t="s">
        <v>544</v>
      </c>
      <c r="D21" s="523" t="s">
        <v>568</v>
      </c>
      <c r="E21" s="510" t="s">
        <v>421</v>
      </c>
      <c r="F21" s="511">
        <v>1</v>
      </c>
      <c r="G21" s="469"/>
      <c r="H21" s="469"/>
      <c r="I21" s="512" t="s">
        <v>551</v>
      </c>
    </row>
    <row r="22" spans="1:9" ht="57" customHeight="1">
      <c r="A22" s="474">
        <v>18</v>
      </c>
      <c r="B22" s="479"/>
      <c r="C22" s="515" t="s">
        <v>544</v>
      </c>
      <c r="D22" s="523" t="s">
        <v>569</v>
      </c>
      <c r="E22" s="510" t="s">
        <v>421</v>
      </c>
      <c r="F22" s="511">
        <v>1</v>
      </c>
      <c r="G22" s="469"/>
      <c r="H22" s="469"/>
      <c r="I22" s="512" t="s">
        <v>551</v>
      </c>
    </row>
    <row r="23" spans="1:9" ht="57" customHeight="1">
      <c r="A23" s="474">
        <v>19</v>
      </c>
      <c r="B23" s="479"/>
      <c r="C23" s="515" t="s">
        <v>544</v>
      </c>
      <c r="D23" s="524" t="s">
        <v>570</v>
      </c>
      <c r="E23" s="510" t="s">
        <v>421</v>
      </c>
      <c r="F23" s="511">
        <v>1</v>
      </c>
      <c r="G23" s="469"/>
      <c r="H23" s="469"/>
      <c r="I23" s="512" t="s">
        <v>551</v>
      </c>
    </row>
    <row r="24" spans="1:9" ht="57" customHeight="1">
      <c r="A24" s="474">
        <v>20</v>
      </c>
      <c r="B24" s="479"/>
      <c r="C24" s="515" t="s">
        <v>544</v>
      </c>
      <c r="D24" s="524" t="s">
        <v>571</v>
      </c>
      <c r="E24" s="510" t="s">
        <v>421</v>
      </c>
      <c r="F24" s="511">
        <v>1</v>
      </c>
      <c r="G24" s="469"/>
      <c r="H24" s="469"/>
      <c r="I24" s="512" t="s">
        <v>551</v>
      </c>
    </row>
    <row r="25" spans="1:9" ht="57" customHeight="1">
      <c r="A25" s="474">
        <v>21</v>
      </c>
      <c r="B25" s="479"/>
      <c r="C25" s="515" t="s">
        <v>544</v>
      </c>
      <c r="D25" s="523" t="s">
        <v>572</v>
      </c>
      <c r="E25" s="510" t="s">
        <v>421</v>
      </c>
      <c r="F25" s="513">
        <v>1</v>
      </c>
      <c r="G25" s="469"/>
      <c r="H25" s="469"/>
      <c r="I25" s="512" t="s">
        <v>551</v>
      </c>
    </row>
    <row r="26" spans="1:9" ht="57" customHeight="1">
      <c r="A26" s="474">
        <v>22</v>
      </c>
      <c r="B26" s="479"/>
      <c r="C26" s="515" t="s">
        <v>544</v>
      </c>
      <c r="D26" s="483" t="s">
        <v>573</v>
      </c>
      <c r="E26" s="510" t="s">
        <v>421</v>
      </c>
      <c r="F26" s="513">
        <v>1</v>
      </c>
      <c r="G26" s="469"/>
      <c r="H26" s="469"/>
      <c r="I26" s="512" t="s">
        <v>551</v>
      </c>
    </row>
    <row r="27" spans="1:9" ht="57" customHeight="1">
      <c r="A27" s="474">
        <v>23</v>
      </c>
      <c r="B27" s="479"/>
      <c r="C27" s="515" t="s">
        <v>544</v>
      </c>
      <c r="D27" s="523" t="s">
        <v>574</v>
      </c>
      <c r="E27" s="510" t="s">
        <v>421</v>
      </c>
      <c r="F27" s="513">
        <v>1</v>
      </c>
      <c r="G27" s="469"/>
      <c r="H27" s="469"/>
      <c r="I27" s="512" t="s">
        <v>551</v>
      </c>
    </row>
    <row r="28" spans="1:9" ht="57" customHeight="1">
      <c r="A28" s="474">
        <v>24</v>
      </c>
      <c r="B28" s="482"/>
      <c r="C28" s="515" t="s">
        <v>544</v>
      </c>
      <c r="D28" s="524" t="s">
        <v>575</v>
      </c>
      <c r="E28" s="510" t="s">
        <v>421</v>
      </c>
      <c r="F28" s="513">
        <v>1</v>
      </c>
      <c r="G28" s="469"/>
      <c r="H28" s="469"/>
      <c r="I28" s="512" t="s">
        <v>551</v>
      </c>
    </row>
    <row r="29" spans="1:9" ht="57" customHeight="1">
      <c r="A29" s="474">
        <v>25</v>
      </c>
      <c r="B29" s="482"/>
      <c r="C29" s="514" t="s">
        <v>545</v>
      </c>
      <c r="D29" s="483" t="s">
        <v>576</v>
      </c>
      <c r="E29" s="510" t="s">
        <v>421</v>
      </c>
      <c r="F29" s="513">
        <v>1</v>
      </c>
      <c r="G29" s="469"/>
      <c r="H29" s="469"/>
      <c r="I29" s="512" t="s">
        <v>551</v>
      </c>
    </row>
    <row r="30" spans="1:9" ht="57" customHeight="1">
      <c r="A30" s="474">
        <v>26</v>
      </c>
      <c r="B30" s="482"/>
      <c r="C30" s="514" t="s">
        <v>545</v>
      </c>
      <c r="D30" s="483" t="s">
        <v>577</v>
      </c>
      <c r="E30" s="510" t="s">
        <v>421</v>
      </c>
      <c r="F30" s="513">
        <v>1</v>
      </c>
      <c r="G30" s="469"/>
      <c r="H30" s="469"/>
      <c r="I30" s="512" t="s">
        <v>551</v>
      </c>
    </row>
    <row r="31" spans="1:9" ht="57" customHeight="1">
      <c r="A31" s="474">
        <v>27</v>
      </c>
      <c r="B31" s="482"/>
      <c r="C31" s="514" t="s">
        <v>545</v>
      </c>
      <c r="D31" s="523" t="s">
        <v>578</v>
      </c>
      <c r="E31" s="510" t="s">
        <v>421</v>
      </c>
      <c r="F31" s="513">
        <v>1</v>
      </c>
      <c r="G31" s="469"/>
      <c r="H31" s="469"/>
      <c r="I31" s="512" t="s">
        <v>551</v>
      </c>
    </row>
    <row r="32" spans="1:9" ht="57" customHeight="1">
      <c r="A32" s="474">
        <v>28</v>
      </c>
      <c r="B32" s="482"/>
      <c r="C32" s="514" t="s">
        <v>545</v>
      </c>
      <c r="D32" s="523" t="s">
        <v>579</v>
      </c>
      <c r="E32" s="510" t="s">
        <v>421</v>
      </c>
      <c r="F32" s="513">
        <v>1</v>
      </c>
      <c r="G32" s="469"/>
      <c r="H32" s="469"/>
      <c r="I32" s="512" t="s">
        <v>551</v>
      </c>
    </row>
    <row r="33" spans="1:14" ht="57" customHeight="1">
      <c r="A33" s="571" t="s">
        <v>473</v>
      </c>
      <c r="B33" s="572"/>
      <c r="C33" s="572"/>
      <c r="D33" s="572"/>
      <c r="E33" s="572"/>
      <c r="F33" s="572"/>
      <c r="G33" s="573"/>
      <c r="H33" s="476"/>
      <c r="I33" s="475"/>
    </row>
    <row r="34" spans="1:14" ht="39.75" customHeight="1">
      <c r="A34" s="570" t="s">
        <v>410</v>
      </c>
      <c r="B34" s="570"/>
      <c r="C34" s="570"/>
      <c r="D34" s="570"/>
      <c r="E34" s="570"/>
      <c r="F34" s="570"/>
      <c r="G34" s="570"/>
      <c r="H34" s="570"/>
      <c r="I34" s="570"/>
    </row>
    <row r="43" spans="1:14">
      <c r="G43" s="478"/>
      <c r="H43" s="478"/>
      <c r="I43" s="453"/>
      <c r="J43" s="453"/>
      <c r="K43" s="453"/>
      <c r="L43" s="453"/>
      <c r="M43" s="453"/>
      <c r="N43" s="453"/>
    </row>
    <row r="44" spans="1:14">
      <c r="G44" s="478"/>
      <c r="H44" s="478"/>
      <c r="I44" s="453"/>
      <c r="J44" s="453"/>
      <c r="K44" s="453"/>
      <c r="L44" s="453"/>
      <c r="M44" s="453"/>
      <c r="N44" s="453"/>
    </row>
    <row r="45" spans="1:14">
      <c r="G45" s="478"/>
      <c r="H45" s="478"/>
      <c r="I45" s="453"/>
      <c r="J45" s="453"/>
      <c r="K45" s="453"/>
      <c r="L45" s="453"/>
      <c r="M45" s="453"/>
      <c r="N45" s="453"/>
    </row>
  </sheetData>
  <autoFilter ref="A4:I4" xr:uid="{00000000-0009-0000-0000-000001000000}">
    <sortState ref="A5:I75">
      <sortCondition ref="A4:A75"/>
    </sortState>
  </autoFilter>
  <mergeCells count="3">
    <mergeCell ref="A2:I2"/>
    <mergeCell ref="A33:G33"/>
    <mergeCell ref="A34:I34"/>
  </mergeCells>
  <phoneticPr fontId="6"/>
  <dataValidations count="2">
    <dataValidation type="textLength" operator="lessThanOrEqual" allowBlank="1" showInputMessage="1" showErrorMessage="1" errorTitle="文字数超過" error="品名は２０字以下で入力してください_x000a_商品名ではなく、一般的な名称で簡潔に入力してください" sqref="C7" xr:uid="{A5EE8348-62C7-46D8-A214-FFF1D6A863F9}">
      <formula1>20</formula1>
    </dataValidation>
    <dataValidation imeMode="off" allowBlank="1" showInputMessage="1" showErrorMessage="1" sqref="C11:C12 C18 C29:C32 C5" xr:uid="{A35DB497-F91E-439F-B0CF-66FC7ECE63EE}"/>
  </dataValidations>
  <pageMargins left="1.0236220472440944" right="0.23622047244094491" top="0.74803149606299213" bottom="0.74803149606299213" header="0.31496062992125984" footer="0.31496062992125984"/>
  <pageSetup paperSize="9" scale="5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567FA-2E55-46F6-9868-05AA360901A0}">
  <sheetPr>
    <tabColor rgb="FF92D050"/>
    <pageSetUpPr fitToPage="1"/>
  </sheetPr>
  <dimension ref="A1:I51"/>
  <sheetViews>
    <sheetView showZeros="0" tabSelected="1" view="pageBreakPreview" zoomScale="70" zoomScaleNormal="100" zoomScaleSheetLayoutView="70" workbookViewId="0">
      <selection activeCell="B24" sqref="B24:E24"/>
    </sheetView>
  </sheetViews>
  <sheetFormatPr defaultColWidth="9" defaultRowHeight="14.25"/>
  <cols>
    <col min="1" max="1" width="4" style="56" customWidth="1"/>
    <col min="2" max="2" width="3.875" style="56" customWidth="1"/>
    <col min="3" max="3" width="11.625" style="56" customWidth="1"/>
    <col min="4" max="4" width="17.625" style="56" customWidth="1"/>
    <col min="5" max="5" width="18.25" style="56" customWidth="1"/>
    <col min="6" max="6" width="2.125" style="56" customWidth="1"/>
    <col min="7" max="7" width="18.875" style="56" customWidth="1"/>
    <col min="8" max="8" width="14.75" style="56" customWidth="1"/>
    <col min="9" max="16384" width="9" style="55"/>
  </cols>
  <sheetData>
    <row r="1" spans="1:9" ht="18.75">
      <c r="A1" s="576" t="s">
        <v>66</v>
      </c>
      <c r="B1" s="576"/>
      <c r="C1" s="576"/>
      <c r="D1" s="576"/>
      <c r="E1" s="576"/>
      <c r="F1" s="576"/>
      <c r="G1" s="576"/>
      <c r="H1" s="576"/>
    </row>
    <row r="3" spans="1:9">
      <c r="H3" s="57" t="s">
        <v>67</v>
      </c>
    </row>
    <row r="4" spans="1:9">
      <c r="B4" s="56" t="s">
        <v>68</v>
      </c>
      <c r="H4" s="57"/>
    </row>
    <row r="5" spans="1:9">
      <c r="B5" s="577" t="s">
        <v>69</v>
      </c>
      <c r="C5" s="578"/>
      <c r="D5" s="578"/>
    </row>
    <row r="6" spans="1:9">
      <c r="F6" s="58"/>
      <c r="H6" s="57"/>
    </row>
    <row r="7" spans="1:9">
      <c r="E7" s="59" t="s">
        <v>70</v>
      </c>
      <c r="G7" s="59"/>
      <c r="H7" s="60"/>
    </row>
    <row r="8" spans="1:9">
      <c r="E8" s="59" t="s">
        <v>71</v>
      </c>
      <c r="G8" s="59"/>
    </row>
    <row r="9" spans="1:9">
      <c r="E9" s="59"/>
      <c r="G9" s="59"/>
    </row>
    <row r="11" spans="1:9">
      <c r="B11" s="56" t="s">
        <v>72</v>
      </c>
    </row>
    <row r="12" spans="1:9" ht="17.25">
      <c r="B12" s="263" t="s">
        <v>356</v>
      </c>
      <c r="C12" s="263"/>
      <c r="D12" s="262">
        <f>見積依頼!E2</f>
        <v>212</v>
      </c>
    </row>
    <row r="13" spans="1:9" s="264" customFormat="1" ht="18.75">
      <c r="B13" s="263" t="s">
        <v>73</v>
      </c>
      <c r="C13" s="263"/>
      <c r="D13" s="263" t="str">
        <f>見積依頼!B15</f>
        <v>エアコン</v>
      </c>
      <c r="G13" s="260"/>
      <c r="H13" s="261"/>
    </row>
    <row r="14" spans="1:9" ht="17.25">
      <c r="B14" s="56" t="s">
        <v>74</v>
      </c>
      <c r="D14" s="263" t="s">
        <v>601</v>
      </c>
      <c r="I14" s="263"/>
    </row>
    <row r="15" spans="1:9" ht="27.75" customHeight="1">
      <c r="B15" s="61"/>
      <c r="C15" s="62" t="s">
        <v>76</v>
      </c>
      <c r="D15" s="62" t="s">
        <v>77</v>
      </c>
      <c r="E15" s="62" t="s">
        <v>78</v>
      </c>
      <c r="F15" s="63"/>
      <c r="G15" s="62" t="s">
        <v>79</v>
      </c>
      <c r="H15" s="62" t="s">
        <v>53</v>
      </c>
    </row>
    <row r="16" spans="1:9" ht="33" customHeight="1">
      <c r="B16" s="61">
        <v>1</v>
      </c>
      <c r="C16" s="64"/>
      <c r="D16" s="65"/>
      <c r="E16" s="66"/>
      <c r="F16" s="67"/>
      <c r="G16" s="68"/>
      <c r="H16" s="69"/>
    </row>
    <row r="17" spans="1:8" ht="33" customHeight="1">
      <c r="B17" s="61">
        <v>2</v>
      </c>
      <c r="C17" s="70"/>
      <c r="D17" s="69"/>
      <c r="E17" s="71"/>
      <c r="F17" s="67"/>
      <c r="G17" s="72"/>
      <c r="H17" s="69"/>
    </row>
    <row r="18" spans="1:8" ht="33" customHeight="1">
      <c r="B18" s="61">
        <v>3</v>
      </c>
      <c r="C18" s="70"/>
      <c r="D18" s="69"/>
      <c r="E18" s="71"/>
      <c r="F18" s="67"/>
      <c r="G18" s="72"/>
      <c r="H18" s="69"/>
    </row>
    <row r="19" spans="1:8" ht="33" customHeight="1">
      <c r="B19" s="61">
        <v>4</v>
      </c>
      <c r="C19" s="70"/>
      <c r="D19" s="69"/>
      <c r="E19" s="71"/>
      <c r="F19" s="67"/>
      <c r="G19" s="72"/>
      <c r="H19" s="69"/>
    </row>
    <row r="20" spans="1:8" ht="33" customHeight="1">
      <c r="B20" s="61">
        <v>5</v>
      </c>
      <c r="C20" s="73"/>
      <c r="D20" s="74"/>
      <c r="E20" s="73"/>
      <c r="F20" s="67"/>
      <c r="G20" s="62"/>
      <c r="H20" s="69"/>
    </row>
    <row r="21" spans="1:8" ht="17.25" customHeight="1">
      <c r="C21" s="56" t="s">
        <v>80</v>
      </c>
      <c r="D21" s="75"/>
      <c r="E21" s="75"/>
      <c r="F21" s="75"/>
      <c r="G21" s="75"/>
      <c r="H21" s="75"/>
    </row>
    <row r="22" spans="1:8" ht="17.25" customHeight="1">
      <c r="C22" s="56" t="s">
        <v>81</v>
      </c>
      <c r="D22" s="75"/>
      <c r="E22" s="75"/>
      <c r="F22" s="75"/>
      <c r="G22" s="75"/>
      <c r="H22" s="75"/>
    </row>
    <row r="23" spans="1:8" ht="17.25" customHeight="1">
      <c r="C23" s="56" t="s">
        <v>82</v>
      </c>
    </row>
    <row r="24" spans="1:8" ht="15" thickBot="1">
      <c r="A24" s="76"/>
      <c r="B24" s="76"/>
      <c r="C24" s="76"/>
      <c r="D24" s="76"/>
      <c r="E24" s="76"/>
      <c r="F24" s="76"/>
      <c r="G24" s="76"/>
      <c r="H24" s="76"/>
    </row>
    <row r="25" spans="1:8" ht="5.25" customHeight="1">
      <c r="A25" s="77"/>
      <c r="B25" s="77"/>
      <c r="C25" s="77"/>
      <c r="D25" s="77"/>
      <c r="E25" s="77"/>
      <c r="F25" s="77"/>
      <c r="G25" s="77"/>
      <c r="H25" s="77"/>
    </row>
    <row r="26" spans="1:8" ht="18.75">
      <c r="A26" s="576" t="s">
        <v>83</v>
      </c>
      <c r="B26" s="576"/>
      <c r="C26" s="576"/>
      <c r="D26" s="576"/>
      <c r="E26" s="576"/>
      <c r="F26" s="576"/>
      <c r="G26" s="576"/>
      <c r="H26" s="576"/>
    </row>
    <row r="28" spans="1:8">
      <c r="F28" s="56" t="s">
        <v>84</v>
      </c>
    </row>
    <row r="30" spans="1:8">
      <c r="B30" s="579">
        <f>G8</f>
        <v>0</v>
      </c>
      <c r="C30" s="580"/>
      <c r="D30" s="580"/>
      <c r="E30" s="56" t="s">
        <v>389</v>
      </c>
    </row>
    <row r="31" spans="1:8">
      <c r="B31" s="579">
        <f t="shared" ref="B31:B32" si="0">G9</f>
        <v>0</v>
      </c>
      <c r="C31" s="580"/>
      <c r="D31" s="580"/>
      <c r="F31" s="59" t="s">
        <v>85</v>
      </c>
    </row>
    <row r="32" spans="1:8">
      <c r="B32" s="579">
        <f t="shared" si="0"/>
        <v>0</v>
      </c>
      <c r="C32" s="580"/>
      <c r="D32" s="580"/>
      <c r="F32" s="59" t="s">
        <v>86</v>
      </c>
    </row>
    <row r="34" spans="1:9">
      <c r="C34" s="56" t="s">
        <v>87</v>
      </c>
    </row>
    <row r="36" spans="1:9" ht="21" customHeight="1">
      <c r="B36" s="61" t="s">
        <v>75</v>
      </c>
      <c r="C36" s="581" t="s">
        <v>88</v>
      </c>
      <c r="D36" s="582"/>
      <c r="E36" s="581" t="s">
        <v>89</v>
      </c>
      <c r="F36" s="583"/>
      <c r="G36" s="583"/>
      <c r="H36" s="582"/>
      <c r="I36" s="78"/>
    </row>
    <row r="37" spans="1:9" ht="21.75" customHeight="1">
      <c r="B37" s="79">
        <v>1</v>
      </c>
      <c r="C37" s="79" t="s">
        <v>90</v>
      </c>
      <c r="D37" s="79" t="s">
        <v>91</v>
      </c>
      <c r="E37" s="584"/>
      <c r="F37" s="585"/>
      <c r="G37" s="585"/>
      <c r="H37" s="586"/>
      <c r="I37" s="75"/>
    </row>
    <row r="38" spans="1:9" ht="21.75" customHeight="1">
      <c r="B38" s="79">
        <v>2</v>
      </c>
      <c r="C38" s="79" t="s">
        <v>90</v>
      </c>
      <c r="D38" s="79" t="s">
        <v>91</v>
      </c>
      <c r="E38" s="584"/>
      <c r="F38" s="585"/>
      <c r="G38" s="585"/>
      <c r="H38" s="586"/>
      <c r="I38" s="75"/>
    </row>
    <row r="39" spans="1:9" ht="21.75" customHeight="1">
      <c r="B39" s="79">
        <v>3</v>
      </c>
      <c r="C39" s="79" t="s">
        <v>90</v>
      </c>
      <c r="D39" s="79" t="s">
        <v>91</v>
      </c>
      <c r="E39" s="584"/>
      <c r="F39" s="585"/>
      <c r="G39" s="585"/>
      <c r="H39" s="586"/>
      <c r="I39" s="75"/>
    </row>
    <row r="40" spans="1:9" ht="21.75" customHeight="1">
      <c r="B40" s="79">
        <v>4</v>
      </c>
      <c r="C40" s="79" t="s">
        <v>90</v>
      </c>
      <c r="D40" s="79" t="s">
        <v>91</v>
      </c>
      <c r="E40" s="584"/>
      <c r="F40" s="585"/>
      <c r="G40" s="585"/>
      <c r="H40" s="586"/>
      <c r="I40" s="75"/>
    </row>
    <row r="41" spans="1:9" ht="21.75" customHeight="1">
      <c r="B41" s="79">
        <v>5</v>
      </c>
      <c r="C41" s="79" t="s">
        <v>90</v>
      </c>
      <c r="D41" s="79" t="s">
        <v>91</v>
      </c>
      <c r="E41" s="584"/>
      <c r="F41" s="585"/>
      <c r="G41" s="585"/>
      <c r="H41" s="586"/>
      <c r="I41" s="75"/>
    </row>
    <row r="43" spans="1:9" ht="15" thickBot="1">
      <c r="A43" s="76"/>
      <c r="B43" s="76"/>
      <c r="C43" s="76"/>
      <c r="D43" s="76"/>
      <c r="E43" s="76"/>
      <c r="F43" s="76"/>
      <c r="G43" s="76"/>
      <c r="H43" s="76"/>
    </row>
    <row r="45" spans="1:9">
      <c r="C45" s="574" t="s">
        <v>92</v>
      </c>
      <c r="D45" s="80"/>
    </row>
    <row r="46" spans="1:9">
      <c r="C46" s="575"/>
      <c r="D46" s="81"/>
    </row>
    <row r="47" spans="1:9">
      <c r="E47" s="56" t="s">
        <v>358</v>
      </c>
    </row>
    <row r="49" spans="5:6" s="56" customFormat="1">
      <c r="E49" s="56" t="s">
        <v>359</v>
      </c>
    </row>
    <row r="50" spans="5:6" s="56" customFormat="1"/>
    <row r="51" spans="5:6" s="56" customFormat="1">
      <c r="F51" s="56" t="s">
        <v>93</v>
      </c>
    </row>
  </sheetData>
  <mergeCells count="14">
    <mergeCell ref="C45:C46"/>
    <mergeCell ref="A1:H1"/>
    <mergeCell ref="B5:D5"/>
    <mergeCell ref="A26:H26"/>
    <mergeCell ref="B30:D30"/>
    <mergeCell ref="C36:D36"/>
    <mergeCell ref="E36:H36"/>
    <mergeCell ref="E37:H37"/>
    <mergeCell ref="E38:H38"/>
    <mergeCell ref="E39:H39"/>
    <mergeCell ref="E40:H40"/>
    <mergeCell ref="E41:H41"/>
    <mergeCell ref="B31:D31"/>
    <mergeCell ref="B32:D32"/>
  </mergeCells>
  <phoneticPr fontId="6"/>
  <pageMargins left="0.78740157480314965" right="0.39" top="0.66" bottom="0.39370078740157483" header="0.51181102362204722"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5161-0889-42AF-9152-86C3F737CD4F}">
  <sheetPr>
    <tabColor rgb="FF92D050"/>
    <pageSetUpPr fitToPage="1"/>
  </sheetPr>
  <dimension ref="A1:H23"/>
  <sheetViews>
    <sheetView view="pageBreakPreview" zoomScale="70" zoomScaleNormal="100" zoomScaleSheetLayoutView="70" workbookViewId="0">
      <selection activeCell="B23" sqref="B23"/>
    </sheetView>
  </sheetViews>
  <sheetFormatPr defaultColWidth="9" defaultRowHeight="14.25"/>
  <cols>
    <col min="1" max="1" width="4.5" style="82" customWidth="1"/>
    <col min="2" max="2" width="13.25" style="82" customWidth="1"/>
    <col min="3" max="3" width="18.75" style="82" customWidth="1"/>
    <col min="4" max="4" width="19" style="82" customWidth="1"/>
    <col min="5" max="5" width="2.125" style="82" customWidth="1"/>
    <col min="6" max="7" width="19.5" style="82" customWidth="1"/>
    <col min="8" max="8" width="22.625" style="82" customWidth="1"/>
    <col min="9" max="16384" width="9" style="84"/>
  </cols>
  <sheetData>
    <row r="1" spans="1:8">
      <c r="H1" s="83" t="s">
        <v>45</v>
      </c>
    </row>
    <row r="2" spans="1:8">
      <c r="A2" s="82" t="s">
        <v>357</v>
      </c>
      <c r="B2" s="265">
        <f>同等品申請!D12</f>
        <v>212</v>
      </c>
      <c r="H2" s="85"/>
    </row>
    <row r="3" spans="1:8" ht="32.25" customHeight="1">
      <c r="A3" s="86" t="s">
        <v>75</v>
      </c>
      <c r="B3" s="256" t="s">
        <v>76</v>
      </c>
      <c r="C3" s="256" t="s">
        <v>77</v>
      </c>
      <c r="D3" s="256" t="s">
        <v>78</v>
      </c>
      <c r="E3" s="257"/>
      <c r="F3" s="256" t="s">
        <v>79</v>
      </c>
      <c r="G3" s="256" t="s">
        <v>353</v>
      </c>
      <c r="H3" s="256" t="s">
        <v>355</v>
      </c>
    </row>
    <row r="4" spans="1:8" ht="40.5" customHeight="1">
      <c r="A4" s="86">
        <v>1</v>
      </c>
      <c r="B4" s="88"/>
      <c r="C4" s="89"/>
      <c r="D4" s="90"/>
      <c r="E4" s="91"/>
      <c r="F4" s="92"/>
      <c r="G4" s="87" t="s">
        <v>354</v>
      </c>
      <c r="H4" s="89"/>
    </row>
    <row r="5" spans="1:8" ht="40.5" customHeight="1">
      <c r="A5" s="86">
        <v>2</v>
      </c>
      <c r="B5" s="88"/>
      <c r="C5" s="89"/>
      <c r="D5" s="90"/>
      <c r="E5" s="91"/>
      <c r="F5" s="92"/>
      <c r="G5" s="87" t="s">
        <v>354</v>
      </c>
      <c r="H5" s="89"/>
    </row>
    <row r="6" spans="1:8" ht="40.5" customHeight="1">
      <c r="A6" s="86">
        <v>3</v>
      </c>
      <c r="B6" s="88"/>
      <c r="C6" s="89"/>
      <c r="D6" s="90"/>
      <c r="E6" s="91"/>
      <c r="F6" s="92"/>
      <c r="G6" s="87" t="s">
        <v>354</v>
      </c>
      <c r="H6" s="89"/>
    </row>
    <row r="7" spans="1:8" ht="40.5" customHeight="1">
      <c r="A7" s="86">
        <v>4</v>
      </c>
      <c r="B7" s="88"/>
      <c r="C7" s="89"/>
      <c r="D7" s="90"/>
      <c r="E7" s="91"/>
      <c r="F7" s="92"/>
      <c r="G7" s="87" t="s">
        <v>354</v>
      </c>
      <c r="H7" s="89"/>
    </row>
    <row r="8" spans="1:8" ht="40.5" customHeight="1">
      <c r="A8" s="86">
        <v>5</v>
      </c>
      <c r="B8" s="93"/>
      <c r="C8" s="94"/>
      <c r="D8" s="93"/>
      <c r="E8" s="91"/>
      <c r="F8" s="87"/>
      <c r="G8" s="87" t="s">
        <v>354</v>
      </c>
      <c r="H8" s="89"/>
    </row>
    <row r="9" spans="1:8" ht="40.5" customHeight="1">
      <c r="A9" s="86">
        <v>6</v>
      </c>
      <c r="B9" s="88"/>
      <c r="C9" s="89"/>
      <c r="D9" s="90"/>
      <c r="E9" s="91"/>
      <c r="F9" s="92"/>
      <c r="G9" s="87" t="s">
        <v>354</v>
      </c>
      <c r="H9" s="89"/>
    </row>
    <row r="10" spans="1:8" ht="40.5" customHeight="1">
      <c r="A10" s="86">
        <v>7</v>
      </c>
      <c r="B10" s="88"/>
      <c r="C10" s="89"/>
      <c r="D10" s="90"/>
      <c r="E10" s="91"/>
      <c r="F10" s="92"/>
      <c r="G10" s="87" t="s">
        <v>354</v>
      </c>
      <c r="H10" s="89"/>
    </row>
    <row r="11" spans="1:8" ht="40.5" customHeight="1">
      <c r="A11" s="86">
        <v>8</v>
      </c>
      <c r="B11" s="88"/>
      <c r="C11" s="89"/>
      <c r="D11" s="90"/>
      <c r="E11" s="91"/>
      <c r="F11" s="92"/>
      <c r="G11" s="87" t="s">
        <v>354</v>
      </c>
      <c r="H11" s="89"/>
    </row>
    <row r="12" spans="1:8" ht="40.5" customHeight="1">
      <c r="A12" s="86">
        <v>9</v>
      </c>
      <c r="B12" s="88"/>
      <c r="C12" s="89"/>
      <c r="D12" s="90"/>
      <c r="E12" s="91"/>
      <c r="F12" s="92"/>
      <c r="G12" s="87" t="s">
        <v>354</v>
      </c>
      <c r="H12" s="89"/>
    </row>
    <row r="13" spans="1:8" ht="40.5" customHeight="1">
      <c r="A13" s="86">
        <v>10</v>
      </c>
      <c r="B13" s="93"/>
      <c r="C13" s="94"/>
      <c r="D13" s="93"/>
      <c r="E13" s="91"/>
      <c r="F13" s="87"/>
      <c r="G13" s="87" t="s">
        <v>354</v>
      </c>
      <c r="H13" s="89"/>
    </row>
    <row r="14" spans="1:8" ht="40.5" customHeight="1">
      <c r="A14" s="86">
        <v>11</v>
      </c>
      <c r="B14" s="88"/>
      <c r="C14" s="89"/>
      <c r="D14" s="90"/>
      <c r="E14" s="91"/>
      <c r="F14" s="92"/>
      <c r="G14" s="87" t="s">
        <v>354</v>
      </c>
      <c r="H14" s="89"/>
    </row>
    <row r="15" spans="1:8" ht="40.5" customHeight="1">
      <c r="A15" s="86">
        <v>12</v>
      </c>
      <c r="B15" s="88"/>
      <c r="C15" s="89"/>
      <c r="D15" s="90"/>
      <c r="E15" s="91"/>
      <c r="F15" s="92"/>
      <c r="G15" s="87" t="s">
        <v>354</v>
      </c>
      <c r="H15" s="89"/>
    </row>
    <row r="16" spans="1:8" ht="40.5" customHeight="1">
      <c r="A16" s="86">
        <v>13</v>
      </c>
      <c r="B16" s="88"/>
      <c r="C16" s="89"/>
      <c r="D16" s="90"/>
      <c r="E16" s="91"/>
      <c r="F16" s="92"/>
      <c r="G16" s="87" t="s">
        <v>354</v>
      </c>
      <c r="H16" s="89"/>
    </row>
    <row r="17" spans="1:8" ht="40.5" customHeight="1">
      <c r="A17" s="86">
        <v>14</v>
      </c>
      <c r="B17" s="88"/>
      <c r="C17" s="89"/>
      <c r="D17" s="90"/>
      <c r="E17" s="91"/>
      <c r="F17" s="92"/>
      <c r="G17" s="87" t="s">
        <v>354</v>
      </c>
      <c r="H17" s="89"/>
    </row>
    <row r="18" spans="1:8" ht="40.5" customHeight="1">
      <c r="A18" s="86">
        <v>15</v>
      </c>
      <c r="B18" s="93"/>
      <c r="C18" s="94"/>
      <c r="D18" s="93"/>
      <c r="E18" s="91"/>
      <c r="F18" s="87"/>
      <c r="G18" s="87" t="s">
        <v>354</v>
      </c>
      <c r="H18" s="89"/>
    </row>
    <row r="19" spans="1:8" ht="40.5" customHeight="1">
      <c r="A19" s="86">
        <v>16</v>
      </c>
      <c r="B19" s="88"/>
      <c r="C19" s="89"/>
      <c r="D19" s="90"/>
      <c r="E19" s="91"/>
      <c r="F19" s="92"/>
      <c r="G19" s="87" t="s">
        <v>354</v>
      </c>
      <c r="H19" s="89"/>
    </row>
    <row r="20" spans="1:8" ht="40.5" customHeight="1">
      <c r="A20" s="86">
        <v>17</v>
      </c>
      <c r="B20" s="88"/>
      <c r="C20" s="89"/>
      <c r="D20" s="90"/>
      <c r="E20" s="91"/>
      <c r="F20" s="92"/>
      <c r="G20" s="87" t="s">
        <v>354</v>
      </c>
      <c r="H20" s="89"/>
    </row>
    <row r="21" spans="1:8" ht="40.5" customHeight="1">
      <c r="A21" s="86">
        <v>18</v>
      </c>
      <c r="B21" s="88"/>
      <c r="C21" s="89"/>
      <c r="D21" s="90"/>
      <c r="E21" s="91"/>
      <c r="F21" s="92"/>
      <c r="G21" s="87" t="s">
        <v>354</v>
      </c>
      <c r="H21" s="89"/>
    </row>
    <row r="22" spans="1:8" ht="40.5" customHeight="1">
      <c r="A22" s="86">
        <v>19</v>
      </c>
      <c r="B22" s="88"/>
      <c r="C22" s="89"/>
      <c r="D22" s="90"/>
      <c r="E22" s="91"/>
      <c r="F22" s="92"/>
      <c r="G22" s="87" t="s">
        <v>354</v>
      </c>
      <c r="H22" s="89"/>
    </row>
    <row r="23" spans="1:8" ht="40.5" customHeight="1">
      <c r="A23" s="86">
        <v>20</v>
      </c>
      <c r="B23" s="93"/>
      <c r="C23" s="94"/>
      <c r="D23" s="93"/>
      <c r="E23" s="91"/>
      <c r="F23" s="87"/>
      <c r="G23" s="87" t="s">
        <v>354</v>
      </c>
      <c r="H23" s="89"/>
    </row>
  </sheetData>
  <phoneticPr fontId="6"/>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見積依頼</vt:lpstr>
      <vt:lpstr>見積書</vt:lpstr>
      <vt:lpstr>見積書（内訳）</vt:lpstr>
      <vt:lpstr>内訳書</vt:lpstr>
      <vt:lpstr>参考見積書</vt:lpstr>
      <vt:lpstr>参考見積書（内訳）</vt:lpstr>
      <vt:lpstr>内訳書 (2)</vt:lpstr>
      <vt:lpstr>同等品申請</vt:lpstr>
      <vt:lpstr>同等品申請（内訳）</vt:lpstr>
      <vt:lpstr>内訳</vt:lpstr>
      <vt:lpstr>公示取消</vt:lpstr>
      <vt:lpstr>予調</vt:lpstr>
      <vt:lpstr>済通</vt:lpstr>
      <vt:lpstr>請書</vt:lpstr>
      <vt:lpstr>請書（内訳）</vt:lpstr>
      <vt:lpstr>請求書</vt:lpstr>
      <vt:lpstr>請求書（内訳）</vt:lpstr>
      <vt:lpstr>納品書</vt:lpstr>
      <vt:lpstr>済通内訳(622963)</vt:lpstr>
      <vt:lpstr>売買（算定内訳)</vt:lpstr>
      <vt:lpstr>予調別紙（見積）</vt:lpstr>
      <vt:lpstr>予調別紙（参考見積）</vt:lpstr>
      <vt:lpstr>役務完了届</vt:lpstr>
      <vt:lpstr>見積依頼!Print_Area</vt:lpstr>
      <vt:lpstr>見積書!Print_Area</vt:lpstr>
      <vt:lpstr>'見積書（内訳）'!Print_Area</vt:lpstr>
      <vt:lpstr>公示取消!Print_Area</vt:lpstr>
      <vt:lpstr>済通!Print_Area</vt:lpstr>
      <vt:lpstr>'済通内訳(622963)'!Print_Area</vt:lpstr>
      <vt:lpstr>参考見積書!Print_Area</vt:lpstr>
      <vt:lpstr>'参考見積書（内訳）'!Print_Area</vt:lpstr>
      <vt:lpstr>請求書!Print_Area</vt:lpstr>
      <vt:lpstr>'請求書（内訳）'!Print_Area</vt:lpstr>
      <vt:lpstr>請書!Print_Area</vt:lpstr>
      <vt:lpstr>'請書（内訳）'!Print_Area</vt:lpstr>
      <vt:lpstr>同等品申請!Print_Area</vt:lpstr>
      <vt:lpstr>'同等品申請（内訳）'!Print_Area</vt:lpstr>
      <vt:lpstr>内訳!Print_Area</vt:lpstr>
      <vt:lpstr>内訳書!Print_Area</vt:lpstr>
      <vt:lpstr>'内訳書 (2)'!Print_Area</vt:lpstr>
      <vt:lpstr>納品書!Print_Area</vt:lpstr>
      <vt:lpstr>'売買（算定内訳)'!Print_Area</vt:lpstr>
      <vt:lpstr>予調!Print_Area</vt:lpstr>
      <vt:lpstr>'済通内訳(622963)'!Print_Titles</vt:lpstr>
      <vt:lpstr>'請求書（内訳）'!Print_Titles</vt:lpstr>
      <vt:lpstr>'請書（内訳）'!Print_Titles</vt:lpstr>
      <vt:lpstr>内訳!Print_Titles</vt:lpstr>
      <vt:lpstr>内訳書!Print_Titles</vt:lpstr>
      <vt:lpstr>'内訳書 (2)'!Print_Titles</vt:lpstr>
      <vt:lpstr>'売買（算定内訳)'!Print_Titles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2025-07-02T05:38:40Z</dcterms:modified>
</cp:coreProperties>
</file>