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58447\Desktop\再就職情報の届出に係る様式等の一部変更\"/>
    </mc:Choice>
  </mc:AlternateContent>
  <xr:revisionPtr revIDLastSave="0" documentId="13_ncr:1_{3A51E72E-5F15-41F0-A047-C981A37A5C9D}" xr6:coauthVersionLast="36" xr6:coauthVersionMax="36" xr10:uidLastSave="{00000000-0000-0000-0000-000000000000}"/>
  <bookViews>
    <workbookView xWindow="480" yWindow="45" windowWidth="18315" windowHeight="11430" tabRatio="722" activeTab="1" xr2:uid="{00000000-000D-0000-FFFF-FFFF00000000}"/>
  </bookViews>
  <sheets>
    <sheet name="様式第４（約束届出）" sheetId="33" r:id="rId1"/>
    <sheet name="様式第４（約束届出）事務官等記載例" sheetId="34" r:id="rId2"/>
    <sheet name="様式第４（約束届出）自衛官記載例" sheetId="35" r:id="rId3"/>
  </sheets>
  <definedNames>
    <definedName name="_xlnm._FilterDatabase" localSheetId="0" hidden="1">'様式第４（約束届出）'!$A$70:$AG$77</definedName>
    <definedName name="_xlnm._FilterDatabase" localSheetId="1" hidden="1">'様式第４（約束届出）事務官等記載例'!$A$70:$AG$77</definedName>
    <definedName name="_xlnm._FilterDatabase" localSheetId="2" hidden="1">'様式第４（約束届出）自衛官記載例'!$A$70:$AG$77</definedName>
    <definedName name="_xlnm.Print_Area" localSheetId="0">'様式第４（約束届出）'!$A$1:$AB$134</definedName>
    <definedName name="_xlnm.Print_Area" localSheetId="1">'様式第４（約束届出）事務官等記載例'!$A$1:$AB$134</definedName>
    <definedName name="_xlnm.Print_Area" localSheetId="2">'様式第４（約束届出）自衛官記載例'!$A$1:$AB$134</definedName>
  </definedNames>
  <calcPr calcId="191029"/>
</workbook>
</file>

<file path=xl/calcChain.xml><?xml version="1.0" encoding="utf-8"?>
<calcChain xmlns="http://schemas.openxmlformats.org/spreadsheetml/2006/main">
  <c r="C138" i="35" l="1"/>
  <c r="BO89" i="35"/>
  <c r="BN89" i="35"/>
  <c r="BB89" i="35"/>
  <c r="BA89" i="35"/>
  <c r="AZ89" i="35"/>
  <c r="AY89" i="35"/>
  <c r="AX89" i="35"/>
  <c r="AJ89" i="35"/>
  <c r="AH89" i="35"/>
  <c r="BE84" i="35"/>
  <c r="BD84" i="35"/>
  <c r="BC84" i="35"/>
  <c r="AP84" i="35"/>
  <c r="AO84" i="35"/>
  <c r="AN84" i="35"/>
  <c r="AM84" i="35"/>
  <c r="BE82" i="35"/>
  <c r="BD82" i="35"/>
  <c r="BC82" i="35"/>
  <c r="AP82" i="35"/>
  <c r="AO82" i="35"/>
  <c r="AN82" i="35"/>
  <c r="AM82" i="35"/>
  <c r="BE80" i="35"/>
  <c r="BD80" i="35"/>
  <c r="BC80" i="35"/>
  <c r="AP80" i="35"/>
  <c r="AO80" i="35"/>
  <c r="AN80" i="35"/>
  <c r="AM80" i="35"/>
  <c r="CE78" i="35"/>
  <c r="CE89" i="35" s="1"/>
  <c r="CD78" i="35"/>
  <c r="CD89" i="35" s="1"/>
  <c r="CC78" i="35"/>
  <c r="CA78" i="35"/>
  <c r="CA89" i="35" s="1"/>
  <c r="BZ78" i="35"/>
  <c r="BZ89" i="35" s="1"/>
  <c r="BY78" i="35"/>
  <c r="BY89" i="35" s="1"/>
  <c r="BX78" i="35"/>
  <c r="BX89" i="35" s="1"/>
  <c r="BW78" i="35"/>
  <c r="BW89" i="35" s="1"/>
  <c r="BV78" i="35"/>
  <c r="BV89" i="35" s="1"/>
  <c r="BU78" i="35"/>
  <c r="BU89" i="35" s="1"/>
  <c r="BT78" i="35"/>
  <c r="BT89" i="35" s="1"/>
  <c r="BS78" i="35"/>
  <c r="BS89" i="35" s="1"/>
  <c r="BR78" i="35"/>
  <c r="BR89" i="35" s="1"/>
  <c r="BQ78" i="35"/>
  <c r="BQ89" i="35" s="1"/>
  <c r="BP78" i="35"/>
  <c r="BP89" i="35" s="1"/>
  <c r="BO78" i="35"/>
  <c r="BN78" i="35"/>
  <c r="BM78" i="35"/>
  <c r="BM89" i="35" s="1"/>
  <c r="BL78" i="35"/>
  <c r="BL89" i="35" s="1"/>
  <c r="BK78" i="35"/>
  <c r="BK89" i="35" s="1"/>
  <c r="BJ78" i="35"/>
  <c r="BJ89" i="35" s="1"/>
  <c r="BI78" i="35"/>
  <c r="BI89" i="35" s="1"/>
  <c r="BH78" i="35"/>
  <c r="BH89" i="35" s="1"/>
  <c r="BG78" i="35"/>
  <c r="BG89" i="35" s="1"/>
  <c r="BF78" i="35"/>
  <c r="BF89" i="35" s="1"/>
  <c r="BE78" i="35"/>
  <c r="BD78" i="35"/>
  <c r="BC78" i="35"/>
  <c r="AW78" i="35"/>
  <c r="AW89" i="35" s="1"/>
  <c r="AV78" i="35"/>
  <c r="AV89" i="35" s="1"/>
  <c r="AU78" i="35"/>
  <c r="AU89" i="35" s="1"/>
  <c r="AT78" i="35"/>
  <c r="AT89" i="35" s="1"/>
  <c r="AS78" i="35"/>
  <c r="AS89" i="35" s="1"/>
  <c r="AR78" i="35"/>
  <c r="AR89" i="35" s="1"/>
  <c r="AQ78" i="35"/>
  <c r="AQ89" i="35" s="1"/>
  <c r="AP78" i="35"/>
  <c r="AO78" i="35"/>
  <c r="AO89" i="35" s="1"/>
  <c r="AN78" i="35"/>
  <c r="AN89" i="35" s="1"/>
  <c r="AM78" i="35"/>
  <c r="AL78" i="35"/>
  <c r="AL89" i="35" s="1"/>
  <c r="AK78" i="35"/>
  <c r="AK89" i="35" s="1"/>
  <c r="AI78" i="35"/>
  <c r="AI89" i="35" s="1"/>
  <c r="AH78" i="35"/>
  <c r="AG78" i="35"/>
  <c r="AG89" i="35" s="1"/>
  <c r="AF78" i="35"/>
  <c r="AF89" i="35" s="1"/>
  <c r="AE78" i="35"/>
  <c r="AE89" i="35" s="1"/>
  <c r="AD78" i="35"/>
  <c r="AD89" i="35" s="1"/>
  <c r="AF73" i="35"/>
  <c r="M2" i="35"/>
  <c r="C138" i="34"/>
  <c r="BV89" i="34"/>
  <c r="BO89" i="34"/>
  <c r="BN89" i="34"/>
  <c r="BB89" i="34"/>
  <c r="BE89" i="34" s="1"/>
  <c r="BA89" i="34"/>
  <c r="AZ89" i="34"/>
  <c r="AY89" i="34"/>
  <c r="AX89" i="34"/>
  <c r="AJ89" i="34"/>
  <c r="AI89" i="34"/>
  <c r="BE84" i="34"/>
  <c r="BD84" i="34"/>
  <c r="BC84" i="34"/>
  <c r="AP84" i="34"/>
  <c r="AO84" i="34"/>
  <c r="AN84" i="34"/>
  <c r="AM84" i="34"/>
  <c r="BE82" i="34"/>
  <c r="BD82" i="34"/>
  <c r="BC82" i="34"/>
  <c r="AP82" i="34"/>
  <c r="AO82" i="34"/>
  <c r="AN82" i="34"/>
  <c r="AM82" i="34"/>
  <c r="BE80" i="34"/>
  <c r="BD80" i="34"/>
  <c r="BC80" i="34"/>
  <c r="AP80" i="34"/>
  <c r="AO80" i="34"/>
  <c r="AN80" i="34"/>
  <c r="AM80" i="34"/>
  <c r="CE78" i="34"/>
  <c r="CE89" i="34" s="1"/>
  <c r="CD78" i="34"/>
  <c r="CD89" i="34" s="1"/>
  <c r="CC78" i="34"/>
  <c r="CA78" i="34"/>
  <c r="CA89" i="34" s="1"/>
  <c r="BZ78" i="34"/>
  <c r="BZ89" i="34" s="1"/>
  <c r="BY78" i="34"/>
  <c r="BY89" i="34" s="1"/>
  <c r="BX78" i="34"/>
  <c r="BX89" i="34" s="1"/>
  <c r="BW78" i="34"/>
  <c r="BW89" i="34" s="1"/>
  <c r="BV78" i="34"/>
  <c r="BU78" i="34"/>
  <c r="BU89" i="34" s="1"/>
  <c r="BT78" i="34"/>
  <c r="BT89" i="34" s="1"/>
  <c r="BS78" i="34"/>
  <c r="BS89" i="34" s="1"/>
  <c r="BR78" i="34"/>
  <c r="BR89" i="34" s="1"/>
  <c r="BQ78" i="34"/>
  <c r="BQ89" i="34" s="1"/>
  <c r="BP78" i="34"/>
  <c r="BP89" i="34" s="1"/>
  <c r="BO78" i="34"/>
  <c r="BN78" i="34"/>
  <c r="BM78" i="34"/>
  <c r="BM89" i="34" s="1"/>
  <c r="BL78" i="34"/>
  <c r="BL89" i="34" s="1"/>
  <c r="BK78" i="34"/>
  <c r="BK89" i="34" s="1"/>
  <c r="BJ78" i="34"/>
  <c r="BJ89" i="34" s="1"/>
  <c r="BI78" i="34"/>
  <c r="BI89" i="34" s="1"/>
  <c r="BH78" i="34"/>
  <c r="BH89" i="34" s="1"/>
  <c r="BG78" i="34"/>
  <c r="BG89" i="34" s="1"/>
  <c r="BF78" i="34"/>
  <c r="BF89" i="34" s="1"/>
  <c r="BE78" i="34"/>
  <c r="BD78" i="34"/>
  <c r="BC78" i="34"/>
  <c r="AW78" i="34"/>
  <c r="AW89" i="34" s="1"/>
  <c r="AV78" i="34"/>
  <c r="AV89" i="34" s="1"/>
  <c r="AU78" i="34"/>
  <c r="AU89" i="34" s="1"/>
  <c r="AT78" i="34"/>
  <c r="AT89" i="34" s="1"/>
  <c r="AS78" i="34"/>
  <c r="AS89" i="34" s="1"/>
  <c r="AR78" i="34"/>
  <c r="AR89" i="34" s="1"/>
  <c r="AQ78" i="34"/>
  <c r="AQ89" i="34" s="1"/>
  <c r="AP78" i="34"/>
  <c r="AO78" i="34"/>
  <c r="AO89" i="34" s="1"/>
  <c r="AN78" i="34"/>
  <c r="AN89" i="34" s="1"/>
  <c r="AM78" i="34"/>
  <c r="AL78" i="34"/>
  <c r="AL89" i="34" s="1"/>
  <c r="AK78" i="34"/>
  <c r="AK89" i="34" s="1"/>
  <c r="AI78" i="34"/>
  <c r="AH78" i="34"/>
  <c r="AH89" i="34" s="1"/>
  <c r="AG78" i="34"/>
  <c r="AG89" i="34" s="1"/>
  <c r="AF78" i="34"/>
  <c r="AF89" i="34" s="1"/>
  <c r="AE78" i="34"/>
  <c r="AE89" i="34" s="1"/>
  <c r="AD78" i="34"/>
  <c r="AD89" i="34" s="1"/>
  <c r="AF73" i="34"/>
  <c r="M2" i="34"/>
  <c r="BE89" i="35" l="1"/>
  <c r="AG73" i="34"/>
  <c r="AG73" i="35"/>
  <c r="AP89" i="35"/>
  <c r="AM89" i="35"/>
  <c r="AP89" i="34"/>
  <c r="AM89" i="34"/>
  <c r="BC89" i="35"/>
  <c r="BD89" i="35"/>
  <c r="BC89" i="34"/>
  <c r="BD89" i="34"/>
  <c r="CA89" i="33"/>
  <c r="CA78" i="33"/>
  <c r="AO89" i="33" l="1"/>
  <c r="AM84" i="33" l="1"/>
  <c r="AM82" i="33"/>
  <c r="AM80" i="33"/>
  <c r="AM78" i="33"/>
  <c r="AG89" i="33" l="1"/>
  <c r="AK89" i="33"/>
  <c r="AK78" i="33"/>
  <c r="AL89" i="33"/>
  <c r="AL78" i="33"/>
  <c r="AI78" i="33" l="1"/>
  <c r="BW78" i="33" l="1"/>
  <c r="BZ78" i="33"/>
  <c r="BY78" i="33"/>
  <c r="BX78" i="33"/>
  <c r="AW78" i="33" l="1"/>
  <c r="AV78" i="33"/>
  <c r="BB89" i="33" l="1"/>
  <c r="BA89" i="33"/>
  <c r="AZ89" i="33"/>
  <c r="AY89" i="33"/>
  <c r="AX89" i="33"/>
  <c r="AJ89" i="33"/>
  <c r="BE84" i="33"/>
  <c r="BD84" i="33"/>
  <c r="BC84" i="33"/>
  <c r="AP84" i="33"/>
  <c r="AO84" i="33"/>
  <c r="AN84" i="33"/>
  <c r="BE82" i="33"/>
  <c r="BD82" i="33"/>
  <c r="BC82" i="33"/>
  <c r="AP82" i="33"/>
  <c r="AO82" i="33"/>
  <c r="AN82" i="33"/>
  <c r="BE80" i="33"/>
  <c r="BD80" i="33"/>
  <c r="BC80" i="33"/>
  <c r="AP80" i="33"/>
  <c r="AO80" i="33"/>
  <c r="AN80" i="33"/>
  <c r="CE78" i="33"/>
  <c r="CE89" i="33" s="1"/>
  <c r="CD78" i="33"/>
  <c r="CD89" i="33" s="1"/>
  <c r="CC78" i="33"/>
  <c r="BZ89" i="33"/>
  <c r="BY89" i="33"/>
  <c r="BX89" i="33"/>
  <c r="BW89" i="33"/>
  <c r="BV78" i="33"/>
  <c r="BV89" i="33" s="1"/>
  <c r="BU78" i="33"/>
  <c r="BU89" i="33" s="1"/>
  <c r="BT78" i="33"/>
  <c r="BT89" i="33" s="1"/>
  <c r="BS78" i="33"/>
  <c r="BS89" i="33" s="1"/>
  <c r="BR78" i="33"/>
  <c r="BR89" i="33" s="1"/>
  <c r="BQ78" i="33"/>
  <c r="BQ89" i="33" s="1"/>
  <c r="BP78" i="33"/>
  <c r="BP89" i="33" s="1"/>
  <c r="BO78" i="33"/>
  <c r="BO89" i="33" s="1"/>
  <c r="BN78" i="33"/>
  <c r="BN89" i="33" s="1"/>
  <c r="BM78" i="33"/>
  <c r="BM89" i="33" s="1"/>
  <c r="BL78" i="33"/>
  <c r="BL89" i="33" s="1"/>
  <c r="BK78" i="33"/>
  <c r="BK89" i="33" s="1"/>
  <c r="BJ78" i="33"/>
  <c r="BJ89" i="33" s="1"/>
  <c r="BI78" i="33"/>
  <c r="BI89" i="33" s="1"/>
  <c r="BH78" i="33"/>
  <c r="BH89" i="33" s="1"/>
  <c r="BG78" i="33"/>
  <c r="BG89" i="33" s="1"/>
  <c r="BF78" i="33"/>
  <c r="BF89" i="33" s="1"/>
  <c r="BE78" i="33"/>
  <c r="BD78" i="33"/>
  <c r="BC78" i="33"/>
  <c r="AW89" i="33"/>
  <c r="AV89" i="33"/>
  <c r="AU78" i="33"/>
  <c r="AU89" i="33" s="1"/>
  <c r="AT78" i="33"/>
  <c r="AT89" i="33" s="1"/>
  <c r="AS78" i="33"/>
  <c r="AS89" i="33" s="1"/>
  <c r="AR78" i="33"/>
  <c r="AR89" i="33" s="1"/>
  <c r="AQ78" i="33"/>
  <c r="AQ89" i="33" s="1"/>
  <c r="AP78" i="33"/>
  <c r="AO78" i="33"/>
  <c r="AN78" i="33"/>
  <c r="AI89" i="33"/>
  <c r="AH78" i="33"/>
  <c r="AH89" i="33" s="1"/>
  <c r="AG78" i="33"/>
  <c r="AF78" i="33"/>
  <c r="AF89" i="33" s="1"/>
  <c r="AE78" i="33"/>
  <c r="AE89" i="33" s="1"/>
  <c r="AD78" i="33"/>
  <c r="AD89" i="33" s="1"/>
  <c r="AF73" i="33"/>
  <c r="AN89" i="33" l="1"/>
  <c r="AM89" i="33"/>
  <c r="BE89" i="33"/>
  <c r="AG73" i="33"/>
  <c r="AP89" i="33"/>
  <c r="BC89" i="33"/>
  <c r="BD89" i="33"/>
  <c r="C138" i="33" l="1"/>
  <c r="M2"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作成者</author>
  </authors>
  <commentList>
    <comment ref="S75" authorId="0" shapeId="0" xr:uid="{EE90D3D5-11FC-4F7E-A487-29D83B52562E}">
      <text>
        <r>
          <rPr>
            <sz val="9"/>
            <color indexed="81"/>
            <rFont val="MS P ゴシック"/>
            <family val="3"/>
            <charset val="128"/>
          </rPr>
          <t>プルダウンから選択して下さい</t>
        </r>
      </text>
    </comment>
    <comment ref="V75" authorId="0" shapeId="0" xr:uid="{88A4B41F-F406-46D7-BEAC-83A794D932AD}">
      <text>
        <r>
          <rPr>
            <sz val="9"/>
            <color indexed="81"/>
            <rFont val="MS P ゴシック"/>
            <family val="3"/>
            <charset val="128"/>
          </rPr>
          <t>プルダウンから選択して下さい</t>
        </r>
      </text>
    </comment>
    <comment ref="Y75" authorId="0" shapeId="0" xr:uid="{5434C191-23CE-4E24-A491-4DFDBBEE9A29}">
      <text>
        <r>
          <rPr>
            <sz val="9"/>
            <color indexed="81"/>
            <rFont val="MS P ゴシック"/>
            <family val="3"/>
            <charset val="128"/>
          </rPr>
          <t>プルダウンから選択して下さい</t>
        </r>
      </text>
    </comment>
    <comment ref="AX78" authorId="1" shapeId="0" xr:uid="{2A94C355-B9AD-42B6-8813-58A4F25ED934}">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79" authorId="0" shapeId="0" xr:uid="{FC598F9F-5B16-4E49-AAC1-FCAAF5F05DE2}">
      <text>
        <r>
          <rPr>
            <sz val="9"/>
            <color indexed="81"/>
            <rFont val="MS P ゴシック"/>
            <family val="3"/>
            <charset val="128"/>
          </rPr>
          <t>都道府県から入力してください。
海外在住の方は国名から入力してください。
数字も含め、全て全角で入力してください。</t>
        </r>
      </text>
    </comment>
    <comment ref="Q80" authorId="0" shapeId="0" xr:uid="{47BB053A-7885-4DAA-9C4E-9BB650518558}">
      <text>
        <r>
          <rPr>
            <sz val="9"/>
            <color indexed="81"/>
            <rFont val="MS P ゴシック"/>
            <family val="3"/>
            <charset val="128"/>
          </rPr>
          <t>「姓」と「名」の間は全角１文字空け、フルネームで入力してください。</t>
        </r>
      </text>
    </comment>
    <comment ref="Q81" authorId="0" shapeId="0" xr:uid="{820F67AB-2C11-4DC8-9458-CD1AE6B24C00}">
      <text>
        <r>
          <rPr>
            <sz val="9"/>
            <color indexed="81"/>
            <rFont val="MS P ゴシック"/>
            <family val="3"/>
            <charset val="128"/>
          </rPr>
          <t>全角数字で記入し、全角ハイフンでつないでください。
（例）０×－××××－××××
　　　０××－××××－××××
海外の場合は、国番号を含めて入力してください。</t>
        </r>
      </text>
    </comment>
    <comment ref="K84" authorId="0" shapeId="0" xr:uid="{DCB762B2-8550-4FC9-843E-84ED8F2F7815}">
      <text>
        <r>
          <rPr>
            <sz val="9"/>
            <color indexed="81"/>
            <rFont val="MS P ゴシック"/>
            <family val="3"/>
            <charset val="128"/>
          </rPr>
          <t>「姓」と「名」の間は全角１文字空け、フルネームで入力してください。</t>
        </r>
      </text>
    </comment>
    <comment ref="K85" authorId="0" shapeId="0" xr:uid="{0D268208-6573-471A-8958-AABFAD082B70}">
      <text>
        <r>
          <rPr>
            <sz val="9"/>
            <color indexed="81"/>
            <rFont val="MS P ゴシック"/>
            <family val="3"/>
            <charset val="128"/>
          </rPr>
          <t>「姓」と「名」の間は全角１文字空け、フルネームで入力してください。</t>
        </r>
      </text>
    </comment>
    <comment ref="M86" authorId="0" shapeId="0" xr:uid="{117A1AF8-0EB2-47C2-8CAC-90C0E9DE6276}">
      <text>
        <r>
          <rPr>
            <sz val="9"/>
            <color indexed="81"/>
            <rFont val="MS P ゴシック"/>
            <family val="3"/>
            <charset val="128"/>
          </rPr>
          <t xml:space="preserve">S：昭和　
H：平成　
R：令和　
をプルダウンから選択して下さい
</t>
        </r>
      </text>
    </comment>
    <comment ref="N86" authorId="0" shapeId="0" xr:uid="{1EC6C892-A61D-475D-ADDA-A356F0DB0163}">
      <text>
        <r>
          <rPr>
            <sz val="9"/>
            <color indexed="81"/>
            <rFont val="MS P ゴシック"/>
            <family val="3"/>
            <charset val="128"/>
          </rPr>
          <t>プルダウンから選択してください</t>
        </r>
      </text>
    </comment>
    <comment ref="Q86" authorId="0" shapeId="0" xr:uid="{48B3056B-68A0-4ECB-89A1-3FFDDCC6C54A}">
      <text>
        <r>
          <rPr>
            <sz val="9"/>
            <color indexed="81"/>
            <rFont val="MS P ゴシック"/>
            <family val="3"/>
            <charset val="128"/>
          </rPr>
          <t>プルダウンから選択してください</t>
        </r>
      </text>
    </comment>
    <comment ref="T86" authorId="0" shapeId="0" xr:uid="{94C0BDF6-8A8D-48B8-AF2A-99ECDD3FDE04}">
      <text>
        <r>
          <rPr>
            <sz val="9"/>
            <color indexed="81"/>
            <rFont val="MS P ゴシック"/>
            <family val="3"/>
            <charset val="128"/>
          </rPr>
          <t xml:space="preserve">プルダウンから選択してください
</t>
        </r>
      </text>
    </comment>
    <comment ref="K87" authorId="0" shapeId="0" xr:uid="{943C9F96-100A-44D6-90B2-5F3C3283E200}">
      <text>
        <r>
          <rPr>
            <sz val="9"/>
            <color indexed="81"/>
            <rFont val="MS P ゴシック"/>
            <family val="3"/>
            <charset val="128"/>
          </rPr>
          <t>上段に届出日現在の官職を入力してください。
また、届出日時点で付配置の隊員においては、付配置前の官職を（）書きで入力してください。
（付配置の場合の記載例）
【自衛官の場合】
　航空自衛隊第２航空団付（航空自衛隊第２航空団整備補給群司令）
【事務官等の場合】
　防衛省大臣官房付（人事教育局人事計画・補任課長）</t>
        </r>
      </text>
    </comment>
    <comment ref="K88" authorId="0" shapeId="0" xr:uid="{5763198A-92C8-49FD-98B9-32B36F1ECBF4}">
      <text>
        <r>
          <rPr>
            <sz val="9"/>
            <color indexed="81"/>
            <rFont val="MS P ゴシック"/>
            <family val="3"/>
            <charset val="128"/>
          </rPr>
          <t>自衛官の場合は届出日現在の階級を入力してください。
事務官においては入力不要です。</t>
        </r>
      </text>
    </comment>
    <comment ref="N89" authorId="2" shapeId="0" xr:uid="{385C827B-3360-4880-B3FE-79DF649DCAE3}">
      <text>
        <r>
          <rPr>
            <sz val="9"/>
            <color indexed="81"/>
            <rFont val="ＭＳ Ｐゴシック"/>
            <family val="3"/>
            <charset val="128"/>
          </rPr>
          <t>プルダウンから選択してください</t>
        </r>
      </text>
    </comment>
    <comment ref="Q89" authorId="2" shapeId="0" xr:uid="{063DECAB-4995-47C5-900D-FA772969F9E0}">
      <text>
        <r>
          <rPr>
            <sz val="9"/>
            <color indexed="81"/>
            <rFont val="ＭＳ Ｐゴシック"/>
            <family val="3"/>
            <charset val="128"/>
          </rPr>
          <t>プルダウンから選択してください</t>
        </r>
      </text>
    </comment>
    <comment ref="T89" authorId="2" shapeId="0" xr:uid="{661749DC-A617-4211-A7F6-18F20CA1126C}">
      <text>
        <r>
          <rPr>
            <sz val="9"/>
            <color indexed="81"/>
            <rFont val="ＭＳ Ｐゴシック"/>
            <family val="3"/>
            <charset val="128"/>
          </rPr>
          <t>プルダウンから選択してください</t>
        </r>
      </text>
    </comment>
    <comment ref="V90" authorId="0" shapeId="0" xr:uid="{7926D24B-C5A9-4E97-ADF9-10665B0BAEF2}">
      <text>
        <r>
          <rPr>
            <sz val="9"/>
            <color indexed="81"/>
            <rFont val="MS P ゴシック"/>
            <family val="3"/>
            <charset val="128"/>
          </rPr>
          <t xml:space="preserve">該当する場合は□をクリックしてください
</t>
        </r>
      </text>
    </comment>
    <comment ref="N91" authorId="2" shapeId="0" xr:uid="{B6F8C412-A8DF-4A11-A6DC-AED4576A362A}">
      <text>
        <r>
          <rPr>
            <sz val="9"/>
            <color indexed="81"/>
            <rFont val="ＭＳ Ｐゴシック"/>
            <family val="3"/>
            <charset val="128"/>
          </rPr>
          <t>プルダウンから選択してください</t>
        </r>
      </text>
    </comment>
    <comment ref="Q91" authorId="2" shapeId="0" xr:uid="{A7F0130C-AC88-4EFF-8818-0B4875A98E4B}">
      <text>
        <r>
          <rPr>
            <sz val="9"/>
            <color indexed="81"/>
            <rFont val="ＭＳ Ｐゴシック"/>
            <family val="3"/>
            <charset val="128"/>
          </rPr>
          <t>プルダウンから選択してください</t>
        </r>
      </text>
    </comment>
    <comment ref="T91" authorId="2" shapeId="0" xr:uid="{4AE6EF2D-E585-4D32-9B7C-A7D75DD291B7}">
      <text>
        <r>
          <rPr>
            <sz val="9"/>
            <color indexed="81"/>
            <rFont val="ＭＳ Ｐゴシック"/>
            <family val="3"/>
            <charset val="128"/>
          </rPr>
          <t>プルダウンから選択してください</t>
        </r>
      </text>
    </comment>
    <comment ref="C94" authorId="0" shapeId="0" xr:uid="{E0D4F335-5CD5-4204-A710-91544FB1BF5A}">
      <text>
        <r>
          <rPr>
            <sz val="9"/>
            <color indexed="81"/>
            <rFont val="MS P ゴシック"/>
            <family val="3"/>
            <charset val="128"/>
          </rPr>
          <t>３佐、行(一)５級相当以上の隊員は、下部別添の（F）部分についても忘れずに入力してください</t>
        </r>
      </text>
    </comment>
    <comment ref="D94" authorId="0" shapeId="0" xr:uid="{3FF55385-2988-4EE1-937F-D96CBCD8D20C}">
      <text>
        <r>
          <rPr>
            <sz val="9"/>
            <color indexed="81"/>
            <rFont val="MS P ゴシック"/>
            <family val="3"/>
            <charset val="128"/>
          </rPr>
          <t>官職を入力してください。</t>
        </r>
      </text>
    </comment>
    <comment ref="M94" authorId="0" shapeId="0" xr:uid="{0B34AE9E-4C98-4944-A51A-D667D7A94541}">
      <text>
        <r>
          <rPr>
            <sz val="9"/>
            <color indexed="81"/>
            <rFont val="MS P ゴシック"/>
            <family val="3"/>
            <charset val="128"/>
          </rPr>
          <t xml:space="preserve">プルダウンから選択してください
</t>
        </r>
      </text>
    </comment>
    <comment ref="O94" authorId="0" shapeId="0" xr:uid="{15C96E58-7F95-43A9-BF62-2599F8EB3609}">
      <text>
        <r>
          <rPr>
            <sz val="9"/>
            <color indexed="81"/>
            <rFont val="MS P ゴシック"/>
            <family val="3"/>
            <charset val="128"/>
          </rPr>
          <t xml:space="preserve">プルダウンから選択してください
</t>
        </r>
      </text>
    </comment>
    <comment ref="Q94" authorId="0" shapeId="0" xr:uid="{14B185D7-6E76-4FCF-815E-935AB6FE72B3}">
      <text>
        <r>
          <rPr>
            <sz val="9"/>
            <color indexed="81"/>
            <rFont val="MS P ゴシック"/>
            <family val="3"/>
            <charset val="128"/>
          </rPr>
          <t xml:space="preserve">プルダウンから選択してください
</t>
        </r>
      </text>
    </comment>
    <comment ref="D95" authorId="0" shapeId="0" xr:uid="{1CA4C042-6B49-4E92-839A-CA54E91A9863}">
      <text>
        <r>
          <rPr>
            <sz val="9"/>
            <color indexed="81"/>
            <rFont val="MS P ゴシック"/>
            <family val="3"/>
            <charset val="128"/>
          </rPr>
          <t>自衛官の場合は階級を入力してください。</t>
        </r>
      </text>
    </comment>
    <comment ref="M95" authorId="0" shapeId="0" xr:uid="{ACD98BBF-FB82-4E5E-84A7-9C4FEAEDCD46}">
      <text>
        <r>
          <rPr>
            <sz val="9"/>
            <color indexed="81"/>
            <rFont val="MS P ゴシック"/>
            <family val="3"/>
            <charset val="128"/>
          </rPr>
          <t xml:space="preserve">プルダウンから選択してください
</t>
        </r>
      </text>
    </comment>
    <comment ref="O95" authorId="0" shapeId="0" xr:uid="{8D022A94-7B73-49EF-84CD-963CFAD51B41}">
      <text>
        <r>
          <rPr>
            <sz val="9"/>
            <color indexed="81"/>
            <rFont val="MS P ゴシック"/>
            <family val="3"/>
            <charset val="128"/>
          </rPr>
          <t xml:space="preserve">プルダウンから選択してください
</t>
        </r>
      </text>
    </comment>
    <comment ref="Q95" authorId="0" shapeId="0" xr:uid="{49CFCB14-85FA-4DE9-AD17-CED7C8A183B1}">
      <text>
        <r>
          <rPr>
            <sz val="9"/>
            <color indexed="81"/>
            <rFont val="MS P ゴシック"/>
            <family val="3"/>
            <charset val="128"/>
          </rPr>
          <t xml:space="preserve">プルダウンから選択してください
</t>
        </r>
      </text>
    </comment>
    <comment ref="C96" authorId="0" shapeId="0" xr:uid="{C6F96BA9-32DD-4EF3-BD82-6740610B4CE2}">
      <text>
        <r>
          <rPr>
            <sz val="9"/>
            <color indexed="81"/>
            <rFont val="MS P ゴシック"/>
            <family val="3"/>
            <charset val="128"/>
          </rPr>
          <t xml:space="preserve">３佐、行(一)５級相当以上の隊員は、下部別添の（F）部分についても忘れずに入力してください
</t>
        </r>
      </text>
    </comment>
    <comment ref="D96" authorId="0" shapeId="0" xr:uid="{9D059E89-EC9E-4416-AE8D-DC239CE32A80}">
      <text>
        <r>
          <rPr>
            <sz val="9"/>
            <color indexed="81"/>
            <rFont val="MS P ゴシック"/>
            <family val="3"/>
            <charset val="128"/>
          </rPr>
          <t>官職を入力してください。</t>
        </r>
      </text>
    </comment>
    <comment ref="M96" authorId="0" shapeId="0" xr:uid="{18D4583A-4FC9-4D06-B557-B8FFF9BC2EE1}">
      <text>
        <r>
          <rPr>
            <sz val="9"/>
            <color indexed="81"/>
            <rFont val="MS P ゴシック"/>
            <family val="3"/>
            <charset val="128"/>
          </rPr>
          <t xml:space="preserve">プルダウンから選択してください
</t>
        </r>
      </text>
    </comment>
    <comment ref="O96" authorId="0" shapeId="0" xr:uid="{64627146-976E-4C66-BC03-84B51C2392F2}">
      <text>
        <r>
          <rPr>
            <sz val="9"/>
            <color indexed="81"/>
            <rFont val="MS P ゴシック"/>
            <family val="3"/>
            <charset val="128"/>
          </rPr>
          <t xml:space="preserve">プルダウンから選択してください
</t>
        </r>
      </text>
    </comment>
    <comment ref="Q96" authorId="0" shapeId="0" xr:uid="{85ED61A6-6792-47AD-A75F-5F3E04896D2E}">
      <text>
        <r>
          <rPr>
            <sz val="9"/>
            <color indexed="81"/>
            <rFont val="MS P ゴシック"/>
            <family val="3"/>
            <charset val="128"/>
          </rPr>
          <t xml:space="preserve">プルダウンから選択してください
</t>
        </r>
      </text>
    </comment>
    <comment ref="D97" authorId="0" shapeId="0" xr:uid="{BB8DE19E-4C8B-49A3-B515-2789F903829C}">
      <text>
        <r>
          <rPr>
            <sz val="9"/>
            <color indexed="81"/>
            <rFont val="MS P ゴシック"/>
            <family val="3"/>
            <charset val="128"/>
          </rPr>
          <t>自衛官の場合は階級を入力してください。</t>
        </r>
      </text>
    </comment>
    <comment ref="M97" authorId="0" shapeId="0" xr:uid="{78A588CE-1C80-44C0-93C8-32E1E149C323}">
      <text>
        <r>
          <rPr>
            <sz val="9"/>
            <color indexed="81"/>
            <rFont val="MS P ゴシック"/>
            <family val="3"/>
            <charset val="128"/>
          </rPr>
          <t xml:space="preserve">プルダウンから選択してください
</t>
        </r>
      </text>
    </comment>
    <comment ref="O97" authorId="0" shapeId="0" xr:uid="{55F9900D-C07E-440A-AD68-68B5989B6C84}">
      <text>
        <r>
          <rPr>
            <sz val="9"/>
            <color indexed="81"/>
            <rFont val="MS P ゴシック"/>
            <family val="3"/>
            <charset val="128"/>
          </rPr>
          <t xml:space="preserve">プルダウンから選択してください
</t>
        </r>
      </text>
    </comment>
    <comment ref="Q97" authorId="0" shapeId="0" xr:uid="{3240D586-E722-4A04-92A0-77997424EE3F}">
      <text>
        <r>
          <rPr>
            <sz val="9"/>
            <color indexed="81"/>
            <rFont val="MS P ゴシック"/>
            <family val="3"/>
            <charset val="128"/>
          </rPr>
          <t xml:space="preserve">プルダウンから選択してください
</t>
        </r>
      </text>
    </comment>
    <comment ref="C98" authorId="0" shapeId="0" xr:uid="{343A5CB3-E1DB-4E21-B4EC-27CC3860EFA6}">
      <text>
        <r>
          <rPr>
            <sz val="9"/>
            <color indexed="81"/>
            <rFont val="MS P ゴシック"/>
            <family val="3"/>
            <charset val="128"/>
          </rPr>
          <t xml:space="preserve">３佐、行(一)５級相当以上の隊員は、下部別添の（F）部分についても忘れずに入力してください
</t>
        </r>
      </text>
    </comment>
    <comment ref="D98" authorId="0" shapeId="0" xr:uid="{C4BC5A10-3AF2-497B-AF76-BB3A50F89E10}">
      <text>
        <r>
          <rPr>
            <sz val="9"/>
            <color indexed="81"/>
            <rFont val="MS P ゴシック"/>
            <family val="3"/>
            <charset val="128"/>
          </rPr>
          <t>官職を入力してください。</t>
        </r>
      </text>
    </comment>
    <comment ref="M98" authorId="0" shapeId="0" xr:uid="{2F2E1ADB-A4F4-4133-8B07-0F4CC383D59E}">
      <text>
        <r>
          <rPr>
            <sz val="9"/>
            <color indexed="81"/>
            <rFont val="MS P ゴシック"/>
            <family val="3"/>
            <charset val="128"/>
          </rPr>
          <t xml:space="preserve">プルダウンから選択してください
</t>
        </r>
      </text>
    </comment>
    <comment ref="O98" authorId="0" shapeId="0" xr:uid="{767CC152-F000-4253-85DF-CF9C231475CC}">
      <text>
        <r>
          <rPr>
            <sz val="9"/>
            <color indexed="81"/>
            <rFont val="MS P ゴシック"/>
            <family val="3"/>
            <charset val="128"/>
          </rPr>
          <t xml:space="preserve">プルダウンから選択してください
</t>
        </r>
      </text>
    </comment>
    <comment ref="Q98" authorId="0" shapeId="0" xr:uid="{CFC95ED2-6909-4AA1-820B-5EDC60EFBA8D}">
      <text>
        <r>
          <rPr>
            <sz val="9"/>
            <color indexed="81"/>
            <rFont val="MS P ゴシック"/>
            <family val="3"/>
            <charset val="128"/>
          </rPr>
          <t xml:space="preserve">プルダウンから選択してください
</t>
        </r>
      </text>
    </comment>
    <comment ref="D99" authorId="0" shapeId="0" xr:uid="{C3083329-9955-4132-8DA9-AFA802DEF4BC}">
      <text>
        <r>
          <rPr>
            <sz val="9"/>
            <color indexed="81"/>
            <rFont val="MS P ゴシック"/>
            <family val="3"/>
            <charset val="128"/>
          </rPr>
          <t>自衛官の場合は階級を入力してください。</t>
        </r>
      </text>
    </comment>
    <comment ref="M99" authorId="0" shapeId="0" xr:uid="{558F2EFF-F363-4898-8F5D-26EDB59793FD}">
      <text>
        <r>
          <rPr>
            <sz val="9"/>
            <color indexed="81"/>
            <rFont val="MS P ゴシック"/>
            <family val="3"/>
            <charset val="128"/>
          </rPr>
          <t xml:space="preserve">プルダウンから選択してください
</t>
        </r>
      </text>
    </comment>
    <comment ref="O99" authorId="0" shapeId="0" xr:uid="{56732CE7-03F3-4B76-844F-1AF1F2387B15}">
      <text>
        <r>
          <rPr>
            <sz val="9"/>
            <color indexed="81"/>
            <rFont val="MS P ゴシック"/>
            <family val="3"/>
            <charset val="128"/>
          </rPr>
          <t xml:space="preserve">プルダウンから選択してください
</t>
        </r>
      </text>
    </comment>
    <comment ref="Q99" authorId="0" shapeId="0" xr:uid="{B24F1394-1F95-4E05-A5A1-7EC4F4CA3BD8}">
      <text>
        <r>
          <rPr>
            <sz val="9"/>
            <color indexed="81"/>
            <rFont val="MS P ゴシック"/>
            <family val="3"/>
            <charset val="128"/>
          </rPr>
          <t xml:space="preserve">プルダウンから選択してください
</t>
        </r>
      </text>
    </comment>
    <comment ref="C100" authorId="0" shapeId="0" xr:uid="{53910BB0-D272-4D20-9A02-D318E8A0088D}">
      <text>
        <r>
          <rPr>
            <sz val="9"/>
            <color indexed="81"/>
            <rFont val="MS P ゴシック"/>
            <family val="3"/>
            <charset val="128"/>
          </rPr>
          <t xml:space="preserve">３佐、行(一)５級相当以上の隊員は、下部別添の（F）部分についても忘れずに入力してください
</t>
        </r>
      </text>
    </comment>
    <comment ref="D100" authorId="0" shapeId="0" xr:uid="{401A3472-9F73-4DB6-95F0-4CC76E09EBFF}">
      <text>
        <r>
          <rPr>
            <sz val="9"/>
            <color indexed="81"/>
            <rFont val="MS P ゴシック"/>
            <family val="3"/>
            <charset val="128"/>
          </rPr>
          <t>官職を入力してください。</t>
        </r>
      </text>
    </comment>
    <comment ref="M100" authorId="0" shapeId="0" xr:uid="{098C0316-5974-486B-9390-46EB3ECD5D27}">
      <text>
        <r>
          <rPr>
            <sz val="9"/>
            <color indexed="81"/>
            <rFont val="MS P ゴシック"/>
            <family val="3"/>
            <charset val="128"/>
          </rPr>
          <t xml:space="preserve">プルダウンから選択してください
</t>
        </r>
      </text>
    </comment>
    <comment ref="O100" authorId="0" shapeId="0" xr:uid="{0FC901F9-1EA1-4612-A7E3-3B27FFCE4A79}">
      <text>
        <r>
          <rPr>
            <sz val="9"/>
            <color indexed="81"/>
            <rFont val="MS P ゴシック"/>
            <family val="3"/>
            <charset val="128"/>
          </rPr>
          <t xml:space="preserve">プルダウンから選択してください
</t>
        </r>
      </text>
    </comment>
    <comment ref="Q100" authorId="0" shapeId="0" xr:uid="{3C6EA338-F57F-4142-B38D-753C2EAF274A}">
      <text>
        <r>
          <rPr>
            <sz val="9"/>
            <color indexed="81"/>
            <rFont val="MS P ゴシック"/>
            <family val="3"/>
            <charset val="128"/>
          </rPr>
          <t xml:space="preserve">プルダウンから選択してください
</t>
        </r>
      </text>
    </comment>
    <comment ref="D101" authorId="0" shapeId="0" xr:uid="{99A1CCF5-82C5-46FF-93D4-51F5B033E61A}">
      <text>
        <r>
          <rPr>
            <sz val="9"/>
            <color indexed="81"/>
            <rFont val="MS P ゴシック"/>
            <family val="3"/>
            <charset val="128"/>
          </rPr>
          <t>自衛官の場合は階級を入力してください。</t>
        </r>
      </text>
    </comment>
    <comment ref="M101" authorId="0" shapeId="0" xr:uid="{406BEAE5-DC4D-4469-902F-43E2C6B2B5AC}">
      <text>
        <r>
          <rPr>
            <sz val="9"/>
            <color indexed="81"/>
            <rFont val="MS P ゴシック"/>
            <family val="3"/>
            <charset val="128"/>
          </rPr>
          <t xml:space="preserve">プルダウンから選択してください
</t>
        </r>
      </text>
    </comment>
    <comment ref="O101" authorId="0" shapeId="0" xr:uid="{D68A9134-4D2E-4CB5-B5AD-1341A48956EA}">
      <text>
        <r>
          <rPr>
            <sz val="9"/>
            <color indexed="81"/>
            <rFont val="MS P ゴシック"/>
            <family val="3"/>
            <charset val="128"/>
          </rPr>
          <t xml:space="preserve">プルダウンから選択してください
</t>
        </r>
      </text>
    </comment>
    <comment ref="Q101" authorId="0" shapeId="0" xr:uid="{EBF31F13-C1ED-44CA-AEA1-838E762606ED}">
      <text>
        <r>
          <rPr>
            <sz val="9"/>
            <color indexed="81"/>
            <rFont val="MS P ゴシック"/>
            <family val="3"/>
            <charset val="128"/>
          </rPr>
          <t xml:space="preserve">プルダウンから選択してください
</t>
        </r>
      </text>
    </comment>
    <comment ref="N102" authorId="0" shapeId="0" xr:uid="{7CAE4511-4EE9-4EC3-94A8-125EA80D9E21}">
      <text>
        <r>
          <rPr>
            <sz val="9"/>
            <color indexed="81"/>
            <rFont val="MS P ゴシック"/>
            <family val="3"/>
            <charset val="128"/>
          </rPr>
          <t xml:space="preserve">プルダウンから選択してください
</t>
        </r>
      </text>
    </comment>
    <comment ref="Q102" authorId="0" shapeId="0" xr:uid="{A5A61D8A-28FE-4F62-AA4B-AD3F95CED276}">
      <text>
        <r>
          <rPr>
            <sz val="9"/>
            <color indexed="81"/>
            <rFont val="MS P ゴシック"/>
            <family val="3"/>
            <charset val="128"/>
          </rPr>
          <t xml:space="preserve">プルダウンから選択してください
</t>
        </r>
      </text>
    </comment>
    <comment ref="T102" authorId="0" shapeId="0" xr:uid="{E8BD494C-976D-43FB-BE81-23CE19DC77F8}">
      <text>
        <r>
          <rPr>
            <sz val="9"/>
            <color indexed="81"/>
            <rFont val="MS P ゴシック"/>
            <family val="3"/>
            <charset val="128"/>
          </rPr>
          <t xml:space="preserve">プルダウンから選択してください
</t>
        </r>
      </text>
    </comment>
    <comment ref="N103" authorId="0" shapeId="0" xr:uid="{F4DDE942-F823-4D20-900C-FDC79F9E9131}">
      <text>
        <r>
          <rPr>
            <sz val="9"/>
            <color indexed="81"/>
            <rFont val="MS P ゴシック"/>
            <family val="3"/>
            <charset val="128"/>
          </rPr>
          <t xml:space="preserve">プルダウンから選択してください
</t>
        </r>
      </text>
    </comment>
    <comment ref="Q103" authorId="0" shapeId="0" xr:uid="{88E3E304-2770-4651-9B8B-4C68AB6A4316}">
      <text>
        <r>
          <rPr>
            <sz val="9"/>
            <color indexed="81"/>
            <rFont val="MS P ゴシック"/>
            <family val="3"/>
            <charset val="128"/>
          </rPr>
          <t xml:space="preserve">プルダウンから選択してください
</t>
        </r>
      </text>
    </comment>
    <comment ref="T103" authorId="0" shapeId="0" xr:uid="{8815E311-0FCF-4F9E-9BB6-779A09499CF8}">
      <text>
        <r>
          <rPr>
            <sz val="9"/>
            <color indexed="81"/>
            <rFont val="MS P ゴシック"/>
            <family val="3"/>
            <charset val="128"/>
          </rPr>
          <t xml:space="preserve">プルダウンから選択してください
</t>
        </r>
      </text>
    </comment>
    <comment ref="P104" authorId="0" shapeId="0" xr:uid="{45CF9491-40F4-4DE5-9C7F-2B7717D74B7E}">
      <text>
        <r>
          <rPr>
            <sz val="9"/>
            <color indexed="81"/>
            <rFont val="MS P ゴシック"/>
            <family val="3"/>
            <charset val="128"/>
          </rPr>
          <t>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t>
        </r>
      </text>
    </comment>
    <comment ref="P105" authorId="0" shapeId="0" xr:uid="{90459A35-7282-4E8A-83CE-B0489DBE676F}">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6" authorId="0" shapeId="0" xr:uid="{A663E444-8250-40C0-9665-203AE43B365C}">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7" authorId="0" shapeId="0" xr:uid="{ECCBEF9C-9669-4C76-B681-93D930A7CC16}">
      <text>
        <r>
          <rPr>
            <sz val="9"/>
            <color indexed="81"/>
            <rFont val="MS P ゴシック"/>
            <family val="3"/>
            <charset val="128"/>
          </rPr>
          <t xml:space="preserve">本人又は所属部署の業務内容ではなく、組織全体の業務内容を入力してください。
</t>
        </r>
      </text>
    </comment>
    <comment ref="K108" authorId="0" shapeId="0" xr:uid="{81BEE233-D7D4-4AB8-8CAC-B553DC809F36}">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09" authorId="0" shapeId="0" xr:uid="{BF8C02BC-5618-4CA4-8428-446C12BF5417}">
      <text>
        <r>
          <rPr>
            <sz val="9"/>
            <color indexed="81"/>
            <rFont val="MS P ゴシック"/>
            <family val="3"/>
            <charset val="128"/>
          </rPr>
          <t xml:space="preserve">該当有無についてどちらかの□をクリックしてください
</t>
        </r>
      </text>
    </comment>
    <comment ref="C110" authorId="0" shapeId="0" xr:uid="{6434D77E-52F6-43A6-92FD-D840248FBE17}">
      <text>
        <r>
          <rPr>
            <sz val="9"/>
            <color indexed="81"/>
            <rFont val="MS P ゴシック"/>
            <family val="3"/>
            <charset val="128"/>
          </rPr>
          <t xml:space="preserve">該当有無についてどちらかの□をクリックしてください
</t>
        </r>
      </text>
    </comment>
    <comment ref="J112" authorId="0" shapeId="0" xr:uid="{C9B1C181-19AE-43EC-8C23-C08B595A0295}">
      <text>
        <r>
          <rPr>
            <sz val="9"/>
            <color indexed="81"/>
            <rFont val="MS P ゴシック"/>
            <family val="3"/>
            <charset val="128"/>
          </rPr>
          <t xml:space="preserve">該当する場合は□をクリックしてください
</t>
        </r>
      </text>
    </comment>
    <comment ref="C115" authorId="0" shapeId="0" xr:uid="{0CCC3F5A-C123-44EB-AC58-14DF8F5BFA82}">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5" authorId="0" shapeId="0" xr:uid="{4164D3A3-F981-4988-87A9-6E161FE9EBB1}">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6" authorId="0" shapeId="0" xr:uid="{7CD42C36-6794-41D4-AAF8-C077017490F5}">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7" authorId="0" shapeId="0" xr:uid="{45AE0870-82BD-4388-8C09-2549091B02E2}">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7" authorId="0" shapeId="0" xr:uid="{2A058EF3-7106-4FCA-824A-1815C7F1D5CC}">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8" authorId="0" shapeId="0" xr:uid="{81D80032-E871-4816-8067-B9B3BCFF4836}">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9" authorId="0" shapeId="0" xr:uid="{58CD1D20-5596-452C-A367-1F692E350CEA}">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9" authorId="0" shapeId="0" xr:uid="{20E0CE36-7CCA-4F8D-8FBA-99BCCC090E98}">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0" authorId="0" shapeId="0" xr:uid="{73F56F60-4ECD-4A01-8AC1-5F0A98F0A6C5}">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1" authorId="0" shapeId="0" xr:uid="{01E5EF50-45C9-4CDC-9013-E66F3F074A07}">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21" authorId="0" shapeId="0" xr:uid="{80AD91D7-1C0A-4B00-AD37-3A12CFFBDDE3}">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2" authorId="0" shapeId="0" xr:uid="{D489C900-4912-45F2-A35F-63AAAA1806DF}">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0" authorId="0" shapeId="0" xr:uid="{4F432021-3AF8-4294-A7E8-E038B42C5D35}">
      <text>
        <r>
          <rPr>
            <sz val="9"/>
            <color indexed="81"/>
            <rFont val="MS P ゴシック"/>
            <family val="3"/>
            <charset val="128"/>
          </rPr>
          <t xml:space="preserve">プルダウンから選択してください。
※事務官は全員「一般定年等隊員」
</t>
        </r>
      </text>
    </comment>
    <comment ref="E130" authorId="0" shapeId="0" xr:uid="{A65DCDFB-5E65-4B48-AC58-88E4526BB063}">
      <text>
        <r>
          <rPr>
            <sz val="9"/>
            <color indexed="81"/>
            <rFont val="MS P ゴシック"/>
            <family val="3"/>
            <charset val="128"/>
          </rPr>
          <t xml:space="preserve">離職時に適用されていた俸給表をプルダウンから選択してください。
</t>
        </r>
      </text>
    </comment>
    <comment ref="J130" authorId="0" shapeId="0" xr:uid="{CD02DA0B-7738-4D71-BC3C-955B86B7EFB4}">
      <text>
        <r>
          <rPr>
            <sz val="9"/>
            <color indexed="81"/>
            <rFont val="MS P ゴシック"/>
            <family val="3"/>
            <charset val="128"/>
          </rPr>
          <t>届出時に適用されている職務の級（自衛官は階級）をプルダウンから選択してください。
※将補については、将補（一）、将補（二）
　１佐については１佐（一）、１佐（二）、１佐（三）の別も選択してください。</t>
        </r>
      </text>
    </comment>
    <comment ref="N130" authorId="0" shapeId="0" xr:uid="{FC8881AF-A112-451B-A6CE-D55AA1E0EAB2}">
      <text>
        <r>
          <rPr>
            <sz val="9"/>
            <color indexed="81"/>
            <rFont val="MS P ゴシック"/>
            <family val="3"/>
            <charset val="128"/>
          </rPr>
          <t>届出時に適用されている俸給の特別調整額の区分をプルダウンから選択してください。
適用がない場合は「－」を選択してください。</t>
        </r>
      </text>
    </comment>
    <comment ref="T130" authorId="0" shapeId="0" xr:uid="{D6C4E4B9-04CC-4045-ABC6-E067296DF533}">
      <text>
        <r>
          <rPr>
            <sz val="9"/>
            <color indexed="81"/>
            <rFont val="MS P ゴシック"/>
            <family val="3"/>
            <charset val="128"/>
          </rPr>
          <t xml:space="preserve">再就職先区分をプルダウンから選択してください。
</t>
        </r>
      </text>
    </comment>
    <comment ref="N132" authorId="0" shapeId="0" xr:uid="{981D4173-AB87-4A6E-953C-FDE14471578F}">
      <text>
        <r>
          <rPr>
            <sz val="9"/>
            <color indexed="81"/>
            <rFont val="MS P ゴシック"/>
            <family val="3"/>
            <charset val="128"/>
          </rPr>
          <t>届出時に管理職隊員以外の隊員の場合、過去に管理職隊員であったことがある方は「有」を、管理職隊員ではなかった場合は「無」をプルダウンより選択してください。</t>
        </r>
      </text>
    </comment>
    <comment ref="B134" authorId="0" shapeId="0" xr:uid="{6CF81F8D-3680-4670-82AC-B0ADE8634D06}">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 ref="E134" authorId="0" shapeId="0" xr:uid="{9E2ED7A3-A283-4A5C-ABD1-262558CEBFCE}">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 ref="H134" authorId="0" shapeId="0" xr:uid="{B9092932-CA6C-4D34-970F-30B7A669B1A6}">
      <text>
        <r>
          <rPr>
            <sz val="9"/>
            <color indexed="81"/>
            <rFont val="MS P ゴシック"/>
            <family val="3"/>
            <charset val="128"/>
          </rPr>
          <t>３佐、行(一)５級相当以上の隊員は、６の欄に入力した全ての官職又は階級について利害関係の有無をプルダウンから選択してください</t>
        </r>
      </text>
    </comment>
    <comment ref="K134" authorId="0" shapeId="0" xr:uid="{37C6345A-8959-42BF-A14F-922E18E25BED}">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作成者</author>
    <author>防衛省</author>
  </authors>
  <commentList>
    <comment ref="S75" authorId="0" shapeId="0" xr:uid="{32B481BC-2FCC-42C5-9FD8-3907519EA8F5}">
      <text>
        <r>
          <rPr>
            <sz val="9"/>
            <color indexed="81"/>
            <rFont val="MS P ゴシック"/>
            <family val="3"/>
            <charset val="128"/>
          </rPr>
          <t>プルダウンから選択して下さい</t>
        </r>
      </text>
    </comment>
    <comment ref="V75" authorId="0" shapeId="0" xr:uid="{659DC90B-1A99-4D3A-B95D-D6E0D6693622}">
      <text>
        <r>
          <rPr>
            <sz val="9"/>
            <color indexed="81"/>
            <rFont val="MS P ゴシック"/>
            <family val="3"/>
            <charset val="128"/>
          </rPr>
          <t>プルダウンから選択して下さい</t>
        </r>
      </text>
    </comment>
    <comment ref="Y75" authorId="0" shapeId="0" xr:uid="{7297E985-0AD4-46B0-863E-156B03940709}">
      <text>
        <r>
          <rPr>
            <sz val="9"/>
            <color indexed="81"/>
            <rFont val="MS P ゴシック"/>
            <family val="3"/>
            <charset val="128"/>
          </rPr>
          <t>プルダウンから選択して下さい</t>
        </r>
      </text>
    </comment>
    <comment ref="AX78" authorId="1" shapeId="0" xr:uid="{0EE63E39-D9D9-4ACD-B9F2-F3AAD2343AB2}">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79" authorId="0" shapeId="0" xr:uid="{A716E3BC-E0C4-4CB0-AB88-D8CCEE2377FB}">
      <text>
        <r>
          <rPr>
            <sz val="9"/>
            <color indexed="81"/>
            <rFont val="MS P ゴシック"/>
            <family val="3"/>
            <charset val="128"/>
          </rPr>
          <t>都道府県から入力してください。
海外在住の方は国名から入力してください。
数字も含め、全て全角で入力してください。</t>
        </r>
      </text>
    </comment>
    <comment ref="Q80" authorId="0" shapeId="0" xr:uid="{7A692B4E-ABAA-46DF-8722-BDE053C58287}">
      <text>
        <r>
          <rPr>
            <sz val="9"/>
            <color indexed="81"/>
            <rFont val="MS P ゴシック"/>
            <family val="3"/>
            <charset val="128"/>
          </rPr>
          <t>「姓」と「名」の間は全角１文字空け、フルネームで入力してください。</t>
        </r>
      </text>
    </comment>
    <comment ref="Q81" authorId="0" shapeId="0" xr:uid="{667EB2A5-1138-44DC-A710-2792E5CD5DDF}">
      <text>
        <r>
          <rPr>
            <sz val="9"/>
            <color indexed="81"/>
            <rFont val="MS P ゴシック"/>
            <family val="3"/>
            <charset val="128"/>
          </rPr>
          <t>全角数字で記入し、全角ハイフンでつないでください。
（例）０×－××××－××××
　　　０××－××××－××××
海外の場合は、国番号を含めて入力してください。</t>
        </r>
      </text>
    </comment>
    <comment ref="K84" authorId="0" shapeId="0" xr:uid="{ED872A5F-C5CF-47B4-8402-F69BF1F7E8C0}">
      <text>
        <r>
          <rPr>
            <sz val="9"/>
            <color indexed="81"/>
            <rFont val="MS P ゴシック"/>
            <family val="3"/>
            <charset val="128"/>
          </rPr>
          <t>「姓」と「名」の間は全角１文字空け、フルネームで入力してください。</t>
        </r>
      </text>
    </comment>
    <comment ref="K85" authorId="0" shapeId="0" xr:uid="{AB526245-94FE-4E53-8B98-6F2ECAB992BE}">
      <text>
        <r>
          <rPr>
            <sz val="9"/>
            <color indexed="81"/>
            <rFont val="MS P ゴシック"/>
            <family val="3"/>
            <charset val="128"/>
          </rPr>
          <t>「姓」と「名」の間は全角１文字空け、フルネームで入力してください。</t>
        </r>
      </text>
    </comment>
    <comment ref="M86" authorId="0" shapeId="0" xr:uid="{C57D3E6A-C42D-46D6-B025-F95F2B93E434}">
      <text>
        <r>
          <rPr>
            <sz val="9"/>
            <color indexed="81"/>
            <rFont val="MS P ゴシック"/>
            <family val="3"/>
            <charset val="128"/>
          </rPr>
          <t xml:space="preserve">S：昭和　
H：平成　
R：令和　
をプルダウンから選択して下さい
</t>
        </r>
      </text>
    </comment>
    <comment ref="N86" authorId="0" shapeId="0" xr:uid="{2C5A9A86-B138-46DB-A20B-701546D0FE1F}">
      <text>
        <r>
          <rPr>
            <sz val="9"/>
            <color indexed="81"/>
            <rFont val="MS P ゴシック"/>
            <family val="3"/>
            <charset val="128"/>
          </rPr>
          <t>プルダウンから選択してください</t>
        </r>
      </text>
    </comment>
    <comment ref="Q86" authorId="0" shapeId="0" xr:uid="{935CD462-F142-499E-919B-3794E1ABBB31}">
      <text>
        <r>
          <rPr>
            <sz val="9"/>
            <color indexed="81"/>
            <rFont val="MS P ゴシック"/>
            <family val="3"/>
            <charset val="128"/>
          </rPr>
          <t>プルダウンから選択してください</t>
        </r>
      </text>
    </comment>
    <comment ref="T86" authorId="0" shapeId="0" xr:uid="{73449884-CA00-4709-96E1-FD5453D45DE0}">
      <text>
        <r>
          <rPr>
            <sz val="9"/>
            <color indexed="81"/>
            <rFont val="MS P ゴシック"/>
            <family val="3"/>
            <charset val="128"/>
          </rPr>
          <t xml:space="preserve">プルダウンから選択してください
</t>
        </r>
      </text>
    </comment>
    <comment ref="K87" authorId="0" shapeId="0" xr:uid="{7F953A65-2852-45B4-B13D-8A96FD26563E}">
      <text>
        <r>
          <rPr>
            <sz val="9"/>
            <color indexed="81"/>
            <rFont val="MS P ゴシック"/>
            <family val="3"/>
            <charset val="128"/>
          </rPr>
          <t>上段に届出日現在の官職を入力してください。
また、届出日時点で付配置の隊員においては、付配置前の官職を（）書きで入力してください。
（付配置の場合の記載例）
【自衛官の場合】
　航空自衛隊第２航空団付（航空自衛隊第２航空団整備補給群司令）
【事務官等の場合】
　防衛省大臣官房付（人事教育局人事計画・補任課長）</t>
        </r>
      </text>
    </comment>
    <comment ref="K88" authorId="0" shapeId="0" xr:uid="{12F569F6-F44D-441D-8EAB-D0352B0D4ACB}">
      <text>
        <r>
          <rPr>
            <sz val="9"/>
            <color indexed="81"/>
            <rFont val="MS P ゴシック"/>
            <family val="3"/>
            <charset val="128"/>
          </rPr>
          <t>自衛官の場合は届出日現在の階級を入力してください。
事務官においては入力不要です。</t>
        </r>
      </text>
    </comment>
    <comment ref="N89" authorId="2" shapeId="0" xr:uid="{D0AA6483-6093-44B7-92C4-BE02D3D9B03E}">
      <text>
        <r>
          <rPr>
            <sz val="9"/>
            <color indexed="81"/>
            <rFont val="ＭＳ Ｐゴシック"/>
            <family val="3"/>
            <charset val="128"/>
          </rPr>
          <t>プルダウンから選択してください</t>
        </r>
      </text>
    </comment>
    <comment ref="Q89" authorId="2" shapeId="0" xr:uid="{3C2E7A84-5C3B-4D3D-B10A-522311FB03CD}">
      <text>
        <r>
          <rPr>
            <sz val="9"/>
            <color indexed="81"/>
            <rFont val="ＭＳ Ｐゴシック"/>
            <family val="3"/>
            <charset val="128"/>
          </rPr>
          <t>プルダウンから選択してください</t>
        </r>
      </text>
    </comment>
    <comment ref="T89" authorId="2" shapeId="0" xr:uid="{D75BC9CE-C724-4880-A92B-B732102281B8}">
      <text>
        <r>
          <rPr>
            <sz val="9"/>
            <color indexed="81"/>
            <rFont val="ＭＳ Ｐゴシック"/>
            <family val="3"/>
            <charset val="128"/>
          </rPr>
          <t>プルダウンから選択してください</t>
        </r>
      </text>
    </comment>
    <comment ref="V90" authorId="0" shapeId="0" xr:uid="{87A5E8B7-9FEF-4725-B722-E1FC94EBD662}">
      <text>
        <r>
          <rPr>
            <sz val="9"/>
            <color indexed="81"/>
            <rFont val="MS P ゴシック"/>
            <family val="3"/>
            <charset val="128"/>
          </rPr>
          <t xml:space="preserve">該当する場合は□をクリックしてください
</t>
        </r>
      </text>
    </comment>
    <comment ref="N91" authorId="2" shapeId="0" xr:uid="{1CE9E8BB-6170-4509-8B6B-53579C30E760}">
      <text>
        <r>
          <rPr>
            <sz val="9"/>
            <color indexed="81"/>
            <rFont val="ＭＳ Ｐゴシック"/>
            <family val="3"/>
            <charset val="128"/>
          </rPr>
          <t>プルダウンから選択してください</t>
        </r>
      </text>
    </comment>
    <comment ref="Q91" authorId="2" shapeId="0" xr:uid="{6FEB5FE2-B767-47BF-B7B5-982B56FA118B}">
      <text>
        <r>
          <rPr>
            <sz val="9"/>
            <color indexed="81"/>
            <rFont val="ＭＳ Ｐゴシック"/>
            <family val="3"/>
            <charset val="128"/>
          </rPr>
          <t>プルダウンから選択してください</t>
        </r>
      </text>
    </comment>
    <comment ref="T91" authorId="2" shapeId="0" xr:uid="{39F6BCF1-7937-4AC7-AE86-994010436735}">
      <text>
        <r>
          <rPr>
            <sz val="9"/>
            <color indexed="81"/>
            <rFont val="ＭＳ Ｐゴシック"/>
            <family val="3"/>
            <charset val="128"/>
          </rPr>
          <t>プルダウンから選択してください</t>
        </r>
      </text>
    </comment>
    <comment ref="C94" authorId="0" shapeId="0" xr:uid="{6B631525-5A45-4D46-A566-8347A7ADF2D6}">
      <text>
        <r>
          <rPr>
            <sz val="9"/>
            <color indexed="81"/>
            <rFont val="MS P ゴシック"/>
            <family val="3"/>
            <charset val="128"/>
          </rPr>
          <t>３佐、行(一)５級相当以上の隊員は、下部別添の（F）部分についても忘れずに入力してください</t>
        </r>
      </text>
    </comment>
    <comment ref="D94" authorId="0" shapeId="0" xr:uid="{89EFD698-218A-4B4F-ADA8-FF28E6570E90}">
      <text>
        <r>
          <rPr>
            <sz val="9"/>
            <color indexed="81"/>
            <rFont val="MS P ゴシック"/>
            <family val="3"/>
            <charset val="128"/>
          </rPr>
          <t>官職を入力してください。</t>
        </r>
      </text>
    </comment>
    <comment ref="M94" authorId="0" shapeId="0" xr:uid="{DA27E779-10D1-4819-8211-3D50906FFB98}">
      <text>
        <r>
          <rPr>
            <sz val="9"/>
            <color indexed="81"/>
            <rFont val="MS P ゴシック"/>
            <family val="3"/>
            <charset val="128"/>
          </rPr>
          <t xml:space="preserve">プルダウンから選択してください
</t>
        </r>
      </text>
    </comment>
    <comment ref="O94" authorId="0" shapeId="0" xr:uid="{F0DBB905-C617-4F34-81E2-CE4AE20495BF}">
      <text>
        <r>
          <rPr>
            <sz val="9"/>
            <color indexed="81"/>
            <rFont val="MS P ゴシック"/>
            <family val="3"/>
            <charset val="128"/>
          </rPr>
          <t xml:space="preserve">プルダウンから選択してください
</t>
        </r>
      </text>
    </comment>
    <comment ref="Q94" authorId="0" shapeId="0" xr:uid="{03BB1DD9-A4E3-41F5-9CCD-9504B71CE682}">
      <text>
        <r>
          <rPr>
            <sz val="9"/>
            <color indexed="81"/>
            <rFont val="MS P ゴシック"/>
            <family val="3"/>
            <charset val="128"/>
          </rPr>
          <t xml:space="preserve">プルダウンから選択してください
</t>
        </r>
      </text>
    </comment>
    <comment ref="D95" authorId="0" shapeId="0" xr:uid="{A14621F6-810E-4FB4-AFC2-07B7CB92DDC3}">
      <text>
        <r>
          <rPr>
            <sz val="9"/>
            <color indexed="81"/>
            <rFont val="MS P ゴシック"/>
            <family val="3"/>
            <charset val="128"/>
          </rPr>
          <t>自衛官の場合は階級を入力してください。</t>
        </r>
      </text>
    </comment>
    <comment ref="M95" authorId="0" shapeId="0" xr:uid="{CC776525-D97F-4002-885A-1BA4BEB8101B}">
      <text>
        <r>
          <rPr>
            <sz val="9"/>
            <color indexed="81"/>
            <rFont val="MS P ゴシック"/>
            <family val="3"/>
            <charset val="128"/>
          </rPr>
          <t xml:space="preserve">プルダウンから選択してください
</t>
        </r>
      </text>
    </comment>
    <comment ref="O95" authorId="0" shapeId="0" xr:uid="{1D0E2CD3-E881-46B0-8590-B9E6334F6C56}">
      <text>
        <r>
          <rPr>
            <sz val="9"/>
            <color indexed="81"/>
            <rFont val="MS P ゴシック"/>
            <family val="3"/>
            <charset val="128"/>
          </rPr>
          <t xml:space="preserve">プルダウンから選択してください
</t>
        </r>
      </text>
    </comment>
    <comment ref="Q95" authorId="0" shapeId="0" xr:uid="{B7531DD9-7A46-4519-BF2F-C651C03BA24C}">
      <text>
        <r>
          <rPr>
            <sz val="9"/>
            <color indexed="81"/>
            <rFont val="MS P ゴシック"/>
            <family val="3"/>
            <charset val="128"/>
          </rPr>
          <t xml:space="preserve">プルダウンから選択してください
</t>
        </r>
      </text>
    </comment>
    <comment ref="C96" authorId="0" shapeId="0" xr:uid="{3327E773-41A4-4040-B234-2579F1197CF5}">
      <text>
        <r>
          <rPr>
            <sz val="9"/>
            <color indexed="81"/>
            <rFont val="MS P ゴシック"/>
            <family val="3"/>
            <charset val="128"/>
          </rPr>
          <t xml:space="preserve">３佐、行(一)５級相当以上の隊員は、下部別添の（F）部分についても忘れずに入力してください
</t>
        </r>
      </text>
    </comment>
    <comment ref="D96" authorId="0" shapeId="0" xr:uid="{68E0A4A2-96D8-4778-A88E-CE34783E165F}">
      <text>
        <r>
          <rPr>
            <sz val="9"/>
            <color indexed="81"/>
            <rFont val="MS P ゴシック"/>
            <family val="3"/>
            <charset val="128"/>
          </rPr>
          <t>官職を入力してください。</t>
        </r>
      </text>
    </comment>
    <comment ref="M96" authorId="0" shapeId="0" xr:uid="{1B1C0A1E-BB15-42E2-B675-DC05AEC41F5F}">
      <text>
        <r>
          <rPr>
            <sz val="9"/>
            <color indexed="81"/>
            <rFont val="MS P ゴシック"/>
            <family val="3"/>
            <charset val="128"/>
          </rPr>
          <t xml:space="preserve">プルダウンから選択してください
</t>
        </r>
      </text>
    </comment>
    <comment ref="O96" authorId="0" shapeId="0" xr:uid="{11444E29-B016-4E0B-81A4-22ECD3E7D6FA}">
      <text>
        <r>
          <rPr>
            <sz val="9"/>
            <color indexed="81"/>
            <rFont val="MS P ゴシック"/>
            <family val="3"/>
            <charset val="128"/>
          </rPr>
          <t xml:space="preserve">プルダウンから選択してください
</t>
        </r>
      </text>
    </comment>
    <comment ref="Q96" authorId="0" shapeId="0" xr:uid="{CE1D6C93-E660-40D1-B83B-E585A60E76C2}">
      <text>
        <r>
          <rPr>
            <sz val="9"/>
            <color indexed="81"/>
            <rFont val="MS P ゴシック"/>
            <family val="3"/>
            <charset val="128"/>
          </rPr>
          <t xml:space="preserve">プルダウンから選択してください
</t>
        </r>
      </text>
    </comment>
    <comment ref="D97" authorId="0" shapeId="0" xr:uid="{A1ABD114-4381-44EF-A172-C54623928D34}">
      <text>
        <r>
          <rPr>
            <sz val="9"/>
            <color indexed="81"/>
            <rFont val="MS P ゴシック"/>
            <family val="3"/>
            <charset val="128"/>
          </rPr>
          <t>自衛官の場合は階級を入力してください。</t>
        </r>
      </text>
    </comment>
    <comment ref="M97" authorId="0" shapeId="0" xr:uid="{7AD2A1C8-B491-4EBC-B237-E784D2985606}">
      <text>
        <r>
          <rPr>
            <sz val="9"/>
            <color indexed="81"/>
            <rFont val="MS P ゴシック"/>
            <family val="3"/>
            <charset val="128"/>
          </rPr>
          <t xml:space="preserve">プルダウンから選択してください
</t>
        </r>
      </text>
    </comment>
    <comment ref="O97" authorId="0" shapeId="0" xr:uid="{3CF84B29-A2FB-49D2-A485-BF885F75F133}">
      <text>
        <r>
          <rPr>
            <sz val="9"/>
            <color indexed="81"/>
            <rFont val="MS P ゴシック"/>
            <family val="3"/>
            <charset val="128"/>
          </rPr>
          <t xml:space="preserve">プルダウンから選択してください
</t>
        </r>
      </text>
    </comment>
    <comment ref="Q97" authorId="0" shapeId="0" xr:uid="{EA99BCE7-C5CB-4C5F-84CD-EE9042774C48}">
      <text>
        <r>
          <rPr>
            <sz val="9"/>
            <color indexed="81"/>
            <rFont val="MS P ゴシック"/>
            <family val="3"/>
            <charset val="128"/>
          </rPr>
          <t xml:space="preserve">プルダウンから選択してください
</t>
        </r>
      </text>
    </comment>
    <comment ref="C98" authorId="0" shapeId="0" xr:uid="{B4506867-B680-4432-888C-F45A29A5B832}">
      <text>
        <r>
          <rPr>
            <sz val="9"/>
            <color indexed="81"/>
            <rFont val="MS P ゴシック"/>
            <family val="3"/>
            <charset val="128"/>
          </rPr>
          <t xml:space="preserve">３佐、行(一)５級相当以上の隊員は、下部別添の（F）部分についても忘れずに入力してください
</t>
        </r>
      </text>
    </comment>
    <comment ref="D98" authorId="0" shapeId="0" xr:uid="{B8D02112-2356-4595-BAAB-7C1781266619}">
      <text>
        <r>
          <rPr>
            <sz val="9"/>
            <color indexed="81"/>
            <rFont val="MS P ゴシック"/>
            <family val="3"/>
            <charset val="128"/>
          </rPr>
          <t>官職を入力してください。</t>
        </r>
      </text>
    </comment>
    <comment ref="M98" authorId="0" shapeId="0" xr:uid="{30417A6B-4A2A-4BC5-9468-A9A8929A1489}">
      <text>
        <r>
          <rPr>
            <sz val="9"/>
            <color indexed="81"/>
            <rFont val="MS P ゴシック"/>
            <family val="3"/>
            <charset val="128"/>
          </rPr>
          <t xml:space="preserve">プルダウンから選択してください
</t>
        </r>
      </text>
    </comment>
    <comment ref="O98" authorId="0" shapeId="0" xr:uid="{91A223B0-D622-4172-AC2C-7B09B729FBAB}">
      <text>
        <r>
          <rPr>
            <sz val="9"/>
            <color indexed="81"/>
            <rFont val="MS P ゴシック"/>
            <family val="3"/>
            <charset val="128"/>
          </rPr>
          <t xml:space="preserve">プルダウンから選択してください
</t>
        </r>
      </text>
    </comment>
    <comment ref="Q98" authorId="0" shapeId="0" xr:uid="{05369E1B-97A7-49AF-9BC2-2BF566849807}">
      <text>
        <r>
          <rPr>
            <sz val="9"/>
            <color indexed="81"/>
            <rFont val="MS P ゴシック"/>
            <family val="3"/>
            <charset val="128"/>
          </rPr>
          <t xml:space="preserve">プルダウンから選択してください
</t>
        </r>
      </text>
    </comment>
    <comment ref="D99" authorId="0" shapeId="0" xr:uid="{7B6286B3-D2D2-4E88-86F1-86A602BC5DDC}">
      <text>
        <r>
          <rPr>
            <sz val="9"/>
            <color indexed="81"/>
            <rFont val="MS P ゴシック"/>
            <family val="3"/>
            <charset val="128"/>
          </rPr>
          <t>自衛官の場合は階級を入力してください。</t>
        </r>
      </text>
    </comment>
    <comment ref="M99" authorId="0" shapeId="0" xr:uid="{8A9604A8-17D3-40E4-AD70-B249F7FAC90B}">
      <text>
        <r>
          <rPr>
            <sz val="9"/>
            <color indexed="81"/>
            <rFont val="MS P ゴシック"/>
            <family val="3"/>
            <charset val="128"/>
          </rPr>
          <t xml:space="preserve">プルダウンから選択してください
</t>
        </r>
      </text>
    </comment>
    <comment ref="O99" authorId="0" shapeId="0" xr:uid="{A105837F-6178-43CC-8310-5BBD445E2C87}">
      <text>
        <r>
          <rPr>
            <sz val="9"/>
            <color indexed="81"/>
            <rFont val="MS P ゴシック"/>
            <family val="3"/>
            <charset val="128"/>
          </rPr>
          <t xml:space="preserve">プルダウンから選択してください
</t>
        </r>
      </text>
    </comment>
    <comment ref="Q99" authorId="0" shapeId="0" xr:uid="{D4016DBC-9571-4185-A8D5-A20438DC9A51}">
      <text>
        <r>
          <rPr>
            <sz val="9"/>
            <color indexed="81"/>
            <rFont val="MS P ゴシック"/>
            <family val="3"/>
            <charset val="128"/>
          </rPr>
          <t xml:space="preserve">プルダウンから選択してください
</t>
        </r>
      </text>
    </comment>
    <comment ref="C100" authorId="0" shapeId="0" xr:uid="{99C5DDB6-544C-4E97-99AE-8E5D531ECE20}">
      <text>
        <r>
          <rPr>
            <sz val="9"/>
            <color indexed="81"/>
            <rFont val="MS P ゴシック"/>
            <family val="3"/>
            <charset val="128"/>
          </rPr>
          <t xml:space="preserve">３佐、行(一)５級相当以上の隊員は、下部別添の（F）部分についても忘れずに入力してください
</t>
        </r>
      </text>
    </comment>
    <comment ref="D100" authorId="0" shapeId="0" xr:uid="{0EB7F094-43BF-428F-9EF4-BD27FE4D2160}">
      <text>
        <r>
          <rPr>
            <sz val="9"/>
            <color indexed="81"/>
            <rFont val="MS P ゴシック"/>
            <family val="3"/>
            <charset val="128"/>
          </rPr>
          <t>官職を入力してください。</t>
        </r>
      </text>
    </comment>
    <comment ref="M100" authorId="0" shapeId="0" xr:uid="{73BA671E-7217-45B0-9494-960654BACAB9}">
      <text>
        <r>
          <rPr>
            <sz val="9"/>
            <color indexed="81"/>
            <rFont val="MS P ゴシック"/>
            <family val="3"/>
            <charset val="128"/>
          </rPr>
          <t xml:space="preserve">プルダウンから選択してください
</t>
        </r>
      </text>
    </comment>
    <comment ref="O100" authorId="0" shapeId="0" xr:uid="{5AAAF949-1F0E-4CD3-9033-A033B1E67787}">
      <text>
        <r>
          <rPr>
            <sz val="9"/>
            <color indexed="81"/>
            <rFont val="MS P ゴシック"/>
            <family val="3"/>
            <charset val="128"/>
          </rPr>
          <t xml:space="preserve">プルダウンから選択してください
</t>
        </r>
      </text>
    </comment>
    <comment ref="Q100" authorId="0" shapeId="0" xr:uid="{8406DD12-3287-43D6-A2FD-9F9EB1317DB5}">
      <text>
        <r>
          <rPr>
            <sz val="9"/>
            <color indexed="81"/>
            <rFont val="MS P ゴシック"/>
            <family val="3"/>
            <charset val="128"/>
          </rPr>
          <t xml:space="preserve">プルダウンから選択してください
</t>
        </r>
      </text>
    </comment>
    <comment ref="D101" authorId="0" shapeId="0" xr:uid="{CA45AEB8-9C99-48CA-B5B9-145ADB8EE03F}">
      <text>
        <r>
          <rPr>
            <sz val="9"/>
            <color indexed="81"/>
            <rFont val="MS P ゴシック"/>
            <family val="3"/>
            <charset val="128"/>
          </rPr>
          <t>自衛官の場合は階級を入力してください。</t>
        </r>
      </text>
    </comment>
    <comment ref="M101" authorId="0" shapeId="0" xr:uid="{5B3D965E-C620-45F7-A232-A069CE5D1476}">
      <text>
        <r>
          <rPr>
            <sz val="9"/>
            <color indexed="81"/>
            <rFont val="MS P ゴシック"/>
            <family val="3"/>
            <charset val="128"/>
          </rPr>
          <t xml:space="preserve">プルダウンから選択してください
</t>
        </r>
      </text>
    </comment>
    <comment ref="O101" authorId="0" shapeId="0" xr:uid="{32E3D960-B0D5-4038-8EAF-5B22C777DD51}">
      <text>
        <r>
          <rPr>
            <sz val="9"/>
            <color indexed="81"/>
            <rFont val="MS P ゴシック"/>
            <family val="3"/>
            <charset val="128"/>
          </rPr>
          <t xml:space="preserve">プルダウンから選択してください
</t>
        </r>
      </text>
    </comment>
    <comment ref="Q101" authorId="0" shapeId="0" xr:uid="{7AA58E2D-BD64-421A-92F1-7E376D1D3FAE}">
      <text>
        <r>
          <rPr>
            <sz val="9"/>
            <color indexed="81"/>
            <rFont val="MS P ゴシック"/>
            <family val="3"/>
            <charset val="128"/>
          </rPr>
          <t xml:space="preserve">プルダウンから選択してください
</t>
        </r>
      </text>
    </comment>
    <comment ref="N102" authorId="0" shapeId="0" xr:uid="{2E74D6B6-6451-4C1E-B7CF-011D9F409734}">
      <text>
        <r>
          <rPr>
            <sz val="9"/>
            <color indexed="81"/>
            <rFont val="MS P ゴシック"/>
            <family val="3"/>
            <charset val="128"/>
          </rPr>
          <t xml:space="preserve">プルダウンから選択してください
</t>
        </r>
      </text>
    </comment>
    <comment ref="Q102" authorId="0" shapeId="0" xr:uid="{A52F926B-73A8-4445-B825-825250FD1139}">
      <text>
        <r>
          <rPr>
            <sz val="9"/>
            <color indexed="81"/>
            <rFont val="MS P ゴシック"/>
            <family val="3"/>
            <charset val="128"/>
          </rPr>
          <t xml:space="preserve">プルダウンから選択してください
</t>
        </r>
      </text>
    </comment>
    <comment ref="T102" authorId="0" shapeId="0" xr:uid="{95A0F836-41AE-461F-8B37-5D4449729F6E}">
      <text>
        <r>
          <rPr>
            <sz val="9"/>
            <color indexed="81"/>
            <rFont val="MS P ゴシック"/>
            <family val="3"/>
            <charset val="128"/>
          </rPr>
          <t xml:space="preserve">プルダウンから選択してください
</t>
        </r>
      </text>
    </comment>
    <comment ref="N103" authorId="0" shapeId="0" xr:uid="{2D4F3127-F2B4-4DF3-8E3B-6D9C62A4F1D6}">
      <text>
        <r>
          <rPr>
            <sz val="9"/>
            <color indexed="81"/>
            <rFont val="MS P ゴシック"/>
            <family val="3"/>
            <charset val="128"/>
          </rPr>
          <t xml:space="preserve">プルダウンから選択してください
</t>
        </r>
      </text>
    </comment>
    <comment ref="Q103" authorId="0" shapeId="0" xr:uid="{5B62B192-0799-4A70-8934-73E31304D18B}">
      <text>
        <r>
          <rPr>
            <sz val="9"/>
            <color indexed="81"/>
            <rFont val="MS P ゴシック"/>
            <family val="3"/>
            <charset val="128"/>
          </rPr>
          <t xml:space="preserve">プルダウンから選択してください
</t>
        </r>
      </text>
    </comment>
    <comment ref="T103" authorId="0" shapeId="0" xr:uid="{D95E2943-A3AE-4C90-BFD5-9D9102F8C6FD}">
      <text>
        <r>
          <rPr>
            <sz val="9"/>
            <color indexed="81"/>
            <rFont val="MS P ゴシック"/>
            <family val="3"/>
            <charset val="128"/>
          </rPr>
          <t xml:space="preserve">プルダウンから選択してください
</t>
        </r>
      </text>
    </comment>
    <comment ref="P104" authorId="0" shapeId="0" xr:uid="{B61DF35F-64AB-4AA6-8FC0-1E662D6E7F64}">
      <text>
        <r>
          <rPr>
            <sz val="9"/>
            <color indexed="81"/>
            <rFont val="MS P ゴシック"/>
            <family val="3"/>
            <charset val="128"/>
          </rPr>
          <t>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t>
        </r>
      </text>
    </comment>
    <comment ref="P105" authorId="3" shapeId="0" xr:uid="{1A1C1A5A-4962-4F5E-8DC0-E4E07B9B93B5}">
      <text>
        <r>
          <rPr>
            <b/>
            <sz val="9"/>
            <color indexed="81"/>
            <rFont val="MS P ゴシック"/>
            <family val="3"/>
            <charset val="128"/>
          </rPr>
          <t>住所を記載</t>
        </r>
      </text>
    </comment>
    <comment ref="P106" authorId="3" shapeId="0" xr:uid="{74DBCE80-0864-4BB7-86D2-9E2BCE76E303}">
      <text>
        <r>
          <rPr>
            <b/>
            <sz val="9"/>
            <color indexed="81"/>
            <rFont val="MS P ゴシック"/>
            <family val="3"/>
            <charset val="128"/>
          </rPr>
          <t>電話番号を記載</t>
        </r>
      </text>
    </comment>
    <comment ref="C109" authorId="0" shapeId="0" xr:uid="{3A186CDC-4DB1-4412-AD3C-548C086A4E18}">
      <text>
        <r>
          <rPr>
            <sz val="9"/>
            <color indexed="81"/>
            <rFont val="MS P ゴシック"/>
            <family val="3"/>
            <charset val="128"/>
          </rPr>
          <t xml:space="preserve">該当有無についてどちらかの□をクリックしてください
</t>
        </r>
      </text>
    </comment>
    <comment ref="C110" authorId="0" shapeId="0" xr:uid="{DCF5C3B5-8779-49CA-A6B9-F0FF13307109}">
      <text>
        <r>
          <rPr>
            <sz val="9"/>
            <color indexed="81"/>
            <rFont val="MS P ゴシック"/>
            <family val="3"/>
            <charset val="128"/>
          </rPr>
          <t xml:space="preserve">該当有無についてどちらかの□をクリックしてください
</t>
        </r>
      </text>
    </comment>
    <comment ref="J112" authorId="0" shapeId="0" xr:uid="{86DD9ECE-D96C-4D5D-ADE4-C407882A03BC}">
      <text>
        <r>
          <rPr>
            <sz val="9"/>
            <color indexed="81"/>
            <rFont val="MS P ゴシック"/>
            <family val="3"/>
            <charset val="128"/>
          </rPr>
          <t xml:space="preserve">該当する場合は□をクリックしてください
</t>
        </r>
      </text>
    </comment>
    <comment ref="C115" authorId="0" shapeId="0" xr:uid="{FB037ADE-0DF9-4ED0-81E2-B24E1DD6667C}">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5" authorId="0" shapeId="0" xr:uid="{BA1C01F6-B888-41F3-909E-3D6258234172}">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6" authorId="0" shapeId="0" xr:uid="{607AF623-4CBD-48CE-9DD5-CA8D652B93A3}">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7" authorId="0" shapeId="0" xr:uid="{4CBF0764-A5F2-42AF-9212-603F4DF03C66}">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7" authorId="0" shapeId="0" xr:uid="{AFB7C541-1BBF-411A-98D5-E2D8D6A10DD4}">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8" authorId="0" shapeId="0" xr:uid="{EE680D00-47B6-468F-BDC7-15A277493F28}">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9" authorId="0" shapeId="0" xr:uid="{1FA1F5B5-48C1-472C-92C3-B4844B13457E}">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9" authorId="0" shapeId="0" xr:uid="{168CB7C1-C815-4ABD-ABBD-FF04EE905CA6}">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0" authorId="0" shapeId="0" xr:uid="{81F6EB74-62D0-4385-BDC5-BAF184965A2C}">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1" authorId="0" shapeId="0" xr:uid="{DF389202-705E-4D9D-B5F4-CE37BAC57584}">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21" authorId="0" shapeId="0" xr:uid="{EBB3B130-5830-4D16-A12D-99617DE32454}">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2" authorId="0" shapeId="0" xr:uid="{1C17AEF4-6282-4701-A1C1-F053B2030A49}">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0" authorId="0" shapeId="0" xr:uid="{D6889588-1B12-4CD7-83CA-72B089D095D9}">
      <text>
        <r>
          <rPr>
            <sz val="9"/>
            <color indexed="81"/>
            <rFont val="MS P ゴシック"/>
            <family val="3"/>
            <charset val="128"/>
          </rPr>
          <t xml:space="preserve">プルダウンから選択してください。
※事務官は全員「一般定年等隊員」
</t>
        </r>
      </text>
    </comment>
    <comment ref="E130" authorId="0" shapeId="0" xr:uid="{6798ACED-4D09-47A7-A45A-45D7858D10EF}">
      <text>
        <r>
          <rPr>
            <sz val="9"/>
            <color indexed="81"/>
            <rFont val="MS P ゴシック"/>
            <family val="3"/>
            <charset val="128"/>
          </rPr>
          <t xml:space="preserve">離職時に適用されていた俸給表をプルダウンから選択してください。
</t>
        </r>
      </text>
    </comment>
    <comment ref="J130" authorId="0" shapeId="0" xr:uid="{3B755730-8002-47A7-82E9-13CAE8EE5FA0}">
      <text>
        <r>
          <rPr>
            <sz val="9"/>
            <color indexed="81"/>
            <rFont val="MS P ゴシック"/>
            <family val="3"/>
            <charset val="128"/>
          </rPr>
          <t>届出時に適用されている職務の級（自衛官は階級）をプルダウンから選択してください。
※将補については、将補（一）、将補（二）
　１佐については１佐（一）、１佐（二）、１佐（三）の別も選択してください。</t>
        </r>
      </text>
    </comment>
    <comment ref="N130" authorId="0" shapeId="0" xr:uid="{58DAE04D-ACDE-4200-B0FF-ECD64D03CC49}">
      <text>
        <r>
          <rPr>
            <sz val="9"/>
            <color indexed="81"/>
            <rFont val="MS P ゴシック"/>
            <family val="3"/>
            <charset val="128"/>
          </rPr>
          <t>届出時に適用されている俸給の特別調整額の区分をプルダウンから選択してください。
適用がない場合は「－」を選択してください。</t>
        </r>
      </text>
    </comment>
    <comment ref="T130" authorId="0" shapeId="0" xr:uid="{3EE71E09-09B8-4BD9-8BD4-4D5837E29CCA}">
      <text>
        <r>
          <rPr>
            <sz val="9"/>
            <color indexed="81"/>
            <rFont val="MS P ゴシック"/>
            <family val="3"/>
            <charset val="128"/>
          </rPr>
          <t xml:space="preserve">再就職先区分をプルダウンから選択してください。
</t>
        </r>
      </text>
    </comment>
    <comment ref="N132" authorId="0" shapeId="0" xr:uid="{5D01A2E2-3C12-4A2B-AE4E-6994407498B5}">
      <text>
        <r>
          <rPr>
            <sz val="9"/>
            <color indexed="81"/>
            <rFont val="MS P ゴシック"/>
            <family val="3"/>
            <charset val="128"/>
          </rPr>
          <t>届出時に管理職隊員以外の隊員の場合、過去に管理職隊員であったことがある方は「有」を、管理職隊員ではなかった場合は「無」をプルダウンより選択してください。</t>
        </r>
      </text>
    </comment>
    <comment ref="B134" authorId="0" shapeId="0" xr:uid="{6A336C88-6BE9-4B19-A1C5-A69D3D83D913}">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 ref="E134" authorId="0" shapeId="0" xr:uid="{35C3D61E-0393-448B-9888-ABFFBF71DFC0}">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 ref="H134" authorId="0" shapeId="0" xr:uid="{8C51A7C5-8A76-457C-97A8-88243B4FBB0D}">
      <text>
        <r>
          <rPr>
            <sz val="9"/>
            <color indexed="81"/>
            <rFont val="MS P ゴシック"/>
            <family val="3"/>
            <charset val="128"/>
          </rPr>
          <t>３佐、行(一)５級相当以上の隊員は、６の欄に入力した全ての官職又は階級について利害関係の有無をプルダウンから選択してください</t>
        </r>
      </text>
    </comment>
    <comment ref="K134" authorId="0" shapeId="0" xr:uid="{16ED597E-2C08-4997-A63D-43B0F1249D33}">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作成者</author>
    <author>防衛省</author>
  </authors>
  <commentList>
    <comment ref="S75" authorId="0" shapeId="0" xr:uid="{4921C161-D545-4527-A2F4-7EED886CFB10}">
      <text>
        <r>
          <rPr>
            <sz val="9"/>
            <color indexed="81"/>
            <rFont val="MS P ゴシック"/>
            <family val="3"/>
            <charset val="128"/>
          </rPr>
          <t>プルダウンから選択して下さい</t>
        </r>
      </text>
    </comment>
    <comment ref="V75" authorId="0" shapeId="0" xr:uid="{FC550F4C-013B-4132-B1F6-0FB541CCA2B8}">
      <text>
        <r>
          <rPr>
            <sz val="9"/>
            <color indexed="81"/>
            <rFont val="MS P ゴシック"/>
            <family val="3"/>
            <charset val="128"/>
          </rPr>
          <t>プルダウンから選択して下さい</t>
        </r>
      </text>
    </comment>
    <comment ref="Y75" authorId="0" shapeId="0" xr:uid="{C26794FD-8A06-497E-96A3-02535139C0DA}">
      <text>
        <r>
          <rPr>
            <sz val="9"/>
            <color indexed="81"/>
            <rFont val="MS P ゴシック"/>
            <family val="3"/>
            <charset val="128"/>
          </rPr>
          <t>プルダウンから選択して下さい</t>
        </r>
      </text>
    </comment>
    <comment ref="AX78" authorId="1" shapeId="0" xr:uid="{63D60BCB-2201-4A83-BC1C-8BA0DF3E0B0B}">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79" authorId="0" shapeId="0" xr:uid="{485C1CAA-CD7C-46CE-9919-52AC451AFB03}">
      <text>
        <r>
          <rPr>
            <sz val="9"/>
            <color indexed="81"/>
            <rFont val="MS P ゴシック"/>
            <family val="3"/>
            <charset val="128"/>
          </rPr>
          <t>都道府県から入力してください。
海外在住の方は国名から入力してください。
数字も含め、全て全角で入力してください。</t>
        </r>
      </text>
    </comment>
    <comment ref="Q80" authorId="0" shapeId="0" xr:uid="{78E6A440-B1E1-4396-B3F5-209756F73A59}">
      <text>
        <r>
          <rPr>
            <sz val="9"/>
            <color indexed="81"/>
            <rFont val="MS P ゴシック"/>
            <family val="3"/>
            <charset val="128"/>
          </rPr>
          <t>「姓」と「名」の間は全角１文字空け、フルネームで入力してください。</t>
        </r>
      </text>
    </comment>
    <comment ref="Q81" authorId="0" shapeId="0" xr:uid="{260C69C2-4A4D-4BD1-8A7E-0611845BBBD7}">
      <text>
        <r>
          <rPr>
            <sz val="9"/>
            <color indexed="81"/>
            <rFont val="MS P ゴシック"/>
            <family val="3"/>
            <charset val="128"/>
          </rPr>
          <t>全角数字で記入し、全角ハイフンでつないでください。
（例）０×－××××－××××
　　　０××－××××－××××
海外の場合は、国番号を含めて入力してください。</t>
        </r>
      </text>
    </comment>
    <comment ref="K84" authorId="0" shapeId="0" xr:uid="{E2963F80-CEDD-4801-A862-6D0CB79E56EA}">
      <text>
        <r>
          <rPr>
            <sz val="9"/>
            <color indexed="81"/>
            <rFont val="MS P ゴシック"/>
            <family val="3"/>
            <charset val="128"/>
          </rPr>
          <t>「姓」と「名」の間は全角１文字空け、フルネームで入力してください。</t>
        </r>
      </text>
    </comment>
    <comment ref="K85" authorId="0" shapeId="0" xr:uid="{CEC7B5B4-A941-4BCE-BF28-706EFEC2DD55}">
      <text>
        <r>
          <rPr>
            <sz val="9"/>
            <color indexed="81"/>
            <rFont val="MS P ゴシック"/>
            <family val="3"/>
            <charset val="128"/>
          </rPr>
          <t>「姓」と「名」の間は全角１文字空け、フルネームで入力してください。</t>
        </r>
      </text>
    </comment>
    <comment ref="M86" authorId="0" shapeId="0" xr:uid="{66438424-A3E4-4326-81DC-275C2BA2D92D}">
      <text>
        <r>
          <rPr>
            <sz val="9"/>
            <color indexed="81"/>
            <rFont val="MS P ゴシック"/>
            <family val="3"/>
            <charset val="128"/>
          </rPr>
          <t xml:space="preserve">S：昭和　
H：平成　
R：令和　
をプルダウンから選択して下さい
</t>
        </r>
      </text>
    </comment>
    <comment ref="N86" authorId="0" shapeId="0" xr:uid="{53E8B528-73F9-420E-B700-52F03F1C2146}">
      <text>
        <r>
          <rPr>
            <sz val="9"/>
            <color indexed="81"/>
            <rFont val="MS P ゴシック"/>
            <family val="3"/>
            <charset val="128"/>
          </rPr>
          <t>プルダウンから選択してください</t>
        </r>
      </text>
    </comment>
    <comment ref="Q86" authorId="0" shapeId="0" xr:uid="{2062AE3D-D777-4FF5-B15A-BCF035BB336F}">
      <text>
        <r>
          <rPr>
            <sz val="9"/>
            <color indexed="81"/>
            <rFont val="MS P ゴシック"/>
            <family val="3"/>
            <charset val="128"/>
          </rPr>
          <t>プルダウンから選択してください</t>
        </r>
      </text>
    </comment>
    <comment ref="T86" authorId="0" shapeId="0" xr:uid="{C216F4A0-3FF5-4774-A7E8-78775B6E0215}">
      <text>
        <r>
          <rPr>
            <sz val="9"/>
            <color indexed="81"/>
            <rFont val="MS P ゴシック"/>
            <family val="3"/>
            <charset val="128"/>
          </rPr>
          <t xml:space="preserve">プルダウンから選択してください
</t>
        </r>
      </text>
    </comment>
    <comment ref="K87" authorId="0" shapeId="0" xr:uid="{7AAFDD14-3C4D-49A6-9130-329EBAB0B99A}">
      <text>
        <r>
          <rPr>
            <sz val="9"/>
            <color indexed="81"/>
            <rFont val="MS P ゴシック"/>
            <family val="3"/>
            <charset val="128"/>
          </rPr>
          <t>上段に届出日現在の官職を入力してください。
また、届出日時点で付配置の隊員においては、付配置前の官職を（）書きで入力してください。
（付配置の場合の記載例）
【自衛官の場合】
　航空自衛隊第２航空団付（航空自衛隊第２航空団整備補給群司令）
【事務官等の場合】
　防衛省大臣官房付（人事教育局人事計画・補任課長）</t>
        </r>
      </text>
    </comment>
    <comment ref="K88" authorId="0" shapeId="0" xr:uid="{825D78CF-6C4B-4D05-9487-802E7FE55576}">
      <text>
        <r>
          <rPr>
            <sz val="9"/>
            <color indexed="81"/>
            <rFont val="MS P ゴシック"/>
            <family val="3"/>
            <charset val="128"/>
          </rPr>
          <t>自衛官の場合は届出日現在の階級を入力してください。
事務官においては入力不要です。</t>
        </r>
      </text>
    </comment>
    <comment ref="N89" authorId="2" shapeId="0" xr:uid="{509F32F9-163C-4C7C-9EB4-7C462ED7519C}">
      <text>
        <r>
          <rPr>
            <sz val="9"/>
            <color indexed="81"/>
            <rFont val="ＭＳ Ｐゴシック"/>
            <family val="3"/>
            <charset val="128"/>
          </rPr>
          <t>プルダウンから選択してください</t>
        </r>
      </text>
    </comment>
    <comment ref="Q89" authorId="2" shapeId="0" xr:uid="{730E008B-04D9-460B-8285-622EAF87341E}">
      <text>
        <r>
          <rPr>
            <sz val="9"/>
            <color indexed="81"/>
            <rFont val="ＭＳ Ｐゴシック"/>
            <family val="3"/>
            <charset val="128"/>
          </rPr>
          <t>プルダウンから選択してください</t>
        </r>
      </text>
    </comment>
    <comment ref="T89" authorId="2" shapeId="0" xr:uid="{48DCC7EB-2D00-4471-B5F7-ED82841BCACE}">
      <text>
        <r>
          <rPr>
            <sz val="9"/>
            <color indexed="81"/>
            <rFont val="ＭＳ Ｐゴシック"/>
            <family val="3"/>
            <charset val="128"/>
          </rPr>
          <t>プルダウンから選択してください</t>
        </r>
      </text>
    </comment>
    <comment ref="V90" authorId="0" shapeId="0" xr:uid="{22B8E75F-6324-442A-9E50-896B702C3267}">
      <text>
        <r>
          <rPr>
            <sz val="9"/>
            <color indexed="81"/>
            <rFont val="MS P ゴシック"/>
            <family val="3"/>
            <charset val="128"/>
          </rPr>
          <t xml:space="preserve">該当する場合は□をクリックしてください
</t>
        </r>
      </text>
    </comment>
    <comment ref="N91" authorId="2" shapeId="0" xr:uid="{BAEC0674-A2DC-44CA-92DC-0A9D3FE5722F}">
      <text>
        <r>
          <rPr>
            <sz val="9"/>
            <color indexed="81"/>
            <rFont val="ＭＳ Ｐゴシック"/>
            <family val="3"/>
            <charset val="128"/>
          </rPr>
          <t>プルダウンから選択してください</t>
        </r>
      </text>
    </comment>
    <comment ref="Q91" authorId="2" shapeId="0" xr:uid="{61006918-67E2-4EB5-AED3-8DFB2F39CBCE}">
      <text>
        <r>
          <rPr>
            <sz val="9"/>
            <color indexed="81"/>
            <rFont val="ＭＳ Ｐゴシック"/>
            <family val="3"/>
            <charset val="128"/>
          </rPr>
          <t>プルダウンから選択してください</t>
        </r>
      </text>
    </comment>
    <comment ref="T91" authorId="2" shapeId="0" xr:uid="{5E12DEF3-B984-4A7D-9CE1-AF1035F72E50}">
      <text>
        <r>
          <rPr>
            <sz val="9"/>
            <color indexed="81"/>
            <rFont val="ＭＳ Ｐゴシック"/>
            <family val="3"/>
            <charset val="128"/>
          </rPr>
          <t>プルダウンから選択してください</t>
        </r>
      </text>
    </comment>
    <comment ref="C94" authorId="0" shapeId="0" xr:uid="{475CE895-715B-4A78-BD58-7DAFFEE8731B}">
      <text>
        <r>
          <rPr>
            <sz val="9"/>
            <color indexed="81"/>
            <rFont val="MS P ゴシック"/>
            <family val="3"/>
            <charset val="128"/>
          </rPr>
          <t>３佐、行(一)５級相当以上の隊員は、下部別添の（F）部分についても忘れずに入力してください</t>
        </r>
      </text>
    </comment>
    <comment ref="D94" authorId="0" shapeId="0" xr:uid="{AAD00226-61CE-4843-92EC-478E8D272F00}">
      <text>
        <r>
          <rPr>
            <sz val="9"/>
            <color indexed="81"/>
            <rFont val="MS P ゴシック"/>
            <family val="3"/>
            <charset val="128"/>
          </rPr>
          <t>官職を入力してください。</t>
        </r>
      </text>
    </comment>
    <comment ref="M94" authorId="0" shapeId="0" xr:uid="{8D0E0134-45A3-4547-8A8E-9B62011FD567}">
      <text>
        <r>
          <rPr>
            <sz val="9"/>
            <color indexed="81"/>
            <rFont val="MS P ゴシック"/>
            <family val="3"/>
            <charset val="128"/>
          </rPr>
          <t xml:space="preserve">プルダウンから選択してください
</t>
        </r>
      </text>
    </comment>
    <comment ref="O94" authorId="0" shapeId="0" xr:uid="{2FCFC8A2-6AB2-47A2-B343-BDB1634704AF}">
      <text>
        <r>
          <rPr>
            <sz val="9"/>
            <color indexed="81"/>
            <rFont val="MS P ゴシック"/>
            <family val="3"/>
            <charset val="128"/>
          </rPr>
          <t xml:space="preserve">プルダウンから選択してください
</t>
        </r>
      </text>
    </comment>
    <comment ref="Q94" authorId="0" shapeId="0" xr:uid="{7DEA16C6-85F8-4170-916D-C79428340AAB}">
      <text>
        <r>
          <rPr>
            <sz val="9"/>
            <color indexed="81"/>
            <rFont val="MS P ゴシック"/>
            <family val="3"/>
            <charset val="128"/>
          </rPr>
          <t xml:space="preserve">プルダウンから選択してください
</t>
        </r>
      </text>
    </comment>
    <comment ref="D95" authorId="0" shapeId="0" xr:uid="{A2A5323E-EE76-4330-A12C-2B77E3762BE7}">
      <text>
        <r>
          <rPr>
            <sz val="9"/>
            <color indexed="81"/>
            <rFont val="MS P ゴシック"/>
            <family val="3"/>
            <charset val="128"/>
          </rPr>
          <t>自衛官の場合は階級を入力してください。</t>
        </r>
      </text>
    </comment>
    <comment ref="M95" authorId="0" shapeId="0" xr:uid="{CFABC796-FA88-44B1-AE91-A50E35D6B065}">
      <text>
        <r>
          <rPr>
            <sz val="9"/>
            <color indexed="81"/>
            <rFont val="MS P ゴシック"/>
            <family val="3"/>
            <charset val="128"/>
          </rPr>
          <t xml:space="preserve">プルダウンから選択してください
</t>
        </r>
      </text>
    </comment>
    <comment ref="O95" authorId="0" shapeId="0" xr:uid="{0F487A38-13E4-4FF7-B3E6-B17191462A3F}">
      <text>
        <r>
          <rPr>
            <sz val="9"/>
            <color indexed="81"/>
            <rFont val="MS P ゴシック"/>
            <family val="3"/>
            <charset val="128"/>
          </rPr>
          <t xml:space="preserve">プルダウンから選択してください
</t>
        </r>
      </text>
    </comment>
    <comment ref="Q95" authorId="0" shapeId="0" xr:uid="{37D73359-EAE1-4685-BC19-370DE8A6204A}">
      <text>
        <r>
          <rPr>
            <sz val="9"/>
            <color indexed="81"/>
            <rFont val="MS P ゴシック"/>
            <family val="3"/>
            <charset val="128"/>
          </rPr>
          <t xml:space="preserve">プルダウンから選択してください
</t>
        </r>
      </text>
    </comment>
    <comment ref="C96" authorId="0" shapeId="0" xr:uid="{AC7BCF8B-FD8B-4AFD-A87B-2EAD23278D8D}">
      <text>
        <r>
          <rPr>
            <sz val="9"/>
            <color indexed="81"/>
            <rFont val="MS P ゴシック"/>
            <family val="3"/>
            <charset val="128"/>
          </rPr>
          <t xml:space="preserve">３佐、行(一)５級相当以上の隊員は、下部別添の（F）部分についても忘れずに入力してください
</t>
        </r>
      </text>
    </comment>
    <comment ref="D96" authorId="0" shapeId="0" xr:uid="{41D43F45-ABAC-4634-B2A5-C687B58AE292}">
      <text>
        <r>
          <rPr>
            <sz val="9"/>
            <color indexed="81"/>
            <rFont val="MS P ゴシック"/>
            <family val="3"/>
            <charset val="128"/>
          </rPr>
          <t>官職を入力してください。</t>
        </r>
      </text>
    </comment>
    <comment ref="M96" authorId="0" shapeId="0" xr:uid="{DD038009-6019-469F-AA2B-E93CCCC99F15}">
      <text>
        <r>
          <rPr>
            <sz val="9"/>
            <color indexed="81"/>
            <rFont val="MS P ゴシック"/>
            <family val="3"/>
            <charset val="128"/>
          </rPr>
          <t xml:space="preserve">プルダウンから選択してください
</t>
        </r>
      </text>
    </comment>
    <comment ref="O96" authorId="0" shapeId="0" xr:uid="{29897ABE-C819-4F05-A5BF-57846453E91F}">
      <text>
        <r>
          <rPr>
            <sz val="9"/>
            <color indexed="81"/>
            <rFont val="MS P ゴシック"/>
            <family val="3"/>
            <charset val="128"/>
          </rPr>
          <t xml:space="preserve">プルダウンから選択してください
</t>
        </r>
      </text>
    </comment>
    <comment ref="Q96" authorId="0" shapeId="0" xr:uid="{E26F19E8-7E84-467C-91BC-41A4B8370F3F}">
      <text>
        <r>
          <rPr>
            <sz val="9"/>
            <color indexed="81"/>
            <rFont val="MS P ゴシック"/>
            <family val="3"/>
            <charset val="128"/>
          </rPr>
          <t xml:space="preserve">プルダウンから選択してください
</t>
        </r>
      </text>
    </comment>
    <comment ref="D97" authorId="0" shapeId="0" xr:uid="{C60940AB-B11A-471E-A314-1AA46F703F7C}">
      <text>
        <r>
          <rPr>
            <sz val="9"/>
            <color indexed="81"/>
            <rFont val="MS P ゴシック"/>
            <family val="3"/>
            <charset val="128"/>
          </rPr>
          <t>自衛官の場合は階級を入力してください。</t>
        </r>
      </text>
    </comment>
    <comment ref="M97" authorId="0" shapeId="0" xr:uid="{8CE90594-8C77-4AEB-B3A7-24D96005317A}">
      <text>
        <r>
          <rPr>
            <sz val="9"/>
            <color indexed="81"/>
            <rFont val="MS P ゴシック"/>
            <family val="3"/>
            <charset val="128"/>
          </rPr>
          <t xml:space="preserve">プルダウンから選択してください
</t>
        </r>
      </text>
    </comment>
    <comment ref="O97" authorId="0" shapeId="0" xr:uid="{DC711BE2-78A4-4050-B117-3CC95E8E1E4E}">
      <text>
        <r>
          <rPr>
            <sz val="9"/>
            <color indexed="81"/>
            <rFont val="MS P ゴシック"/>
            <family val="3"/>
            <charset val="128"/>
          </rPr>
          <t xml:space="preserve">プルダウンから選択してください
</t>
        </r>
      </text>
    </comment>
    <comment ref="Q97" authorId="0" shapeId="0" xr:uid="{09D46BC5-1EA2-4DA7-AED2-1509723F31FF}">
      <text>
        <r>
          <rPr>
            <sz val="9"/>
            <color indexed="81"/>
            <rFont val="MS P ゴシック"/>
            <family val="3"/>
            <charset val="128"/>
          </rPr>
          <t xml:space="preserve">プルダウンから選択してください
</t>
        </r>
      </text>
    </comment>
    <comment ref="C98" authorId="0" shapeId="0" xr:uid="{C22CD5E1-DE13-430B-BA0F-FEDF6AC0B909}">
      <text>
        <r>
          <rPr>
            <sz val="9"/>
            <color indexed="81"/>
            <rFont val="MS P ゴシック"/>
            <family val="3"/>
            <charset val="128"/>
          </rPr>
          <t xml:space="preserve">３佐、行(一)５級相当以上の隊員は、下部別添の（F）部分についても忘れずに入力してください
</t>
        </r>
      </text>
    </comment>
    <comment ref="D98" authorId="0" shapeId="0" xr:uid="{C856EEE2-96BD-4237-A53B-BE7346FF61A3}">
      <text>
        <r>
          <rPr>
            <sz val="9"/>
            <color indexed="81"/>
            <rFont val="MS P ゴシック"/>
            <family val="3"/>
            <charset val="128"/>
          </rPr>
          <t>官職を入力してください。</t>
        </r>
      </text>
    </comment>
    <comment ref="M98" authorId="0" shapeId="0" xr:uid="{ED6E8FDB-D139-4783-B48C-B0653C9E80C4}">
      <text>
        <r>
          <rPr>
            <sz val="9"/>
            <color indexed="81"/>
            <rFont val="MS P ゴシック"/>
            <family val="3"/>
            <charset val="128"/>
          </rPr>
          <t xml:space="preserve">プルダウンから選択してください
</t>
        </r>
      </text>
    </comment>
    <comment ref="O98" authorId="0" shapeId="0" xr:uid="{54AAC984-6753-467F-8EAB-891B88190A46}">
      <text>
        <r>
          <rPr>
            <sz val="9"/>
            <color indexed="81"/>
            <rFont val="MS P ゴシック"/>
            <family val="3"/>
            <charset val="128"/>
          </rPr>
          <t xml:space="preserve">プルダウンから選択してください
</t>
        </r>
      </text>
    </comment>
    <comment ref="Q98" authorId="0" shapeId="0" xr:uid="{0550DC6F-D452-47A7-BDF0-CAB34658127B}">
      <text>
        <r>
          <rPr>
            <sz val="9"/>
            <color indexed="81"/>
            <rFont val="MS P ゴシック"/>
            <family val="3"/>
            <charset val="128"/>
          </rPr>
          <t xml:space="preserve">プルダウンから選択してください
</t>
        </r>
      </text>
    </comment>
    <comment ref="D99" authorId="0" shapeId="0" xr:uid="{6FB737A5-9B1A-4A6F-AC2E-4A7BC715F219}">
      <text>
        <r>
          <rPr>
            <sz val="9"/>
            <color indexed="81"/>
            <rFont val="MS P ゴシック"/>
            <family val="3"/>
            <charset val="128"/>
          </rPr>
          <t>自衛官の場合は階級を入力してください。</t>
        </r>
      </text>
    </comment>
    <comment ref="M99" authorId="0" shapeId="0" xr:uid="{3BC60292-79CF-42D1-8057-D5ACAE39AC51}">
      <text>
        <r>
          <rPr>
            <sz val="9"/>
            <color indexed="81"/>
            <rFont val="MS P ゴシック"/>
            <family val="3"/>
            <charset val="128"/>
          </rPr>
          <t xml:space="preserve">プルダウンから選択してください
</t>
        </r>
      </text>
    </comment>
    <comment ref="O99" authorId="0" shapeId="0" xr:uid="{8336078B-EC14-4771-A06F-35765BC977B1}">
      <text>
        <r>
          <rPr>
            <sz val="9"/>
            <color indexed="81"/>
            <rFont val="MS P ゴシック"/>
            <family val="3"/>
            <charset val="128"/>
          </rPr>
          <t xml:space="preserve">プルダウンから選択してください
</t>
        </r>
      </text>
    </comment>
    <comment ref="Q99" authorId="0" shapeId="0" xr:uid="{1F7904BD-0438-4373-9EB6-B6A7D6E2D039}">
      <text>
        <r>
          <rPr>
            <sz val="9"/>
            <color indexed="81"/>
            <rFont val="MS P ゴシック"/>
            <family val="3"/>
            <charset val="128"/>
          </rPr>
          <t xml:space="preserve">プルダウンから選択してください
</t>
        </r>
      </text>
    </comment>
    <comment ref="C100" authorId="0" shapeId="0" xr:uid="{506F3253-C8B7-49B0-9B75-8D0B644E0F3B}">
      <text>
        <r>
          <rPr>
            <sz val="9"/>
            <color indexed="81"/>
            <rFont val="MS P ゴシック"/>
            <family val="3"/>
            <charset val="128"/>
          </rPr>
          <t xml:space="preserve">３佐、行(一)５級相当以上の隊員は、下部別添の（F）部分についても忘れずに入力してください
</t>
        </r>
      </text>
    </comment>
    <comment ref="D100" authorId="0" shapeId="0" xr:uid="{3786DE78-DFEF-4C14-9FE7-A4D56B83E412}">
      <text>
        <r>
          <rPr>
            <sz val="9"/>
            <color indexed="81"/>
            <rFont val="MS P ゴシック"/>
            <family val="3"/>
            <charset val="128"/>
          </rPr>
          <t>官職を入力してください。</t>
        </r>
      </text>
    </comment>
    <comment ref="M100" authorId="0" shapeId="0" xr:uid="{A3F1BA0B-8AC0-437D-8374-4C9FCDDCF0DF}">
      <text>
        <r>
          <rPr>
            <sz val="9"/>
            <color indexed="81"/>
            <rFont val="MS P ゴシック"/>
            <family val="3"/>
            <charset val="128"/>
          </rPr>
          <t xml:space="preserve">プルダウンから選択してください
</t>
        </r>
      </text>
    </comment>
    <comment ref="O100" authorId="0" shapeId="0" xr:uid="{F05A3831-374F-45F9-993B-53D2C179313A}">
      <text>
        <r>
          <rPr>
            <sz val="9"/>
            <color indexed="81"/>
            <rFont val="MS P ゴシック"/>
            <family val="3"/>
            <charset val="128"/>
          </rPr>
          <t xml:space="preserve">プルダウンから選択してください
</t>
        </r>
      </text>
    </comment>
    <comment ref="Q100" authorId="0" shapeId="0" xr:uid="{4ACDA0FA-2E78-4BAF-B374-35A4E2B1B975}">
      <text>
        <r>
          <rPr>
            <sz val="9"/>
            <color indexed="81"/>
            <rFont val="MS P ゴシック"/>
            <family val="3"/>
            <charset val="128"/>
          </rPr>
          <t xml:space="preserve">プルダウンから選択してください
</t>
        </r>
      </text>
    </comment>
    <comment ref="D101" authorId="0" shapeId="0" xr:uid="{B027A9FC-1BF2-4A18-A32C-5F2F4629F872}">
      <text>
        <r>
          <rPr>
            <sz val="9"/>
            <color indexed="81"/>
            <rFont val="MS P ゴシック"/>
            <family val="3"/>
            <charset val="128"/>
          </rPr>
          <t>自衛官の場合は階級を入力してください。</t>
        </r>
      </text>
    </comment>
    <comment ref="M101" authorId="0" shapeId="0" xr:uid="{97F09A61-DEA2-4B89-84C1-20C099A95DF4}">
      <text>
        <r>
          <rPr>
            <sz val="9"/>
            <color indexed="81"/>
            <rFont val="MS P ゴシック"/>
            <family val="3"/>
            <charset val="128"/>
          </rPr>
          <t xml:space="preserve">プルダウンから選択してください
</t>
        </r>
      </text>
    </comment>
    <comment ref="O101" authorId="0" shapeId="0" xr:uid="{1CDD3165-D9F9-43DF-AC57-9D632370C155}">
      <text>
        <r>
          <rPr>
            <sz val="9"/>
            <color indexed="81"/>
            <rFont val="MS P ゴシック"/>
            <family val="3"/>
            <charset val="128"/>
          </rPr>
          <t xml:space="preserve">プルダウンから選択してください
</t>
        </r>
      </text>
    </comment>
    <comment ref="Q101" authorId="0" shapeId="0" xr:uid="{F828C405-710F-4D97-B4D9-F5270ACAEEF9}">
      <text>
        <r>
          <rPr>
            <sz val="9"/>
            <color indexed="81"/>
            <rFont val="MS P ゴシック"/>
            <family val="3"/>
            <charset val="128"/>
          </rPr>
          <t xml:space="preserve">プルダウンから選択してください
</t>
        </r>
      </text>
    </comment>
    <comment ref="N102" authorId="0" shapeId="0" xr:uid="{DBBC266A-2784-4F1D-9D84-ECCD5439F120}">
      <text>
        <r>
          <rPr>
            <sz val="9"/>
            <color indexed="81"/>
            <rFont val="MS P ゴシック"/>
            <family val="3"/>
            <charset val="128"/>
          </rPr>
          <t xml:space="preserve">プルダウンから選択してください
</t>
        </r>
      </text>
    </comment>
    <comment ref="Q102" authorId="0" shapeId="0" xr:uid="{98837682-AD58-4E99-8B81-21E8BF613D8E}">
      <text>
        <r>
          <rPr>
            <sz val="9"/>
            <color indexed="81"/>
            <rFont val="MS P ゴシック"/>
            <family val="3"/>
            <charset val="128"/>
          </rPr>
          <t xml:space="preserve">プルダウンから選択してください
</t>
        </r>
      </text>
    </comment>
    <comment ref="T102" authorId="0" shapeId="0" xr:uid="{8B2ACAFD-9543-4BF2-BED0-F67F28AA20CF}">
      <text>
        <r>
          <rPr>
            <sz val="9"/>
            <color indexed="81"/>
            <rFont val="MS P ゴシック"/>
            <family val="3"/>
            <charset val="128"/>
          </rPr>
          <t xml:space="preserve">プルダウンから選択してください
</t>
        </r>
      </text>
    </comment>
    <comment ref="N103" authorId="0" shapeId="0" xr:uid="{ED8391A5-66DC-4352-81F3-116C885913B0}">
      <text>
        <r>
          <rPr>
            <sz val="9"/>
            <color indexed="81"/>
            <rFont val="MS P ゴシック"/>
            <family val="3"/>
            <charset val="128"/>
          </rPr>
          <t xml:space="preserve">プルダウンから選択してください
</t>
        </r>
      </text>
    </comment>
    <comment ref="Q103" authorId="0" shapeId="0" xr:uid="{461C02BE-66F1-423E-BE32-0B94E90D00DC}">
      <text>
        <r>
          <rPr>
            <sz val="9"/>
            <color indexed="81"/>
            <rFont val="MS P ゴシック"/>
            <family val="3"/>
            <charset val="128"/>
          </rPr>
          <t xml:space="preserve">プルダウンから選択してください
</t>
        </r>
      </text>
    </comment>
    <comment ref="T103" authorId="0" shapeId="0" xr:uid="{43C7BD24-91C0-4ED6-9651-4965993DB64C}">
      <text>
        <r>
          <rPr>
            <sz val="9"/>
            <color indexed="81"/>
            <rFont val="MS P ゴシック"/>
            <family val="3"/>
            <charset val="128"/>
          </rPr>
          <t xml:space="preserve">プルダウンから選択してください
</t>
        </r>
      </text>
    </comment>
    <comment ref="P104" authorId="0" shapeId="0" xr:uid="{E690390E-29A1-4264-A2E3-E560CB983E6F}">
      <text>
        <r>
          <rPr>
            <sz val="9"/>
            <color indexed="81"/>
            <rFont val="MS P ゴシック"/>
            <family val="3"/>
            <charset val="128"/>
          </rPr>
          <t>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t>
        </r>
      </text>
    </comment>
    <comment ref="P105" authorId="3" shapeId="0" xr:uid="{5883F454-0A83-4274-B6E6-C3B2B43DC97C}">
      <text>
        <r>
          <rPr>
            <b/>
            <sz val="9"/>
            <color indexed="81"/>
            <rFont val="MS P ゴシック"/>
            <family val="3"/>
            <charset val="128"/>
          </rPr>
          <t>住所を記載</t>
        </r>
      </text>
    </comment>
    <comment ref="P106" authorId="3" shapeId="0" xr:uid="{B513855A-9764-409F-9A25-D4B1199D37C0}">
      <text>
        <r>
          <rPr>
            <b/>
            <sz val="9"/>
            <color indexed="81"/>
            <rFont val="MS P ゴシック"/>
            <family val="3"/>
            <charset val="128"/>
          </rPr>
          <t>電話番号を記載</t>
        </r>
      </text>
    </comment>
    <comment ref="C109" authorId="0" shapeId="0" xr:uid="{D2C9EF04-E507-4ACB-B9BA-BDA098D659ED}">
      <text>
        <r>
          <rPr>
            <sz val="9"/>
            <color indexed="81"/>
            <rFont val="MS P ゴシック"/>
            <family val="3"/>
            <charset val="128"/>
          </rPr>
          <t xml:space="preserve">該当有無についてどちらかの□をクリックしてください
</t>
        </r>
      </text>
    </comment>
    <comment ref="C110" authorId="0" shapeId="0" xr:uid="{8E053408-3748-454C-8A8C-9E4954EFC7CF}">
      <text>
        <r>
          <rPr>
            <sz val="9"/>
            <color indexed="81"/>
            <rFont val="MS P ゴシック"/>
            <family val="3"/>
            <charset val="128"/>
          </rPr>
          <t xml:space="preserve">該当有無についてどちらかの□をクリックしてください
</t>
        </r>
      </text>
    </comment>
    <comment ref="J112" authorId="0" shapeId="0" xr:uid="{716A4315-027D-4A81-A8AC-D65FDEA5769A}">
      <text>
        <r>
          <rPr>
            <sz val="9"/>
            <color indexed="81"/>
            <rFont val="MS P ゴシック"/>
            <family val="3"/>
            <charset val="128"/>
          </rPr>
          <t xml:space="preserve">該当する場合は□をクリックしてください
</t>
        </r>
      </text>
    </comment>
    <comment ref="C115" authorId="0" shapeId="0" xr:uid="{40DAC3D3-702B-4BF0-9013-3EA2A6D38D18}">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5" authorId="0" shapeId="0" xr:uid="{524A6C45-7213-4F7E-AE4B-C0D5EEC9E762}">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6" authorId="0" shapeId="0" xr:uid="{3576239D-CD09-4651-9281-6241A6E69F7A}">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7" authorId="0" shapeId="0" xr:uid="{BBE07D9E-BFF7-4AC8-9FC0-88EC74FF3081}">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7" authorId="0" shapeId="0" xr:uid="{C14EC429-6ABE-4EEB-89FC-BF86DA2CC66B}">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8" authorId="0" shapeId="0" xr:uid="{01A684CA-8F13-4AD6-940F-1327D18BBFF6}">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9" authorId="0" shapeId="0" xr:uid="{1D590828-F7A1-4F2B-AA41-A9673504E94F}">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19" authorId="0" shapeId="0" xr:uid="{680B6704-938C-4017-B6A6-6E6BD0ABBB48}">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0" authorId="0" shapeId="0" xr:uid="{0EF76EE9-A0CD-4C12-93B0-C6058AB18EFF}">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1" authorId="0" shapeId="0" xr:uid="{40942ECD-4200-41D2-AA79-E012B6D048DA}">
      <text>
        <r>
          <rPr>
            <sz val="9"/>
            <color indexed="81"/>
            <rFont val="MS P ゴシック"/>
            <family val="3"/>
            <charset val="128"/>
          </rPr>
          <t xml:space="preserve">ふりがなは平仮名で入力してください
個人として援助を行った者である場合は、「姓」と「名」の間は全角１文字空けてください
</t>
        </r>
      </text>
    </comment>
    <comment ref="K121" authorId="0" shapeId="0" xr:uid="{766FEB33-3D6A-4BC9-B34C-44048C145C23}">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2" authorId="0" shapeId="0" xr:uid="{93F1F0AA-0C3E-4F51-AEFE-BABD6CC908EF}">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0" authorId="0" shapeId="0" xr:uid="{58D35563-573D-4A5B-A626-DAC5355EE531}">
      <text>
        <r>
          <rPr>
            <sz val="9"/>
            <color indexed="81"/>
            <rFont val="MS P ゴシック"/>
            <family val="3"/>
            <charset val="128"/>
          </rPr>
          <t xml:space="preserve">プルダウンから選択してください。
※事務官は全員「一般定年等隊員」
</t>
        </r>
      </text>
    </comment>
    <comment ref="E130" authorId="0" shapeId="0" xr:uid="{B9622A62-F20B-4844-B759-3C4BBE327B49}">
      <text>
        <r>
          <rPr>
            <sz val="9"/>
            <color indexed="81"/>
            <rFont val="MS P ゴシック"/>
            <family val="3"/>
            <charset val="128"/>
          </rPr>
          <t xml:space="preserve">離職時に適用されていた俸給表をプルダウンから選択してください。
</t>
        </r>
      </text>
    </comment>
    <comment ref="J130" authorId="0" shapeId="0" xr:uid="{3DF76755-91B2-4104-8282-6858411B07F1}">
      <text>
        <r>
          <rPr>
            <sz val="9"/>
            <color indexed="81"/>
            <rFont val="MS P ゴシック"/>
            <family val="3"/>
            <charset val="128"/>
          </rPr>
          <t>届出時に適用されている職務の級（自衛官は階級）をプルダウンから選択してください。
※将補については、将補（一）、将補（二）
　１佐については１佐（一）、１佐（二）、１佐（三）の別も選択してください。</t>
        </r>
      </text>
    </comment>
    <comment ref="N130" authorId="0" shapeId="0" xr:uid="{66D75D41-9221-4820-B10C-DE14CBD82FFF}">
      <text>
        <r>
          <rPr>
            <sz val="9"/>
            <color indexed="81"/>
            <rFont val="MS P ゴシック"/>
            <family val="3"/>
            <charset val="128"/>
          </rPr>
          <t>届出時に適用されている俸給の特別調整額の区分をプルダウンから選択してください。
適用がない場合は「－」を選択してください。</t>
        </r>
      </text>
    </comment>
    <comment ref="T130" authorId="0" shapeId="0" xr:uid="{4558FF82-94A9-4557-820D-21AFA6A0396F}">
      <text>
        <r>
          <rPr>
            <sz val="9"/>
            <color indexed="81"/>
            <rFont val="MS P ゴシック"/>
            <family val="3"/>
            <charset val="128"/>
          </rPr>
          <t xml:space="preserve">再就職先区分をプルダウンから選択してください。
</t>
        </r>
      </text>
    </comment>
    <comment ref="N132" authorId="0" shapeId="0" xr:uid="{D218B323-AAC6-44ED-9600-C9D0C98F1A85}">
      <text>
        <r>
          <rPr>
            <sz val="9"/>
            <color indexed="81"/>
            <rFont val="MS P ゴシック"/>
            <family val="3"/>
            <charset val="128"/>
          </rPr>
          <t>届出時に管理職隊員以外の隊員の場合、過去に管理職隊員であったことがある方は「有」を、管理職隊員ではなかった場合は「無」をプルダウンより選択してください。</t>
        </r>
      </text>
    </comment>
    <comment ref="B134" authorId="0" shapeId="0" xr:uid="{9587EFE8-1BA0-4F2D-B8CD-A0B421F3D9B6}">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 ref="E134" authorId="0" shapeId="0" xr:uid="{202591FE-3976-4BB5-B7E4-467FCE781182}">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 ref="H134" authorId="0" shapeId="0" xr:uid="{70CA6BBA-CD8C-4BB7-A1EA-13CDFD398733}">
      <text>
        <r>
          <rPr>
            <sz val="9"/>
            <color indexed="81"/>
            <rFont val="MS P ゴシック"/>
            <family val="3"/>
            <charset val="128"/>
          </rPr>
          <t>３佐、行(一)５級相当以上の隊員は、６の欄に入力した全ての官職又は階級について利害関係の有無をプルダウンから選択してください</t>
        </r>
      </text>
    </comment>
    <comment ref="K134" authorId="0" shapeId="0" xr:uid="{BE8EDBE6-31D8-4CC8-B4C8-12D510B1681F}">
      <text>
        <r>
          <rPr>
            <sz val="9"/>
            <color indexed="81"/>
            <rFont val="MS P ゴシック"/>
            <family val="3"/>
            <charset val="128"/>
          </rPr>
          <t xml:space="preserve">３佐、行(一)５級相当以上の隊員は、６の欄に入力した全ての官職又は階級について利害関係の有無をプルダウンから選択してください
</t>
        </r>
      </text>
    </comment>
  </commentList>
</comments>
</file>

<file path=xl/sharedStrings.xml><?xml version="1.0" encoding="utf-8"?>
<sst xmlns="http://schemas.openxmlformats.org/spreadsheetml/2006/main" count="1135" uniqueCount="213">
  <si>
    <t>①氏名</t>
  </si>
  <si>
    <t>年</t>
  </si>
  <si>
    <t>日</t>
  </si>
  <si>
    <t>月　</t>
  </si>
  <si>
    <t>年号</t>
    <rPh sb="0" eb="2">
      <t>ネンゴウ</t>
    </rPh>
    <phoneticPr fontId="3"/>
  </si>
  <si>
    <t>年</t>
    <rPh sb="0" eb="1">
      <t>ネン</t>
    </rPh>
    <phoneticPr fontId="3"/>
  </si>
  <si>
    <t>月</t>
    <rPh sb="0" eb="1">
      <t>ツキ</t>
    </rPh>
    <phoneticPr fontId="3"/>
  </si>
  <si>
    <t>日</t>
    <rPh sb="0" eb="1">
      <t>ヒ</t>
    </rPh>
    <phoneticPr fontId="3"/>
  </si>
  <si>
    <t>住　所</t>
    <rPh sb="0" eb="1">
      <t>ジュウ</t>
    </rPh>
    <rPh sb="2" eb="3">
      <t>ショ</t>
    </rPh>
    <phoneticPr fontId="3"/>
  </si>
  <si>
    <t>氏名</t>
    <rPh sb="0" eb="2">
      <t>シメイ</t>
    </rPh>
    <phoneticPr fontId="3"/>
  </si>
  <si>
    <t>電話番号</t>
    <rPh sb="0" eb="2">
      <t>デンワ</t>
    </rPh>
    <rPh sb="2" eb="4">
      <t>バンゴウ</t>
    </rPh>
    <phoneticPr fontId="3"/>
  </si>
  <si>
    <t>生年月日</t>
    <rPh sb="0" eb="4">
      <t>セイネンガッピ</t>
    </rPh>
    <phoneticPr fontId="3"/>
  </si>
  <si>
    <t>４</t>
    <phoneticPr fontId="3"/>
  </si>
  <si>
    <t>７</t>
    <phoneticPr fontId="3"/>
  </si>
  <si>
    <t>８</t>
    <phoneticPr fontId="3"/>
  </si>
  <si>
    <t>再就職先の業務内容</t>
    <rPh sb="0" eb="3">
      <t>サイシュウショク</t>
    </rPh>
    <rPh sb="3" eb="4">
      <t>サキ</t>
    </rPh>
    <rPh sb="5" eb="7">
      <t>ギョウム</t>
    </rPh>
    <rPh sb="7" eb="9">
      <t>ナイヨウ</t>
    </rPh>
    <phoneticPr fontId="3"/>
  </si>
  <si>
    <t>再就職先における地位</t>
    <rPh sb="0" eb="3">
      <t>サイシュウショク</t>
    </rPh>
    <rPh sb="3" eb="4">
      <t>サキ</t>
    </rPh>
    <rPh sb="8" eb="10">
      <t>チイ</t>
    </rPh>
    <phoneticPr fontId="3"/>
  </si>
  <si>
    <t>求職の承認の有無</t>
    <rPh sb="0" eb="2">
      <t>キュウショク</t>
    </rPh>
    <rPh sb="3" eb="5">
      <t>ショウニン</t>
    </rPh>
    <rPh sb="6" eb="8">
      <t>ウム</t>
    </rPh>
    <phoneticPr fontId="3"/>
  </si>
  <si>
    <t>有</t>
    <rPh sb="0" eb="1">
      <t>ア</t>
    </rPh>
    <phoneticPr fontId="3"/>
  </si>
  <si>
    <t>無</t>
    <rPh sb="0" eb="1">
      <t>ナ</t>
    </rPh>
    <phoneticPr fontId="3"/>
  </si>
  <si>
    <t>防衛大臣又は官民人材交流センターの援助の有無</t>
    <rPh sb="0" eb="2">
      <t>ボウエイ</t>
    </rPh>
    <rPh sb="2" eb="4">
      <t>ダイジン</t>
    </rPh>
    <rPh sb="4" eb="5">
      <t>マタ</t>
    </rPh>
    <rPh sb="6" eb="8">
      <t>カンミン</t>
    </rPh>
    <rPh sb="8" eb="10">
      <t>ジンザイ</t>
    </rPh>
    <rPh sb="10" eb="12">
      <t>コウリュウ</t>
    </rPh>
    <rPh sb="17" eb="19">
      <t>エンジョ</t>
    </rPh>
    <rPh sb="20" eb="22">
      <t>ウム</t>
    </rPh>
    <phoneticPr fontId="3"/>
  </si>
  <si>
    <t>（記載上の注意）</t>
    <rPh sb="1" eb="3">
      <t>キサイ</t>
    </rPh>
    <rPh sb="3" eb="4">
      <t>ウエ</t>
    </rPh>
    <rPh sb="5" eb="7">
      <t>チュウイ</t>
    </rPh>
    <phoneticPr fontId="3"/>
  </si>
  <si>
    <t>（別添）</t>
    <rPh sb="1" eb="3">
      <t>ベッテン</t>
    </rPh>
    <phoneticPr fontId="3"/>
  </si>
  <si>
    <t>（A）種別</t>
    <phoneticPr fontId="3"/>
  </si>
  <si>
    <t>離職年月日</t>
    <rPh sb="0" eb="2">
      <t>リショク</t>
    </rPh>
    <rPh sb="2" eb="5">
      <t>ネンガッピ</t>
    </rPh>
    <phoneticPr fontId="3"/>
  </si>
  <si>
    <t>離職時年齢</t>
    <rPh sb="0" eb="2">
      <t>リショク</t>
    </rPh>
    <rPh sb="2" eb="3">
      <t>ジ</t>
    </rPh>
    <rPh sb="3" eb="5">
      <t>ネンレイ</t>
    </rPh>
    <phoneticPr fontId="3"/>
  </si>
  <si>
    <t>②生年月日</t>
    <rPh sb="1" eb="3">
      <t>セイネン</t>
    </rPh>
    <rPh sb="3" eb="5">
      <t>ガッピ</t>
    </rPh>
    <phoneticPr fontId="3"/>
  </si>
  <si>
    <t>(A)種別</t>
    <phoneticPr fontId="3"/>
  </si>
  <si>
    <t>住所</t>
    <rPh sb="0" eb="2">
      <t>ジュウショ</t>
    </rPh>
    <phoneticPr fontId="3"/>
  </si>
  <si>
    <t>防衛大臣　殿</t>
    <rPh sb="0" eb="2">
      <t>ボウエイ</t>
    </rPh>
    <rPh sb="2" eb="4">
      <t>ダイジン</t>
    </rPh>
    <rPh sb="5" eb="6">
      <t>ドノ</t>
    </rPh>
    <phoneticPr fontId="3"/>
  </si>
  <si>
    <t>データ一覧</t>
    <rPh sb="3" eb="5">
      <t>イチラン</t>
    </rPh>
    <phoneticPr fontId="3"/>
  </si>
  <si>
    <t>氏名</t>
    <phoneticPr fontId="3"/>
  </si>
  <si>
    <t>S</t>
    <phoneticPr fontId="3"/>
  </si>
  <si>
    <t>H</t>
    <phoneticPr fontId="3"/>
  </si>
  <si>
    <t>１</t>
    <phoneticPr fontId="3"/>
  </si>
  <si>
    <t>（ふりがな）</t>
    <phoneticPr fontId="3"/>
  </si>
  <si>
    <t>２</t>
    <phoneticPr fontId="3"/>
  </si>
  <si>
    <t>６</t>
    <phoneticPr fontId="3"/>
  </si>
  <si>
    <t>９</t>
    <phoneticPr fontId="3"/>
  </si>
  <si>
    <t>③離職時の官職</t>
    <rPh sb="1" eb="3">
      <t>リショク</t>
    </rPh>
    <rPh sb="3" eb="4">
      <t>ジ</t>
    </rPh>
    <phoneticPr fontId="3"/>
  </si>
  <si>
    <t>再就職先の</t>
    <rPh sb="0" eb="3">
      <t>サイシュウショク</t>
    </rPh>
    <rPh sb="3" eb="4">
      <t>サキ</t>
    </rPh>
    <phoneticPr fontId="3"/>
  </si>
  <si>
    <t>名称及び連絡先</t>
    <rPh sb="0" eb="2">
      <t>メイショウ</t>
    </rPh>
    <rPh sb="2" eb="3">
      <t>オヨ</t>
    </rPh>
    <rPh sb="4" eb="7">
      <t>レンラクサキ</t>
    </rPh>
    <phoneticPr fontId="3"/>
  </si>
  <si>
    <t>防衛大臣又は官民人材交流センター以外の援助</t>
    <rPh sb="0" eb="2">
      <t>ボウエイ</t>
    </rPh>
    <rPh sb="2" eb="4">
      <t>ダイジン</t>
    </rPh>
    <rPh sb="4" eb="5">
      <t>マタ</t>
    </rPh>
    <rPh sb="6" eb="8">
      <t>カンミン</t>
    </rPh>
    <rPh sb="8" eb="10">
      <t>ジンザイ</t>
    </rPh>
    <rPh sb="10" eb="12">
      <t>コウリュウ</t>
    </rPh>
    <rPh sb="16" eb="18">
      <t>イガイ</t>
    </rPh>
    <rPh sb="19" eb="21">
      <t>エンジョ</t>
    </rPh>
    <phoneticPr fontId="3"/>
  </si>
  <si>
    <t>Ⅰ種</t>
  </si>
  <si>
    <t>援助者の氏名又は名称</t>
    <rPh sb="0" eb="3">
      <t>エンジョシャ</t>
    </rPh>
    <rPh sb="4" eb="6">
      <t>シメイ</t>
    </rPh>
    <rPh sb="6" eb="7">
      <t>マタ</t>
    </rPh>
    <rPh sb="8" eb="10">
      <t>メイショウ</t>
    </rPh>
    <phoneticPr fontId="3"/>
  </si>
  <si>
    <t>援助の内容</t>
    <rPh sb="0" eb="2">
      <t>エンジョ</t>
    </rPh>
    <rPh sb="3" eb="5">
      <t>ナイヨウ</t>
    </rPh>
    <phoneticPr fontId="3"/>
  </si>
  <si>
    <t>職務内容</t>
    <rPh sb="0" eb="2">
      <t>ショクム</t>
    </rPh>
    <rPh sb="2" eb="4">
      <t>ナイヨウ</t>
    </rPh>
    <phoneticPr fontId="3"/>
  </si>
  <si>
    <t>行政職（一）</t>
    <rPh sb="0" eb="3">
      <t>ギョウセイショク</t>
    </rPh>
    <rPh sb="4" eb="5">
      <t>1</t>
    </rPh>
    <phoneticPr fontId="3"/>
  </si>
  <si>
    <t>自衛官</t>
    <rPh sb="0" eb="3">
      <t>ジエイカン</t>
    </rPh>
    <phoneticPr fontId="3"/>
  </si>
  <si>
    <t>自衛隊教官</t>
    <rPh sb="0" eb="3">
      <t>ジエイタイ</t>
    </rPh>
    <rPh sb="3" eb="5">
      <t>キョウカン</t>
    </rPh>
    <phoneticPr fontId="3"/>
  </si>
  <si>
    <t>教育職（一）</t>
    <rPh sb="0" eb="3">
      <t>キョウイクショク</t>
    </rPh>
    <rPh sb="4" eb="5">
      <t>1</t>
    </rPh>
    <phoneticPr fontId="3"/>
  </si>
  <si>
    <t>研究職</t>
    <rPh sb="0" eb="3">
      <t>ケンキュウショク</t>
    </rPh>
    <phoneticPr fontId="3"/>
  </si>
  <si>
    <t>医療職（一）</t>
    <rPh sb="0" eb="3">
      <t>イリョウショク</t>
    </rPh>
    <rPh sb="4" eb="5">
      <t>1</t>
    </rPh>
    <phoneticPr fontId="3"/>
  </si>
  <si>
    <t>医療職（二）</t>
    <rPh sb="0" eb="3">
      <t>イリョウショク</t>
    </rPh>
    <rPh sb="4" eb="5">
      <t>2</t>
    </rPh>
    <phoneticPr fontId="3"/>
  </si>
  <si>
    <t>医療職（三）</t>
    <rPh sb="0" eb="3">
      <t>イリョウショク</t>
    </rPh>
    <rPh sb="4" eb="5">
      <t>3</t>
    </rPh>
    <phoneticPr fontId="3"/>
  </si>
  <si>
    <t>第一号任期付研究員</t>
    <rPh sb="0" eb="1">
      <t>ダイ</t>
    </rPh>
    <rPh sb="1" eb="2">
      <t>1</t>
    </rPh>
    <rPh sb="2" eb="3">
      <t>ゴウ</t>
    </rPh>
    <rPh sb="3" eb="5">
      <t>ニンキ</t>
    </rPh>
    <rPh sb="5" eb="6">
      <t>ツ</t>
    </rPh>
    <rPh sb="6" eb="9">
      <t>ケンキュウイン</t>
    </rPh>
    <phoneticPr fontId="3"/>
  </si>
  <si>
    <t>第二号任期付研究員</t>
    <rPh sb="0" eb="1">
      <t>ダイ</t>
    </rPh>
    <rPh sb="1" eb="2">
      <t>2</t>
    </rPh>
    <rPh sb="2" eb="3">
      <t>ゴウ</t>
    </rPh>
    <rPh sb="3" eb="5">
      <t>ニンキ</t>
    </rPh>
    <rPh sb="5" eb="6">
      <t>ツ</t>
    </rPh>
    <rPh sb="6" eb="9">
      <t>ケンキュウイン</t>
    </rPh>
    <phoneticPr fontId="3"/>
  </si>
  <si>
    <t>指定職</t>
    <rPh sb="0" eb="3">
      <t>シテイショク</t>
    </rPh>
    <phoneticPr fontId="3"/>
  </si>
  <si>
    <t>ダミーセル</t>
  </si>
  <si>
    <t>2士</t>
    <rPh sb="1" eb="2">
      <t>シ</t>
    </rPh>
    <phoneticPr fontId="3"/>
  </si>
  <si>
    <t>1士</t>
    <rPh sb="1" eb="2">
      <t>シ</t>
    </rPh>
    <phoneticPr fontId="3"/>
  </si>
  <si>
    <t>士長</t>
    <rPh sb="0" eb="1">
      <t>シ</t>
    </rPh>
    <rPh sb="1" eb="2">
      <t>チョウ</t>
    </rPh>
    <phoneticPr fontId="3"/>
  </si>
  <si>
    <t>3曹</t>
    <rPh sb="1" eb="2">
      <t>ソウ</t>
    </rPh>
    <phoneticPr fontId="3"/>
  </si>
  <si>
    <t>2曹</t>
    <rPh sb="1" eb="2">
      <t>ソウ</t>
    </rPh>
    <phoneticPr fontId="3"/>
  </si>
  <si>
    <t>1曹</t>
    <rPh sb="1" eb="2">
      <t>ソウ</t>
    </rPh>
    <phoneticPr fontId="3"/>
  </si>
  <si>
    <t>3尉</t>
    <rPh sb="1" eb="2">
      <t>イ</t>
    </rPh>
    <phoneticPr fontId="3"/>
  </si>
  <si>
    <t>2尉</t>
    <rPh sb="1" eb="2">
      <t>イ</t>
    </rPh>
    <phoneticPr fontId="3"/>
  </si>
  <si>
    <t>1尉</t>
    <rPh sb="1" eb="2">
      <t>イ</t>
    </rPh>
    <phoneticPr fontId="3"/>
  </si>
  <si>
    <t>3佐</t>
    <rPh sb="1" eb="2">
      <t>サ</t>
    </rPh>
    <phoneticPr fontId="3"/>
  </si>
  <si>
    <t>2佐</t>
    <rPh sb="1" eb="2">
      <t>サ</t>
    </rPh>
    <phoneticPr fontId="3"/>
  </si>
  <si>
    <t>1佐（三）</t>
    <rPh sb="1" eb="2">
      <t>サ</t>
    </rPh>
    <rPh sb="3" eb="4">
      <t>3</t>
    </rPh>
    <phoneticPr fontId="3"/>
  </si>
  <si>
    <t>1佐（二）</t>
    <rPh sb="1" eb="2">
      <t>サ</t>
    </rPh>
    <rPh sb="3" eb="4">
      <t>2</t>
    </rPh>
    <phoneticPr fontId="3"/>
  </si>
  <si>
    <t>1佐（一）</t>
    <rPh sb="1" eb="2">
      <t>サ</t>
    </rPh>
    <rPh sb="3" eb="4">
      <t>1</t>
    </rPh>
    <phoneticPr fontId="3"/>
  </si>
  <si>
    <t>将補（二）</t>
    <rPh sb="0" eb="1">
      <t>ショウ</t>
    </rPh>
    <rPh sb="1" eb="2">
      <t>ホ</t>
    </rPh>
    <rPh sb="3" eb="4">
      <t>2</t>
    </rPh>
    <phoneticPr fontId="3"/>
  </si>
  <si>
    <t>将補（一）</t>
    <rPh sb="0" eb="1">
      <t>ショウ</t>
    </rPh>
    <rPh sb="1" eb="2">
      <t>ホ</t>
    </rPh>
    <rPh sb="3" eb="4">
      <t>1</t>
    </rPh>
    <phoneticPr fontId="3"/>
  </si>
  <si>
    <t>将</t>
    <rPh sb="0" eb="1">
      <t>ショウ</t>
    </rPh>
    <phoneticPr fontId="3"/>
  </si>
  <si>
    <t>⑥約束前の求職開始日以後の職員としての在職状況及び職務内容</t>
    <phoneticPr fontId="3"/>
  </si>
  <si>
    <t>⑨再就職先の名称及び連絡先</t>
    <rPh sb="1" eb="4">
      <t>サイシュウショク</t>
    </rPh>
    <rPh sb="4" eb="5">
      <t>サキ</t>
    </rPh>
    <rPh sb="6" eb="8">
      <t>メイショウ</t>
    </rPh>
    <rPh sb="8" eb="9">
      <t>オヨ</t>
    </rPh>
    <rPh sb="10" eb="13">
      <t>レンラクサキ</t>
    </rPh>
    <phoneticPr fontId="3"/>
  </si>
  <si>
    <t>ふりがな</t>
    <phoneticPr fontId="3"/>
  </si>
  <si>
    <t>所属・官職</t>
    <rPh sb="0" eb="2">
      <t>ショゾク</t>
    </rPh>
    <rPh sb="3" eb="5">
      <t>カンショク</t>
    </rPh>
    <phoneticPr fontId="3"/>
  </si>
  <si>
    <t>在職期間
自</t>
    <rPh sb="0" eb="2">
      <t>ザイショク</t>
    </rPh>
    <rPh sb="2" eb="4">
      <t>キカン</t>
    </rPh>
    <rPh sb="5" eb="6">
      <t>ジ</t>
    </rPh>
    <phoneticPr fontId="3"/>
  </si>
  <si>
    <t>在職期間
至</t>
    <rPh sb="0" eb="2">
      <t>ザイショク</t>
    </rPh>
    <rPh sb="2" eb="4">
      <t>キカン</t>
    </rPh>
    <rPh sb="5" eb="6">
      <t>イタ</t>
    </rPh>
    <phoneticPr fontId="3"/>
  </si>
  <si>
    <t>⑦離職日</t>
    <rPh sb="1" eb="3">
      <t>リショク</t>
    </rPh>
    <rPh sb="3" eb="4">
      <t>ビ</t>
    </rPh>
    <phoneticPr fontId="3"/>
  </si>
  <si>
    <t>再就職先の
名称</t>
    <rPh sb="0" eb="3">
      <t>サイシュウショク</t>
    </rPh>
    <rPh sb="3" eb="4">
      <t>サキ</t>
    </rPh>
    <rPh sb="6" eb="8">
      <t>メイショウ</t>
    </rPh>
    <phoneticPr fontId="3"/>
  </si>
  <si>
    <t>再就職先の
所在地</t>
    <rPh sb="0" eb="3">
      <t>サイシュウショク</t>
    </rPh>
    <rPh sb="3" eb="4">
      <t>サキ</t>
    </rPh>
    <rPh sb="6" eb="9">
      <t>ショザイチ</t>
    </rPh>
    <phoneticPr fontId="3"/>
  </si>
  <si>
    <t>再就職先の
電話番号</t>
    <rPh sb="0" eb="3">
      <t>サイシュウショク</t>
    </rPh>
    <rPh sb="3" eb="4">
      <t>サキ</t>
    </rPh>
    <rPh sb="6" eb="8">
      <t>デンワ</t>
    </rPh>
    <rPh sb="8" eb="10">
      <t>バンゴウ</t>
    </rPh>
    <phoneticPr fontId="3"/>
  </si>
  <si>
    <t>⑩再就職先の業務内容</t>
    <rPh sb="1" eb="4">
      <t>サイシュウショク</t>
    </rPh>
    <rPh sb="4" eb="5">
      <t>サキ</t>
    </rPh>
    <rPh sb="6" eb="8">
      <t>ギョウム</t>
    </rPh>
    <rPh sb="8" eb="10">
      <t>ナイヨウ</t>
    </rPh>
    <phoneticPr fontId="3"/>
  </si>
  <si>
    <t>⑪再就職先のおける地位</t>
    <rPh sb="4" eb="5">
      <t>サキ</t>
    </rPh>
    <rPh sb="9" eb="11">
      <t>チイ</t>
    </rPh>
    <phoneticPr fontId="3"/>
  </si>
  <si>
    <t>⑫求職の承認の有無</t>
    <phoneticPr fontId="3"/>
  </si>
  <si>
    <t>⑬官民人材交流センターの援助の有無</t>
    <rPh sb="15" eb="17">
      <t>ウム</t>
    </rPh>
    <phoneticPr fontId="3"/>
  </si>
  <si>
    <t>官民人材交流センター以外のの援助がなかった場合</t>
    <rPh sb="10" eb="12">
      <t>イガイ</t>
    </rPh>
    <rPh sb="21" eb="23">
      <t>バアイ</t>
    </rPh>
    <phoneticPr fontId="3"/>
  </si>
  <si>
    <t>ふりがな（援助者の氏名又は名称）</t>
    <rPh sb="5" eb="8">
      <t>エンジョシャ</t>
    </rPh>
    <rPh sb="9" eb="11">
      <t>シメイ</t>
    </rPh>
    <rPh sb="11" eb="12">
      <t>マタ</t>
    </rPh>
    <rPh sb="13" eb="15">
      <t>メイショウ</t>
    </rPh>
    <phoneticPr fontId="3"/>
  </si>
  <si>
    <t>届出日</t>
    <rPh sb="0" eb="2">
      <t>トドケデ</t>
    </rPh>
    <rPh sb="2" eb="3">
      <t>ビ</t>
    </rPh>
    <phoneticPr fontId="3"/>
  </si>
  <si>
    <t>A</t>
    <phoneticPr fontId="3"/>
  </si>
  <si>
    <t>B</t>
    <phoneticPr fontId="3"/>
  </si>
  <si>
    <t>C</t>
    <phoneticPr fontId="3"/>
  </si>
  <si>
    <t>D</t>
    <phoneticPr fontId="3"/>
  </si>
  <si>
    <t>(C)職務の級</t>
    <rPh sb="3" eb="5">
      <t>ショクム</t>
    </rPh>
    <rPh sb="6" eb="7">
      <t>キュウ</t>
    </rPh>
    <phoneticPr fontId="3"/>
  </si>
  <si>
    <t>(D)俸給の特別調整額
の区分</t>
    <rPh sb="3" eb="5">
      <t>ホウキュウ</t>
    </rPh>
    <rPh sb="6" eb="8">
      <t>トクベツ</t>
    </rPh>
    <rPh sb="8" eb="10">
      <t>チョウセイ</t>
    </rPh>
    <rPh sb="10" eb="11">
      <t>ガク</t>
    </rPh>
    <rPh sb="13" eb="15">
      <t>クブン</t>
    </rPh>
    <phoneticPr fontId="3"/>
  </si>
  <si>
    <t>(E)再就職先区分</t>
    <rPh sb="3" eb="6">
      <t>サイシュウショク</t>
    </rPh>
    <rPh sb="6" eb="7">
      <t>サキ</t>
    </rPh>
    <rPh sb="7" eb="9">
      <t>クブン</t>
    </rPh>
    <phoneticPr fontId="3"/>
  </si>
  <si>
    <t>任期付隊員</t>
    <rPh sb="0" eb="2">
      <t>ニンキ</t>
    </rPh>
    <rPh sb="2" eb="3">
      <t>ツ</t>
    </rPh>
    <rPh sb="3" eb="5">
      <t>タイイン</t>
    </rPh>
    <phoneticPr fontId="3"/>
  </si>
  <si>
    <t>特定任期付隊員</t>
    <rPh sb="0" eb="2">
      <t>トクテイ</t>
    </rPh>
    <rPh sb="2" eb="4">
      <t>ニンキ</t>
    </rPh>
    <rPh sb="4" eb="5">
      <t>ツ</t>
    </rPh>
    <rPh sb="5" eb="7">
      <t>タイイン</t>
    </rPh>
    <phoneticPr fontId="3"/>
  </si>
  <si>
    <t>特号</t>
    <rPh sb="0" eb="2">
      <t>トクゴウ</t>
    </rPh>
    <phoneticPr fontId="15"/>
  </si>
  <si>
    <t>-</t>
    <phoneticPr fontId="15"/>
  </si>
  <si>
    <t>種</t>
    <rPh sb="0" eb="1">
      <t>シュ</t>
    </rPh>
    <phoneticPr fontId="15"/>
  </si>
  <si>
    <t>俸</t>
    <rPh sb="0" eb="1">
      <t>ボウ</t>
    </rPh>
    <phoneticPr fontId="15"/>
  </si>
  <si>
    <t>級</t>
    <rPh sb="0" eb="1">
      <t>キュウ</t>
    </rPh>
    <phoneticPr fontId="15"/>
  </si>
  <si>
    <t>利害</t>
    <rPh sb="0" eb="2">
      <t>リガイ</t>
    </rPh>
    <phoneticPr fontId="15"/>
  </si>
  <si>
    <t>特調</t>
    <rPh sb="0" eb="1">
      <t>トク</t>
    </rPh>
    <rPh sb="1" eb="2">
      <t>チョウ</t>
    </rPh>
    <phoneticPr fontId="15"/>
  </si>
  <si>
    <t>再就職先区分</t>
    <rPh sb="0" eb="3">
      <t>サイシュウショク</t>
    </rPh>
    <rPh sb="3" eb="4">
      <t>サキ</t>
    </rPh>
    <rPh sb="4" eb="6">
      <t>クブン</t>
    </rPh>
    <phoneticPr fontId="15"/>
  </si>
  <si>
    <t>行政職（二）</t>
    <rPh sb="0" eb="3">
      <t>ギョウセイショク</t>
    </rPh>
    <rPh sb="4" eb="5">
      <t>ニ</t>
    </rPh>
    <phoneticPr fontId="3"/>
  </si>
  <si>
    <t>①離職時の官職が非管理職（役職定年等による降任、専門スタッフ職等非管理職官職への異動）であるため</t>
  </si>
  <si>
    <t>③その他（付配置等）</t>
    <rPh sb="5" eb="6">
      <t>ツキ</t>
    </rPh>
    <rPh sb="6" eb="8">
      <t>ハイチ</t>
    </rPh>
    <rPh sb="8" eb="9">
      <t>トウ</t>
    </rPh>
    <phoneticPr fontId="15"/>
  </si>
  <si>
    <t>②離職時の官職が非管理職（再任用職員）であるため→再任用前の管理職職員としての官職・離職日に修正してください</t>
    <phoneticPr fontId="15"/>
  </si>
  <si>
    <t>（ここから別添）→</t>
    <rPh sb="5" eb="7">
      <t>ベッテン</t>
    </rPh>
    <phoneticPr fontId="3"/>
  </si>
  <si>
    <t>Ⅱ種</t>
    <phoneticPr fontId="3"/>
  </si>
  <si>
    <t>独立行政法人</t>
    <rPh sb="0" eb="2">
      <t>ドクリツ</t>
    </rPh>
    <rPh sb="2" eb="4">
      <t>ギョウセイ</t>
    </rPh>
    <rPh sb="4" eb="6">
      <t>ホウジン</t>
    </rPh>
    <phoneticPr fontId="3"/>
  </si>
  <si>
    <t>R</t>
    <phoneticPr fontId="3"/>
  </si>
  <si>
    <t>Ⅲ種</t>
    <phoneticPr fontId="3"/>
  </si>
  <si>
    <t>国立大学法人</t>
    <rPh sb="0" eb="2">
      <t>コクリツ</t>
    </rPh>
    <rPh sb="2" eb="4">
      <t>ダイガク</t>
    </rPh>
    <rPh sb="4" eb="6">
      <t>ホウジン</t>
    </rPh>
    <phoneticPr fontId="3"/>
  </si>
  <si>
    <t>Ⅳ種</t>
    <rPh sb="1" eb="2">
      <t>シュ</t>
    </rPh>
    <phoneticPr fontId="3"/>
  </si>
  <si>
    <t>特殊法人</t>
    <rPh sb="0" eb="2">
      <t>トクシュ</t>
    </rPh>
    <rPh sb="2" eb="4">
      <t>ホウジン</t>
    </rPh>
    <phoneticPr fontId="3"/>
  </si>
  <si>
    <t>　</t>
    <phoneticPr fontId="3"/>
  </si>
  <si>
    <t>-</t>
    <phoneticPr fontId="3"/>
  </si>
  <si>
    <t>認可法人</t>
    <rPh sb="0" eb="2">
      <t>ニンカ</t>
    </rPh>
    <rPh sb="2" eb="4">
      <t>ホウジン</t>
    </rPh>
    <phoneticPr fontId="3"/>
  </si>
  <si>
    <t>公益社団法人又は公益財団法人</t>
    <rPh sb="0" eb="2">
      <t>コウエキ</t>
    </rPh>
    <rPh sb="2" eb="6">
      <t>シャダンホウジン</t>
    </rPh>
    <rPh sb="6" eb="7">
      <t>マタ</t>
    </rPh>
    <rPh sb="8" eb="10">
      <t>コウエキ</t>
    </rPh>
    <rPh sb="10" eb="14">
      <t>ザイダンホウジン</t>
    </rPh>
    <phoneticPr fontId="3"/>
  </si>
  <si>
    <t>一般社団法人又は一般財団法人</t>
    <rPh sb="0" eb="2">
      <t>イッパン</t>
    </rPh>
    <rPh sb="2" eb="6">
      <t>シャダンホウジン</t>
    </rPh>
    <rPh sb="6" eb="7">
      <t>マタ</t>
    </rPh>
    <rPh sb="8" eb="10">
      <t>イッパン</t>
    </rPh>
    <rPh sb="10" eb="14">
      <t>ザイダンホウジン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</si>
  <si>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</si>
  <si>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</si>
  <si>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更生保護法人</t>
    <rPh sb="0" eb="2">
      <t>コウセイ</t>
    </rPh>
    <rPh sb="2" eb="4">
      <t>ホゴ</t>
    </rPh>
    <rPh sb="4" eb="6">
      <t>ホウジン</t>
    </rPh>
    <phoneticPr fontId="3"/>
  </si>
  <si>
    <t>その他の非営利法人</t>
    <rPh sb="2" eb="3">
      <t>タ</t>
    </rPh>
    <rPh sb="4" eb="7">
      <t>ヒエイリ</t>
    </rPh>
    <rPh sb="7" eb="9">
      <t>ホウジン</t>
    </rPh>
    <phoneticPr fontId="3"/>
  </si>
  <si>
    <t>営利法人</t>
    <rPh sb="0" eb="2">
      <t>エイリ</t>
    </rPh>
    <rPh sb="2" eb="4">
      <t>ホウジン</t>
    </rPh>
    <phoneticPr fontId="3"/>
  </si>
  <si>
    <t>自営業</t>
    <rPh sb="0" eb="3">
      <t>ジエイギョウ</t>
    </rPh>
    <phoneticPr fontId="3"/>
  </si>
  <si>
    <t>その他</t>
    <rPh sb="2" eb="3">
      <t>タ</t>
    </rPh>
    <phoneticPr fontId="3"/>
  </si>
  <si>
    <t>別記様式第４（第65条の11第２項関係）</t>
    <rPh sb="0" eb="2">
      <t>ベッキ</t>
    </rPh>
    <rPh sb="2" eb="4">
      <t>ヨウシキ</t>
    </rPh>
    <rPh sb="4" eb="5">
      <t>ダイ</t>
    </rPh>
    <rPh sb="7" eb="8">
      <t>ダイ</t>
    </rPh>
    <rPh sb="10" eb="11">
      <t>ジョウ</t>
    </rPh>
    <rPh sb="14" eb="15">
      <t>ダイ</t>
    </rPh>
    <rPh sb="16" eb="17">
      <t>コウ</t>
    </rPh>
    <rPh sb="17" eb="19">
      <t>カンケイ</t>
    </rPh>
    <phoneticPr fontId="3"/>
  </si>
  <si>
    <t>在職中に再就職の約束をした場合の届出</t>
    <rPh sb="0" eb="3">
      <t>ザイショクチュウ</t>
    </rPh>
    <rPh sb="4" eb="7">
      <t>サイシュウショク</t>
    </rPh>
    <rPh sb="8" eb="10">
      <t>ヤクソク</t>
    </rPh>
    <rPh sb="13" eb="15">
      <t>バアイ</t>
    </rPh>
    <rPh sb="16" eb="18">
      <t>トドケデ</t>
    </rPh>
    <phoneticPr fontId="3"/>
  </si>
  <si>
    <t>（自衛隊法第65条の11第１項関連）</t>
    <rPh sb="1" eb="5">
      <t>ジエイタイホウ</t>
    </rPh>
    <rPh sb="5" eb="6">
      <t>ダイ</t>
    </rPh>
    <rPh sb="8" eb="9">
      <t>ジョウ</t>
    </rPh>
    <rPh sb="12" eb="13">
      <t>ダイ</t>
    </rPh>
    <rPh sb="14" eb="15">
      <t>コウ</t>
    </rPh>
    <rPh sb="15" eb="17">
      <t>カンレン</t>
    </rPh>
    <phoneticPr fontId="3"/>
  </si>
  <si>
    <t>④約束前の求職開始日及び約束前の求職開始日の有無</t>
    <phoneticPr fontId="3"/>
  </si>
  <si>
    <t>⑭官民人材交流センター以外の援助（ＡＢＣＤまとめ）</t>
    <phoneticPr fontId="3"/>
  </si>
  <si>
    <t>Ａ</t>
    <phoneticPr fontId="3"/>
  </si>
  <si>
    <t>Ｂ</t>
    <phoneticPr fontId="3"/>
  </si>
  <si>
    <t>Ｃ</t>
    <phoneticPr fontId="3"/>
  </si>
  <si>
    <t>Ｄ</t>
    <phoneticPr fontId="3"/>
  </si>
  <si>
    <t>④約束前の求職開始日がなかった場合</t>
    <rPh sb="1" eb="3">
      <t>ヤクソク</t>
    </rPh>
    <rPh sb="3" eb="4">
      <t>マエ</t>
    </rPh>
    <rPh sb="5" eb="7">
      <t>キュウショク</t>
    </rPh>
    <rPh sb="7" eb="10">
      <t>カイシビ</t>
    </rPh>
    <rPh sb="15" eb="17">
      <t>バアイ</t>
    </rPh>
    <phoneticPr fontId="3"/>
  </si>
  <si>
    <t>④約束前の求職開始日</t>
    <rPh sb="1" eb="3">
      <t>ヤクソク</t>
    </rPh>
    <rPh sb="3" eb="4">
      <t>マエ</t>
    </rPh>
    <rPh sb="5" eb="7">
      <t>キュウショク</t>
    </rPh>
    <rPh sb="7" eb="10">
      <t>カイシビ</t>
    </rPh>
    <phoneticPr fontId="3"/>
  </si>
  <si>
    <t>⑤再就職の約束をした日</t>
    <rPh sb="1" eb="4">
      <t>サイシュウショク</t>
    </rPh>
    <rPh sb="5" eb="7">
      <t>ヤクソク</t>
    </rPh>
    <rPh sb="10" eb="11">
      <t>ビ</t>
    </rPh>
    <phoneticPr fontId="3"/>
  </si>
  <si>
    <t>⑧再就職予定日</t>
    <rPh sb="1" eb="4">
      <t>サイシュウショク</t>
    </rPh>
    <rPh sb="4" eb="7">
      <t>ヨテイビ</t>
    </rPh>
    <phoneticPr fontId="3"/>
  </si>
  <si>
    <t>令和</t>
    <rPh sb="0" eb="1">
      <t>レイ</t>
    </rPh>
    <rPh sb="1" eb="2">
      <t>ワ</t>
    </rPh>
    <phoneticPr fontId="3"/>
  </si>
  <si>
    <t>　自衛隊法（昭和29年法律第165号）第65条の11第１項の規定により、次のとおり届け出ます。</t>
    <rPh sb="1" eb="5">
      <t>ジエイタイホウ</t>
    </rPh>
    <rPh sb="6" eb="8">
      <t>ショウワ</t>
    </rPh>
    <rPh sb="10" eb="11">
      <t>ネン</t>
    </rPh>
    <rPh sb="11" eb="13">
      <t>ホウリツ</t>
    </rPh>
    <rPh sb="19" eb="20">
      <t>ダイ</t>
    </rPh>
    <rPh sb="22" eb="23">
      <t>ジョウ</t>
    </rPh>
    <rPh sb="26" eb="27">
      <t>ダイ</t>
    </rPh>
    <rPh sb="28" eb="29">
      <t>コウ</t>
    </rPh>
    <phoneticPr fontId="3"/>
  </si>
  <si>
    <t>３</t>
    <phoneticPr fontId="3"/>
  </si>
  <si>
    <t>官職又は階級</t>
    <rPh sb="0" eb="2">
      <t>カンショク</t>
    </rPh>
    <rPh sb="2" eb="3">
      <t>マタ</t>
    </rPh>
    <rPh sb="4" eb="5">
      <t>カイ</t>
    </rPh>
    <rPh sb="5" eb="6">
      <t>キュウ</t>
    </rPh>
    <phoneticPr fontId="3"/>
  </si>
  <si>
    <t>約束前の求職開始日</t>
    <rPh sb="0" eb="2">
      <t>ヤクソク</t>
    </rPh>
    <rPh sb="2" eb="3">
      <t>マエ</t>
    </rPh>
    <rPh sb="4" eb="6">
      <t>キュウショク</t>
    </rPh>
    <rPh sb="6" eb="9">
      <t>カイシビ</t>
    </rPh>
    <phoneticPr fontId="3"/>
  </si>
  <si>
    <t>（</t>
    <phoneticPr fontId="3"/>
  </si>
  <si>
    <t>約束前の求職開始日がなかった場合）</t>
    <rPh sb="0" eb="2">
      <t>ヤクソク</t>
    </rPh>
    <rPh sb="2" eb="3">
      <t>マエ</t>
    </rPh>
    <rPh sb="4" eb="6">
      <t>キュウショク</t>
    </rPh>
    <rPh sb="6" eb="9">
      <t>カイシビ</t>
    </rPh>
    <rPh sb="14" eb="16">
      <t>バアイ</t>
    </rPh>
    <phoneticPr fontId="3"/>
  </si>
  <si>
    <t>５</t>
    <phoneticPr fontId="3"/>
  </si>
  <si>
    <t>再就職の約束をした日</t>
    <rPh sb="0" eb="3">
      <t>サイシュウショク</t>
    </rPh>
    <rPh sb="4" eb="6">
      <t>ヤクソク</t>
    </rPh>
    <rPh sb="9" eb="10">
      <t>ヒ</t>
    </rPh>
    <phoneticPr fontId="3"/>
  </si>
  <si>
    <t>約束前の求職開始日以後の隊員としての在職状況及び職務内容</t>
    <rPh sb="0" eb="2">
      <t>ヤクソク</t>
    </rPh>
    <rPh sb="2" eb="3">
      <t>マエ</t>
    </rPh>
    <rPh sb="4" eb="6">
      <t>キュウショク</t>
    </rPh>
    <rPh sb="6" eb="9">
      <t>カイシビ</t>
    </rPh>
    <rPh sb="9" eb="11">
      <t>イゴ</t>
    </rPh>
    <rPh sb="12" eb="14">
      <t>タイイン</t>
    </rPh>
    <rPh sb="18" eb="20">
      <t>ザイショク</t>
    </rPh>
    <rPh sb="20" eb="22">
      <t>ジョウキョウ</t>
    </rPh>
    <rPh sb="22" eb="23">
      <t>オヨ</t>
    </rPh>
    <rPh sb="24" eb="26">
      <t>ショクム</t>
    </rPh>
    <rPh sb="26" eb="28">
      <t>ナイヨウ</t>
    </rPh>
    <phoneticPr fontId="3"/>
  </si>
  <si>
    <t>官職又は階級</t>
    <rPh sb="0" eb="2">
      <t>カンショク</t>
    </rPh>
    <rPh sb="2" eb="3">
      <t>マタ</t>
    </rPh>
    <rPh sb="4" eb="6">
      <t>カイキュウ</t>
    </rPh>
    <phoneticPr fontId="3"/>
  </si>
  <si>
    <t>在職期間</t>
    <rPh sb="0" eb="2">
      <t>ザイショク</t>
    </rPh>
    <rPh sb="2" eb="4">
      <t>キカン</t>
    </rPh>
    <phoneticPr fontId="3"/>
  </si>
  <si>
    <t>自</t>
    <rPh sb="0" eb="1">
      <t>ジ</t>
    </rPh>
    <phoneticPr fontId="3"/>
  </si>
  <si>
    <t>至</t>
    <rPh sb="0" eb="1">
      <t>イタ</t>
    </rPh>
    <phoneticPr fontId="3"/>
  </si>
  <si>
    <t>離職予定日</t>
    <rPh sb="0" eb="2">
      <t>リショク</t>
    </rPh>
    <rPh sb="2" eb="5">
      <t>ヨテイビ</t>
    </rPh>
    <phoneticPr fontId="3"/>
  </si>
  <si>
    <t>再就職予定日</t>
    <rPh sb="0" eb="3">
      <t>サイシュウショク</t>
    </rPh>
    <rPh sb="3" eb="6">
      <t>ヨテイビ</t>
    </rPh>
    <phoneticPr fontId="3"/>
  </si>
  <si>
    <t>再就職先の名称：</t>
    <rPh sb="0" eb="3">
      <t>サイシュウショク</t>
    </rPh>
    <rPh sb="3" eb="4">
      <t>サキ</t>
    </rPh>
    <rPh sb="5" eb="7">
      <t>メイショウ</t>
    </rPh>
    <phoneticPr fontId="3"/>
  </si>
  <si>
    <t>再就職先の連絡先：</t>
    <rPh sb="0" eb="3">
      <t>サイシュウショク</t>
    </rPh>
    <rPh sb="3" eb="4">
      <t>サキ</t>
    </rPh>
    <rPh sb="5" eb="8">
      <t>レンラクサキ</t>
    </rPh>
    <phoneticPr fontId="3"/>
  </si>
  <si>
    <t>10</t>
    <phoneticPr fontId="3"/>
  </si>
  <si>
    <t>11</t>
    <phoneticPr fontId="3"/>
  </si>
  <si>
    <t>防衛大臣又は官民人材交流センター以外の援助がなかった場合）</t>
    <rPh sb="26" eb="28">
      <t>バアイ</t>
    </rPh>
    <phoneticPr fontId="3"/>
  </si>
  <si>
    <t>１．</t>
    <phoneticPr fontId="3"/>
  </si>
  <si>
    <t>□のついた項目は、該当する□の中にレ点を記入すること。</t>
    <phoneticPr fontId="3"/>
  </si>
  <si>
    <t>２．</t>
    <phoneticPr fontId="3"/>
  </si>
  <si>
    <t>約束前の求職開始日以後の隊員としての在職状況及び職務内容については、約束前の求職開始</t>
    <rPh sb="12" eb="14">
      <t>タイイン</t>
    </rPh>
    <phoneticPr fontId="3"/>
  </si>
  <si>
    <t>日がなかった場合には、再就職の約束をした日以後の隊員としての在職状況及び職務内容を記</t>
    <rPh sb="6" eb="8">
      <t>バアイ</t>
    </rPh>
    <rPh sb="11" eb="14">
      <t>サイシュウショク</t>
    </rPh>
    <rPh sb="15" eb="17">
      <t>ヤクソク</t>
    </rPh>
    <rPh sb="20" eb="21">
      <t>ヒ</t>
    </rPh>
    <rPh sb="21" eb="23">
      <t>イゴ</t>
    </rPh>
    <rPh sb="24" eb="26">
      <t>タイイン</t>
    </rPh>
    <rPh sb="30" eb="32">
      <t>ザイショク</t>
    </rPh>
    <rPh sb="32" eb="34">
      <t>ジョウキョウ</t>
    </rPh>
    <rPh sb="34" eb="35">
      <t>オヨ</t>
    </rPh>
    <rPh sb="36" eb="38">
      <t>ショクム</t>
    </rPh>
    <rPh sb="38" eb="40">
      <t>ナイヨウ</t>
    </rPh>
    <rPh sb="41" eb="42">
      <t>キ</t>
    </rPh>
    <phoneticPr fontId="3"/>
  </si>
  <si>
    <t>載すること。</t>
    <phoneticPr fontId="3"/>
  </si>
  <si>
    <t>月</t>
    <rPh sb="0" eb="1">
      <t>ガツ</t>
    </rPh>
    <phoneticPr fontId="3"/>
  </si>
  <si>
    <t>曹長</t>
    <rPh sb="0" eb="2">
      <t>ソウチョウ</t>
    </rPh>
    <phoneticPr fontId="3"/>
  </si>
  <si>
    <t>准尉</t>
    <rPh sb="0" eb="2">
      <t>ジュンイ</t>
    </rPh>
    <phoneticPr fontId="3"/>
  </si>
  <si>
    <t>(F)利害関係の有無</t>
    <phoneticPr fontId="3"/>
  </si>
  <si>
    <t>階級</t>
    <rPh sb="0" eb="2">
      <t>カイキュウ</t>
    </rPh>
    <phoneticPr fontId="15"/>
  </si>
  <si>
    <t>(B)俸給表</t>
    <phoneticPr fontId="3"/>
  </si>
  <si>
    <t>(C)職務の級</t>
    <phoneticPr fontId="3"/>
  </si>
  <si>
    <t>(D)俸給の特別調整額の区分</t>
    <phoneticPr fontId="3"/>
  </si>
  <si>
    <r>
      <rPr>
        <sz val="11"/>
        <rFont val="ＭＳ 明朝"/>
        <family val="1"/>
        <charset val="128"/>
      </rPr>
      <t>空白セル</t>
    </r>
    <r>
      <rPr>
        <sz val="8"/>
        <rFont val="ＭＳ 明朝"/>
        <family val="1"/>
        <charset val="128"/>
      </rPr>
      <t>（「離職後の事後届出」の『別添（G）年報酬103万円を超えることとなった日』欄が当該セルに該当する。DBに貼り付けしやすいように当該セルを設けている。）</t>
    </r>
    <rPh sb="0" eb="2">
      <t>クウハク</t>
    </rPh>
    <rPh sb="6" eb="8">
      <t>リショク</t>
    </rPh>
    <rPh sb="8" eb="9">
      <t>ゴ</t>
    </rPh>
    <rPh sb="10" eb="12">
      <t>ジゴ</t>
    </rPh>
    <rPh sb="12" eb="14">
      <t>トドケデ</t>
    </rPh>
    <rPh sb="22" eb="23">
      <t>ネン</t>
    </rPh>
    <rPh sb="23" eb="25">
      <t>ホウシュウ</t>
    </rPh>
    <rPh sb="28" eb="30">
      <t>マンエン</t>
    </rPh>
    <rPh sb="31" eb="32">
      <t>コ</t>
    </rPh>
    <rPh sb="40" eb="41">
      <t>ヒ</t>
    </rPh>
    <rPh sb="42" eb="43">
      <t>ラン</t>
    </rPh>
    <rPh sb="44" eb="46">
      <t>トウガイ</t>
    </rPh>
    <rPh sb="49" eb="51">
      <t>ガイトウ</t>
    </rPh>
    <rPh sb="57" eb="58">
      <t>ハ</t>
    </rPh>
    <rPh sb="59" eb="60">
      <t>ツ</t>
    </rPh>
    <rPh sb="68" eb="70">
      <t>トウガイ</t>
    </rPh>
    <rPh sb="73" eb="74">
      <t>モウ</t>
    </rPh>
    <phoneticPr fontId="3"/>
  </si>
  <si>
    <t>R</t>
  </si>
  <si>
    <t>日</t>
    <phoneticPr fontId="15"/>
  </si>
  <si>
    <t>空白セル（(G)３の欄に離職時の官職と併せて括弧書で管理職職員としての最終官職を記載している場合、その理由）</t>
    <rPh sb="0" eb="2">
      <t>クウハク</t>
    </rPh>
    <rPh sb="10" eb="11">
      <t>ラン</t>
    </rPh>
    <rPh sb="12" eb="14">
      <t>リショク</t>
    </rPh>
    <rPh sb="14" eb="15">
      <t>ジ</t>
    </rPh>
    <rPh sb="16" eb="18">
      <t>カンショク</t>
    </rPh>
    <rPh sb="19" eb="20">
      <t>アワ</t>
    </rPh>
    <rPh sb="22" eb="24">
      <t>カッコ</t>
    </rPh>
    <rPh sb="24" eb="25">
      <t>ショ</t>
    </rPh>
    <rPh sb="26" eb="28">
      <t>カンリ</t>
    </rPh>
    <rPh sb="28" eb="29">
      <t>ショク</t>
    </rPh>
    <rPh sb="29" eb="31">
      <t>ショクイン</t>
    </rPh>
    <rPh sb="35" eb="37">
      <t>サイシュウ</t>
    </rPh>
    <rPh sb="37" eb="39">
      <t>カンショク</t>
    </rPh>
    <rPh sb="40" eb="42">
      <t>キサイ</t>
    </rPh>
    <rPh sb="46" eb="48">
      <t>バアイ</t>
    </rPh>
    <rPh sb="51" eb="53">
      <t>リユウ</t>
    </rPh>
    <phoneticPr fontId="3"/>
  </si>
  <si>
    <t>一般定年等隊員</t>
    <rPh sb="0" eb="2">
      <t>イッパン</t>
    </rPh>
    <rPh sb="2" eb="4">
      <t>テイネン</t>
    </rPh>
    <rPh sb="4" eb="5">
      <t>トウ</t>
    </rPh>
    <rPh sb="5" eb="7">
      <t>タイイン</t>
    </rPh>
    <phoneticPr fontId="15"/>
  </si>
  <si>
    <t>若年定年等隊員</t>
    <rPh sb="0" eb="2">
      <t>ジャクネン</t>
    </rPh>
    <rPh sb="2" eb="4">
      <t>テイネン</t>
    </rPh>
    <rPh sb="4" eb="5">
      <t>トウ</t>
    </rPh>
    <rPh sb="5" eb="7">
      <t>タイイン</t>
    </rPh>
    <phoneticPr fontId="15"/>
  </si>
  <si>
    <t>国又は地方公共団体</t>
    <rPh sb="0" eb="1">
      <t>クニ</t>
    </rPh>
    <rPh sb="1" eb="2">
      <t>マタ</t>
    </rPh>
    <rPh sb="3" eb="5">
      <t>チホウ</t>
    </rPh>
    <rPh sb="5" eb="7">
      <t>コウキョウ</t>
    </rPh>
    <rPh sb="7" eb="9">
      <t>ダンタイ</t>
    </rPh>
    <phoneticPr fontId="3"/>
  </si>
  <si>
    <t>(F)６の欄の官職と再就職先との利害関係の
有無</t>
    <rPh sb="5" eb="6">
      <t>ラン</t>
    </rPh>
    <rPh sb="7" eb="9">
      <t>カンショク</t>
    </rPh>
    <rPh sb="10" eb="13">
      <t>サイシュウショク</t>
    </rPh>
    <rPh sb="13" eb="14">
      <t>サキ</t>
    </rPh>
    <rPh sb="16" eb="18">
      <t>リガイ</t>
    </rPh>
    <rPh sb="18" eb="20">
      <t>カンケイ</t>
    </rPh>
    <rPh sb="22" eb="24">
      <t>ウム</t>
    </rPh>
    <phoneticPr fontId="3"/>
  </si>
  <si>
    <t>(G)管理職隊員の経歴の有無</t>
    <rPh sb="3" eb="5">
      <t>カンリ</t>
    </rPh>
    <rPh sb="5" eb="6">
      <t>ショク</t>
    </rPh>
    <rPh sb="6" eb="8">
      <t>タイイン</t>
    </rPh>
    <rPh sb="9" eb="11">
      <t>ケイレキ</t>
    </rPh>
    <rPh sb="12" eb="14">
      <t>ウム</t>
    </rPh>
    <phoneticPr fontId="15"/>
  </si>
  <si>
    <t>(G)管理職隊員の経歴の有無</t>
    <phoneticPr fontId="15"/>
  </si>
  <si>
    <t>東京都○○市○○△－△－△</t>
    <phoneticPr fontId="15"/>
  </si>
  <si>
    <t>○○○－○○○○－○○○○</t>
    <phoneticPr fontId="15"/>
  </si>
  <si>
    <t>S</t>
  </si>
  <si>
    <t>防衛装備庁○○部○○課○○班長</t>
    <rPh sb="0" eb="2">
      <t>ボウエイ</t>
    </rPh>
    <rPh sb="2" eb="5">
      <t>ソウビチョウ</t>
    </rPh>
    <rPh sb="7" eb="8">
      <t>ブ</t>
    </rPh>
    <rPh sb="8" eb="11">
      <t>マルマルカ</t>
    </rPh>
    <rPh sb="13" eb="15">
      <t>ハンチョウ</t>
    </rPh>
    <phoneticPr fontId="15"/>
  </si>
  <si>
    <t>防衛装備庁○○部○○課○○班長</t>
    <phoneticPr fontId="15"/>
  </si>
  <si>
    <t>〇〇における〇〇業務</t>
    <phoneticPr fontId="15"/>
  </si>
  <si>
    <t>株式会社△△</t>
    <phoneticPr fontId="15"/>
  </si>
  <si>
    <t>東京都○○区○○△－△</t>
    <phoneticPr fontId="15"/>
  </si>
  <si>
    <t>○○－○○○○－○○○○</t>
    <phoneticPr fontId="15"/>
  </si>
  <si>
    <t>食料品製造</t>
    <phoneticPr fontId="15"/>
  </si>
  <si>
    <t>顧問（嘱託）</t>
    <phoneticPr fontId="15"/>
  </si>
  <si>
    <t>株式会社○×エージェント</t>
    <rPh sb="0" eb="6">
      <t>カブシキガイシャマルバツ</t>
    </rPh>
    <phoneticPr fontId="15"/>
  </si>
  <si>
    <t>かぶしきがいしゃまるばつえーじぇんと</t>
    <phoneticPr fontId="15"/>
  </si>
  <si>
    <t>令和7年10月～11月　再就職先の求人ポストの情報提供、面談日程の調整</t>
    <rPh sb="0" eb="2">
      <t>レイワ</t>
    </rPh>
    <rPh sb="3" eb="4">
      <t>ネン</t>
    </rPh>
    <rPh sb="6" eb="7">
      <t>ガツ</t>
    </rPh>
    <rPh sb="10" eb="11">
      <t>ガツ</t>
    </rPh>
    <rPh sb="12" eb="16">
      <t>サイシュウショクサキ</t>
    </rPh>
    <rPh sb="17" eb="19">
      <t>キュウジン</t>
    </rPh>
    <rPh sb="23" eb="25">
      <t>ジョウホウ</t>
    </rPh>
    <rPh sb="25" eb="27">
      <t>テイキョウ</t>
    </rPh>
    <rPh sb="28" eb="30">
      <t>メンダン</t>
    </rPh>
    <rPh sb="30" eb="32">
      <t>ニッテイ</t>
    </rPh>
    <rPh sb="33" eb="35">
      <t>チョウセイ</t>
    </rPh>
    <phoneticPr fontId="15"/>
  </si>
  <si>
    <t>-</t>
  </si>
  <si>
    <t>３等○佐</t>
    <rPh sb="1" eb="2">
      <t>トウ</t>
    </rPh>
    <rPh sb="3" eb="4">
      <t>サ</t>
    </rPh>
    <phoneticPr fontId="15"/>
  </si>
  <si>
    <t>３等○佐</t>
    <phoneticPr fontId="15"/>
  </si>
  <si>
    <t>装備　太郎</t>
    <rPh sb="0" eb="2">
      <t>ソウビ</t>
    </rPh>
    <rPh sb="3" eb="5">
      <t>タロウ</t>
    </rPh>
    <phoneticPr fontId="15"/>
  </si>
  <si>
    <t>そうび　たろう</t>
    <phoneticPr fontId="15"/>
  </si>
  <si>
    <t>防衛　一郎</t>
    <rPh sb="0" eb="2">
      <t>ボウエイ</t>
    </rPh>
    <rPh sb="3" eb="5">
      <t>イチロウ</t>
    </rPh>
    <phoneticPr fontId="15"/>
  </si>
  <si>
    <t>ぼうえい　いちろう</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</si>
</sst>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 ggg\ \ e&quot;年　　&quot;m&quot;月　　&quot;d&quot;日&quot;;@"/>
    <numFmt numFmtId="177" formatCode="0_);[Red]\(0\)"/>
    <numFmt numFmtId="178" formatCode="[$-411]ge\.m\.d;@"/>
  </numFmts>
  <fonts count="27">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sz val="12"/>
      <name val="ＭＳ 明朝"/>
      <family val="1"/>
      <charset val="128"/>
    </font>
    <font>
      <sz val="9"/>
      <color indexed="81"/>
      <name val="MS P ゴシック"/>
      <family val="3"/>
      <charset val="128"/>
    </font>
    <font>
      <b/>
      <sz val="10"/>
      <color indexed="81"/>
      <name val="ＭＳ Ｐゴシック"/>
      <family val="3"/>
      <charset val="128"/>
    </font>
    <font>
      <sz val="11"/>
      <color theme="1"/>
      <name val="ＭＳ 明朝"/>
      <family val="1"/>
      <charset val="128"/>
    </font>
    <font>
      <sz val="10"/>
      <color theme="1"/>
      <name val="ＭＳ 明朝"/>
      <family val="1"/>
      <charset val="128"/>
    </font>
    <font>
      <sz val="11"/>
      <color theme="0" tint="-0.34998626667073579"/>
      <name val="ＭＳ 明朝"/>
      <family val="1"/>
      <charset val="128"/>
    </font>
    <font>
      <sz val="9"/>
      <color theme="1"/>
      <name val="ＭＳ 明朝"/>
      <family val="1"/>
      <charset val="128"/>
    </font>
    <font>
      <sz val="6"/>
      <name val="ＭＳ Ｐゴシック"/>
      <family val="3"/>
      <charset val="128"/>
      <scheme val="minor"/>
    </font>
    <font>
      <b/>
      <sz val="12"/>
      <name val="ＭＳ 明朝"/>
      <family val="1"/>
      <charset val="128"/>
    </font>
    <font>
      <sz val="6"/>
      <name val="ＭＳ 明朝"/>
      <family val="1"/>
      <charset val="128"/>
    </font>
    <font>
      <sz val="9"/>
      <color indexed="81"/>
      <name val="ＭＳ Ｐゴシック"/>
      <family val="3"/>
      <charset val="128"/>
    </font>
    <font>
      <sz val="9.5"/>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9.5"/>
      <color rgb="FFFF0000"/>
      <name val="ＭＳ 明朝"/>
      <family val="1"/>
      <charset val="128"/>
    </font>
    <font>
      <b/>
      <sz val="9"/>
      <color indexed="81"/>
      <name val="MS P ゴシック"/>
      <family val="3"/>
      <charset val="128"/>
    </font>
    <font>
      <sz val="6"/>
      <color rgb="FFFF000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318">
    <xf numFmtId="0" fontId="0" fillId="0" borderId="0" xfId="0">
      <alignment vertical="center"/>
    </xf>
    <xf numFmtId="176" fontId="2" fillId="0" borderId="0"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3" xfId="0" applyNumberFormat="1" applyFont="1" applyBorder="1" applyAlignment="1" applyProtection="1">
      <alignment vertical="center"/>
      <protection locked="0"/>
    </xf>
    <xf numFmtId="176"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vertical="center"/>
      <protection locked="0"/>
    </xf>
    <xf numFmtId="176" fontId="2" fillId="0" borderId="6" xfId="0" applyNumberFormat="1" applyFont="1" applyBorder="1" applyAlignment="1" applyProtection="1">
      <alignment horizontal="center" vertical="center"/>
      <protection locked="0"/>
    </xf>
    <xf numFmtId="0" fontId="2" fillId="0" borderId="0" xfId="0" applyNumberFormat="1" applyFont="1" applyBorder="1" applyAlignment="1" applyProtection="1">
      <alignment vertical="center"/>
      <protection locked="0"/>
    </xf>
    <xf numFmtId="0" fontId="7" fillId="0" borderId="0" xfId="0" applyFont="1" applyAlignment="1" applyProtection="1">
      <alignment vertical="center"/>
    </xf>
    <xf numFmtId="0" fontId="7" fillId="0" borderId="0" xfId="0" applyFont="1" applyProtection="1">
      <alignment vertical="center"/>
    </xf>
    <xf numFmtId="0" fontId="7" fillId="3" borderId="0" xfId="0" applyFont="1" applyFill="1" applyAlignment="1" applyProtection="1">
      <alignment vertical="center"/>
    </xf>
    <xf numFmtId="0" fontId="2" fillId="0" borderId="0" xfId="0" applyFont="1" applyBorder="1" applyAlignment="1" applyProtection="1">
      <alignment vertical="center"/>
    </xf>
    <xf numFmtId="0" fontId="7" fillId="0" borderId="0"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center" vertical="center"/>
    </xf>
    <xf numFmtId="14" fontId="11" fillId="0" borderId="0" xfId="0" applyNumberFormat="1" applyFont="1" applyAlignment="1" applyProtection="1">
      <alignment horizontal="center" vertical="center"/>
    </xf>
    <xf numFmtId="0" fontId="11" fillId="0" borderId="0" xfId="0" applyFont="1" applyBorder="1" applyAlignment="1" applyProtection="1">
      <alignment horizontal="center" vertical="center"/>
    </xf>
    <xf numFmtId="176" fontId="2" fillId="0" borderId="0" xfId="0" applyNumberFormat="1" applyFont="1" applyBorder="1" applyAlignment="1" applyProtection="1">
      <alignment horizontal="right" vertical="center"/>
    </xf>
    <xf numFmtId="0" fontId="11" fillId="0" borderId="13" xfId="0" applyFont="1" applyBorder="1" applyAlignment="1" applyProtection="1">
      <alignment horizontal="center" vertical="center"/>
    </xf>
    <xf numFmtId="0" fontId="16" fillId="2" borderId="0" xfId="0" applyFont="1" applyFill="1" applyAlignment="1" applyProtection="1">
      <alignment horizontal="center" vertical="center" wrapText="1"/>
    </xf>
    <xf numFmtId="57" fontId="11" fillId="0" borderId="0" xfId="0" applyNumberFormat="1" applyFont="1" applyAlignment="1" applyProtection="1">
      <alignment horizontal="center" vertical="center" shrinkToFit="1"/>
    </xf>
    <xf numFmtId="0" fontId="2" fillId="0" borderId="0" xfId="0" applyFont="1" applyAlignment="1" applyProtection="1">
      <alignment vertical="center" wrapText="1"/>
    </xf>
    <xf numFmtId="0" fontId="7" fillId="0" borderId="0" xfId="0" applyFont="1" applyAlignment="1" applyProtection="1">
      <alignment vertical="center" wrapText="1"/>
    </xf>
    <xf numFmtId="49" fontId="2" fillId="0" borderId="0" xfId="0" applyNumberFormat="1" applyFont="1" applyBorder="1" applyAlignment="1" applyProtection="1">
      <alignment vertical="top" wrapText="1"/>
    </xf>
    <xf numFmtId="0" fontId="11" fillId="0" borderId="0" xfId="0" applyNumberFormat="1" applyFont="1" applyAlignment="1" applyProtection="1">
      <alignment vertical="center"/>
    </xf>
    <xf numFmtId="176" fontId="7" fillId="0" borderId="0" xfId="0" applyNumberFormat="1" applyFont="1" applyAlignment="1" applyProtection="1">
      <alignment vertical="center"/>
    </xf>
    <xf numFmtId="0" fontId="11" fillId="0" borderId="0" xfId="0" applyFont="1" applyAlignment="1" applyProtection="1">
      <alignment vertical="center" wrapText="1"/>
    </xf>
    <xf numFmtId="0" fontId="2" fillId="0" borderId="2" xfId="0" quotePrefix="1" applyFont="1" applyBorder="1" applyAlignment="1" applyProtection="1">
      <alignment vertical="center"/>
    </xf>
    <xf numFmtId="0" fontId="2" fillId="0" borderId="11" xfId="0" applyFont="1" applyBorder="1" applyAlignment="1" applyProtection="1">
      <alignment vertical="center"/>
    </xf>
    <xf numFmtId="0" fontId="2" fillId="0" borderId="4" xfId="0" applyFont="1" applyBorder="1" applyAlignment="1" applyProtection="1">
      <alignment vertical="center"/>
    </xf>
    <xf numFmtId="0" fontId="2" fillId="0" borderId="9" xfId="0" applyFont="1" applyBorder="1" applyAlignment="1" applyProtection="1">
      <alignment vertical="center"/>
    </xf>
    <xf numFmtId="176" fontId="2" fillId="0" borderId="2" xfId="0" applyNumberFormat="1" applyFont="1" applyBorder="1" applyAlignment="1" applyProtection="1">
      <alignment vertical="center"/>
    </xf>
    <xf numFmtId="176" fontId="2" fillId="0" borderId="3" xfId="0" applyNumberFormat="1" applyFont="1" applyBorder="1" applyAlignment="1" applyProtection="1">
      <alignment vertical="center"/>
    </xf>
    <xf numFmtId="176" fontId="2" fillId="0" borderId="6" xfId="0" applyNumberFormat="1" applyFont="1" applyBorder="1" applyAlignment="1" applyProtection="1">
      <alignment vertical="center"/>
    </xf>
    <xf numFmtId="176" fontId="2" fillId="0" borderId="11" xfId="0" applyNumberFormat="1" applyFont="1" applyBorder="1" applyAlignment="1" applyProtection="1">
      <alignment vertical="center"/>
    </xf>
    <xf numFmtId="58" fontId="12" fillId="2" borderId="0" xfId="0" applyNumberFormat="1" applyFont="1" applyFill="1" applyAlignment="1" applyProtection="1">
      <alignment horizontal="center" vertical="top"/>
    </xf>
    <xf numFmtId="0" fontId="2" fillId="2" borderId="0" xfId="0" applyFont="1" applyFill="1" applyAlignment="1" applyProtection="1">
      <alignment horizontal="center" vertical="top" wrapText="1"/>
    </xf>
    <xf numFmtId="0" fontId="12" fillId="2" borderId="0" xfId="0" applyFont="1" applyFill="1" applyAlignment="1" applyProtection="1">
      <alignment horizontal="center" vertical="top"/>
    </xf>
    <xf numFmtId="0" fontId="12" fillId="2" borderId="0" xfId="0" applyFont="1" applyFill="1" applyAlignment="1" applyProtection="1">
      <alignment horizontal="center" vertical="top" wrapText="1"/>
    </xf>
    <xf numFmtId="0" fontId="12" fillId="2" borderId="0" xfId="0" applyNumberFormat="1" applyFont="1" applyFill="1" applyAlignment="1" applyProtection="1">
      <alignment horizontal="center" vertical="top"/>
    </xf>
    <xf numFmtId="0" fontId="12" fillId="2" borderId="0" xfId="0" applyNumberFormat="1" applyFont="1" applyFill="1" applyAlignment="1" applyProtection="1">
      <alignment horizontal="center" vertical="top" wrapText="1"/>
    </xf>
    <xf numFmtId="0" fontId="12" fillId="2" borderId="0" xfId="0" applyFont="1" applyFill="1" applyAlignment="1" applyProtection="1">
      <alignment horizontal="center" vertical="top" wrapText="1" shrinkToFit="1"/>
    </xf>
    <xf numFmtId="0" fontId="2" fillId="0" borderId="2" xfId="0" quotePrefix="1" applyFont="1" applyBorder="1" applyAlignment="1" applyProtection="1">
      <alignment vertical="top"/>
    </xf>
    <xf numFmtId="0" fontId="2" fillId="0" borderId="0" xfId="0" applyFont="1" applyBorder="1" applyAlignment="1" applyProtection="1">
      <alignment vertical="top" wrapText="1"/>
    </xf>
    <xf numFmtId="0" fontId="2" fillId="0" borderId="7" xfId="0" quotePrefix="1" applyFont="1" applyBorder="1" applyAlignment="1" applyProtection="1">
      <alignment vertical="center"/>
    </xf>
    <xf numFmtId="57" fontId="2" fillId="2" borderId="0" xfId="0" applyNumberFormat="1" applyFont="1" applyFill="1" applyAlignment="1" applyProtection="1">
      <alignment horizontal="center" vertical="top" wrapText="1"/>
    </xf>
    <xf numFmtId="178" fontId="12" fillId="2" borderId="0" xfId="0" applyNumberFormat="1" applyFont="1" applyFill="1" applyAlignment="1" applyProtection="1">
      <alignment horizontal="center" vertical="top" wrapText="1"/>
    </xf>
    <xf numFmtId="176" fontId="12" fillId="2" borderId="0" xfId="0" applyNumberFormat="1" applyFont="1" applyFill="1" applyAlignment="1" applyProtection="1">
      <alignment horizontal="center" vertical="top"/>
    </xf>
    <xf numFmtId="49" fontId="12" fillId="2" borderId="0" xfId="0" applyNumberFormat="1" applyFont="1" applyFill="1" applyAlignment="1" applyProtection="1">
      <alignment horizontal="center" vertical="top"/>
    </xf>
    <xf numFmtId="57" fontId="12" fillId="2" borderId="0" xfId="0" applyNumberFormat="1" applyFont="1" applyFill="1" applyAlignment="1" applyProtection="1">
      <alignment horizontal="center" vertical="top"/>
    </xf>
    <xf numFmtId="0" fontId="2" fillId="0" borderId="8" xfId="0" applyFont="1" applyBorder="1" applyAlignment="1" applyProtection="1">
      <alignment vertical="center"/>
    </xf>
    <xf numFmtId="176" fontId="2" fillId="0" borderId="7" xfId="0" applyNumberFormat="1" applyFont="1" applyBorder="1" applyAlignment="1" applyProtection="1">
      <alignment horizontal="left" vertical="center" indent="1"/>
    </xf>
    <xf numFmtId="176" fontId="2" fillId="0" borderId="0" xfId="0" applyNumberFormat="1" applyFont="1" applyBorder="1" applyAlignment="1" applyProtection="1">
      <alignment horizontal="left" vertical="center" indent="1"/>
    </xf>
    <xf numFmtId="176" fontId="2" fillId="0" borderId="1" xfId="0" applyNumberFormat="1" applyFont="1" applyBorder="1" applyAlignment="1" applyProtection="1">
      <alignment horizontal="left" vertical="center" indent="1"/>
    </xf>
    <xf numFmtId="176" fontId="2" fillId="0" borderId="8" xfId="0" applyNumberFormat="1" applyFont="1" applyBorder="1" applyAlignment="1" applyProtection="1">
      <alignment horizontal="left" vertical="center" indent="1"/>
    </xf>
    <xf numFmtId="0" fontId="2" fillId="0" borderId="5" xfId="0" quotePrefix="1" applyFont="1" applyBorder="1" applyAlignment="1" applyProtection="1">
      <alignment vertical="center"/>
    </xf>
    <xf numFmtId="0" fontId="2" fillId="0" borderId="10" xfId="0" applyFont="1" applyBorder="1" applyAlignment="1" applyProtection="1">
      <alignment vertical="center"/>
    </xf>
    <xf numFmtId="176" fontId="2" fillId="0" borderId="5" xfId="0" applyNumberFormat="1" applyFont="1" applyBorder="1" applyAlignment="1" applyProtection="1">
      <alignment vertical="center"/>
    </xf>
    <xf numFmtId="176" fontId="2" fillId="0" borderId="10" xfId="0" applyNumberFormat="1" applyFont="1" applyBorder="1" applyAlignment="1" applyProtection="1">
      <alignment vertical="center"/>
    </xf>
    <xf numFmtId="0" fontId="2" fillId="0" borderId="6" xfId="0" applyFont="1" applyBorder="1" applyAlignment="1" applyProtection="1">
      <alignment vertical="center"/>
    </xf>
    <xf numFmtId="176" fontId="2" fillId="0" borderId="1" xfId="0" applyNumberFormat="1" applyFont="1" applyBorder="1" applyAlignment="1" applyProtection="1">
      <alignment vertical="center"/>
    </xf>
    <xf numFmtId="177" fontId="2" fillId="0" borderId="6" xfId="0" applyNumberFormat="1" applyFont="1" applyBorder="1" applyAlignment="1" applyProtection="1">
      <alignment horizontal="center" vertical="center"/>
    </xf>
    <xf numFmtId="0" fontId="2" fillId="0" borderId="12" xfId="0" quotePrefix="1" applyFont="1" applyBorder="1" applyAlignment="1" applyProtection="1">
      <alignment vertical="center"/>
    </xf>
    <xf numFmtId="176" fontId="2" fillId="0" borderId="3" xfId="0" applyNumberFormat="1" applyFont="1" applyFill="1" applyBorder="1" applyAlignment="1" applyProtection="1">
      <alignment vertical="center"/>
    </xf>
    <xf numFmtId="176" fontId="2" fillId="0" borderId="4" xfId="0" applyNumberFormat="1" applyFont="1" applyBorder="1" applyAlignment="1" applyProtection="1">
      <alignment vertical="center"/>
    </xf>
    <xf numFmtId="176" fontId="2" fillId="0" borderId="0" xfId="0" applyNumberFormat="1" applyFont="1" applyBorder="1" applyAlignment="1" applyProtection="1">
      <alignment vertical="center"/>
    </xf>
    <xf numFmtId="176" fontId="2" fillId="0" borderId="0" xfId="0" applyNumberFormat="1" applyFont="1" applyFill="1" applyBorder="1" applyAlignment="1" applyProtection="1">
      <alignment vertical="center"/>
    </xf>
    <xf numFmtId="178" fontId="7" fillId="0" borderId="0" xfId="0" applyNumberFormat="1" applyFont="1" applyAlignment="1" applyProtection="1">
      <alignment vertical="center"/>
    </xf>
    <xf numFmtId="0" fontId="2" fillId="0" borderId="4" xfId="0" quotePrefix="1" applyFont="1" applyBorder="1" applyAlignment="1" applyProtection="1">
      <alignment vertical="center"/>
    </xf>
    <xf numFmtId="176" fontId="2" fillId="0" borderId="1" xfId="0" applyNumberFormat="1" applyFont="1" applyFill="1" applyBorder="1" applyAlignment="1" applyProtection="1">
      <alignment vertical="center"/>
    </xf>
    <xf numFmtId="0" fontId="2" fillId="0" borderId="5" xfId="0" quotePrefix="1" applyFont="1" applyBorder="1" applyAlignment="1" applyProtection="1">
      <alignment horizontal="left" vertical="center"/>
    </xf>
    <xf numFmtId="0" fontId="2" fillId="0" borderId="5" xfId="0" applyFont="1" applyBorder="1" applyAlignment="1" applyProtection="1">
      <alignment vertical="center"/>
    </xf>
    <xf numFmtId="0" fontId="2" fillId="0" borderId="10" xfId="0" applyFont="1" applyBorder="1" applyAlignment="1" applyProtection="1">
      <alignment vertical="center" shrinkToFit="1"/>
    </xf>
    <xf numFmtId="0" fontId="2" fillId="0" borderId="2" xfId="0" quotePrefix="1" applyFont="1" applyBorder="1" applyAlignment="1" applyProtection="1">
      <alignment horizontal="left" vertical="center"/>
    </xf>
    <xf numFmtId="0" fontId="2" fillId="0" borderId="3" xfId="0" applyFont="1" applyBorder="1" applyAlignment="1" applyProtection="1">
      <alignment vertical="center" shrinkToFit="1"/>
    </xf>
    <xf numFmtId="0" fontId="2" fillId="0" borderId="3" xfId="0" applyFont="1" applyBorder="1" applyAlignment="1" applyProtection="1">
      <alignment vertical="center"/>
    </xf>
    <xf numFmtId="0" fontId="2" fillId="0" borderId="7" xfId="0" quotePrefix="1" applyFont="1" applyBorder="1" applyAlignment="1" applyProtection="1">
      <alignment horizontal="left" vertical="center"/>
    </xf>
    <xf numFmtId="0" fontId="2" fillId="0" borderId="1" xfId="0" applyFont="1" applyBorder="1" applyAlignment="1" applyProtection="1">
      <alignment horizontal="distributed" vertical="center" shrinkToFit="1"/>
    </xf>
    <xf numFmtId="0" fontId="2" fillId="0" borderId="12" xfId="0" quotePrefix="1" applyFont="1" applyBorder="1" applyAlignment="1" applyProtection="1">
      <alignment horizontal="left" vertical="center"/>
    </xf>
    <xf numFmtId="0" fontId="2" fillId="0" borderId="2" xfId="0" applyFont="1" applyFill="1" applyBorder="1" applyAlignment="1" applyProtection="1">
      <alignment horizontal="distributed" vertical="center" shrinkToFit="1"/>
    </xf>
    <xf numFmtId="0" fontId="2" fillId="0" borderId="4" xfId="0" applyFont="1" applyFill="1" applyBorder="1" applyAlignment="1" applyProtection="1">
      <alignment horizontal="distributed" vertical="center" shrinkToFit="1"/>
    </xf>
    <xf numFmtId="0" fontId="2" fillId="0" borderId="4" xfId="0" quotePrefix="1" applyFont="1" applyBorder="1" applyAlignment="1" applyProtection="1">
      <alignment horizontal="left" vertical="center"/>
    </xf>
    <xf numFmtId="0" fontId="2" fillId="0" borderId="0" xfId="0" quotePrefix="1" applyFont="1" applyAlignment="1" applyProtection="1">
      <alignment horizontal="right" vertical="center"/>
    </xf>
    <xf numFmtId="0" fontId="13" fillId="0" borderId="0" xfId="0" applyFont="1" applyAlignment="1" applyProtection="1">
      <alignment vertical="center"/>
    </xf>
    <xf numFmtId="57" fontId="11" fillId="0" borderId="0" xfId="0" applyNumberFormat="1" applyFont="1" applyAlignment="1" applyProtection="1">
      <alignment horizontal="center" vertical="center"/>
    </xf>
    <xf numFmtId="177" fontId="2" fillId="0" borderId="3" xfId="0" applyNumberFormat="1" applyFont="1" applyBorder="1" applyAlignment="1" applyProtection="1">
      <alignment vertical="center" shrinkToFit="1"/>
      <protection locked="0"/>
    </xf>
    <xf numFmtId="177" fontId="2" fillId="0" borderId="3" xfId="0" applyNumberFormat="1" applyFont="1" applyFill="1" applyBorder="1" applyAlignment="1" applyProtection="1">
      <alignment vertical="center" shrinkToFit="1"/>
      <protection locked="0"/>
    </xf>
    <xf numFmtId="177" fontId="2" fillId="0" borderId="11" xfId="0" applyNumberFormat="1" applyFont="1" applyBorder="1" applyAlignment="1" applyProtection="1">
      <alignment vertical="center"/>
    </xf>
    <xf numFmtId="177" fontId="2" fillId="0" borderId="0" xfId="0" applyNumberFormat="1" applyFont="1" applyBorder="1" applyAlignment="1" applyProtection="1">
      <alignment vertical="center" shrinkToFit="1"/>
      <protection locked="0"/>
    </xf>
    <xf numFmtId="177" fontId="2" fillId="0" borderId="0" xfId="0" applyNumberFormat="1" applyFont="1" applyFill="1" applyBorder="1" applyAlignment="1" applyProtection="1">
      <alignment vertical="center" shrinkToFit="1"/>
      <protection locked="0"/>
    </xf>
    <xf numFmtId="177" fontId="2" fillId="0" borderId="8" xfId="0" applyNumberFormat="1" applyFont="1" applyBorder="1" applyAlignment="1" applyProtection="1">
      <alignment vertical="center"/>
    </xf>
    <xf numFmtId="177" fontId="2" fillId="0" borderId="1" xfId="0" applyNumberFormat="1" applyFont="1" applyBorder="1" applyAlignment="1" applyProtection="1">
      <alignment vertical="center" shrinkToFit="1"/>
      <protection locked="0"/>
    </xf>
    <xf numFmtId="177" fontId="2" fillId="0" borderId="1" xfId="0" applyNumberFormat="1" applyFont="1" applyFill="1" applyBorder="1" applyAlignment="1" applyProtection="1">
      <alignment vertical="center" shrinkToFit="1"/>
      <protection locked="0"/>
    </xf>
    <xf numFmtId="177" fontId="2" fillId="0" borderId="9" xfId="0" applyNumberFormat="1" applyFont="1" applyBorder="1" applyAlignment="1" applyProtection="1">
      <alignment vertical="center"/>
    </xf>
    <xf numFmtId="0" fontId="6" fillId="0" borderId="0" xfId="0" applyFont="1" applyFill="1" applyBorder="1" applyAlignment="1" applyProtection="1">
      <alignment vertical="center" wrapText="1"/>
    </xf>
    <xf numFmtId="0" fontId="2" fillId="0" borderId="0" xfId="0" applyFont="1" applyBorder="1" applyAlignment="1" applyProtection="1">
      <alignment horizontal="center" vertical="top" wrapText="1"/>
    </xf>
    <xf numFmtId="176" fontId="2" fillId="0" borderId="0" xfId="0" applyNumberFormat="1" applyFont="1" applyBorder="1" applyAlignment="1" applyProtection="1">
      <alignment horizontal="center" vertical="top" wrapText="1"/>
    </xf>
    <xf numFmtId="0" fontId="7" fillId="0" borderId="0" xfId="0" applyFont="1" applyAlignment="1" applyProtection="1">
      <alignment horizontal="center" vertical="center"/>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0" xfId="0" applyFont="1" applyAlignment="1" applyProtection="1">
      <alignment horizontal="left" vertical="center"/>
    </xf>
    <xf numFmtId="0" fontId="2" fillId="0" borderId="0" xfId="0" applyFont="1" applyBorder="1" applyAlignment="1" applyProtection="1">
      <alignment horizontal="distributed" vertical="center"/>
    </xf>
    <xf numFmtId="0" fontId="2" fillId="0" borderId="0" xfId="0" applyFont="1" applyAlignment="1" applyProtection="1">
      <alignment vertical="center"/>
    </xf>
    <xf numFmtId="0" fontId="12" fillId="0" borderId="0" xfId="0" applyFont="1" applyAlignment="1" applyProtection="1">
      <alignment horizontal="center" vertical="top"/>
    </xf>
    <xf numFmtId="176" fontId="2" fillId="0" borderId="1" xfId="0" applyNumberFormat="1" applyFont="1" applyBorder="1" applyAlignment="1" applyProtection="1">
      <alignment horizontal="center" vertical="center"/>
    </xf>
    <xf numFmtId="57" fontId="6" fillId="0" borderId="0" xfId="0" applyNumberFormat="1" applyFont="1" applyFill="1" applyBorder="1" applyAlignment="1" applyProtection="1">
      <alignment vertical="center" wrapText="1"/>
    </xf>
    <xf numFmtId="0" fontId="2" fillId="0" borderId="0" xfId="0" applyFont="1" applyBorder="1" applyAlignment="1" applyProtection="1">
      <alignment horizontal="center" vertical="top" wrapText="1"/>
    </xf>
    <xf numFmtId="176" fontId="2" fillId="0" borderId="0" xfId="0" applyNumberFormat="1" applyFont="1" applyBorder="1" applyAlignment="1" applyProtection="1">
      <alignment horizontal="center" vertical="top" wrapText="1"/>
    </xf>
    <xf numFmtId="0" fontId="7" fillId="0" borderId="0" xfId="0" applyFont="1" applyAlignment="1" applyProtection="1">
      <alignment horizontal="center" vertical="center"/>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176" fontId="20" fillId="0" borderId="6" xfId="0" applyNumberFormat="1" applyFont="1" applyBorder="1" applyAlignment="1" applyProtection="1">
      <alignment horizontal="center" vertical="center"/>
      <protection locked="0"/>
    </xf>
    <xf numFmtId="176" fontId="20" fillId="0" borderId="3" xfId="0" applyNumberFormat="1" applyFont="1" applyBorder="1" applyAlignment="1" applyProtection="1">
      <alignment horizontal="center" vertical="center"/>
      <protection locked="0"/>
    </xf>
    <xf numFmtId="0" fontId="20" fillId="0" borderId="3" xfId="0" applyNumberFormat="1" applyFont="1" applyBorder="1" applyAlignment="1" applyProtection="1">
      <alignment vertical="center"/>
      <protection locked="0"/>
    </xf>
    <xf numFmtId="176" fontId="20" fillId="0" borderId="1" xfId="0" applyNumberFormat="1" applyFont="1" applyBorder="1" applyAlignment="1" applyProtection="1">
      <alignment horizontal="center" vertical="center"/>
      <protection locked="0"/>
    </xf>
    <xf numFmtId="0" fontId="20" fillId="0" borderId="0" xfId="0" applyNumberFormat="1" applyFont="1" applyBorder="1" applyAlignment="1" applyProtection="1">
      <alignment vertical="center"/>
      <protection locked="0"/>
    </xf>
    <xf numFmtId="0" fontId="20" fillId="0" borderId="1" xfId="0" applyNumberFormat="1" applyFont="1" applyBorder="1" applyAlignment="1" applyProtection="1">
      <alignment vertical="center"/>
      <protection locked="0"/>
    </xf>
    <xf numFmtId="177" fontId="20" fillId="0" borderId="3" xfId="0" applyNumberFormat="1" applyFont="1" applyBorder="1" applyAlignment="1" applyProtection="1">
      <alignment vertical="center" shrinkToFit="1"/>
      <protection locked="0"/>
    </xf>
    <xf numFmtId="177" fontId="20" fillId="0" borderId="0" xfId="0" applyNumberFormat="1" applyFont="1" applyBorder="1" applyAlignment="1" applyProtection="1">
      <alignment vertical="center" shrinkToFit="1"/>
      <protection locked="0"/>
    </xf>
    <xf numFmtId="177" fontId="20" fillId="0" borderId="1" xfId="0" applyNumberFormat="1" applyFont="1" applyBorder="1" applyAlignment="1" applyProtection="1">
      <alignment vertical="center" shrinkToFit="1"/>
      <protection locked="0"/>
    </xf>
    <xf numFmtId="177" fontId="20" fillId="0" borderId="3" xfId="0" applyNumberFormat="1" applyFont="1" applyFill="1" applyBorder="1" applyAlignment="1" applyProtection="1">
      <alignment vertical="center" shrinkToFit="1"/>
      <protection locked="0"/>
    </xf>
    <xf numFmtId="177" fontId="20" fillId="0" borderId="0" xfId="0" applyNumberFormat="1" applyFont="1" applyFill="1" applyBorder="1" applyAlignment="1" applyProtection="1">
      <alignment vertical="center" shrinkToFit="1"/>
      <protection locked="0"/>
    </xf>
    <xf numFmtId="177" fontId="20" fillId="0" borderId="1" xfId="0" applyNumberFormat="1" applyFont="1" applyFill="1" applyBorder="1" applyAlignment="1" applyProtection="1">
      <alignment vertical="center" shrinkToFit="1"/>
      <protection locked="0"/>
    </xf>
    <xf numFmtId="176" fontId="20" fillId="0" borderId="3" xfId="0" applyNumberFormat="1" applyFont="1" applyBorder="1" applyAlignment="1" applyProtection="1">
      <alignment vertical="center"/>
    </xf>
    <xf numFmtId="176" fontId="20" fillId="0" borderId="3" xfId="0" applyNumberFormat="1" applyFont="1" applyFill="1" applyBorder="1" applyAlignment="1" applyProtection="1">
      <alignment vertical="center"/>
    </xf>
    <xf numFmtId="177" fontId="20" fillId="0" borderId="11" xfId="0" applyNumberFormat="1" applyFont="1" applyBorder="1" applyAlignment="1" applyProtection="1">
      <alignment vertical="center"/>
    </xf>
    <xf numFmtId="176" fontId="20" fillId="0" borderId="0" xfId="0" applyNumberFormat="1" applyFont="1" applyBorder="1" applyAlignment="1" applyProtection="1">
      <alignment vertical="center"/>
    </xf>
    <xf numFmtId="176" fontId="20" fillId="0" borderId="0" xfId="0" applyNumberFormat="1" applyFont="1" applyFill="1" applyBorder="1" applyAlignment="1" applyProtection="1">
      <alignment vertical="center"/>
    </xf>
    <xf numFmtId="177" fontId="20" fillId="0" borderId="8" xfId="0" applyNumberFormat="1" applyFont="1" applyBorder="1" applyAlignment="1" applyProtection="1">
      <alignment vertical="center"/>
    </xf>
    <xf numFmtId="0" fontId="4"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5" fillId="0" borderId="1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6" fillId="0" borderId="19" xfId="0" applyFont="1" applyBorder="1" applyAlignment="1" applyProtection="1">
      <alignment vertical="top" wrapText="1"/>
    </xf>
    <xf numFmtId="0" fontId="6" fillId="0" borderId="12" xfId="0" applyFont="1" applyBorder="1" applyAlignment="1" applyProtection="1">
      <alignment vertical="top" wrapText="1"/>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shrinkToFit="1"/>
    </xf>
    <xf numFmtId="0" fontId="5" fillId="0" borderId="12"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176" fontId="2" fillId="0" borderId="0" xfId="0" applyNumberFormat="1" applyFont="1" applyFill="1" applyBorder="1" applyAlignment="1" applyProtection="1">
      <alignment horizontal="right" vertical="center"/>
    </xf>
    <xf numFmtId="177" fontId="2" fillId="0" borderId="0" xfId="0" applyNumberFormat="1" applyFont="1" applyBorder="1" applyAlignment="1" applyProtection="1">
      <alignment horizontal="center" vertical="center"/>
      <protection locked="0"/>
    </xf>
    <xf numFmtId="0" fontId="6" fillId="0" borderId="19" xfId="0" applyFont="1" applyBorder="1" applyAlignment="1" applyProtection="1">
      <alignment horizontal="center" vertical="top" wrapText="1"/>
    </xf>
    <xf numFmtId="0" fontId="6" fillId="0" borderId="12" xfId="0" applyFont="1" applyBorder="1" applyAlignment="1" applyProtection="1">
      <alignment horizontal="center" vertical="top" wrapText="1"/>
    </xf>
    <xf numFmtId="0" fontId="6" fillId="0" borderId="20" xfId="0" applyFont="1" applyBorder="1" applyAlignment="1" applyProtection="1">
      <alignment horizontal="center" vertical="top" wrapText="1"/>
    </xf>
    <xf numFmtId="0" fontId="6" fillId="0" borderId="20" xfId="0" applyFont="1" applyBorder="1" applyAlignment="1" applyProtection="1">
      <alignment vertical="top" wrapText="1"/>
    </xf>
    <xf numFmtId="57" fontId="2" fillId="0" borderId="0" xfId="0" applyNumberFormat="1" applyFont="1" applyBorder="1" applyAlignment="1" applyProtection="1">
      <alignment horizontal="center" vertical="top" wrapText="1"/>
    </xf>
    <xf numFmtId="176"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0" xfId="0" applyFont="1" applyAlignment="1" applyProtection="1">
      <alignment horizontal="distributed" vertical="center"/>
    </xf>
    <xf numFmtId="0" fontId="2" fillId="0" borderId="0" xfId="0" applyFont="1" applyAlignment="1" applyProtection="1">
      <alignment horizontal="left" vertical="center" shrinkToFit="1"/>
      <protection locked="0"/>
    </xf>
    <xf numFmtId="0" fontId="2" fillId="0" borderId="18" xfId="0" applyFont="1" applyBorder="1" applyAlignment="1" applyProtection="1">
      <alignment horizontal="center" vertical="top" wrapText="1"/>
    </xf>
    <xf numFmtId="0" fontId="2" fillId="0" borderId="0" xfId="0" applyFont="1" applyBorder="1" applyAlignment="1" applyProtection="1">
      <alignment horizontal="center" vertical="top" wrapText="1"/>
      <protection locked="0"/>
    </xf>
    <xf numFmtId="57" fontId="2" fillId="0" borderId="18" xfId="0" applyNumberFormat="1" applyFont="1" applyBorder="1" applyAlignment="1" applyProtection="1">
      <alignment horizontal="center" vertical="top" wrapText="1"/>
    </xf>
    <xf numFmtId="49" fontId="2" fillId="0" borderId="21" xfId="0" applyNumberFormat="1" applyFont="1" applyBorder="1" applyAlignment="1" applyProtection="1">
      <alignment horizontal="center" vertical="top" wrapText="1"/>
    </xf>
    <xf numFmtId="49" fontId="2" fillId="0" borderId="0" xfId="0" applyNumberFormat="1" applyFont="1" applyBorder="1" applyAlignment="1" applyProtection="1">
      <alignment horizontal="center" vertical="top" wrapText="1"/>
    </xf>
    <xf numFmtId="0" fontId="12" fillId="0" borderId="21" xfId="0" applyFont="1" applyBorder="1" applyAlignment="1" applyProtection="1">
      <alignment horizontal="center" vertical="top" shrinkToFit="1"/>
    </xf>
    <xf numFmtId="0" fontId="12" fillId="0" borderId="0" xfId="0" applyFont="1" applyBorder="1" applyAlignment="1" applyProtection="1">
      <alignment horizontal="center" vertical="top" shrinkToFit="1"/>
    </xf>
    <xf numFmtId="0" fontId="2" fillId="0" borderId="0" xfId="0" applyFont="1" applyAlignment="1" applyProtection="1">
      <alignment horizontal="distributed" vertical="center" wrapText="1"/>
    </xf>
    <xf numFmtId="0" fontId="2" fillId="0" borderId="0" xfId="0" applyFont="1" applyAlignment="1" applyProtection="1">
      <alignment horizontal="left" vertical="center" wrapText="1" shrinkToFit="1"/>
      <protection locked="0"/>
    </xf>
    <xf numFmtId="0" fontId="2" fillId="0" borderId="14" xfId="0" applyFont="1" applyBorder="1" applyAlignment="1" applyProtection="1">
      <alignment horizontal="center" vertical="top" wrapText="1"/>
    </xf>
    <xf numFmtId="0" fontId="2" fillId="0" borderId="22"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11" fillId="0" borderId="21"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2" fillId="0" borderId="1" xfId="0" applyFont="1" applyBorder="1" applyAlignment="1" applyProtection="1">
      <alignment horizontal="distributed" vertical="top"/>
    </xf>
    <xf numFmtId="0" fontId="7" fillId="0" borderId="4"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7" fillId="0" borderId="9" xfId="0" applyFont="1" applyBorder="1" applyAlignment="1" applyProtection="1">
      <alignment horizontal="left" vertical="center" indent="1"/>
      <protection locked="0"/>
    </xf>
    <xf numFmtId="0" fontId="2" fillId="0" borderId="1" xfId="0" applyFont="1" applyBorder="1" applyAlignment="1" applyProtection="1">
      <alignment horizontal="left" vertical="center" wrapText="1"/>
    </xf>
    <xf numFmtId="0" fontId="2" fillId="0" borderId="3" xfId="0" applyFont="1" applyBorder="1" applyAlignment="1" applyProtection="1">
      <alignment horizontal="distributed" vertical="center"/>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177" fontId="2" fillId="0" borderId="3"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2" fillId="0" borderId="3" xfId="0" applyFont="1" applyBorder="1" applyAlignment="1" applyProtection="1">
      <alignment horizontal="distributed" vertical="top"/>
    </xf>
    <xf numFmtId="176" fontId="2" fillId="0" borderId="2" xfId="0" applyNumberFormat="1" applyFont="1" applyBorder="1" applyAlignment="1" applyProtection="1">
      <alignment horizontal="left" vertical="center" wrapText="1"/>
      <protection locked="0"/>
    </xf>
    <xf numFmtId="176" fontId="2" fillId="0" borderId="3" xfId="0" applyNumberFormat="1" applyFont="1" applyBorder="1" applyAlignment="1" applyProtection="1">
      <alignment horizontal="left" vertical="center" wrapText="1"/>
      <protection locked="0"/>
    </xf>
    <xf numFmtId="176" fontId="2" fillId="0" borderId="11"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protection locked="0"/>
    </xf>
    <xf numFmtId="176" fontId="2" fillId="0" borderId="1" xfId="0" applyNumberFormat="1" applyFont="1" applyBorder="1" applyAlignment="1" applyProtection="1">
      <alignment horizontal="left" vertical="center"/>
      <protection locked="0"/>
    </xf>
    <xf numFmtId="176" fontId="2" fillId="0" borderId="9" xfId="0" applyNumberFormat="1" applyFont="1" applyBorder="1" applyAlignment="1" applyProtection="1">
      <alignment horizontal="left" vertical="center"/>
      <protection locked="0"/>
    </xf>
    <xf numFmtId="0" fontId="2" fillId="0" borderId="2" xfId="0" applyFont="1" applyBorder="1" applyAlignment="1" applyProtection="1">
      <alignment horizontal="center" vertical="top"/>
    </xf>
    <xf numFmtId="0" fontId="2" fillId="0" borderId="4" xfId="0" applyFont="1" applyBorder="1" applyAlignment="1" applyProtection="1">
      <alignment horizontal="center" vertical="top"/>
    </xf>
    <xf numFmtId="177" fontId="2" fillId="0" borderId="3" xfId="0" applyNumberFormat="1" applyFont="1" applyBorder="1" applyAlignment="1" applyProtection="1">
      <alignment horizontal="left" vertical="center" wrapText="1"/>
      <protection locked="0"/>
    </xf>
    <xf numFmtId="177" fontId="2" fillId="0" borderId="11" xfId="0" applyNumberFormat="1" applyFont="1" applyBorder="1" applyAlignment="1" applyProtection="1">
      <alignment horizontal="left" vertical="center" wrapText="1"/>
      <protection locked="0"/>
    </xf>
    <xf numFmtId="177" fontId="2" fillId="0" borderId="1" xfId="0" applyNumberFormat="1" applyFont="1" applyBorder="1" applyAlignment="1" applyProtection="1">
      <alignment horizontal="left" vertical="center" wrapText="1"/>
      <protection locked="0"/>
    </xf>
    <xf numFmtId="177" fontId="2" fillId="0" borderId="9" xfId="0" applyNumberFormat="1" applyFont="1" applyBorder="1" applyAlignment="1" applyProtection="1">
      <alignment horizontal="left" vertical="center" wrapText="1"/>
      <protection locked="0"/>
    </xf>
    <xf numFmtId="0" fontId="2" fillId="0" borderId="6" xfId="0" applyFont="1" applyBorder="1" applyAlignment="1" applyProtection="1">
      <alignment horizontal="distributed" vertical="center"/>
    </xf>
    <xf numFmtId="0" fontId="2" fillId="0" borderId="18" xfId="0" applyFont="1" applyBorder="1" applyAlignment="1" applyProtection="1">
      <alignment horizontal="center" vertical="center"/>
    </xf>
    <xf numFmtId="176" fontId="2" fillId="0" borderId="5"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176" fontId="2" fillId="0" borderId="10" xfId="0" applyNumberFormat="1" applyFont="1" applyBorder="1" applyAlignment="1" applyProtection="1">
      <alignment horizontal="center" vertical="center"/>
    </xf>
    <xf numFmtId="0" fontId="19" fillId="0" borderId="3"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177" fontId="2" fillId="0" borderId="1"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10" xfId="0" applyFont="1" applyBorder="1" applyAlignment="1" applyProtection="1">
      <alignment horizontal="left" vertical="center" wrapText="1" indent="1"/>
      <protection locked="0"/>
    </xf>
    <xf numFmtId="0" fontId="2" fillId="0" borderId="5" xfId="0" applyFont="1" applyBorder="1" applyAlignment="1" applyProtection="1">
      <alignment horizontal="right" vertical="center" shrinkToFit="1"/>
    </xf>
    <xf numFmtId="0" fontId="2" fillId="0" borderId="6" xfId="0" applyFont="1" applyBorder="1" applyAlignment="1" applyProtection="1">
      <alignment horizontal="right" vertical="center" shrinkToFit="1"/>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distributed" vertical="center"/>
    </xf>
    <xf numFmtId="0" fontId="2" fillId="0" borderId="2" xfId="0" applyFont="1" applyBorder="1" applyAlignment="1" applyProtection="1">
      <alignment horizontal="right" vertical="center" shrinkToFit="1"/>
    </xf>
    <xf numFmtId="0" fontId="2" fillId="0" borderId="3" xfId="0" applyFont="1" applyBorder="1" applyAlignment="1" applyProtection="1">
      <alignment horizontal="right" vertical="center" shrinkToFit="1"/>
    </xf>
    <xf numFmtId="0" fontId="2" fillId="0" borderId="4" xfId="0" applyFont="1" applyBorder="1" applyAlignment="1" applyProtection="1">
      <alignment horizontal="right" vertical="center" shrinkToFit="1"/>
    </xf>
    <xf numFmtId="0" fontId="2" fillId="0" borderId="1" xfId="0" applyFont="1" applyBorder="1" applyAlignment="1" applyProtection="1">
      <alignment horizontal="right" vertical="center" shrinkToFit="1"/>
    </xf>
    <xf numFmtId="0" fontId="2" fillId="0" borderId="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7" fillId="0" borderId="2"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3" xfId="0" applyFont="1" applyBorder="1" applyAlignment="1" applyProtection="1">
      <alignment horizontal="distributed" vertical="center" shrinkToFit="1"/>
    </xf>
    <xf numFmtId="0" fontId="2" fillId="0" borderId="1"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0" xfId="0" applyFont="1" applyAlignment="1" applyProtection="1">
      <alignment horizontal="left" vertical="center" shrinkToFit="1"/>
    </xf>
    <xf numFmtId="0" fontId="5" fillId="0" borderId="1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7" fillId="0" borderId="0" xfId="0" applyFont="1" applyAlignment="1" applyProtection="1">
      <alignment horizontal="center" vertical="center"/>
    </xf>
    <xf numFmtId="0" fontId="7" fillId="0" borderId="15" xfId="0" applyFont="1" applyBorder="1" applyAlignment="1" applyProtection="1">
      <alignment horizontal="center" vertical="center"/>
    </xf>
    <xf numFmtId="0" fontId="7" fillId="0" borderId="17" xfId="0" applyFont="1" applyBorder="1" applyAlignment="1" applyProtection="1">
      <alignment horizontal="center" vertical="center"/>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0" borderId="18" xfId="0" applyFont="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wrapText="1"/>
    </xf>
    <xf numFmtId="57" fontId="6" fillId="0" borderId="18"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top" shrinkToFit="1"/>
    </xf>
    <xf numFmtId="0" fontId="2" fillId="0" borderId="21"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177" fontId="20" fillId="0" borderId="0"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shrinkToFit="1"/>
      <protection locked="0"/>
    </xf>
    <xf numFmtId="0" fontId="20" fillId="0" borderId="0" xfId="0" applyFont="1" applyAlignment="1" applyProtection="1">
      <alignment horizontal="left" vertical="center" shrinkToFit="1"/>
      <protection locked="0"/>
    </xf>
    <xf numFmtId="0" fontId="22" fillId="0" borderId="4" xfId="0" applyFont="1" applyBorder="1" applyAlignment="1" applyProtection="1">
      <alignment horizontal="left" vertical="center" indent="1"/>
      <protection locked="0"/>
    </xf>
    <xf numFmtId="0" fontId="22" fillId="0" borderId="1" xfId="0" applyFont="1" applyBorder="1" applyAlignment="1" applyProtection="1">
      <alignment horizontal="left" vertical="center" indent="1"/>
      <protection locked="0"/>
    </xf>
    <xf numFmtId="0" fontId="22" fillId="0" borderId="9" xfId="0" applyFont="1" applyBorder="1" applyAlignment="1" applyProtection="1">
      <alignment horizontal="left" vertical="center" indent="1"/>
      <protection locked="0"/>
    </xf>
    <xf numFmtId="0" fontId="21" fillId="0" borderId="2" xfId="0" applyFont="1" applyBorder="1" applyAlignment="1" applyProtection="1">
      <alignment horizontal="left" vertical="center" indent="1"/>
      <protection locked="0"/>
    </xf>
    <xf numFmtId="0" fontId="21" fillId="0" borderId="3"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77" fontId="20" fillId="0" borderId="6" xfId="0" applyNumberFormat="1" applyFont="1" applyBorder="1" applyAlignment="1" applyProtection="1">
      <alignment horizontal="center" vertical="center"/>
      <protection locked="0"/>
    </xf>
    <xf numFmtId="176" fontId="20" fillId="0" borderId="2" xfId="0" applyNumberFormat="1" applyFont="1" applyBorder="1" applyAlignment="1" applyProtection="1">
      <alignment horizontal="left" vertical="center" wrapText="1"/>
      <protection locked="0"/>
    </xf>
    <xf numFmtId="176" fontId="20" fillId="0" borderId="3" xfId="0" applyNumberFormat="1" applyFont="1" applyBorder="1" applyAlignment="1" applyProtection="1">
      <alignment horizontal="left" vertical="center" wrapText="1"/>
      <protection locked="0"/>
    </xf>
    <xf numFmtId="176" fontId="20" fillId="0" borderId="11" xfId="0" applyNumberFormat="1" applyFont="1" applyBorder="1" applyAlignment="1" applyProtection="1">
      <alignment horizontal="left" vertical="center" wrapText="1"/>
      <protection locked="0"/>
    </xf>
    <xf numFmtId="177" fontId="20" fillId="0" borderId="3" xfId="0" applyNumberFormat="1" applyFont="1" applyBorder="1" applyAlignment="1" applyProtection="1">
      <alignment horizontal="center" vertical="center"/>
      <protection locked="0"/>
    </xf>
    <xf numFmtId="0" fontId="23" fillId="0" borderId="3"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177" fontId="20" fillId="0" borderId="3" xfId="0" applyNumberFormat="1" applyFont="1" applyBorder="1" applyAlignment="1" applyProtection="1">
      <alignment horizontal="left" vertical="center" wrapText="1"/>
      <protection locked="0"/>
    </xf>
    <xf numFmtId="177" fontId="20" fillId="0" borderId="11" xfId="0" applyNumberFormat="1" applyFont="1" applyBorder="1" applyAlignment="1" applyProtection="1">
      <alignment horizontal="left" vertical="center" wrapText="1"/>
      <protection locked="0"/>
    </xf>
    <xf numFmtId="177" fontId="20" fillId="0" borderId="1" xfId="0" applyNumberFormat="1" applyFont="1" applyBorder="1" applyAlignment="1" applyProtection="1">
      <alignment horizontal="left" vertical="center" wrapText="1"/>
      <protection locked="0"/>
    </xf>
    <xf numFmtId="177" fontId="20" fillId="0" borderId="9" xfId="0" applyNumberFormat="1"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177" fontId="20" fillId="0" borderId="1" xfId="0" applyNumberFormat="1" applyFont="1" applyBorder="1" applyAlignment="1" applyProtection="1">
      <alignment horizontal="center" vertical="center"/>
      <protection locked="0"/>
    </xf>
    <xf numFmtId="0" fontId="20" fillId="0" borderId="5" xfId="0" applyFont="1" applyBorder="1" applyAlignment="1" applyProtection="1">
      <alignment vertical="center" wrapText="1"/>
      <protection locked="0"/>
    </xf>
    <xf numFmtId="0" fontId="20" fillId="0" borderId="6"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0" fillId="0" borderId="3" xfId="0" applyFont="1" applyBorder="1" applyAlignment="1" applyProtection="1">
      <alignment vertical="center" wrapText="1"/>
      <protection locked="0"/>
    </xf>
    <xf numFmtId="0" fontId="20" fillId="0" borderId="1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0" fillId="0" borderId="9" xfId="0" applyFont="1" applyBorder="1" applyAlignment="1" applyProtection="1">
      <alignment vertical="center" wrapText="1"/>
      <protection locked="0"/>
    </xf>
    <xf numFmtId="0" fontId="25" fillId="0" borderId="2" xfId="0" applyFont="1" applyFill="1" applyBorder="1" applyAlignment="1" applyProtection="1">
      <alignment horizontal="center" vertical="center" shrinkToFit="1"/>
      <protection locked="0"/>
    </xf>
    <xf numFmtId="0" fontId="25" fillId="0" borderId="3" xfId="0" applyFont="1" applyFill="1" applyBorder="1" applyAlignment="1" applyProtection="1">
      <alignment horizontal="center" vertical="center" shrinkToFit="1"/>
      <protection locked="0"/>
    </xf>
    <xf numFmtId="0" fontId="25" fillId="0" borderId="11" xfId="0" applyFont="1" applyFill="1" applyBorder="1" applyAlignment="1" applyProtection="1">
      <alignment horizontal="center" vertical="center" shrinkToFit="1"/>
      <protection locked="0"/>
    </xf>
    <xf numFmtId="0" fontId="20" fillId="0" borderId="3" xfId="0" applyFont="1" applyFill="1" applyBorder="1" applyAlignment="1" applyProtection="1">
      <alignment horizontal="left" vertical="center" wrapText="1" shrinkToFit="1"/>
      <protection locked="0"/>
    </xf>
    <xf numFmtId="0" fontId="20" fillId="0" borderId="11" xfId="0" applyFont="1" applyFill="1" applyBorder="1" applyAlignment="1" applyProtection="1">
      <alignment horizontal="left" vertical="center" wrapText="1" shrinkToFit="1"/>
      <protection locked="0"/>
    </xf>
    <xf numFmtId="0" fontId="20" fillId="0" borderId="1" xfId="0" applyFont="1" applyFill="1" applyBorder="1" applyAlignment="1" applyProtection="1">
      <alignment horizontal="left" vertical="center" wrapText="1" shrinkToFit="1"/>
      <protection locked="0"/>
    </xf>
    <xf numFmtId="0" fontId="20" fillId="0" borderId="9" xfId="0" applyFont="1" applyFill="1" applyBorder="1" applyAlignment="1" applyProtection="1">
      <alignment horizontal="left" vertical="center" wrapText="1" shrinkToFit="1"/>
      <protection locked="0"/>
    </xf>
    <xf numFmtId="0" fontId="20" fillId="0" borderId="4"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49" fontId="21" fillId="0" borderId="5" xfId="0" applyNumberFormat="1" applyFont="1" applyBorder="1" applyAlignment="1" applyProtection="1">
      <alignment horizontal="center" vertical="center"/>
      <protection locked="0"/>
    </xf>
    <xf numFmtId="49" fontId="21" fillId="0" borderId="6" xfId="0" applyNumberFormat="1" applyFont="1" applyBorder="1" applyAlignment="1" applyProtection="1">
      <alignment horizontal="center" vertical="center"/>
      <protection locked="0"/>
    </xf>
    <xf numFmtId="49" fontId="21" fillId="0" borderId="10" xfId="0" applyNumberFormat="1" applyFont="1" applyBorder="1" applyAlignment="1" applyProtection="1">
      <alignment horizontal="center" vertical="center"/>
      <protection locked="0"/>
    </xf>
    <xf numFmtId="57" fontId="26" fillId="0" borderId="18" xfId="0" applyNumberFormat="1" applyFont="1" applyFill="1" applyBorder="1" applyAlignment="1" applyProtection="1">
      <alignment horizontal="center" vertical="center" wrapText="1"/>
      <protection locked="0"/>
    </xf>
    <xf numFmtId="0" fontId="21" fillId="0" borderId="14" xfId="0" applyFont="1" applyBorder="1" applyAlignment="1" applyProtection="1">
      <alignment horizontal="center" vertical="center"/>
      <protection locked="0"/>
    </xf>
    <xf numFmtId="49" fontId="21" fillId="0" borderId="14" xfId="0" applyNumberFormat="1" applyFont="1" applyBorder="1" applyAlignment="1" applyProtection="1">
      <alignment horizontal="center" vertical="center"/>
      <protection locked="0"/>
    </xf>
    <xf numFmtId="49" fontId="21" fillId="0" borderId="4" xfId="0" applyNumberFormat="1" applyFont="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0" fontId="21" fillId="0" borderId="18" xfId="0" applyFont="1" applyBorder="1" applyAlignment="1" applyProtection="1">
      <alignment horizontal="center" vertical="center" shrinkToFit="1"/>
      <protection locked="0"/>
    </xf>
    <xf numFmtId="176" fontId="20" fillId="0" borderId="4" xfId="0" applyNumberFormat="1" applyFont="1" applyBorder="1" applyAlignment="1" applyProtection="1">
      <alignment horizontal="left" vertical="center"/>
      <protection locked="0"/>
    </xf>
    <xf numFmtId="176" fontId="20" fillId="0" borderId="1" xfId="0" applyNumberFormat="1" applyFont="1" applyBorder="1" applyAlignment="1" applyProtection="1">
      <alignment horizontal="left" vertical="center"/>
      <protection locked="0"/>
    </xf>
    <xf numFmtId="176" fontId="20" fillId="0" borderId="9" xfId="0" applyNumberFormat="1"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18">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Z$78" lockText="1" noThreeD="1"/>
</file>

<file path=xl/ctrlProps/ctrlProp10.xml><?xml version="1.0" encoding="utf-8"?>
<formControlPr xmlns="http://schemas.microsoft.com/office/spreadsheetml/2009/9/main" objectType="CheckBox" fmlaLink="$AJ$78" lockText="1" noThreeD="1"/>
</file>

<file path=xl/ctrlProps/ctrlProp11.xml><?xml version="1.0" encoding="utf-8"?>
<formControlPr xmlns="http://schemas.microsoft.com/office/spreadsheetml/2009/9/main" objectType="CheckBox" fmlaLink="$BB$78" lockText="1" noThreeD="1"/>
</file>

<file path=xl/ctrlProps/ctrlProp12.xml><?xml version="1.0" encoding="utf-8"?>
<formControlPr xmlns="http://schemas.microsoft.com/office/spreadsheetml/2009/9/main" objectType="CheckBox" fmlaLink="$BA$78" lockText="1" noThreeD="1"/>
</file>

<file path=xl/ctrlProps/ctrlProp13.xml><?xml version="1.0" encoding="utf-8"?>
<formControlPr xmlns="http://schemas.microsoft.com/office/spreadsheetml/2009/9/main" objectType="CheckBox" fmlaLink="$AZ$78" lockText="1" noThreeD="1"/>
</file>

<file path=xl/ctrlProps/ctrlProp14.xml><?xml version="1.0" encoding="utf-8"?>
<formControlPr xmlns="http://schemas.microsoft.com/office/spreadsheetml/2009/9/main" objectType="CheckBox" fmlaLink="$AX$78" lockText="1" noThreeD="1"/>
</file>

<file path=xl/ctrlProps/ctrlProp15.xml><?xml version="1.0" encoding="utf-8"?>
<formControlPr xmlns="http://schemas.microsoft.com/office/spreadsheetml/2009/9/main" objectType="CheckBox" fmlaLink="$AY$78" lockText="1" noThreeD="1"/>
</file>

<file path=xl/ctrlProps/ctrlProp16.xml><?xml version="1.0" encoding="utf-8"?>
<formControlPr xmlns="http://schemas.microsoft.com/office/spreadsheetml/2009/9/main" objectType="CheckBox" fmlaLink="$AJ$78" lockText="1" noThreeD="1"/>
</file>

<file path=xl/ctrlProps/ctrlProp17.xml><?xml version="1.0" encoding="utf-8"?>
<formControlPr xmlns="http://schemas.microsoft.com/office/spreadsheetml/2009/9/main" objectType="CheckBox" fmlaLink="$BB$78" lockText="1" noThreeD="1"/>
</file>

<file path=xl/ctrlProps/ctrlProp18.xml><?xml version="1.0" encoding="utf-8"?>
<formControlPr xmlns="http://schemas.microsoft.com/office/spreadsheetml/2009/9/main" objectType="CheckBox" fmlaLink="$BA$78" lockText="1" noThreeD="1"/>
</file>

<file path=xl/ctrlProps/ctrlProp2.xml><?xml version="1.0" encoding="utf-8"?>
<formControlPr xmlns="http://schemas.microsoft.com/office/spreadsheetml/2009/9/main" objectType="CheckBox" fmlaLink="$AX$78" lockText="1" noThreeD="1"/>
</file>

<file path=xl/ctrlProps/ctrlProp3.xml><?xml version="1.0" encoding="utf-8"?>
<formControlPr xmlns="http://schemas.microsoft.com/office/spreadsheetml/2009/9/main" objectType="CheckBox" fmlaLink="$AY$78" lockText="1" noThreeD="1"/>
</file>

<file path=xl/ctrlProps/ctrlProp4.xml><?xml version="1.0" encoding="utf-8"?>
<formControlPr xmlns="http://schemas.microsoft.com/office/spreadsheetml/2009/9/main" objectType="CheckBox" fmlaLink="$AJ$78" lockText="1" noThreeD="1"/>
</file>

<file path=xl/ctrlProps/ctrlProp5.xml><?xml version="1.0" encoding="utf-8"?>
<formControlPr xmlns="http://schemas.microsoft.com/office/spreadsheetml/2009/9/main" objectType="CheckBox" fmlaLink="$BB$78" lockText="1" noThreeD="1"/>
</file>

<file path=xl/ctrlProps/ctrlProp6.xml><?xml version="1.0" encoding="utf-8"?>
<formControlPr xmlns="http://schemas.microsoft.com/office/spreadsheetml/2009/9/main" objectType="CheckBox" fmlaLink="$BA$78" lockText="1" noThreeD="1"/>
</file>

<file path=xl/ctrlProps/ctrlProp7.xml><?xml version="1.0" encoding="utf-8"?>
<formControlPr xmlns="http://schemas.microsoft.com/office/spreadsheetml/2009/9/main" objectType="CheckBox" fmlaLink="$AZ$78" lockText="1" noThreeD="1"/>
</file>

<file path=xl/ctrlProps/ctrlProp8.xml><?xml version="1.0" encoding="utf-8"?>
<formControlPr xmlns="http://schemas.microsoft.com/office/spreadsheetml/2009/9/main" objectType="CheckBox" fmlaLink="$AX$78" lockText="1" noThreeD="1"/>
</file>

<file path=xl/ctrlProps/ctrlProp9.xml><?xml version="1.0" encoding="utf-8"?>
<formControlPr xmlns="http://schemas.microsoft.com/office/spreadsheetml/2009/9/main" objectType="CheckBox" fmlaLink="$AY$7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109</xdr:row>
          <xdr:rowOff>9525</xdr:rowOff>
        </xdr:from>
        <xdr:to>
          <xdr:col>20</xdr:col>
          <xdr:colOff>0</xdr:colOff>
          <xdr:row>110</xdr:row>
          <xdr:rowOff>19050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0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0</xdr:rowOff>
        </xdr:from>
        <xdr:to>
          <xdr:col>20</xdr:col>
          <xdr:colOff>0</xdr:colOff>
          <xdr:row>109</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0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9525</xdr:rowOff>
        </xdr:from>
        <xdr:to>
          <xdr:col>23</xdr:col>
          <xdr:colOff>285750</xdr:colOff>
          <xdr:row>109</xdr:row>
          <xdr:rowOff>19050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0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88</xdr:row>
          <xdr:rowOff>200025</xdr:rowOff>
        </xdr:from>
        <xdr:to>
          <xdr:col>14</xdr:col>
          <xdr:colOff>47625</xdr:colOff>
          <xdr:row>90</xdr:row>
          <xdr:rowOff>19050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000-000004B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110</xdr:row>
          <xdr:rowOff>180975</xdr:rowOff>
        </xdr:from>
        <xdr:to>
          <xdr:col>8</xdr:col>
          <xdr:colOff>209550</xdr:colOff>
          <xdr:row>112</xdr:row>
          <xdr:rowOff>38100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0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190500</xdr:rowOff>
        </xdr:from>
        <xdr:to>
          <xdr:col>23</xdr:col>
          <xdr:colOff>285750</xdr:colOff>
          <xdr:row>110</xdr:row>
          <xdr:rowOff>19050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0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109</xdr:row>
          <xdr:rowOff>9525</xdr:rowOff>
        </xdr:from>
        <xdr:to>
          <xdr:col>20</xdr:col>
          <xdr:colOff>0</xdr:colOff>
          <xdr:row>110</xdr:row>
          <xdr:rowOff>19050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1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0</xdr:rowOff>
        </xdr:from>
        <xdr:to>
          <xdr:col>20</xdr:col>
          <xdr:colOff>0</xdr:colOff>
          <xdr:row>109</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1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9525</xdr:rowOff>
        </xdr:from>
        <xdr:to>
          <xdr:col>23</xdr:col>
          <xdr:colOff>295275</xdr:colOff>
          <xdr:row>109</xdr:row>
          <xdr:rowOff>19050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1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88</xdr:row>
          <xdr:rowOff>200025</xdr:rowOff>
        </xdr:from>
        <xdr:to>
          <xdr:col>14</xdr:col>
          <xdr:colOff>47625</xdr:colOff>
          <xdr:row>90</xdr:row>
          <xdr:rowOff>19050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100-000004B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110</xdr:row>
          <xdr:rowOff>180975</xdr:rowOff>
        </xdr:from>
        <xdr:to>
          <xdr:col>8</xdr:col>
          <xdr:colOff>209550</xdr:colOff>
          <xdr:row>112</xdr:row>
          <xdr:rowOff>38100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1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190500</xdr:rowOff>
        </xdr:from>
        <xdr:to>
          <xdr:col>23</xdr:col>
          <xdr:colOff>295275</xdr:colOff>
          <xdr:row>110</xdr:row>
          <xdr:rowOff>19050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1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0</xdr:colOff>
      <xdr:row>1</xdr:row>
      <xdr:rowOff>0</xdr:rowOff>
    </xdr:from>
    <xdr:to>
      <xdr:col>89</xdr:col>
      <xdr:colOff>1358967</xdr:colOff>
      <xdr:row>72</xdr:row>
      <xdr:rowOff>53879</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785412" y="100853"/>
          <a:ext cx="5460320" cy="748644"/>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在職中の隊員は、営利企業等に再就職の約束をした場合、速やかに人事担</a:t>
          </a:r>
        </a:p>
        <a:p>
          <a:pPr algn="l"/>
          <a:r>
            <a:rPr kumimoji="1" lang="ja-JP" altLang="en-US" sz="1050">
              <a:solidFill>
                <a:schemeClr val="tx1"/>
              </a:solidFill>
            </a:rPr>
            <a:t>当者に届け出てください。</a:t>
          </a:r>
          <a:r>
            <a:rPr kumimoji="1" lang="en-US" altLang="ja-JP" sz="1050">
              <a:solidFill>
                <a:srgbClr val="FF0000"/>
              </a:solidFill>
            </a:rPr>
            <a:t>※</a:t>
          </a:r>
          <a:r>
            <a:rPr kumimoji="1" lang="ja-JP" altLang="en-US" sz="1050">
              <a:solidFill>
                <a:srgbClr val="FF0000"/>
              </a:solidFill>
            </a:rPr>
            <a:t>本届出は原則データで提出して下さい。</a:t>
          </a:r>
        </a:p>
      </xdr:txBody>
    </xdr:sp>
    <xdr:clientData/>
  </xdr:twoCellAnchor>
  <xdr:twoCellAnchor>
    <xdr:from>
      <xdr:col>28</xdr:col>
      <xdr:colOff>0</xdr:colOff>
      <xdr:row>73</xdr:row>
      <xdr:rowOff>0</xdr:rowOff>
    </xdr:from>
    <xdr:to>
      <xdr:col>89</xdr:col>
      <xdr:colOff>1358968</xdr:colOff>
      <xdr:row>110</xdr:row>
      <xdr:rowOff>176118</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785412" y="1019735"/>
          <a:ext cx="5460321" cy="8905501"/>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記入上の注意</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①　氏　名</a:t>
          </a:r>
        </a:p>
        <a:p>
          <a:pPr algn="l"/>
          <a:r>
            <a:rPr kumimoji="1" lang="ja-JP" altLang="en-US" sz="1050">
              <a:solidFill>
                <a:schemeClr val="tx1"/>
              </a:solidFill>
            </a:rPr>
            <a:t>　　　「姓」と「名」の間は１文字空け、フルネームで記入して下さい。</a:t>
          </a:r>
        </a:p>
        <a:p>
          <a:pPr algn="l"/>
          <a:r>
            <a:rPr kumimoji="1" lang="ja-JP" altLang="en-US" sz="1050">
              <a:solidFill>
                <a:schemeClr val="tx1"/>
              </a:solidFill>
            </a:rPr>
            <a:t>②　生年月日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元号（</a:t>
          </a:r>
          <a:r>
            <a:rPr kumimoji="1" lang="en-US" altLang="ja-JP" sz="1050">
              <a:solidFill>
                <a:schemeClr val="tx1"/>
              </a:solidFill>
            </a:rPr>
            <a:t>S:</a:t>
          </a:r>
          <a:r>
            <a:rPr kumimoji="1" lang="ja-JP" altLang="en-US" sz="1050">
              <a:solidFill>
                <a:schemeClr val="tx1"/>
              </a:solidFill>
            </a:rPr>
            <a:t>昭和・</a:t>
          </a:r>
          <a:r>
            <a:rPr kumimoji="1" lang="en-US" altLang="ja-JP" sz="1050">
              <a:solidFill>
                <a:schemeClr val="tx1"/>
              </a:solidFill>
            </a:rPr>
            <a:t>H:</a:t>
          </a:r>
          <a:r>
            <a:rPr kumimoji="1" lang="ja-JP" altLang="en-US" sz="1050">
              <a:solidFill>
                <a:schemeClr val="tx1"/>
              </a:solidFill>
            </a:rPr>
            <a:t>平成・</a:t>
          </a:r>
          <a:r>
            <a:rPr kumimoji="1" lang="en-US" altLang="ja-JP" sz="1050">
              <a:solidFill>
                <a:schemeClr val="tx1"/>
              </a:solidFill>
            </a:rPr>
            <a:t>R:</a:t>
          </a:r>
          <a:r>
            <a:rPr kumimoji="1" lang="ja-JP" altLang="en-US" sz="1050">
              <a:solidFill>
                <a:schemeClr val="tx1"/>
              </a:solidFill>
            </a:rPr>
            <a:t>令和）、年月日を選択して下さい。</a:t>
          </a:r>
        </a:p>
        <a:p>
          <a:pPr algn="l"/>
          <a:r>
            <a:rPr kumimoji="1" lang="ja-JP" altLang="en-US" sz="1050">
              <a:solidFill>
                <a:schemeClr val="tx1"/>
              </a:solidFill>
            </a:rPr>
            <a:t>③　官職又は階級</a:t>
          </a:r>
          <a:endParaRPr kumimoji="1" lang="en-US" altLang="ja-JP" sz="1050">
            <a:solidFill>
              <a:schemeClr val="tx1"/>
            </a:solidFill>
          </a:endParaRP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本届出時の官職又は階級（注：自衛官は官職と階級）を記入して下さい。</a:t>
          </a:r>
        </a:p>
        <a:p>
          <a:pPr algn="l"/>
          <a:r>
            <a:rPr kumimoji="1" lang="ja-JP" altLang="en-US" sz="1050">
              <a:solidFill>
                <a:schemeClr val="tx1"/>
              </a:solidFill>
            </a:rPr>
            <a:t>④　約束前の求職開始日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年月日を選択して下さい。約束前の求職開始日がない場合は、チェックボックスに</a:t>
          </a:r>
          <a:endParaRPr kumimoji="1" lang="en-US" altLang="ja-JP" sz="1050">
            <a:solidFill>
              <a:schemeClr val="tx1"/>
            </a:solidFill>
          </a:endParaRPr>
        </a:p>
        <a:p>
          <a:pPr algn="l"/>
          <a:r>
            <a:rPr kumimoji="1" lang="ja-JP" altLang="en-US" sz="1050">
              <a:solidFill>
                <a:schemeClr val="tx1"/>
              </a:solidFill>
            </a:rPr>
            <a:t>　チェックを入れて下さい。</a:t>
          </a:r>
        </a:p>
        <a:p>
          <a:pPr algn="l"/>
          <a:r>
            <a:rPr kumimoji="1" lang="ja-JP" altLang="en-US" sz="1050">
              <a:solidFill>
                <a:schemeClr val="tx1"/>
              </a:solidFill>
            </a:rPr>
            <a:t>⑤　再就職の約束をした日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⑥　約束前の求職開始日以後の隊員としての在職状況及び職務内容</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約束前の求職開始日がない場合には、再就職の約束をした日以後の在職状況</a:t>
          </a:r>
          <a:endParaRPr kumimoji="1" lang="en-US" altLang="ja-JP" sz="1050">
            <a:solidFill>
              <a:schemeClr val="tx1"/>
            </a:solidFill>
          </a:endParaRPr>
        </a:p>
        <a:p>
          <a:pPr algn="l"/>
          <a:r>
            <a:rPr kumimoji="1" lang="ja-JP" altLang="en-US" sz="1050">
              <a:solidFill>
                <a:schemeClr val="tx1"/>
              </a:solidFill>
            </a:rPr>
            <a:t>　及び職務内容を記載してください。</a:t>
          </a:r>
        </a:p>
        <a:p>
          <a:pPr algn="l"/>
          <a:r>
            <a:rPr kumimoji="1" lang="ja-JP" altLang="en-US" sz="1050">
              <a:solidFill>
                <a:schemeClr val="tx1"/>
              </a:solidFill>
            </a:rPr>
            <a:t>⑦　離職予定日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⑧　再就職予定日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⑨　再就職先の名称及び連絡先</a:t>
          </a:r>
        </a:p>
        <a:p>
          <a:pPr algn="l"/>
          <a:r>
            <a:rPr kumimoji="1" lang="ja-JP" altLang="en-US" sz="1050">
              <a:solidFill>
                <a:schemeClr val="tx1"/>
              </a:solidFill>
            </a:rPr>
            <a:t>　　 正式名称を記入して下さい。</a:t>
          </a:r>
        </a:p>
        <a:p>
          <a:pPr algn="l"/>
          <a:r>
            <a:rPr kumimoji="1" lang="ja-JP" altLang="en-US" sz="1050">
              <a:solidFill>
                <a:schemeClr val="tx1"/>
              </a:solidFill>
            </a:rPr>
            <a:t>　　連絡先は、当該再就職の約束に関わった再就職先の人事担当部署等を記載して</a:t>
          </a:r>
          <a:endParaRPr kumimoji="1" lang="en-US" altLang="ja-JP" sz="1050">
            <a:solidFill>
              <a:schemeClr val="tx1"/>
            </a:solidFill>
          </a:endParaRPr>
        </a:p>
        <a:p>
          <a:pPr algn="l"/>
          <a:r>
            <a:rPr kumimoji="1" lang="ja-JP" altLang="en-US" sz="1050">
              <a:solidFill>
                <a:schemeClr val="tx1"/>
              </a:solidFill>
            </a:rPr>
            <a:t>　ください。（直通番号がない等の場合は、代表番号でも可）</a:t>
          </a:r>
        </a:p>
        <a:p>
          <a:pPr algn="l"/>
          <a:r>
            <a:rPr kumimoji="1" lang="ja-JP" altLang="en-US" sz="1050">
              <a:solidFill>
                <a:schemeClr val="tx1"/>
              </a:solidFill>
            </a:rPr>
            <a:t>⑩</a:t>
          </a:r>
          <a:r>
            <a:rPr kumimoji="1" lang="ja-JP" altLang="en-US" sz="1050" baseline="0">
              <a:solidFill>
                <a:schemeClr val="tx1"/>
              </a:solidFill>
            </a:rPr>
            <a:t>　</a:t>
          </a:r>
          <a:r>
            <a:rPr kumimoji="1" lang="ja-JP" altLang="en-US" sz="1050">
              <a:solidFill>
                <a:schemeClr val="tx1"/>
              </a:solidFill>
            </a:rPr>
            <a:t>再就職先の業務内容</a:t>
          </a:r>
        </a:p>
        <a:p>
          <a:pPr algn="l"/>
          <a:r>
            <a:rPr kumimoji="1" lang="ja-JP" altLang="en-US" sz="1050">
              <a:solidFill>
                <a:schemeClr val="tx1"/>
              </a:solidFill>
            </a:rPr>
            <a:t>　　 定款、寄附行為等における目的等を参考に、法人の主な業務内容をわかりやすく、</a:t>
          </a:r>
          <a:endParaRPr kumimoji="1" lang="en-US" altLang="ja-JP" sz="1050">
            <a:solidFill>
              <a:schemeClr val="tx1"/>
            </a:solidFill>
          </a:endParaRPr>
        </a:p>
        <a:p>
          <a:pPr algn="l"/>
          <a:r>
            <a:rPr kumimoji="1" lang="ja-JP" altLang="en-US" sz="1050">
              <a:solidFill>
                <a:schemeClr val="tx1"/>
              </a:solidFill>
            </a:rPr>
            <a:t>　簡潔に記入して下さい。</a:t>
          </a:r>
        </a:p>
        <a:p>
          <a:pPr algn="l"/>
          <a:r>
            <a:rPr kumimoji="1" lang="ja-JP" altLang="en-US" sz="1050">
              <a:solidFill>
                <a:schemeClr val="tx1"/>
              </a:solidFill>
            </a:rPr>
            <a:t>⑪　再就職先における地位</a:t>
          </a:r>
        </a:p>
        <a:p>
          <a:pPr algn="l"/>
          <a:r>
            <a:rPr kumimoji="1" lang="ja-JP" altLang="en-US" sz="1050">
              <a:solidFill>
                <a:schemeClr val="tx1"/>
              </a:solidFill>
            </a:rPr>
            <a:t>　　 役職がある場合は役職を、役職がない場合は職種を記載し、正社員でない場合は</a:t>
          </a:r>
          <a:endParaRPr kumimoji="1" lang="en-US" altLang="ja-JP" sz="1050">
            <a:solidFill>
              <a:schemeClr val="tx1"/>
            </a:solidFill>
          </a:endParaRPr>
        </a:p>
        <a:p>
          <a:pPr algn="l"/>
          <a:r>
            <a:rPr kumimoji="1" lang="ja-JP" altLang="en-US" sz="1050">
              <a:solidFill>
                <a:schemeClr val="tx1"/>
              </a:solidFill>
            </a:rPr>
            <a:t>　括弧書きで雇用形態を併記する。</a:t>
          </a:r>
        </a:p>
        <a:p>
          <a:pPr algn="l"/>
          <a:r>
            <a:rPr kumimoji="1" lang="ja-JP" altLang="en-US" sz="1050">
              <a:solidFill>
                <a:schemeClr val="tx1"/>
              </a:solidFill>
            </a:rPr>
            <a:t>⑫　求職の承認の有無</a:t>
          </a:r>
        </a:p>
        <a:p>
          <a:pPr algn="l"/>
          <a:r>
            <a:rPr kumimoji="1" lang="ja-JP" altLang="en-US" sz="1050">
              <a:solidFill>
                <a:schemeClr val="tx1"/>
              </a:solidFill>
            </a:rPr>
            <a:t>　　 在職中に自らの職務に利害関係を有する営利企業等に求職活動を行う場合に必要</a:t>
          </a:r>
          <a:endParaRPr kumimoji="1" lang="en-US" altLang="ja-JP" sz="1050">
            <a:solidFill>
              <a:schemeClr val="tx1"/>
            </a:solidFill>
          </a:endParaRPr>
        </a:p>
        <a:p>
          <a:pPr algn="l"/>
          <a:r>
            <a:rPr kumimoji="1" lang="ja-JP" altLang="en-US" sz="1050">
              <a:solidFill>
                <a:schemeClr val="tx1"/>
              </a:solidFill>
            </a:rPr>
            <a:t>　な、防衛大臣等による承認の有無を記入して下さい。</a:t>
          </a:r>
        </a:p>
        <a:p>
          <a:pPr algn="l"/>
          <a:r>
            <a:rPr kumimoji="1" lang="ja-JP" altLang="en-US" sz="1050">
              <a:solidFill>
                <a:schemeClr val="tx1"/>
              </a:solidFill>
            </a:rPr>
            <a:t>⑬　防衛大臣又は官民人材交流センターの援助の有無</a:t>
          </a:r>
        </a:p>
        <a:p>
          <a:pPr algn="l"/>
          <a:r>
            <a:rPr kumimoji="1" lang="ja-JP" altLang="en-US" sz="1050">
              <a:solidFill>
                <a:schemeClr val="tx1"/>
              </a:solidFill>
            </a:rPr>
            <a:t>　　 防衛大臣又は官民人材交流センターによる再就職のあっせんの有無を記入して</a:t>
          </a:r>
          <a:endParaRPr kumimoji="1" lang="en-US" altLang="ja-JP" sz="1050">
            <a:solidFill>
              <a:schemeClr val="tx1"/>
            </a:solidFill>
          </a:endParaRPr>
        </a:p>
        <a:p>
          <a:pPr algn="l"/>
          <a:r>
            <a:rPr kumimoji="1" lang="ja-JP" altLang="en-US" sz="1050">
              <a:solidFill>
                <a:schemeClr val="tx1"/>
              </a:solidFill>
            </a:rPr>
            <a:t>　下さい。なお、同センターが契約する再就職支援会社を利用して再就職した場合は、</a:t>
          </a:r>
          <a:endParaRPr kumimoji="1" lang="en-US" altLang="ja-JP" sz="1050">
            <a:solidFill>
              <a:schemeClr val="tx1"/>
            </a:solidFill>
          </a:endParaRPr>
        </a:p>
        <a:p>
          <a:pPr algn="l"/>
          <a:r>
            <a:rPr kumimoji="1" lang="ja-JP" altLang="en-US" sz="1050">
              <a:solidFill>
                <a:schemeClr val="tx1"/>
              </a:solidFill>
            </a:rPr>
            <a:t>　これに該当しないため、「無」として下さい。</a:t>
          </a:r>
        </a:p>
        <a:p>
          <a:pPr algn="l"/>
          <a:r>
            <a:rPr kumimoji="1" lang="ja-JP" altLang="en-US" sz="1050">
              <a:solidFill>
                <a:schemeClr val="tx1"/>
              </a:solidFill>
            </a:rPr>
            <a:t>⑭　防衛大臣又は官民人材交流センターの援助以外の援助の有無</a:t>
          </a:r>
        </a:p>
        <a:p>
          <a:pPr algn="l"/>
          <a:r>
            <a:rPr kumimoji="1" lang="ja-JP" altLang="en-US" sz="1050">
              <a:solidFill>
                <a:schemeClr val="tx1"/>
              </a:solidFill>
            </a:rPr>
            <a:t>　　 防衛大臣等以外の援助がない場合は、チェックボックスにチェックを入れて下さい。</a:t>
          </a:r>
        </a:p>
        <a:p>
          <a:pPr algn="l"/>
          <a:r>
            <a:rPr kumimoji="1" lang="ja-JP" altLang="en-US" sz="1050">
              <a:solidFill>
                <a:schemeClr val="tx1"/>
              </a:solidFill>
            </a:rPr>
            <a:t>　　 防衛大臣等以外の援助を受けた場合は、当該援助者の氏名又は名称と援助を</a:t>
          </a:r>
          <a:endParaRPr kumimoji="1" lang="en-US" altLang="ja-JP" sz="1050">
            <a:solidFill>
              <a:schemeClr val="tx1"/>
            </a:solidFill>
          </a:endParaRPr>
        </a:p>
        <a:p>
          <a:pPr algn="l"/>
          <a:r>
            <a:rPr kumimoji="1" lang="ja-JP" altLang="en-US" sz="1050">
              <a:solidFill>
                <a:schemeClr val="tx1"/>
              </a:solidFill>
            </a:rPr>
            <a:t>　受けた具体的内容を記入して下さい。</a:t>
          </a:r>
        </a:p>
        <a:p>
          <a:pPr algn="l"/>
          <a:endParaRPr kumimoji="1" lang="en-US" altLang="ja-JP" sz="1050">
            <a:solidFill>
              <a:schemeClr val="tx1"/>
            </a:solidFill>
          </a:endParaRPr>
        </a:p>
        <a:p>
          <a:pPr algn="l"/>
          <a:r>
            <a:rPr kumimoji="1" lang="en-US" altLang="ja-JP" sz="1050">
              <a:solidFill>
                <a:schemeClr val="tx1"/>
              </a:solidFill>
            </a:rPr>
            <a:t>※①</a:t>
          </a:r>
          <a:r>
            <a:rPr kumimoji="1" lang="ja-JP" altLang="en-US" sz="1050">
              <a:solidFill>
                <a:schemeClr val="tx1"/>
              </a:solidFill>
            </a:rPr>
            <a:t>～⑭の届出事項については、自衛隊法第</a:t>
          </a:r>
          <a:r>
            <a:rPr kumimoji="1" lang="en-US" altLang="ja-JP" sz="1050">
              <a:solidFill>
                <a:schemeClr val="tx1"/>
              </a:solidFill>
            </a:rPr>
            <a:t>65</a:t>
          </a:r>
          <a:r>
            <a:rPr kumimoji="1" lang="ja-JP" altLang="en-US" sz="1050">
              <a:solidFill>
                <a:schemeClr val="tx1"/>
              </a:solidFill>
            </a:rPr>
            <a:t>条の</a:t>
          </a:r>
          <a:r>
            <a:rPr kumimoji="1" lang="en-US" altLang="ja-JP" sz="1050">
              <a:solidFill>
                <a:schemeClr val="tx1"/>
              </a:solidFill>
            </a:rPr>
            <a:t>11</a:t>
          </a:r>
          <a:r>
            <a:rPr kumimoji="1" lang="ja-JP" altLang="en-US" sz="1050">
              <a:solidFill>
                <a:schemeClr val="tx1"/>
              </a:solidFill>
            </a:rPr>
            <a:t>第</a:t>
          </a:r>
          <a:r>
            <a:rPr kumimoji="1" lang="en-US" altLang="ja-JP" sz="1050">
              <a:solidFill>
                <a:schemeClr val="tx1"/>
              </a:solidFill>
            </a:rPr>
            <a:t>1</a:t>
          </a:r>
          <a:r>
            <a:rPr kumimoji="1" lang="ja-JP" altLang="en-US" sz="1050">
              <a:solidFill>
                <a:schemeClr val="tx1"/>
              </a:solidFill>
            </a:rPr>
            <a:t>項の規定による届出をしなかったり、又は虚偽の届出をした場合については、同法第</a:t>
          </a:r>
          <a:r>
            <a:rPr kumimoji="1" lang="en-US" altLang="ja-JP" sz="1050">
              <a:solidFill>
                <a:schemeClr val="tx1"/>
              </a:solidFill>
            </a:rPr>
            <a:t>46</a:t>
          </a:r>
          <a:r>
            <a:rPr kumimoji="1" lang="ja-JP" altLang="en-US" sz="1050">
              <a:solidFill>
                <a:schemeClr val="tx1"/>
              </a:solidFill>
            </a:rPr>
            <a:t>条の規定により懲戒の対象となりますのでご注意下さい</a:t>
          </a:r>
        </a:p>
      </xdr:txBody>
    </xdr:sp>
    <xdr:clientData/>
  </xdr:twoCellAnchor>
  <xdr:twoCellAnchor>
    <xdr:from>
      <xdr:col>28</xdr:col>
      <xdr:colOff>0</xdr:colOff>
      <xdr:row>122</xdr:row>
      <xdr:rowOff>0</xdr:rowOff>
    </xdr:from>
    <xdr:to>
      <xdr:col>89</xdr:col>
      <xdr:colOff>1355792</xdr:colOff>
      <xdr:row>133</xdr:row>
      <xdr:rowOff>344207</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8785412" y="11586882"/>
          <a:ext cx="5457145" cy="2764678"/>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A</a:t>
          </a:r>
          <a:r>
            <a:rPr kumimoji="1" lang="ja-JP" altLang="en-US" sz="1050">
              <a:solidFill>
                <a:schemeClr val="tx1"/>
              </a:solidFill>
              <a:effectLst/>
              <a:latin typeface="+mn-lt"/>
              <a:ea typeface="+mn-ea"/>
              <a:cs typeface="+mn-cs"/>
            </a:rPr>
            <a:t>）： （事務官等）一般定年等隊員</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a:t>
          </a:r>
          <a:r>
            <a:rPr kumimoji="1" lang="ja-JP" altLang="en-US" sz="1050" baseline="0">
              <a:solidFill>
                <a:schemeClr val="tx1"/>
              </a:solidFill>
              <a:effectLst/>
              <a:latin typeface="+mn-lt"/>
              <a:ea typeface="+mn-ea"/>
              <a:cs typeface="+mn-cs"/>
            </a:rPr>
            <a:t> </a:t>
          </a:r>
          <a:r>
            <a:rPr kumimoji="1" lang="ja-JP" altLang="en-US" sz="1050">
              <a:solidFill>
                <a:schemeClr val="tx1"/>
              </a:solidFill>
              <a:effectLst/>
              <a:latin typeface="+mn-lt"/>
              <a:ea typeface="+mn-ea"/>
              <a:cs typeface="+mn-cs"/>
            </a:rPr>
            <a:t>（自衛官）</a:t>
          </a:r>
          <a:r>
            <a:rPr kumimoji="1" lang="ja-JP" altLang="en-US" sz="1050" baseline="0">
              <a:solidFill>
                <a:schemeClr val="tx1"/>
              </a:solidFill>
              <a:effectLst/>
              <a:latin typeface="+mn-lt"/>
              <a:ea typeface="+mn-ea"/>
              <a:cs typeface="+mn-cs"/>
            </a:rPr>
            <a:t> </a:t>
          </a:r>
          <a:r>
            <a:rPr kumimoji="1" lang="ja-JP" altLang="en-US" sz="1050">
              <a:solidFill>
                <a:schemeClr val="tx1"/>
              </a:solidFill>
              <a:effectLst/>
              <a:latin typeface="+mn-lt"/>
              <a:ea typeface="+mn-ea"/>
              <a:cs typeface="+mn-cs"/>
            </a:rPr>
            <a:t>一般定年等隊員（将官等）</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若年定年等隊員</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B</a:t>
          </a:r>
          <a:r>
            <a:rPr kumimoji="1" lang="ja-JP" altLang="en-US" sz="1050">
              <a:solidFill>
                <a:schemeClr val="tx1"/>
              </a:solidFill>
              <a:effectLst/>
              <a:latin typeface="+mn-lt"/>
              <a:ea typeface="+mn-ea"/>
              <a:cs typeface="+mn-cs"/>
            </a:rPr>
            <a:t>）： 届出時に適用されている俸給表を選択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C</a:t>
          </a:r>
          <a:r>
            <a:rPr kumimoji="1" lang="ja-JP" altLang="en-US" sz="1050">
              <a:solidFill>
                <a:schemeClr val="tx1"/>
              </a:solidFill>
              <a:effectLst/>
              <a:latin typeface="+mn-lt"/>
              <a:ea typeface="+mn-ea"/>
              <a:cs typeface="+mn-cs"/>
            </a:rPr>
            <a:t>）：届出時に適用されている職務の級（自衛官は階級）を選択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D</a:t>
          </a:r>
          <a:r>
            <a:rPr kumimoji="1" lang="ja-JP" altLang="en-US" sz="1050">
              <a:solidFill>
                <a:schemeClr val="tx1"/>
              </a:solidFill>
              <a:effectLst/>
              <a:latin typeface="+mn-lt"/>
              <a:ea typeface="+mn-ea"/>
              <a:cs typeface="+mn-cs"/>
            </a:rPr>
            <a:t>）：届出時に適用されている俸給の特別調整額の区分を選択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E</a:t>
          </a:r>
          <a:r>
            <a:rPr kumimoji="1" lang="ja-JP" altLang="en-US" sz="1050">
              <a:solidFill>
                <a:schemeClr val="tx1"/>
              </a:solidFill>
              <a:effectLst/>
              <a:latin typeface="+mn-lt"/>
              <a:ea typeface="+mn-ea"/>
              <a:cs typeface="+mn-cs"/>
            </a:rPr>
            <a:t>）：再就職先の区分を「独立行政法人」、「国立大学法人」、「特殊法人」、「認可法人」、</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「公益社団法人又は公益財団法人」、「一般社団法人又は一般財団法人」、「学校</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法人」、「社会福祉法人」、「更生保護法人」、「その他の非営利法人」、「営利法人」、</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「自営業」、「その他」から選択。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F</a:t>
          </a:r>
          <a:r>
            <a:rPr kumimoji="1" lang="ja-JP" altLang="en-US" sz="1050">
              <a:solidFill>
                <a:schemeClr val="tx1"/>
              </a:solidFill>
              <a:effectLst/>
              <a:latin typeface="+mn-lt"/>
              <a:ea typeface="+mn-ea"/>
              <a:cs typeface="+mn-cs"/>
            </a:rPr>
            <a:t>）：６欄「約束前の求職開始日以後の隊員としての在職状況及び職務内容」に記入さ</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れたすべての官職と再就職先との利害関係の有無を記入（行（一）５級相当以上又</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は３佐以上の隊員のみ）</a:t>
          </a:r>
          <a:endParaRPr kumimoji="1" lang="en-US" altLang="ja-JP" sz="1050">
            <a:solidFill>
              <a:schemeClr val="tx1"/>
            </a:solidFill>
            <a:effectLst/>
            <a:latin typeface="+mn-lt"/>
            <a:ea typeface="+mn-ea"/>
            <a:cs typeface="+mn-cs"/>
          </a:endParaRPr>
        </a:p>
        <a:p>
          <a:pPr algn="l"/>
          <a:r>
            <a:rPr kumimoji="1" lang="en-US" altLang="ja-JP" sz="1050">
              <a:solidFill>
                <a:schemeClr val="tx1"/>
              </a:solidFill>
              <a:effectLst/>
              <a:latin typeface="+mn-lt"/>
              <a:ea typeface="+mn-ea"/>
              <a:cs typeface="+mn-cs"/>
            </a:rPr>
            <a:t>(G)</a:t>
          </a:r>
          <a:r>
            <a:rPr kumimoji="1" lang="ja-JP" altLang="en-US" sz="1050">
              <a:solidFill>
                <a:schemeClr val="tx1"/>
              </a:solidFill>
              <a:effectLst/>
              <a:latin typeface="+mn-lt"/>
              <a:ea typeface="+mn-ea"/>
              <a:cs typeface="+mn-cs"/>
            </a:rPr>
            <a:t>：届出時に管理職隊員以外の隊員の場合、過去に管理職隊員であったことがある方</a:t>
          </a:r>
          <a:endParaRPr kumimoji="1" lang="en-US" altLang="ja-JP" sz="1050">
            <a:solidFill>
              <a:schemeClr val="tx1"/>
            </a:solidFill>
            <a:effectLst/>
            <a:latin typeface="+mn-lt"/>
            <a:ea typeface="+mn-ea"/>
            <a:cs typeface="+mn-cs"/>
          </a:endParaRPr>
        </a:p>
        <a:p>
          <a:pPr algn="l"/>
          <a:r>
            <a:rPr kumimoji="1" lang="ja-JP" altLang="en-US" sz="1050" baseline="0">
              <a:solidFill>
                <a:schemeClr val="tx1"/>
              </a:solidFill>
              <a:effectLst/>
              <a:latin typeface="+mn-lt"/>
              <a:ea typeface="+mn-ea"/>
              <a:cs typeface="+mn-cs"/>
            </a:rPr>
            <a:t>        </a:t>
          </a:r>
          <a:r>
            <a:rPr kumimoji="1" lang="ja-JP" altLang="en-US" sz="1050">
              <a:solidFill>
                <a:schemeClr val="tx1"/>
              </a:solidFill>
              <a:effectLst/>
              <a:latin typeface="+mn-lt"/>
              <a:ea typeface="+mn-ea"/>
              <a:cs typeface="+mn-cs"/>
            </a:rPr>
            <a:t>は「有」を、管理職隊員ではなかった場合は「無」をプルダウンより選択。</a:t>
          </a:r>
          <a:endParaRPr kumimoji="1" lang="en-US" altLang="ja-JP" sz="105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109</xdr:row>
          <xdr:rowOff>9525</xdr:rowOff>
        </xdr:from>
        <xdr:to>
          <xdr:col>20</xdr:col>
          <xdr:colOff>0</xdr:colOff>
          <xdr:row>110</xdr:row>
          <xdr:rowOff>19050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2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0</xdr:rowOff>
        </xdr:from>
        <xdr:to>
          <xdr:col>20</xdr:col>
          <xdr:colOff>0</xdr:colOff>
          <xdr:row>109</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9525</xdr:rowOff>
        </xdr:from>
        <xdr:to>
          <xdr:col>23</xdr:col>
          <xdr:colOff>295275</xdr:colOff>
          <xdr:row>109</xdr:row>
          <xdr:rowOff>19050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88</xdr:row>
          <xdr:rowOff>200025</xdr:rowOff>
        </xdr:from>
        <xdr:to>
          <xdr:col>14</xdr:col>
          <xdr:colOff>47625</xdr:colOff>
          <xdr:row>90</xdr:row>
          <xdr:rowOff>19050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200-000004B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110</xdr:row>
          <xdr:rowOff>180975</xdr:rowOff>
        </xdr:from>
        <xdr:to>
          <xdr:col>8</xdr:col>
          <xdr:colOff>209550</xdr:colOff>
          <xdr:row>112</xdr:row>
          <xdr:rowOff>38100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2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190500</xdr:rowOff>
        </xdr:from>
        <xdr:to>
          <xdr:col>23</xdr:col>
          <xdr:colOff>295275</xdr:colOff>
          <xdr:row>110</xdr:row>
          <xdr:rowOff>19050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2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0</xdr:colOff>
      <xdr:row>1</xdr:row>
      <xdr:rowOff>0</xdr:rowOff>
    </xdr:from>
    <xdr:to>
      <xdr:col>89</xdr:col>
      <xdr:colOff>1358967</xdr:colOff>
      <xdr:row>72</xdr:row>
      <xdr:rowOff>53879</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8763000" y="95250"/>
          <a:ext cx="5473767" cy="758729"/>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在職中の隊員は、営利企業等に再就職の約束をした場合、速やかに人事担</a:t>
          </a:r>
        </a:p>
        <a:p>
          <a:pPr algn="l"/>
          <a:r>
            <a:rPr kumimoji="1" lang="ja-JP" altLang="en-US" sz="1050">
              <a:solidFill>
                <a:schemeClr val="tx1"/>
              </a:solidFill>
            </a:rPr>
            <a:t>当者に届け出てください。</a:t>
          </a:r>
          <a:r>
            <a:rPr kumimoji="1" lang="en-US" altLang="ja-JP" sz="1050">
              <a:solidFill>
                <a:srgbClr val="FF0000"/>
              </a:solidFill>
            </a:rPr>
            <a:t>※</a:t>
          </a:r>
          <a:r>
            <a:rPr kumimoji="1" lang="ja-JP" altLang="en-US" sz="1050">
              <a:solidFill>
                <a:srgbClr val="FF0000"/>
              </a:solidFill>
            </a:rPr>
            <a:t>本届出は原則データで提出して下さい。</a:t>
          </a:r>
        </a:p>
      </xdr:txBody>
    </xdr:sp>
    <xdr:clientData/>
  </xdr:twoCellAnchor>
  <xdr:twoCellAnchor>
    <xdr:from>
      <xdr:col>28</xdr:col>
      <xdr:colOff>0</xdr:colOff>
      <xdr:row>73</xdr:row>
      <xdr:rowOff>0</xdr:rowOff>
    </xdr:from>
    <xdr:to>
      <xdr:col>89</xdr:col>
      <xdr:colOff>1358968</xdr:colOff>
      <xdr:row>110</xdr:row>
      <xdr:rowOff>176118</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8763000" y="1028700"/>
          <a:ext cx="5473768" cy="8929593"/>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記入上の注意</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①　氏　名</a:t>
          </a:r>
        </a:p>
        <a:p>
          <a:pPr algn="l"/>
          <a:r>
            <a:rPr kumimoji="1" lang="ja-JP" altLang="en-US" sz="1050">
              <a:solidFill>
                <a:schemeClr val="tx1"/>
              </a:solidFill>
            </a:rPr>
            <a:t>　　　「姓」と「名」の間は１文字空け、フルネームで記入して下さい。</a:t>
          </a:r>
        </a:p>
        <a:p>
          <a:pPr algn="l"/>
          <a:r>
            <a:rPr kumimoji="1" lang="ja-JP" altLang="en-US" sz="1050">
              <a:solidFill>
                <a:schemeClr val="tx1"/>
              </a:solidFill>
            </a:rPr>
            <a:t>②　生年月日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元号（</a:t>
          </a:r>
          <a:r>
            <a:rPr kumimoji="1" lang="en-US" altLang="ja-JP" sz="1050">
              <a:solidFill>
                <a:schemeClr val="tx1"/>
              </a:solidFill>
            </a:rPr>
            <a:t>S:</a:t>
          </a:r>
          <a:r>
            <a:rPr kumimoji="1" lang="ja-JP" altLang="en-US" sz="1050">
              <a:solidFill>
                <a:schemeClr val="tx1"/>
              </a:solidFill>
            </a:rPr>
            <a:t>昭和・</a:t>
          </a:r>
          <a:r>
            <a:rPr kumimoji="1" lang="en-US" altLang="ja-JP" sz="1050">
              <a:solidFill>
                <a:schemeClr val="tx1"/>
              </a:solidFill>
            </a:rPr>
            <a:t>H:</a:t>
          </a:r>
          <a:r>
            <a:rPr kumimoji="1" lang="ja-JP" altLang="en-US" sz="1050">
              <a:solidFill>
                <a:schemeClr val="tx1"/>
              </a:solidFill>
            </a:rPr>
            <a:t>平成・</a:t>
          </a:r>
          <a:r>
            <a:rPr kumimoji="1" lang="en-US" altLang="ja-JP" sz="1050">
              <a:solidFill>
                <a:schemeClr val="tx1"/>
              </a:solidFill>
            </a:rPr>
            <a:t>R:</a:t>
          </a:r>
          <a:r>
            <a:rPr kumimoji="1" lang="ja-JP" altLang="en-US" sz="1050">
              <a:solidFill>
                <a:schemeClr val="tx1"/>
              </a:solidFill>
            </a:rPr>
            <a:t>令和）、年月日を選択して下さい。</a:t>
          </a:r>
        </a:p>
        <a:p>
          <a:pPr algn="l"/>
          <a:r>
            <a:rPr kumimoji="1" lang="ja-JP" altLang="en-US" sz="1050">
              <a:solidFill>
                <a:schemeClr val="tx1"/>
              </a:solidFill>
            </a:rPr>
            <a:t>③　官職又は階級</a:t>
          </a:r>
          <a:endParaRPr kumimoji="1" lang="en-US" altLang="ja-JP" sz="1050">
            <a:solidFill>
              <a:schemeClr val="tx1"/>
            </a:solidFill>
          </a:endParaRP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本届出時の官職又は階級（注：自衛官は官職と階級）を記入して下さい。</a:t>
          </a:r>
        </a:p>
        <a:p>
          <a:pPr algn="l"/>
          <a:r>
            <a:rPr kumimoji="1" lang="ja-JP" altLang="en-US" sz="1050">
              <a:solidFill>
                <a:schemeClr val="tx1"/>
              </a:solidFill>
            </a:rPr>
            <a:t>④　約束前の求職開始日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年月日を選択して下さい。約束前の求職開始日がない場合は、チェックボックスに</a:t>
          </a:r>
          <a:endParaRPr kumimoji="1" lang="en-US" altLang="ja-JP" sz="1050">
            <a:solidFill>
              <a:schemeClr val="tx1"/>
            </a:solidFill>
          </a:endParaRPr>
        </a:p>
        <a:p>
          <a:pPr algn="l"/>
          <a:r>
            <a:rPr kumimoji="1" lang="ja-JP" altLang="en-US" sz="1050">
              <a:solidFill>
                <a:schemeClr val="tx1"/>
              </a:solidFill>
            </a:rPr>
            <a:t>　チェックを入れて下さい。</a:t>
          </a:r>
        </a:p>
        <a:p>
          <a:pPr algn="l"/>
          <a:r>
            <a:rPr kumimoji="1" lang="ja-JP" altLang="en-US" sz="1050">
              <a:solidFill>
                <a:schemeClr val="tx1"/>
              </a:solidFill>
            </a:rPr>
            <a:t>⑤　再就職の約束をした日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⑥　約束前の求職開始日以後の隊員としての在職状況及び職務内容</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約束前の求職開始日がない場合には、再就職の約束をした日以後の在職状況</a:t>
          </a:r>
          <a:endParaRPr kumimoji="1" lang="en-US" altLang="ja-JP" sz="1050">
            <a:solidFill>
              <a:schemeClr val="tx1"/>
            </a:solidFill>
          </a:endParaRPr>
        </a:p>
        <a:p>
          <a:pPr algn="l"/>
          <a:r>
            <a:rPr kumimoji="1" lang="ja-JP" altLang="en-US" sz="1050">
              <a:solidFill>
                <a:schemeClr val="tx1"/>
              </a:solidFill>
            </a:rPr>
            <a:t>　及び職務内容を記載してください。</a:t>
          </a:r>
        </a:p>
        <a:p>
          <a:pPr algn="l"/>
          <a:r>
            <a:rPr kumimoji="1" lang="ja-JP" altLang="en-US" sz="1050">
              <a:solidFill>
                <a:schemeClr val="tx1"/>
              </a:solidFill>
            </a:rPr>
            <a:t>⑦　離職予定日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⑧　再就職予定日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⑨　再就職先の名称及び連絡先</a:t>
          </a:r>
        </a:p>
        <a:p>
          <a:pPr algn="l"/>
          <a:r>
            <a:rPr kumimoji="1" lang="ja-JP" altLang="en-US" sz="1050">
              <a:solidFill>
                <a:schemeClr val="tx1"/>
              </a:solidFill>
            </a:rPr>
            <a:t>　　 正式名称を記入して下さい。</a:t>
          </a:r>
        </a:p>
        <a:p>
          <a:pPr algn="l"/>
          <a:r>
            <a:rPr kumimoji="1" lang="ja-JP" altLang="en-US" sz="1050">
              <a:solidFill>
                <a:schemeClr val="tx1"/>
              </a:solidFill>
            </a:rPr>
            <a:t>　　連絡先は、当該再就職の約束に関わった再就職先の人事担当部署等を記載して</a:t>
          </a:r>
          <a:endParaRPr kumimoji="1" lang="en-US" altLang="ja-JP" sz="1050">
            <a:solidFill>
              <a:schemeClr val="tx1"/>
            </a:solidFill>
          </a:endParaRPr>
        </a:p>
        <a:p>
          <a:pPr algn="l"/>
          <a:r>
            <a:rPr kumimoji="1" lang="ja-JP" altLang="en-US" sz="1050">
              <a:solidFill>
                <a:schemeClr val="tx1"/>
              </a:solidFill>
            </a:rPr>
            <a:t>　ください。（直通番号がない等の場合は、代表番号でも可）</a:t>
          </a:r>
        </a:p>
        <a:p>
          <a:pPr algn="l"/>
          <a:r>
            <a:rPr kumimoji="1" lang="ja-JP" altLang="en-US" sz="1050">
              <a:solidFill>
                <a:schemeClr val="tx1"/>
              </a:solidFill>
            </a:rPr>
            <a:t>⑩</a:t>
          </a:r>
          <a:r>
            <a:rPr kumimoji="1" lang="ja-JP" altLang="en-US" sz="1050" baseline="0">
              <a:solidFill>
                <a:schemeClr val="tx1"/>
              </a:solidFill>
            </a:rPr>
            <a:t>　</a:t>
          </a:r>
          <a:r>
            <a:rPr kumimoji="1" lang="ja-JP" altLang="en-US" sz="1050">
              <a:solidFill>
                <a:schemeClr val="tx1"/>
              </a:solidFill>
            </a:rPr>
            <a:t>再就職先の業務内容</a:t>
          </a:r>
        </a:p>
        <a:p>
          <a:pPr algn="l"/>
          <a:r>
            <a:rPr kumimoji="1" lang="ja-JP" altLang="en-US" sz="1050">
              <a:solidFill>
                <a:schemeClr val="tx1"/>
              </a:solidFill>
            </a:rPr>
            <a:t>　　 定款、寄附行為等における目的等を参考に、法人の主な業務内容をわかりやすく、</a:t>
          </a:r>
          <a:endParaRPr kumimoji="1" lang="en-US" altLang="ja-JP" sz="1050">
            <a:solidFill>
              <a:schemeClr val="tx1"/>
            </a:solidFill>
          </a:endParaRPr>
        </a:p>
        <a:p>
          <a:pPr algn="l"/>
          <a:r>
            <a:rPr kumimoji="1" lang="ja-JP" altLang="en-US" sz="1050">
              <a:solidFill>
                <a:schemeClr val="tx1"/>
              </a:solidFill>
            </a:rPr>
            <a:t>　簡潔に記入して下さい。</a:t>
          </a:r>
        </a:p>
        <a:p>
          <a:pPr algn="l"/>
          <a:r>
            <a:rPr kumimoji="1" lang="ja-JP" altLang="en-US" sz="1050">
              <a:solidFill>
                <a:schemeClr val="tx1"/>
              </a:solidFill>
            </a:rPr>
            <a:t>⑪　再就職先における地位</a:t>
          </a:r>
        </a:p>
        <a:p>
          <a:pPr algn="l"/>
          <a:r>
            <a:rPr kumimoji="1" lang="ja-JP" altLang="en-US" sz="1050">
              <a:solidFill>
                <a:schemeClr val="tx1"/>
              </a:solidFill>
            </a:rPr>
            <a:t>　　 役職がある場合は役職を、役職がない場合は職種を記載し、正社員でない場合は</a:t>
          </a:r>
          <a:endParaRPr kumimoji="1" lang="en-US" altLang="ja-JP" sz="1050">
            <a:solidFill>
              <a:schemeClr val="tx1"/>
            </a:solidFill>
          </a:endParaRPr>
        </a:p>
        <a:p>
          <a:pPr algn="l"/>
          <a:r>
            <a:rPr kumimoji="1" lang="ja-JP" altLang="en-US" sz="1050">
              <a:solidFill>
                <a:schemeClr val="tx1"/>
              </a:solidFill>
            </a:rPr>
            <a:t>　括弧書きで雇用形態を併記する。</a:t>
          </a:r>
        </a:p>
        <a:p>
          <a:pPr algn="l"/>
          <a:r>
            <a:rPr kumimoji="1" lang="ja-JP" altLang="en-US" sz="1050">
              <a:solidFill>
                <a:schemeClr val="tx1"/>
              </a:solidFill>
            </a:rPr>
            <a:t>⑫　求職の承認の有無</a:t>
          </a:r>
        </a:p>
        <a:p>
          <a:pPr algn="l"/>
          <a:r>
            <a:rPr kumimoji="1" lang="ja-JP" altLang="en-US" sz="1050">
              <a:solidFill>
                <a:schemeClr val="tx1"/>
              </a:solidFill>
            </a:rPr>
            <a:t>　　 在職中に自らの職務に利害関係を有する営利企業等に求職活動を行う場合に必要</a:t>
          </a:r>
          <a:endParaRPr kumimoji="1" lang="en-US" altLang="ja-JP" sz="1050">
            <a:solidFill>
              <a:schemeClr val="tx1"/>
            </a:solidFill>
          </a:endParaRPr>
        </a:p>
        <a:p>
          <a:pPr algn="l"/>
          <a:r>
            <a:rPr kumimoji="1" lang="ja-JP" altLang="en-US" sz="1050">
              <a:solidFill>
                <a:schemeClr val="tx1"/>
              </a:solidFill>
            </a:rPr>
            <a:t>　な、防衛大臣等による承認の有無を記入して下さい。</a:t>
          </a:r>
        </a:p>
        <a:p>
          <a:pPr algn="l"/>
          <a:r>
            <a:rPr kumimoji="1" lang="ja-JP" altLang="en-US" sz="1050">
              <a:solidFill>
                <a:schemeClr val="tx1"/>
              </a:solidFill>
            </a:rPr>
            <a:t>⑬　防衛大臣又は官民人材交流センターの援助の有無</a:t>
          </a:r>
        </a:p>
        <a:p>
          <a:pPr algn="l"/>
          <a:r>
            <a:rPr kumimoji="1" lang="ja-JP" altLang="en-US" sz="1050">
              <a:solidFill>
                <a:schemeClr val="tx1"/>
              </a:solidFill>
            </a:rPr>
            <a:t>　　 防衛大臣又は官民人材交流センターによる再就職のあっせんの有無を記入して</a:t>
          </a:r>
          <a:endParaRPr kumimoji="1" lang="en-US" altLang="ja-JP" sz="1050">
            <a:solidFill>
              <a:schemeClr val="tx1"/>
            </a:solidFill>
          </a:endParaRPr>
        </a:p>
        <a:p>
          <a:pPr algn="l"/>
          <a:r>
            <a:rPr kumimoji="1" lang="ja-JP" altLang="en-US" sz="1050">
              <a:solidFill>
                <a:schemeClr val="tx1"/>
              </a:solidFill>
            </a:rPr>
            <a:t>　下さい。なお、同センターが契約する再就職支援会社を利用して再就職した場合は、</a:t>
          </a:r>
          <a:endParaRPr kumimoji="1" lang="en-US" altLang="ja-JP" sz="1050">
            <a:solidFill>
              <a:schemeClr val="tx1"/>
            </a:solidFill>
          </a:endParaRPr>
        </a:p>
        <a:p>
          <a:pPr algn="l"/>
          <a:r>
            <a:rPr kumimoji="1" lang="ja-JP" altLang="en-US" sz="1050">
              <a:solidFill>
                <a:schemeClr val="tx1"/>
              </a:solidFill>
            </a:rPr>
            <a:t>　これに該当しないため、「無」として下さい。</a:t>
          </a:r>
        </a:p>
        <a:p>
          <a:pPr algn="l"/>
          <a:r>
            <a:rPr kumimoji="1" lang="ja-JP" altLang="en-US" sz="1050">
              <a:solidFill>
                <a:schemeClr val="tx1"/>
              </a:solidFill>
            </a:rPr>
            <a:t>⑭　防衛大臣又は官民人材交流センターの援助以外の援助の有無</a:t>
          </a:r>
        </a:p>
        <a:p>
          <a:pPr algn="l"/>
          <a:r>
            <a:rPr kumimoji="1" lang="ja-JP" altLang="en-US" sz="1050">
              <a:solidFill>
                <a:schemeClr val="tx1"/>
              </a:solidFill>
            </a:rPr>
            <a:t>　　 防衛大臣等以外の援助がない場合は、チェックボックスにチェックを入れて下さい。</a:t>
          </a:r>
        </a:p>
        <a:p>
          <a:pPr algn="l"/>
          <a:r>
            <a:rPr kumimoji="1" lang="ja-JP" altLang="en-US" sz="1050">
              <a:solidFill>
                <a:schemeClr val="tx1"/>
              </a:solidFill>
            </a:rPr>
            <a:t>　　 防衛大臣等以外の援助を受けた場合は、当該援助者の氏名又は名称と援助を</a:t>
          </a:r>
          <a:endParaRPr kumimoji="1" lang="en-US" altLang="ja-JP" sz="1050">
            <a:solidFill>
              <a:schemeClr val="tx1"/>
            </a:solidFill>
          </a:endParaRPr>
        </a:p>
        <a:p>
          <a:pPr algn="l"/>
          <a:r>
            <a:rPr kumimoji="1" lang="ja-JP" altLang="en-US" sz="1050">
              <a:solidFill>
                <a:schemeClr val="tx1"/>
              </a:solidFill>
            </a:rPr>
            <a:t>　受けた具体的内容を記入して下さい。</a:t>
          </a:r>
        </a:p>
        <a:p>
          <a:pPr algn="l"/>
          <a:endParaRPr kumimoji="1" lang="en-US" altLang="ja-JP" sz="1050">
            <a:solidFill>
              <a:schemeClr val="tx1"/>
            </a:solidFill>
          </a:endParaRPr>
        </a:p>
        <a:p>
          <a:pPr algn="l"/>
          <a:r>
            <a:rPr kumimoji="1" lang="en-US" altLang="ja-JP" sz="1050">
              <a:solidFill>
                <a:schemeClr val="tx1"/>
              </a:solidFill>
            </a:rPr>
            <a:t>※①</a:t>
          </a:r>
          <a:r>
            <a:rPr kumimoji="1" lang="ja-JP" altLang="en-US" sz="1050">
              <a:solidFill>
                <a:schemeClr val="tx1"/>
              </a:solidFill>
            </a:rPr>
            <a:t>～⑭の届出事項については、自衛隊法第</a:t>
          </a:r>
          <a:r>
            <a:rPr kumimoji="1" lang="en-US" altLang="ja-JP" sz="1050">
              <a:solidFill>
                <a:schemeClr val="tx1"/>
              </a:solidFill>
            </a:rPr>
            <a:t>65</a:t>
          </a:r>
          <a:r>
            <a:rPr kumimoji="1" lang="ja-JP" altLang="en-US" sz="1050">
              <a:solidFill>
                <a:schemeClr val="tx1"/>
              </a:solidFill>
            </a:rPr>
            <a:t>条の</a:t>
          </a:r>
          <a:r>
            <a:rPr kumimoji="1" lang="en-US" altLang="ja-JP" sz="1050">
              <a:solidFill>
                <a:schemeClr val="tx1"/>
              </a:solidFill>
            </a:rPr>
            <a:t>11</a:t>
          </a:r>
          <a:r>
            <a:rPr kumimoji="1" lang="ja-JP" altLang="en-US" sz="1050">
              <a:solidFill>
                <a:schemeClr val="tx1"/>
              </a:solidFill>
            </a:rPr>
            <a:t>第</a:t>
          </a:r>
          <a:r>
            <a:rPr kumimoji="1" lang="en-US" altLang="ja-JP" sz="1050">
              <a:solidFill>
                <a:schemeClr val="tx1"/>
              </a:solidFill>
            </a:rPr>
            <a:t>1</a:t>
          </a:r>
          <a:r>
            <a:rPr kumimoji="1" lang="ja-JP" altLang="en-US" sz="1050">
              <a:solidFill>
                <a:schemeClr val="tx1"/>
              </a:solidFill>
            </a:rPr>
            <a:t>項の規定による届出をしなかったり、又は虚偽の届出をした場合については、同法第</a:t>
          </a:r>
          <a:r>
            <a:rPr kumimoji="1" lang="en-US" altLang="ja-JP" sz="1050">
              <a:solidFill>
                <a:schemeClr val="tx1"/>
              </a:solidFill>
            </a:rPr>
            <a:t>46</a:t>
          </a:r>
          <a:r>
            <a:rPr kumimoji="1" lang="ja-JP" altLang="en-US" sz="1050">
              <a:solidFill>
                <a:schemeClr val="tx1"/>
              </a:solidFill>
            </a:rPr>
            <a:t>条の規定により懲戒の対象となりますのでご注意下さい</a:t>
          </a:r>
        </a:p>
      </xdr:txBody>
    </xdr:sp>
    <xdr:clientData/>
  </xdr:twoCellAnchor>
  <xdr:twoCellAnchor>
    <xdr:from>
      <xdr:col>28</xdr:col>
      <xdr:colOff>0</xdr:colOff>
      <xdr:row>122</xdr:row>
      <xdr:rowOff>0</xdr:rowOff>
    </xdr:from>
    <xdr:to>
      <xdr:col>89</xdr:col>
      <xdr:colOff>1355792</xdr:colOff>
      <xdr:row>133</xdr:row>
      <xdr:rowOff>344207</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785412" y="11586882"/>
          <a:ext cx="5457145" cy="2764678"/>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A</a:t>
          </a:r>
          <a:r>
            <a:rPr kumimoji="1" lang="ja-JP" altLang="en-US" sz="1050">
              <a:solidFill>
                <a:schemeClr val="tx1"/>
              </a:solidFill>
              <a:effectLst/>
              <a:latin typeface="+mn-lt"/>
              <a:ea typeface="+mn-ea"/>
              <a:cs typeface="+mn-cs"/>
            </a:rPr>
            <a:t>）： （事務官等）一般定年等隊員</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a:t>
          </a:r>
          <a:r>
            <a:rPr kumimoji="1" lang="ja-JP" altLang="en-US" sz="1050" baseline="0">
              <a:solidFill>
                <a:schemeClr val="tx1"/>
              </a:solidFill>
              <a:effectLst/>
              <a:latin typeface="+mn-lt"/>
              <a:ea typeface="+mn-ea"/>
              <a:cs typeface="+mn-cs"/>
            </a:rPr>
            <a:t> </a:t>
          </a:r>
          <a:r>
            <a:rPr kumimoji="1" lang="ja-JP" altLang="en-US" sz="1050">
              <a:solidFill>
                <a:schemeClr val="tx1"/>
              </a:solidFill>
              <a:effectLst/>
              <a:latin typeface="+mn-lt"/>
              <a:ea typeface="+mn-ea"/>
              <a:cs typeface="+mn-cs"/>
            </a:rPr>
            <a:t>（自衛官）</a:t>
          </a:r>
          <a:r>
            <a:rPr kumimoji="1" lang="ja-JP" altLang="en-US" sz="1050" baseline="0">
              <a:solidFill>
                <a:schemeClr val="tx1"/>
              </a:solidFill>
              <a:effectLst/>
              <a:latin typeface="+mn-lt"/>
              <a:ea typeface="+mn-ea"/>
              <a:cs typeface="+mn-cs"/>
            </a:rPr>
            <a:t> </a:t>
          </a:r>
          <a:r>
            <a:rPr kumimoji="1" lang="ja-JP" altLang="en-US" sz="1050">
              <a:solidFill>
                <a:schemeClr val="tx1"/>
              </a:solidFill>
              <a:effectLst/>
              <a:latin typeface="+mn-lt"/>
              <a:ea typeface="+mn-ea"/>
              <a:cs typeface="+mn-cs"/>
            </a:rPr>
            <a:t>一般定年等隊員（将官等）</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若年定年等隊員</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B</a:t>
          </a:r>
          <a:r>
            <a:rPr kumimoji="1" lang="ja-JP" altLang="en-US" sz="1050">
              <a:solidFill>
                <a:schemeClr val="tx1"/>
              </a:solidFill>
              <a:effectLst/>
              <a:latin typeface="+mn-lt"/>
              <a:ea typeface="+mn-ea"/>
              <a:cs typeface="+mn-cs"/>
            </a:rPr>
            <a:t>）： 届出時に適用されている俸給表を選択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C</a:t>
          </a:r>
          <a:r>
            <a:rPr kumimoji="1" lang="ja-JP" altLang="en-US" sz="1050">
              <a:solidFill>
                <a:schemeClr val="tx1"/>
              </a:solidFill>
              <a:effectLst/>
              <a:latin typeface="+mn-lt"/>
              <a:ea typeface="+mn-ea"/>
              <a:cs typeface="+mn-cs"/>
            </a:rPr>
            <a:t>）：届出時に適用されている職務の級（自衛官は階級）を選択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D</a:t>
          </a:r>
          <a:r>
            <a:rPr kumimoji="1" lang="ja-JP" altLang="en-US" sz="1050">
              <a:solidFill>
                <a:schemeClr val="tx1"/>
              </a:solidFill>
              <a:effectLst/>
              <a:latin typeface="+mn-lt"/>
              <a:ea typeface="+mn-ea"/>
              <a:cs typeface="+mn-cs"/>
            </a:rPr>
            <a:t>）：届出時に適用されている俸給の特別調整額の区分を選択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E</a:t>
          </a:r>
          <a:r>
            <a:rPr kumimoji="1" lang="ja-JP" altLang="en-US" sz="1050">
              <a:solidFill>
                <a:schemeClr val="tx1"/>
              </a:solidFill>
              <a:effectLst/>
              <a:latin typeface="+mn-lt"/>
              <a:ea typeface="+mn-ea"/>
              <a:cs typeface="+mn-cs"/>
            </a:rPr>
            <a:t>）：再就職先の区分を「独立行政法人」、「国立大学法人」、「特殊法人」、「認可法人」、</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「公益社団法人又は公益財団法人」、「一般社団法人又は一般財団法人」、「学校</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法人」、「社会福祉法人」、「更生保護法人」、「その他の非営利法人」、「営利法人」、</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「自営業」、「その他」から選択。</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F</a:t>
          </a:r>
          <a:r>
            <a:rPr kumimoji="1" lang="ja-JP" altLang="en-US" sz="1050">
              <a:solidFill>
                <a:schemeClr val="tx1"/>
              </a:solidFill>
              <a:effectLst/>
              <a:latin typeface="+mn-lt"/>
              <a:ea typeface="+mn-ea"/>
              <a:cs typeface="+mn-cs"/>
            </a:rPr>
            <a:t>）：６欄「約束前の求職開始日以後の隊員としての在職状況及び職務内容」に記入さ</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れたすべての官職と再就職先との利害関係の有無を記入（行（一）５級相当以上又</a:t>
          </a:r>
          <a:endParaRPr kumimoji="1" lang="en-US" altLang="ja-JP" sz="1050">
            <a:solidFill>
              <a:schemeClr val="tx1"/>
            </a:solidFill>
            <a:effectLst/>
            <a:latin typeface="+mn-lt"/>
            <a:ea typeface="+mn-ea"/>
            <a:cs typeface="+mn-cs"/>
          </a:endParaRPr>
        </a:p>
        <a:p>
          <a:pPr algn="l"/>
          <a:r>
            <a:rPr kumimoji="1" lang="ja-JP" altLang="en-US" sz="1050">
              <a:solidFill>
                <a:schemeClr val="tx1"/>
              </a:solidFill>
              <a:effectLst/>
              <a:latin typeface="+mn-lt"/>
              <a:ea typeface="+mn-ea"/>
              <a:cs typeface="+mn-cs"/>
            </a:rPr>
            <a:t>　　　は３佐以上の隊員のみ）</a:t>
          </a:r>
          <a:endParaRPr kumimoji="1" lang="en-US" altLang="ja-JP" sz="1050">
            <a:solidFill>
              <a:schemeClr val="tx1"/>
            </a:solidFill>
            <a:effectLst/>
            <a:latin typeface="+mn-lt"/>
            <a:ea typeface="+mn-ea"/>
            <a:cs typeface="+mn-cs"/>
          </a:endParaRPr>
        </a:p>
        <a:p>
          <a:pPr algn="l"/>
          <a:r>
            <a:rPr kumimoji="1" lang="en-US" altLang="ja-JP" sz="1050">
              <a:solidFill>
                <a:schemeClr val="tx1"/>
              </a:solidFill>
              <a:effectLst/>
              <a:latin typeface="+mn-lt"/>
              <a:ea typeface="+mn-ea"/>
              <a:cs typeface="+mn-cs"/>
            </a:rPr>
            <a:t>(G)</a:t>
          </a:r>
          <a:r>
            <a:rPr kumimoji="1" lang="ja-JP" altLang="en-US" sz="1050">
              <a:solidFill>
                <a:schemeClr val="tx1"/>
              </a:solidFill>
              <a:effectLst/>
              <a:latin typeface="+mn-lt"/>
              <a:ea typeface="+mn-ea"/>
              <a:cs typeface="+mn-cs"/>
            </a:rPr>
            <a:t>：届出時に管理職隊員以外の隊員の場合、過去に管理職隊員であったことがある方</a:t>
          </a:r>
          <a:endParaRPr kumimoji="1" lang="en-US" altLang="ja-JP" sz="1050">
            <a:solidFill>
              <a:schemeClr val="tx1"/>
            </a:solidFill>
            <a:effectLst/>
            <a:latin typeface="+mn-lt"/>
            <a:ea typeface="+mn-ea"/>
            <a:cs typeface="+mn-cs"/>
          </a:endParaRPr>
        </a:p>
        <a:p>
          <a:pPr algn="l"/>
          <a:r>
            <a:rPr kumimoji="1" lang="ja-JP" altLang="en-US" sz="1050" baseline="0">
              <a:solidFill>
                <a:schemeClr val="tx1"/>
              </a:solidFill>
              <a:effectLst/>
              <a:latin typeface="+mn-lt"/>
              <a:ea typeface="+mn-ea"/>
              <a:cs typeface="+mn-cs"/>
            </a:rPr>
            <a:t>        </a:t>
          </a:r>
          <a:r>
            <a:rPr kumimoji="1" lang="ja-JP" altLang="en-US" sz="1050">
              <a:solidFill>
                <a:schemeClr val="tx1"/>
              </a:solidFill>
              <a:effectLst/>
              <a:latin typeface="+mn-lt"/>
              <a:ea typeface="+mn-ea"/>
              <a:cs typeface="+mn-cs"/>
            </a:rPr>
            <a:t>は「有」を、管理職隊員ではなかった場合は「無」をプルダウンより選択。</a:t>
          </a:r>
          <a:endParaRPr kumimoji="1" lang="en-US" altLang="ja-JP" sz="105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omments" Target="../comments3.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590-75EF-4CC7-9EF8-B5C13B775510}">
  <sheetPr>
    <tabColor rgb="FFFF0000"/>
    <pageSetUpPr fitToPage="1"/>
  </sheetPr>
  <dimension ref="A1:CL178"/>
  <sheetViews>
    <sheetView showZeros="0" view="pageBreakPreview" zoomScale="85" zoomScaleNormal="100" zoomScaleSheetLayoutView="85" workbookViewId="0">
      <selection activeCell="CG96" sqref="CG96"/>
    </sheetView>
  </sheetViews>
  <sheetFormatPr defaultColWidth="9" defaultRowHeight="13.5"/>
  <cols>
    <col min="1" max="1" width="2.25" style="8" customWidth="1"/>
    <col min="2" max="27" width="4.25" style="8" customWidth="1"/>
    <col min="28" max="28" width="2.25" style="8" customWidth="1"/>
    <col min="29" max="29" width="15.125" style="8" hidden="1" customWidth="1"/>
    <col min="30" max="30" width="16.5" style="8" hidden="1" customWidth="1"/>
    <col min="31" max="31" width="18.375" style="8" hidden="1" customWidth="1"/>
    <col min="32" max="33" width="20.625" style="8" hidden="1" customWidth="1"/>
    <col min="34" max="34" width="23.5" style="8" hidden="1" customWidth="1"/>
    <col min="35" max="35" width="19.75" style="8" hidden="1" customWidth="1"/>
    <col min="36" max="36" width="18.25" style="8" hidden="1" customWidth="1"/>
    <col min="37" max="40" width="12.75" style="8" hidden="1" customWidth="1"/>
    <col min="41" max="41" width="15.875" style="8" hidden="1" customWidth="1"/>
    <col min="42" max="42" width="14.875" style="8" hidden="1" customWidth="1"/>
    <col min="43" max="43" width="15.125" style="8" hidden="1" customWidth="1"/>
    <col min="44" max="52" width="9" style="8" hidden="1" customWidth="1"/>
    <col min="53" max="55" width="16.875" style="8" hidden="1" customWidth="1"/>
    <col min="56" max="83" width="9" style="8" hidden="1" customWidth="1"/>
    <col min="84" max="89" width="9" style="8"/>
    <col min="90" max="90" width="48.75" style="8" customWidth="1"/>
    <col min="91" max="16384" width="9" style="8"/>
  </cols>
  <sheetData>
    <row r="1" spans="1:21" ht="7.5" customHeight="1"/>
    <row r="2" spans="1:21" ht="18" hidden="1" customHeight="1">
      <c r="A2" s="9" t="s">
        <v>4</v>
      </c>
      <c r="B2" s="97" t="s">
        <v>5</v>
      </c>
      <c r="C2" s="97" t="s">
        <v>6</v>
      </c>
      <c r="D2" s="97" t="s">
        <v>7</v>
      </c>
      <c r="E2" s="97"/>
      <c r="G2" s="8" t="s">
        <v>114</v>
      </c>
      <c r="M2" s="8" t="e">
        <f ca="1">OFFSET($K$6,,MATCH($J$130,$K$4:$AT$4,0)-1,4)</f>
        <v>#N/A</v>
      </c>
    </row>
    <row r="3" spans="1:21" ht="18" hidden="1" customHeight="1">
      <c r="A3" s="9"/>
      <c r="B3" s="97"/>
      <c r="C3" s="97"/>
      <c r="D3" s="97"/>
      <c r="E3" s="97"/>
      <c r="G3" s="10" t="s">
        <v>104</v>
      </c>
      <c r="H3" s="10" t="s">
        <v>105</v>
      </c>
      <c r="I3" s="10" t="s">
        <v>106</v>
      </c>
      <c r="J3" s="10" t="s">
        <v>107</v>
      </c>
      <c r="K3" s="10"/>
      <c r="L3" s="10"/>
      <c r="M3" s="10" t="s">
        <v>108</v>
      </c>
      <c r="N3" s="10"/>
      <c r="O3" s="10"/>
      <c r="P3" s="10" t="s">
        <v>109</v>
      </c>
      <c r="Q3" s="10"/>
      <c r="R3" s="10"/>
      <c r="S3" s="10"/>
    </row>
    <row r="4" spans="1:21" ht="18" hidden="1" customHeight="1">
      <c r="A4" s="9" t="s">
        <v>32</v>
      </c>
      <c r="B4" s="9">
        <v>1</v>
      </c>
      <c r="C4" s="9">
        <v>1</v>
      </c>
      <c r="D4" s="9">
        <v>1</v>
      </c>
      <c r="E4" s="9">
        <v>20</v>
      </c>
      <c r="F4" s="8">
        <v>20</v>
      </c>
      <c r="G4" s="8" t="s">
        <v>186</v>
      </c>
      <c r="H4" s="8" t="s">
        <v>47</v>
      </c>
      <c r="I4" s="8" t="s">
        <v>75</v>
      </c>
      <c r="J4" s="8" t="s">
        <v>18</v>
      </c>
      <c r="K4" s="8" t="s">
        <v>19</v>
      </c>
      <c r="M4" s="8" t="s">
        <v>43</v>
      </c>
      <c r="P4" s="8" t="s">
        <v>188</v>
      </c>
      <c r="U4" s="8" t="s">
        <v>111</v>
      </c>
    </row>
    <row r="5" spans="1:21" ht="18" hidden="1" customHeight="1">
      <c r="A5" s="9" t="s">
        <v>33</v>
      </c>
      <c r="B5" s="9">
        <v>2</v>
      </c>
      <c r="C5" s="9">
        <v>2</v>
      </c>
      <c r="D5" s="9">
        <v>2</v>
      </c>
      <c r="E5" s="9">
        <v>21</v>
      </c>
      <c r="F5" s="8">
        <v>21</v>
      </c>
      <c r="G5" s="8" t="s">
        <v>187</v>
      </c>
      <c r="H5" s="8" t="s">
        <v>110</v>
      </c>
      <c r="I5" s="8" t="s">
        <v>74</v>
      </c>
      <c r="J5" s="8" t="s">
        <v>18</v>
      </c>
      <c r="K5" s="8" t="s">
        <v>19</v>
      </c>
      <c r="M5" s="8" t="s">
        <v>115</v>
      </c>
      <c r="P5" s="8" t="s">
        <v>116</v>
      </c>
      <c r="U5" s="8" t="s">
        <v>113</v>
      </c>
    </row>
    <row r="6" spans="1:21" ht="18" hidden="1" customHeight="1">
      <c r="A6" s="9" t="s">
        <v>117</v>
      </c>
      <c r="B6" s="9">
        <v>3</v>
      </c>
      <c r="C6" s="9">
        <v>3</v>
      </c>
      <c r="D6" s="9">
        <v>3</v>
      </c>
      <c r="E6" s="9">
        <v>22</v>
      </c>
      <c r="F6" s="8">
        <v>22</v>
      </c>
      <c r="G6" s="8">
        <v>3</v>
      </c>
      <c r="H6" s="8" t="s">
        <v>48</v>
      </c>
      <c r="I6" s="8" t="s">
        <v>73</v>
      </c>
      <c r="J6" s="8" t="s">
        <v>18</v>
      </c>
      <c r="K6" s="8" t="s">
        <v>19</v>
      </c>
      <c r="M6" s="8" t="s">
        <v>118</v>
      </c>
      <c r="P6" s="8" t="s">
        <v>119</v>
      </c>
      <c r="U6" s="8" t="s">
        <v>112</v>
      </c>
    </row>
    <row r="7" spans="1:21" ht="18" hidden="1" customHeight="1">
      <c r="A7" s="9"/>
      <c r="B7" s="9">
        <v>4</v>
      </c>
      <c r="C7" s="9">
        <v>4</v>
      </c>
      <c r="D7" s="9">
        <v>4</v>
      </c>
      <c r="E7" s="9">
        <v>23</v>
      </c>
      <c r="F7" s="8">
        <v>23</v>
      </c>
      <c r="G7" s="8">
        <v>4</v>
      </c>
      <c r="H7" s="8" t="s">
        <v>49</v>
      </c>
      <c r="I7" s="8" t="s">
        <v>72</v>
      </c>
      <c r="J7" s="8" t="s">
        <v>18</v>
      </c>
      <c r="K7" s="8" t="s">
        <v>19</v>
      </c>
      <c r="M7" s="8" t="s">
        <v>120</v>
      </c>
      <c r="P7" s="8" t="s">
        <v>121</v>
      </c>
    </row>
    <row r="8" spans="1:21" ht="18" hidden="1" customHeight="1">
      <c r="A8" s="9"/>
      <c r="B8" s="9">
        <v>5</v>
      </c>
      <c r="C8" s="9">
        <v>5</v>
      </c>
      <c r="D8" s="9">
        <v>5</v>
      </c>
      <c r="E8" s="9">
        <v>24</v>
      </c>
      <c r="F8" s="8">
        <v>24</v>
      </c>
      <c r="H8" s="8" t="s">
        <v>50</v>
      </c>
      <c r="I8" s="8" t="s">
        <v>71</v>
      </c>
      <c r="J8" s="8" t="s">
        <v>18</v>
      </c>
      <c r="K8" s="8" t="s">
        <v>19</v>
      </c>
      <c r="L8" s="8" t="s">
        <v>122</v>
      </c>
      <c r="M8" s="8" t="s">
        <v>123</v>
      </c>
      <c r="N8" s="8" t="s">
        <v>122</v>
      </c>
      <c r="O8" s="8" t="s">
        <v>122</v>
      </c>
      <c r="P8" s="8" t="s">
        <v>124</v>
      </c>
      <c r="Q8" s="8" t="s">
        <v>122</v>
      </c>
    </row>
    <row r="9" spans="1:21" ht="18" hidden="1" customHeight="1">
      <c r="A9" s="9"/>
      <c r="B9" s="9">
        <v>6</v>
      </c>
      <c r="C9" s="9">
        <v>6</v>
      </c>
      <c r="D9" s="9">
        <v>6</v>
      </c>
      <c r="E9" s="9">
        <v>25</v>
      </c>
      <c r="F9" s="8">
        <v>25</v>
      </c>
      <c r="H9" s="8" t="s">
        <v>51</v>
      </c>
      <c r="I9" s="8" t="s">
        <v>70</v>
      </c>
      <c r="J9" s="8" t="s">
        <v>18</v>
      </c>
      <c r="K9" s="8" t="s">
        <v>19</v>
      </c>
      <c r="L9" s="8" t="s">
        <v>122</v>
      </c>
      <c r="M9" s="8" t="s">
        <v>122</v>
      </c>
      <c r="N9" s="8" t="s">
        <v>122</v>
      </c>
      <c r="O9" s="8" t="s">
        <v>122</v>
      </c>
      <c r="P9" s="8" t="s">
        <v>125</v>
      </c>
      <c r="Q9" s="8" t="s">
        <v>122</v>
      </c>
    </row>
    <row r="10" spans="1:21" ht="18" hidden="1" customHeight="1">
      <c r="A10" s="9"/>
      <c r="B10" s="9">
        <v>7</v>
      </c>
      <c r="C10" s="9">
        <v>7</v>
      </c>
      <c r="D10" s="9">
        <v>7</v>
      </c>
      <c r="E10" s="9">
        <v>26</v>
      </c>
      <c r="F10" s="8">
        <v>26</v>
      </c>
      <c r="H10" s="8" t="s">
        <v>52</v>
      </c>
      <c r="I10" s="8" t="s">
        <v>69</v>
      </c>
      <c r="J10" s="8" t="s">
        <v>18</v>
      </c>
      <c r="K10" s="8" t="s">
        <v>19</v>
      </c>
      <c r="L10" s="8" t="s">
        <v>122</v>
      </c>
      <c r="M10" s="8" t="s">
        <v>122</v>
      </c>
      <c r="N10" s="8" t="s">
        <v>122</v>
      </c>
      <c r="O10" s="8" t="s">
        <v>122</v>
      </c>
      <c r="P10" s="8" t="s">
        <v>126</v>
      </c>
      <c r="Q10" s="8" t="s">
        <v>122</v>
      </c>
    </row>
    <row r="11" spans="1:21" ht="18" hidden="1" customHeight="1">
      <c r="A11" s="9"/>
      <c r="B11" s="9">
        <v>8</v>
      </c>
      <c r="C11" s="9">
        <v>8</v>
      </c>
      <c r="D11" s="9">
        <v>8</v>
      </c>
      <c r="E11" s="9">
        <v>27</v>
      </c>
      <c r="F11" s="8">
        <v>27</v>
      </c>
      <c r="H11" s="8" t="s">
        <v>53</v>
      </c>
      <c r="I11" s="8" t="s">
        <v>68</v>
      </c>
      <c r="J11" s="8" t="s">
        <v>18</v>
      </c>
      <c r="K11" s="8" t="s">
        <v>19</v>
      </c>
      <c r="L11" s="8" t="s">
        <v>122</v>
      </c>
      <c r="M11" s="8" t="s">
        <v>122</v>
      </c>
      <c r="N11" s="8" t="s">
        <v>122</v>
      </c>
      <c r="O11" s="8" t="s">
        <v>122</v>
      </c>
      <c r="P11" s="8" t="s">
        <v>127</v>
      </c>
      <c r="Q11" s="8" t="s">
        <v>122</v>
      </c>
    </row>
    <row r="12" spans="1:21" ht="18" hidden="1" customHeight="1">
      <c r="A12" s="9"/>
      <c r="B12" s="9">
        <v>9</v>
      </c>
      <c r="C12" s="9">
        <v>9</v>
      </c>
      <c r="D12" s="9">
        <v>9</v>
      </c>
      <c r="E12" s="9">
        <v>28</v>
      </c>
      <c r="F12" s="8">
        <v>28</v>
      </c>
      <c r="H12" s="8" t="s">
        <v>54</v>
      </c>
      <c r="I12" s="8" t="s">
        <v>67</v>
      </c>
      <c r="L12" s="8" t="s">
        <v>122</v>
      </c>
      <c r="M12" s="8" t="s">
        <v>122</v>
      </c>
      <c r="N12" s="8" t="s">
        <v>122</v>
      </c>
      <c r="O12" s="8" t="s">
        <v>122</v>
      </c>
      <c r="P12" s="8" t="s">
        <v>128</v>
      </c>
      <c r="Q12" s="8" t="s">
        <v>122</v>
      </c>
    </row>
    <row r="13" spans="1:21" ht="18" hidden="1" customHeight="1">
      <c r="A13" s="9"/>
      <c r="B13" s="9">
        <v>10</v>
      </c>
      <c r="C13" s="9">
        <v>10</v>
      </c>
      <c r="D13" s="9">
        <v>10</v>
      </c>
      <c r="E13" s="9">
        <v>29</v>
      </c>
      <c r="F13" s="8">
        <v>29</v>
      </c>
      <c r="H13" s="8" t="s">
        <v>100</v>
      </c>
      <c r="I13" s="8" t="s">
        <v>66</v>
      </c>
      <c r="L13" s="8" t="s">
        <v>122</v>
      </c>
      <c r="M13" s="8" t="s">
        <v>122</v>
      </c>
      <c r="N13" s="8" t="s">
        <v>122</v>
      </c>
      <c r="O13" s="8" t="s">
        <v>122</v>
      </c>
      <c r="P13" s="8" t="s">
        <v>129</v>
      </c>
      <c r="Q13" s="8" t="s">
        <v>122</v>
      </c>
    </row>
    <row r="14" spans="1:21" ht="18" hidden="1" customHeight="1">
      <c r="A14" s="9"/>
      <c r="B14" s="9">
        <v>11</v>
      </c>
      <c r="C14" s="9">
        <v>11</v>
      </c>
      <c r="D14" s="9">
        <v>11</v>
      </c>
      <c r="E14" s="9">
        <v>30</v>
      </c>
      <c r="F14" s="8">
        <v>30</v>
      </c>
      <c r="H14" s="8" t="s">
        <v>101</v>
      </c>
      <c r="I14" s="8" t="s">
        <v>65</v>
      </c>
      <c r="L14" s="8" t="s">
        <v>122</v>
      </c>
      <c r="M14" s="8" t="s">
        <v>122</v>
      </c>
      <c r="N14" s="8" t="s">
        <v>122</v>
      </c>
      <c r="O14" s="8" t="s">
        <v>122</v>
      </c>
      <c r="P14" s="8" t="s">
        <v>130</v>
      </c>
      <c r="Q14" s="8" t="s">
        <v>122</v>
      </c>
    </row>
    <row r="15" spans="1:21" ht="18" hidden="1" customHeight="1">
      <c r="A15" s="9"/>
      <c r="B15" s="9">
        <v>12</v>
      </c>
      <c r="C15" s="9">
        <v>12</v>
      </c>
      <c r="D15" s="9">
        <v>12</v>
      </c>
      <c r="E15" s="9">
        <v>31</v>
      </c>
      <c r="F15" s="8">
        <v>31</v>
      </c>
      <c r="H15" s="8" t="s">
        <v>55</v>
      </c>
      <c r="I15" s="8" t="s">
        <v>176</v>
      </c>
      <c r="L15" s="8" t="s">
        <v>122</v>
      </c>
      <c r="M15" s="8" t="s">
        <v>122</v>
      </c>
      <c r="N15" s="8" t="s">
        <v>122</v>
      </c>
      <c r="O15" s="8" t="s">
        <v>122</v>
      </c>
      <c r="P15" s="8" t="s">
        <v>131</v>
      </c>
      <c r="Q15" s="8" t="s">
        <v>122</v>
      </c>
    </row>
    <row r="16" spans="1:21" ht="18" hidden="1" customHeight="1">
      <c r="A16" s="9"/>
      <c r="B16" s="9">
        <v>13</v>
      </c>
      <c r="C16" s="9"/>
      <c r="D16" s="9">
        <v>13</v>
      </c>
      <c r="E16" s="9">
        <v>32</v>
      </c>
      <c r="F16" s="8">
        <v>32</v>
      </c>
      <c r="H16" s="8" t="s">
        <v>56</v>
      </c>
      <c r="I16" s="8" t="s">
        <v>175</v>
      </c>
      <c r="L16" s="8" t="s">
        <v>122</v>
      </c>
      <c r="M16" s="8" t="s">
        <v>122</v>
      </c>
      <c r="N16" s="8" t="s">
        <v>122</v>
      </c>
      <c r="O16" s="8" t="s">
        <v>122</v>
      </c>
      <c r="P16" s="8" t="s">
        <v>132</v>
      </c>
      <c r="Q16" s="8" t="s">
        <v>122</v>
      </c>
    </row>
    <row r="17" spans="1:17" ht="18" hidden="1" customHeight="1">
      <c r="A17" s="9"/>
      <c r="B17" s="9">
        <v>14</v>
      </c>
      <c r="C17" s="9"/>
      <c r="D17" s="9">
        <v>14</v>
      </c>
      <c r="E17" s="9">
        <v>33</v>
      </c>
      <c r="F17" s="8">
        <v>33</v>
      </c>
      <c r="H17" s="8" t="s">
        <v>57</v>
      </c>
      <c r="I17" s="8" t="s">
        <v>64</v>
      </c>
      <c r="L17" s="8" t="s">
        <v>122</v>
      </c>
      <c r="M17" s="8" t="s">
        <v>122</v>
      </c>
      <c r="N17" s="8" t="s">
        <v>122</v>
      </c>
      <c r="O17" s="8" t="s">
        <v>122</v>
      </c>
      <c r="P17" s="8" t="s">
        <v>133</v>
      </c>
      <c r="Q17" s="8" t="s">
        <v>122</v>
      </c>
    </row>
    <row r="18" spans="1:17" ht="18" hidden="1" customHeight="1">
      <c r="A18" s="9"/>
      <c r="B18" s="9">
        <v>15</v>
      </c>
      <c r="C18" s="9"/>
      <c r="D18" s="9">
        <v>15</v>
      </c>
      <c r="E18" s="9">
        <v>34</v>
      </c>
      <c r="F18" s="8">
        <v>34</v>
      </c>
      <c r="I18" s="8" t="s">
        <v>63</v>
      </c>
    </row>
    <row r="19" spans="1:17" ht="18" hidden="1" customHeight="1">
      <c r="A19" s="9"/>
      <c r="B19" s="9">
        <v>16</v>
      </c>
      <c r="C19" s="9"/>
      <c r="D19" s="9">
        <v>16</v>
      </c>
      <c r="E19" s="9">
        <v>35</v>
      </c>
      <c r="F19" s="8">
        <v>35</v>
      </c>
      <c r="I19" s="8" t="s">
        <v>62</v>
      </c>
    </row>
    <row r="20" spans="1:17" ht="18" hidden="1" customHeight="1">
      <c r="A20" s="9"/>
      <c r="B20" s="9">
        <v>17</v>
      </c>
      <c r="C20" s="9"/>
      <c r="D20" s="9">
        <v>17</v>
      </c>
      <c r="E20" s="9">
        <v>36</v>
      </c>
      <c r="F20" s="8">
        <v>36</v>
      </c>
      <c r="I20" s="8" t="s">
        <v>61</v>
      </c>
    </row>
    <row r="21" spans="1:17" ht="18" hidden="1" customHeight="1">
      <c r="A21" s="9"/>
      <c r="B21" s="9">
        <v>18</v>
      </c>
      <c r="C21" s="9"/>
      <c r="D21" s="9">
        <v>18</v>
      </c>
      <c r="E21" s="9">
        <v>37</v>
      </c>
      <c r="F21" s="8">
        <v>37</v>
      </c>
      <c r="I21" s="8" t="s">
        <v>60</v>
      </c>
    </row>
    <row r="22" spans="1:17" ht="18" hidden="1" customHeight="1">
      <c r="A22" s="9"/>
      <c r="B22" s="9">
        <v>19</v>
      </c>
      <c r="C22" s="9"/>
      <c r="D22" s="9">
        <v>19</v>
      </c>
      <c r="E22" s="9">
        <v>38</v>
      </c>
      <c r="F22" s="8">
        <v>38</v>
      </c>
      <c r="I22" s="8" t="s">
        <v>59</v>
      </c>
    </row>
    <row r="23" spans="1:17" ht="18" hidden="1" customHeight="1">
      <c r="A23" s="9"/>
      <c r="B23" s="9">
        <v>20</v>
      </c>
      <c r="C23" s="9"/>
      <c r="D23" s="9">
        <v>20</v>
      </c>
      <c r="E23" s="9">
        <v>39</v>
      </c>
      <c r="F23" s="8">
        <v>39</v>
      </c>
      <c r="I23" s="8">
        <v>1</v>
      </c>
    </row>
    <row r="24" spans="1:17" ht="18" hidden="1" customHeight="1">
      <c r="A24" s="9"/>
      <c r="B24" s="9">
        <v>21</v>
      </c>
      <c r="C24" s="9"/>
      <c r="D24" s="9">
        <v>21</v>
      </c>
      <c r="E24" s="9"/>
      <c r="I24" s="8">
        <v>2</v>
      </c>
    </row>
    <row r="25" spans="1:17" ht="18" hidden="1" customHeight="1">
      <c r="A25" s="9"/>
      <c r="B25" s="9">
        <v>22</v>
      </c>
      <c r="C25" s="9"/>
      <c r="D25" s="9">
        <v>22</v>
      </c>
      <c r="E25" s="9"/>
      <c r="I25" s="8">
        <v>3</v>
      </c>
      <c r="J25" s="8" t="s">
        <v>18</v>
      </c>
      <c r="K25" s="8" t="s">
        <v>19</v>
      </c>
    </row>
    <row r="26" spans="1:17" ht="18" hidden="1" customHeight="1">
      <c r="A26" s="9"/>
      <c r="B26" s="9">
        <v>23</v>
      </c>
      <c r="C26" s="9"/>
      <c r="D26" s="9">
        <v>23</v>
      </c>
      <c r="E26" s="9"/>
      <c r="I26" s="8">
        <v>4</v>
      </c>
      <c r="J26" s="8" t="s">
        <v>18</v>
      </c>
      <c r="K26" s="8" t="s">
        <v>19</v>
      </c>
    </row>
    <row r="27" spans="1:17" ht="18" hidden="1" customHeight="1">
      <c r="A27" s="9"/>
      <c r="B27" s="9">
        <v>24</v>
      </c>
      <c r="C27" s="9"/>
      <c r="D27" s="9">
        <v>24</v>
      </c>
      <c r="E27" s="9"/>
      <c r="I27" s="8">
        <v>5</v>
      </c>
      <c r="J27" s="8" t="s">
        <v>18</v>
      </c>
      <c r="K27" s="8" t="s">
        <v>19</v>
      </c>
    </row>
    <row r="28" spans="1:17" ht="18" hidden="1" customHeight="1">
      <c r="A28" s="9"/>
      <c r="B28" s="9">
        <v>25</v>
      </c>
      <c r="C28" s="9"/>
      <c r="D28" s="9">
        <v>25</v>
      </c>
      <c r="E28" s="9"/>
      <c r="I28" s="8">
        <v>6</v>
      </c>
      <c r="J28" s="8" t="s">
        <v>18</v>
      </c>
      <c r="K28" s="8" t="s">
        <v>19</v>
      </c>
    </row>
    <row r="29" spans="1:17" ht="18" hidden="1" customHeight="1">
      <c r="A29" s="9"/>
      <c r="B29" s="9">
        <v>26</v>
      </c>
      <c r="C29" s="9"/>
      <c r="D29" s="9">
        <v>26</v>
      </c>
      <c r="E29" s="9"/>
      <c r="I29" s="8">
        <v>7</v>
      </c>
      <c r="J29" s="8" t="s">
        <v>18</v>
      </c>
      <c r="K29" s="8" t="s">
        <v>19</v>
      </c>
    </row>
    <row r="30" spans="1:17" ht="18" hidden="1" customHeight="1">
      <c r="A30" s="9"/>
      <c r="B30" s="9">
        <v>27</v>
      </c>
      <c r="C30" s="9"/>
      <c r="D30" s="9">
        <v>27</v>
      </c>
      <c r="E30" s="9"/>
      <c r="I30" s="8">
        <v>8</v>
      </c>
      <c r="J30" s="8" t="s">
        <v>18</v>
      </c>
      <c r="K30" s="8" t="s">
        <v>19</v>
      </c>
    </row>
    <row r="31" spans="1:17" ht="18" hidden="1" customHeight="1">
      <c r="A31" s="9"/>
      <c r="B31" s="9">
        <v>28</v>
      </c>
      <c r="C31" s="9"/>
      <c r="D31" s="9">
        <v>28</v>
      </c>
      <c r="E31" s="9"/>
      <c r="I31" s="8">
        <v>9</v>
      </c>
      <c r="J31" s="8" t="s">
        <v>18</v>
      </c>
      <c r="K31" s="8" t="s">
        <v>19</v>
      </c>
    </row>
    <row r="32" spans="1:17"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102</v>
      </c>
      <c r="J35" s="8" t="s">
        <v>18</v>
      </c>
      <c r="K35" s="8" t="s">
        <v>19</v>
      </c>
    </row>
    <row r="36" spans="1:11" ht="18" hidden="1" customHeight="1">
      <c r="A36" s="9"/>
      <c r="B36" s="9">
        <v>33</v>
      </c>
      <c r="C36" s="9"/>
      <c r="D36" s="9"/>
      <c r="E36" s="9"/>
      <c r="I36" s="8" t="s">
        <v>103</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A55" s="9"/>
      <c r="B55" s="9">
        <v>52</v>
      </c>
      <c r="C55" s="9"/>
      <c r="D55" s="9"/>
      <c r="E55" s="9"/>
    </row>
    <row r="56" spans="1:5" ht="18" hidden="1" customHeight="1">
      <c r="A56" s="9"/>
      <c r="B56" s="9">
        <v>53</v>
      </c>
      <c r="C56" s="9"/>
      <c r="D56" s="9"/>
      <c r="E56" s="9"/>
    </row>
    <row r="57" spans="1:5" ht="18" hidden="1" customHeight="1">
      <c r="A57" s="9"/>
      <c r="B57" s="9">
        <v>54</v>
      </c>
      <c r="C57" s="9"/>
      <c r="D57" s="9"/>
      <c r="E57" s="9"/>
    </row>
    <row r="58" spans="1:5" ht="18" hidden="1" customHeight="1">
      <c r="A58" s="9"/>
      <c r="B58" s="9">
        <v>55</v>
      </c>
      <c r="C58" s="9"/>
      <c r="D58" s="9"/>
      <c r="E58" s="9"/>
    </row>
    <row r="59" spans="1:5" ht="18" hidden="1" customHeight="1">
      <c r="A59" s="9"/>
      <c r="B59" s="9">
        <v>56</v>
      </c>
      <c r="C59" s="9"/>
      <c r="D59" s="9"/>
      <c r="E59" s="9"/>
    </row>
    <row r="60" spans="1:5" ht="18" hidden="1" customHeight="1">
      <c r="A60" s="9"/>
      <c r="B60" s="9">
        <v>57</v>
      </c>
      <c r="C60" s="9"/>
      <c r="D60" s="9"/>
      <c r="E60" s="9"/>
    </row>
    <row r="61" spans="1:5" ht="18" hidden="1" customHeight="1">
      <c r="A61" s="9"/>
      <c r="B61" s="9">
        <v>58</v>
      </c>
      <c r="C61" s="9"/>
      <c r="D61" s="9"/>
      <c r="E61" s="9"/>
    </row>
    <row r="62" spans="1:5" ht="18" hidden="1" customHeight="1">
      <c r="A62" s="9"/>
      <c r="B62" s="9">
        <v>59</v>
      </c>
      <c r="C62" s="9"/>
      <c r="D62" s="9"/>
      <c r="E62" s="9"/>
    </row>
    <row r="63" spans="1:5" ht="18" hidden="1" customHeight="1">
      <c r="B63" s="9">
        <v>60</v>
      </c>
    </row>
    <row r="64" spans="1:5" ht="18" hidden="1" customHeight="1">
      <c r="B64" s="9">
        <v>61</v>
      </c>
    </row>
    <row r="65" spans="1:83" ht="18" hidden="1" customHeight="1">
      <c r="B65" s="9">
        <v>62</v>
      </c>
    </row>
    <row r="66" spans="1:83" ht="18" hidden="1" customHeight="1">
      <c r="B66" s="9">
        <v>63</v>
      </c>
    </row>
    <row r="67" spans="1:83" ht="18" hidden="1" customHeight="1">
      <c r="B67" s="9">
        <v>64</v>
      </c>
    </row>
    <row r="68" spans="1:83" hidden="1"/>
    <row r="69" spans="1:83" ht="8.4499999999999993" hidden="1" customHeight="1"/>
    <row r="70" spans="1:83" ht="18" customHeight="1">
      <c r="B70" s="11" t="s">
        <v>134</v>
      </c>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8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83" ht="24.95" customHeight="1" thickBot="1">
      <c r="A72" s="129" t="s">
        <v>135</v>
      </c>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D72" s="13"/>
      <c r="AE72" s="13"/>
      <c r="AF72" s="14" t="s">
        <v>24</v>
      </c>
      <c r="AG72" s="14" t="s">
        <v>25</v>
      </c>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row>
    <row r="73" spans="1:83" ht="18" customHeight="1" thickBot="1">
      <c r="A73" s="130" t="s">
        <v>136</v>
      </c>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D73" s="13"/>
      <c r="AE73" s="13"/>
      <c r="AF73" s="15" t="str">
        <f>M102&amp;N102&amp;"/"&amp;Q102&amp;"/"&amp;T102</f>
        <v>R//</v>
      </c>
      <c r="AG73" s="14" t="e">
        <f>DATEDIF(AG89,AF73,"Y")&amp;"歳"</f>
        <v>#VALUE!</v>
      </c>
      <c r="AH73" s="13"/>
      <c r="AI73" s="13"/>
      <c r="AJ73" s="136" t="s">
        <v>137</v>
      </c>
      <c r="AK73" s="137"/>
      <c r="AL73" s="13"/>
      <c r="AM73" s="138" t="s">
        <v>76</v>
      </c>
      <c r="AN73" s="139"/>
      <c r="AO73" s="139"/>
      <c r="AP73" s="140"/>
      <c r="AQ73" s="13"/>
      <c r="AR73" s="13"/>
      <c r="AS73" s="141" t="s">
        <v>77</v>
      </c>
      <c r="AT73" s="139"/>
      <c r="AU73" s="140"/>
      <c r="AV73" s="13"/>
      <c r="AW73" s="13"/>
      <c r="AX73" s="13"/>
      <c r="AY73" s="13"/>
      <c r="AZ73" s="13"/>
      <c r="BA73" s="13"/>
      <c r="BB73" s="138" t="s">
        <v>138</v>
      </c>
      <c r="BC73" s="139"/>
      <c r="BD73" s="139"/>
      <c r="BE73" s="140"/>
      <c r="BF73" s="138" t="s">
        <v>139</v>
      </c>
      <c r="BG73" s="139"/>
      <c r="BH73" s="140"/>
      <c r="BI73" s="138" t="s">
        <v>140</v>
      </c>
      <c r="BJ73" s="139"/>
      <c r="BK73" s="140"/>
      <c r="BL73" s="138" t="s">
        <v>141</v>
      </c>
      <c r="BM73" s="139"/>
      <c r="BN73" s="140"/>
      <c r="BO73" s="138" t="s">
        <v>142</v>
      </c>
      <c r="BP73" s="139"/>
      <c r="BQ73" s="140"/>
      <c r="BR73" s="13"/>
      <c r="BS73" s="13"/>
      <c r="BT73" s="13"/>
      <c r="BU73" s="13"/>
      <c r="BV73" s="13"/>
      <c r="BW73" s="138" t="s">
        <v>177</v>
      </c>
      <c r="BX73" s="139"/>
      <c r="BY73" s="139"/>
      <c r="BZ73" s="140"/>
      <c r="CA73" s="16"/>
      <c r="CB73" s="16"/>
      <c r="CC73" s="16"/>
      <c r="CD73" s="13"/>
      <c r="CE73" s="13"/>
    </row>
    <row r="74" spans="1:83" ht="18.600000000000001" customHeight="1">
      <c r="AD74" s="131" t="s">
        <v>92</v>
      </c>
      <c r="AE74" s="131" t="s">
        <v>78</v>
      </c>
      <c r="AF74" s="131" t="s">
        <v>0</v>
      </c>
      <c r="AG74" s="131" t="s">
        <v>26</v>
      </c>
      <c r="AH74" s="131" t="s">
        <v>39</v>
      </c>
      <c r="AI74" s="131" t="s">
        <v>178</v>
      </c>
      <c r="AJ74" s="131" t="s">
        <v>143</v>
      </c>
      <c r="AK74" s="131" t="s">
        <v>144</v>
      </c>
      <c r="AL74" s="131" t="s">
        <v>145</v>
      </c>
      <c r="AM74" s="131" t="s">
        <v>79</v>
      </c>
      <c r="AN74" s="131" t="s">
        <v>80</v>
      </c>
      <c r="AO74" s="131" t="s">
        <v>81</v>
      </c>
      <c r="AP74" s="131" t="s">
        <v>46</v>
      </c>
      <c r="AQ74" s="131" t="s">
        <v>82</v>
      </c>
      <c r="AR74" s="131" t="s">
        <v>146</v>
      </c>
      <c r="AS74" s="142" t="s">
        <v>83</v>
      </c>
      <c r="AT74" s="142" t="s">
        <v>84</v>
      </c>
      <c r="AU74" s="142" t="s">
        <v>85</v>
      </c>
      <c r="AV74" s="142" t="s">
        <v>86</v>
      </c>
      <c r="AW74" s="131" t="s">
        <v>87</v>
      </c>
      <c r="AX74" s="131" t="s">
        <v>88</v>
      </c>
      <c r="AY74" s="131"/>
      <c r="AZ74" s="134" t="s">
        <v>89</v>
      </c>
      <c r="BA74" s="134"/>
      <c r="BB74" s="147" t="s">
        <v>90</v>
      </c>
      <c r="BC74" s="131" t="s">
        <v>91</v>
      </c>
      <c r="BD74" s="131" t="s">
        <v>44</v>
      </c>
      <c r="BE74" s="131" t="s">
        <v>45</v>
      </c>
      <c r="BF74" s="131" t="s">
        <v>91</v>
      </c>
      <c r="BG74" s="131" t="s">
        <v>44</v>
      </c>
      <c r="BH74" s="131" t="s">
        <v>45</v>
      </c>
      <c r="BI74" s="131" t="s">
        <v>91</v>
      </c>
      <c r="BJ74" s="131" t="s">
        <v>44</v>
      </c>
      <c r="BK74" s="131" t="s">
        <v>45</v>
      </c>
      <c r="BL74" s="131" t="s">
        <v>91</v>
      </c>
      <c r="BM74" s="131" t="s">
        <v>44</v>
      </c>
      <c r="BN74" s="131" t="s">
        <v>45</v>
      </c>
      <c r="BO74" s="131" t="s">
        <v>91</v>
      </c>
      <c r="BP74" s="131" t="s">
        <v>44</v>
      </c>
      <c r="BQ74" s="131" t="s">
        <v>45</v>
      </c>
      <c r="BR74" s="134" t="s">
        <v>27</v>
      </c>
      <c r="BS74" s="134" t="s">
        <v>179</v>
      </c>
      <c r="BT74" s="134" t="s">
        <v>180</v>
      </c>
      <c r="BU74" s="134" t="s">
        <v>181</v>
      </c>
      <c r="BV74" s="134" t="s">
        <v>99</v>
      </c>
      <c r="BW74" s="147" t="s">
        <v>93</v>
      </c>
      <c r="BX74" s="147" t="s">
        <v>94</v>
      </c>
      <c r="BY74" s="147" t="s">
        <v>95</v>
      </c>
      <c r="BZ74" s="147" t="s">
        <v>96</v>
      </c>
      <c r="CA74" s="147" t="s">
        <v>191</v>
      </c>
      <c r="CB74" s="147" t="s">
        <v>182</v>
      </c>
      <c r="CC74" s="131" t="s">
        <v>185</v>
      </c>
      <c r="CD74" s="142" t="s">
        <v>28</v>
      </c>
      <c r="CE74" s="142" t="s">
        <v>10</v>
      </c>
    </row>
    <row r="75" spans="1:83" ht="18" customHeight="1">
      <c r="A75" s="102"/>
      <c r="B75" s="102"/>
      <c r="C75" s="102"/>
      <c r="D75" s="102"/>
      <c r="E75" s="102"/>
      <c r="F75" s="102"/>
      <c r="G75" s="102"/>
      <c r="H75" s="102"/>
      <c r="I75" s="102"/>
      <c r="J75" s="102"/>
      <c r="K75" s="102"/>
      <c r="L75" s="102"/>
      <c r="M75" s="102"/>
      <c r="N75" s="102"/>
      <c r="O75" s="102"/>
      <c r="P75" s="102"/>
      <c r="Q75" s="145" t="s">
        <v>147</v>
      </c>
      <c r="R75" s="145"/>
      <c r="S75" s="146"/>
      <c r="T75" s="146"/>
      <c r="U75" s="17" t="s">
        <v>1</v>
      </c>
      <c r="V75" s="146"/>
      <c r="W75" s="146"/>
      <c r="X75" s="17" t="s">
        <v>174</v>
      </c>
      <c r="Y75" s="146"/>
      <c r="Z75" s="146"/>
      <c r="AA75" s="17" t="s">
        <v>2</v>
      </c>
      <c r="AD75" s="132"/>
      <c r="AE75" s="132"/>
      <c r="AF75" s="132"/>
      <c r="AG75" s="132"/>
      <c r="AH75" s="132"/>
      <c r="AI75" s="132"/>
      <c r="AJ75" s="132"/>
      <c r="AK75" s="132"/>
      <c r="AL75" s="132"/>
      <c r="AM75" s="132"/>
      <c r="AN75" s="132"/>
      <c r="AO75" s="132"/>
      <c r="AP75" s="132"/>
      <c r="AQ75" s="132"/>
      <c r="AR75" s="132"/>
      <c r="AS75" s="143"/>
      <c r="AT75" s="143"/>
      <c r="AU75" s="143"/>
      <c r="AV75" s="143"/>
      <c r="AW75" s="132"/>
      <c r="AX75" s="132"/>
      <c r="AY75" s="132"/>
      <c r="AZ75" s="135"/>
      <c r="BA75" s="135"/>
      <c r="BB75" s="148"/>
      <c r="BC75" s="132"/>
      <c r="BD75" s="132"/>
      <c r="BE75" s="132"/>
      <c r="BF75" s="132"/>
      <c r="BG75" s="132"/>
      <c r="BH75" s="132"/>
      <c r="BI75" s="132"/>
      <c r="BJ75" s="132"/>
      <c r="BK75" s="132"/>
      <c r="BL75" s="132"/>
      <c r="BM75" s="132"/>
      <c r="BN75" s="132"/>
      <c r="BO75" s="132"/>
      <c r="BP75" s="132"/>
      <c r="BQ75" s="132"/>
      <c r="BR75" s="135"/>
      <c r="BS75" s="135"/>
      <c r="BT75" s="135"/>
      <c r="BU75" s="135"/>
      <c r="BV75" s="135"/>
      <c r="BW75" s="148"/>
      <c r="BX75" s="148"/>
      <c r="BY75" s="148"/>
      <c r="BZ75" s="148"/>
      <c r="CA75" s="148"/>
      <c r="CB75" s="148"/>
      <c r="CC75" s="132"/>
      <c r="CD75" s="143"/>
      <c r="CE75" s="143"/>
    </row>
    <row r="76" spans="1:83" ht="14.4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D76" s="132"/>
      <c r="AE76" s="132"/>
      <c r="AF76" s="132"/>
      <c r="AG76" s="132"/>
      <c r="AH76" s="132"/>
      <c r="AI76" s="132"/>
      <c r="AJ76" s="132"/>
      <c r="AK76" s="132"/>
      <c r="AL76" s="132"/>
      <c r="AM76" s="132"/>
      <c r="AN76" s="132"/>
      <c r="AO76" s="132"/>
      <c r="AP76" s="132"/>
      <c r="AQ76" s="132"/>
      <c r="AR76" s="132"/>
      <c r="AS76" s="143"/>
      <c r="AT76" s="143"/>
      <c r="AU76" s="143"/>
      <c r="AV76" s="143"/>
      <c r="AW76" s="132"/>
      <c r="AX76" s="132"/>
      <c r="AY76" s="132"/>
      <c r="AZ76" s="135"/>
      <c r="BA76" s="135"/>
      <c r="BB76" s="148"/>
      <c r="BC76" s="132"/>
      <c r="BD76" s="132"/>
      <c r="BE76" s="132"/>
      <c r="BF76" s="132"/>
      <c r="BG76" s="132"/>
      <c r="BH76" s="132"/>
      <c r="BI76" s="132"/>
      <c r="BJ76" s="132"/>
      <c r="BK76" s="132"/>
      <c r="BL76" s="132"/>
      <c r="BM76" s="132"/>
      <c r="BN76" s="132"/>
      <c r="BO76" s="132"/>
      <c r="BP76" s="132"/>
      <c r="BQ76" s="132"/>
      <c r="BR76" s="135"/>
      <c r="BS76" s="135"/>
      <c r="BT76" s="135"/>
      <c r="BU76" s="135"/>
      <c r="BV76" s="135"/>
      <c r="BW76" s="148"/>
      <c r="BX76" s="148"/>
      <c r="BY76" s="148"/>
      <c r="BZ76" s="148"/>
      <c r="CA76" s="148"/>
      <c r="CB76" s="148"/>
      <c r="CC76" s="132"/>
      <c r="CD76" s="143"/>
      <c r="CE76" s="143"/>
    </row>
    <row r="77" spans="1:83" ht="18" customHeight="1" thickBot="1">
      <c r="A77" s="102"/>
      <c r="B77" s="100" t="s">
        <v>29</v>
      </c>
      <c r="C77" s="100"/>
      <c r="D77" s="100"/>
      <c r="E77" s="100"/>
      <c r="F77" s="100"/>
      <c r="G77" s="100"/>
      <c r="H77" s="102"/>
      <c r="I77" s="102"/>
      <c r="J77" s="102"/>
      <c r="K77" s="102"/>
      <c r="L77" s="102"/>
      <c r="M77" s="102"/>
      <c r="N77" s="102"/>
      <c r="O77" s="102"/>
      <c r="P77" s="102"/>
      <c r="Q77" s="102"/>
      <c r="R77" s="102"/>
      <c r="S77" s="102"/>
      <c r="T77" s="102"/>
      <c r="U77" s="102"/>
      <c r="V77" s="102"/>
      <c r="W77" s="102"/>
      <c r="X77" s="102"/>
      <c r="Y77" s="102"/>
      <c r="Z77" s="102"/>
      <c r="AA77" s="102"/>
      <c r="AD77" s="133"/>
      <c r="AE77" s="133"/>
      <c r="AF77" s="133"/>
      <c r="AG77" s="133"/>
      <c r="AH77" s="133"/>
      <c r="AI77" s="133"/>
      <c r="AJ77" s="133"/>
      <c r="AK77" s="133"/>
      <c r="AL77" s="133"/>
      <c r="AM77" s="132"/>
      <c r="AN77" s="132"/>
      <c r="AO77" s="132"/>
      <c r="AP77" s="132"/>
      <c r="AQ77" s="133"/>
      <c r="AR77" s="133"/>
      <c r="AS77" s="144"/>
      <c r="AT77" s="144"/>
      <c r="AU77" s="144"/>
      <c r="AV77" s="144"/>
      <c r="AW77" s="133"/>
      <c r="AX77" s="18" t="s">
        <v>18</v>
      </c>
      <c r="AY77" s="18" t="s">
        <v>19</v>
      </c>
      <c r="AZ77" s="18" t="s">
        <v>18</v>
      </c>
      <c r="BA77" s="18" t="s">
        <v>19</v>
      </c>
      <c r="BB77" s="149"/>
      <c r="BC77" s="133"/>
      <c r="BD77" s="133"/>
      <c r="BE77" s="133"/>
      <c r="BF77" s="133"/>
      <c r="BG77" s="133"/>
      <c r="BH77" s="133"/>
      <c r="BI77" s="133"/>
      <c r="BJ77" s="133"/>
      <c r="BK77" s="133"/>
      <c r="BL77" s="133"/>
      <c r="BM77" s="133"/>
      <c r="BN77" s="133"/>
      <c r="BO77" s="133"/>
      <c r="BP77" s="133"/>
      <c r="BQ77" s="133"/>
      <c r="BR77" s="150"/>
      <c r="BS77" s="150"/>
      <c r="BT77" s="150"/>
      <c r="BU77" s="150"/>
      <c r="BV77" s="150"/>
      <c r="BW77" s="149"/>
      <c r="BX77" s="149"/>
      <c r="BY77" s="149"/>
      <c r="BZ77" s="149"/>
      <c r="CA77" s="149"/>
      <c r="CB77" s="149"/>
      <c r="CC77" s="133"/>
      <c r="CD77" s="144"/>
      <c r="CE77" s="144"/>
    </row>
    <row r="78" spans="1:83" ht="18"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C78" s="19"/>
      <c r="AD78" s="151" t="str">
        <f>"R"&amp;S75&amp;"."&amp;V75&amp;"."&amp;Y75</f>
        <v>R..</v>
      </c>
      <c r="AE78" s="103">
        <f>K84</f>
        <v>0</v>
      </c>
      <c r="AF78" s="153">
        <f>K85</f>
        <v>0</v>
      </c>
      <c r="AG78" s="151" t="str">
        <f>M86&amp;N86&amp;"."&amp;Q86&amp;"."&amp;T86</f>
        <v>..</v>
      </c>
      <c r="AH78" s="152">
        <f>K87</f>
        <v>0</v>
      </c>
      <c r="AI78" s="96" t="str">
        <f>IF(K88="","",K88)</f>
        <v/>
      </c>
      <c r="AJ78" s="157" t="b">
        <v>0</v>
      </c>
      <c r="AK78" s="151" t="str">
        <f>"R"&amp;N89&amp;"."&amp;Q89&amp;"."&amp;T89</f>
        <v>R..</v>
      </c>
      <c r="AL78" s="151" t="str">
        <f>"R"&amp;N91&amp;"."&amp;Q91&amp;"."&amp;T91</f>
        <v>R..</v>
      </c>
      <c r="AM78" s="156" t="str">
        <f xml:space="preserve"> IF(D94="", "",IF(D95="",D94,D94&amp;"　"&amp;D95))</f>
        <v/>
      </c>
      <c r="AN78" s="158" t="str">
        <f>L94&amp;M94&amp;"."&amp;O94&amp;"."&amp;Q94</f>
        <v>R..</v>
      </c>
      <c r="AO78" s="158" t="str">
        <f>L95&amp;M95&amp;"."&amp;O95&amp;"."&amp;Q95</f>
        <v>R..</v>
      </c>
      <c r="AP78" s="156" t="str">
        <f xml:space="preserve"> IF(S94="", "",S94)</f>
        <v/>
      </c>
      <c r="AQ78" s="151" t="str">
        <f>M102&amp;N102&amp;"."&amp;Q102&amp;"."&amp;T102</f>
        <v>R..</v>
      </c>
      <c r="AR78" s="151" t="str">
        <f>M103&amp;N103&amp;"."&amp;Q103&amp;"."&amp;T103</f>
        <v>R..</v>
      </c>
      <c r="AS78" s="153">
        <f>P104</f>
        <v>0</v>
      </c>
      <c r="AT78" s="153">
        <f>P105</f>
        <v>0</v>
      </c>
      <c r="AU78" s="153">
        <f>P106</f>
        <v>0</v>
      </c>
      <c r="AV78" s="153">
        <f>K107</f>
        <v>0</v>
      </c>
      <c r="AW78" s="152">
        <f>K108</f>
        <v>0</v>
      </c>
      <c r="AX78" s="157" t="b">
        <v>0</v>
      </c>
      <c r="AY78" s="157" t="b">
        <v>0</v>
      </c>
      <c r="AZ78" s="157" t="b">
        <v>0</v>
      </c>
      <c r="BA78" s="157" t="b">
        <v>0</v>
      </c>
      <c r="BB78" s="168" t="b">
        <v>0</v>
      </c>
      <c r="BC78" s="165" t="str">
        <f xml:space="preserve"> IF(C115="", "",C115)</f>
        <v/>
      </c>
      <c r="BD78" s="165" t="str">
        <f xml:space="preserve"> IF(C116="", "",C116)</f>
        <v/>
      </c>
      <c r="BE78" s="165" t="str">
        <f xml:space="preserve"> IF(K115="", "",K115)</f>
        <v/>
      </c>
      <c r="BF78" s="165" t="str">
        <f xml:space="preserve"> IF(C115="", "",C115)</f>
        <v/>
      </c>
      <c r="BG78" s="165" t="str">
        <f xml:space="preserve"> IF(C116="", "",C116)</f>
        <v/>
      </c>
      <c r="BH78" s="165" t="str">
        <f xml:space="preserve"> IF(K115="", "",K115)</f>
        <v/>
      </c>
      <c r="BI78" s="165" t="str">
        <f xml:space="preserve"> IF(C117="", "",C117)</f>
        <v/>
      </c>
      <c r="BJ78" s="165" t="str">
        <f xml:space="preserve"> IF(C118="", "",C118)</f>
        <v/>
      </c>
      <c r="BK78" s="165" t="str">
        <f xml:space="preserve"> IF(K117="", "",K117)</f>
        <v/>
      </c>
      <c r="BL78" s="165" t="str">
        <f xml:space="preserve"> IF(C119="", "",C119)</f>
        <v/>
      </c>
      <c r="BM78" s="165" t="str">
        <f xml:space="preserve"> IF(C120="", "",C120)</f>
        <v/>
      </c>
      <c r="BN78" s="165" t="str">
        <f xml:space="preserve"> IF(K119="", "",K119)</f>
        <v/>
      </c>
      <c r="BO78" s="165" t="str">
        <f xml:space="preserve"> IF(C121="", "",C121)</f>
        <v/>
      </c>
      <c r="BP78" s="165" t="str">
        <f xml:space="preserve"> IF(C122="", "",C122)</f>
        <v/>
      </c>
      <c r="BQ78" s="165" t="str">
        <f xml:space="preserve"> IF(K121="", "",K121)</f>
        <v/>
      </c>
      <c r="BR78" s="166">
        <f>B130</f>
        <v>0</v>
      </c>
      <c r="BS78" s="159">
        <f>E130</f>
        <v>0</v>
      </c>
      <c r="BT78" s="159">
        <f>J130</f>
        <v>0</v>
      </c>
      <c r="BU78" s="159">
        <f>N130</f>
        <v>0</v>
      </c>
      <c r="BV78" s="261">
        <f>T130</f>
        <v>0</v>
      </c>
      <c r="BW78" s="14" t="str">
        <f xml:space="preserve"> IF(B134="", "",B134)</f>
        <v/>
      </c>
      <c r="BX78" s="14" t="str">
        <f xml:space="preserve"> IF(E134="", "",E134)</f>
        <v/>
      </c>
      <c r="BY78" s="14" t="str">
        <f xml:space="preserve"> IF(H134="", "",H134)</f>
        <v/>
      </c>
      <c r="BZ78" s="14" t="str">
        <f xml:space="preserve"> IF(K134="", "",K134)</f>
        <v/>
      </c>
      <c r="CA78" s="84">
        <f>N134</f>
        <v>0</v>
      </c>
      <c r="CC78" s="20">
        <f>N134</f>
        <v>0</v>
      </c>
      <c r="CD78" s="161" t="str">
        <f xml:space="preserve"> IF(Q79="", "",Q79)</f>
        <v/>
      </c>
      <c r="CE78" s="161" t="str">
        <f xml:space="preserve"> IF(Q81="", "",Q81)</f>
        <v/>
      </c>
    </row>
    <row r="79" spans="1:83" s="22" customFormat="1" ht="30" customHeight="1">
      <c r="A79" s="21"/>
      <c r="B79" s="21"/>
      <c r="C79" s="21"/>
      <c r="D79" s="21"/>
      <c r="E79" s="21"/>
      <c r="F79" s="21"/>
      <c r="G79" s="21"/>
      <c r="H79" s="21"/>
      <c r="I79" s="21"/>
      <c r="J79" s="21"/>
      <c r="K79" s="21"/>
      <c r="L79" s="21"/>
      <c r="M79" s="163" t="s">
        <v>8</v>
      </c>
      <c r="N79" s="163"/>
      <c r="O79" s="163"/>
      <c r="P79" s="21"/>
      <c r="Q79" s="164"/>
      <c r="R79" s="164"/>
      <c r="S79" s="164"/>
      <c r="T79" s="164"/>
      <c r="U79" s="164"/>
      <c r="V79" s="164"/>
      <c r="W79" s="164"/>
      <c r="X79" s="164"/>
      <c r="Y79" s="164"/>
      <c r="Z79" s="164"/>
      <c r="AA79" s="164"/>
      <c r="AD79" s="151"/>
      <c r="AE79" s="103"/>
      <c r="AF79" s="153"/>
      <c r="AG79" s="151"/>
      <c r="AH79" s="153"/>
      <c r="AI79" s="95"/>
      <c r="AJ79" s="157"/>
      <c r="AK79" s="151"/>
      <c r="AL79" s="151"/>
      <c r="AM79" s="156"/>
      <c r="AN79" s="158"/>
      <c r="AO79" s="158"/>
      <c r="AP79" s="156"/>
      <c r="AQ79" s="151"/>
      <c r="AR79" s="151"/>
      <c r="AS79" s="153"/>
      <c r="AT79" s="153"/>
      <c r="AU79" s="153"/>
      <c r="AV79" s="153"/>
      <c r="AW79" s="153"/>
      <c r="AX79" s="157"/>
      <c r="AY79" s="157"/>
      <c r="AZ79" s="157"/>
      <c r="BA79" s="157"/>
      <c r="BB79" s="169"/>
      <c r="BC79" s="156"/>
      <c r="BD79" s="156"/>
      <c r="BE79" s="156"/>
      <c r="BF79" s="156"/>
      <c r="BG79" s="156"/>
      <c r="BH79" s="156"/>
      <c r="BI79" s="156"/>
      <c r="BJ79" s="156"/>
      <c r="BK79" s="156"/>
      <c r="BL79" s="156"/>
      <c r="BM79" s="156"/>
      <c r="BN79" s="156"/>
      <c r="BO79" s="156"/>
      <c r="BP79" s="156"/>
      <c r="BQ79" s="156"/>
      <c r="BR79" s="167"/>
      <c r="BS79" s="160"/>
      <c r="BT79" s="160"/>
      <c r="BU79" s="160"/>
      <c r="BV79" s="262"/>
      <c r="BW79" s="13"/>
      <c r="BX79" s="23"/>
      <c r="BY79" s="23"/>
      <c r="BZ79" s="23"/>
      <c r="CA79" s="23"/>
      <c r="CB79" s="23"/>
      <c r="CC79" s="23"/>
      <c r="CD79" s="162"/>
      <c r="CE79" s="260"/>
    </row>
    <row r="80" spans="1:83" ht="18" customHeight="1">
      <c r="A80" s="102"/>
      <c r="B80" s="102"/>
      <c r="C80" s="102"/>
      <c r="D80" s="102"/>
      <c r="E80" s="102"/>
      <c r="F80" s="102"/>
      <c r="G80" s="102"/>
      <c r="H80" s="102"/>
      <c r="I80" s="102"/>
      <c r="J80" s="102"/>
      <c r="K80" s="102"/>
      <c r="L80" s="102"/>
      <c r="M80" s="154" t="s">
        <v>9</v>
      </c>
      <c r="N80" s="154"/>
      <c r="O80" s="154"/>
      <c r="P80" s="102"/>
      <c r="Q80" s="155"/>
      <c r="R80" s="155"/>
      <c r="S80" s="155"/>
      <c r="T80" s="155"/>
      <c r="U80" s="155"/>
      <c r="V80" s="155"/>
      <c r="W80" s="155"/>
      <c r="X80" s="155"/>
      <c r="Y80" s="155"/>
      <c r="Z80" s="155"/>
      <c r="AA80" s="155"/>
      <c r="AD80" s="24"/>
      <c r="AE80" s="13"/>
      <c r="AF80" s="13"/>
      <c r="AG80" s="13"/>
      <c r="AH80" s="13"/>
      <c r="AI80" s="13"/>
      <c r="AJ80" s="13"/>
      <c r="AK80" s="13"/>
      <c r="AL80" s="13"/>
      <c r="AM80" s="156" t="str">
        <f xml:space="preserve"> IF(D96="", "",IF(D97="",D96,D96&amp;"　"&amp;D97))</f>
        <v/>
      </c>
      <c r="AN80" s="158" t="str">
        <f>L96&amp;M96&amp;"."&amp;O96&amp;"."&amp;Q96</f>
        <v>..</v>
      </c>
      <c r="AO80" s="158" t="str">
        <f>L97&amp;M97&amp;"."&amp;O97&amp;"."&amp;Q97</f>
        <v>..</v>
      </c>
      <c r="AP80" s="156" t="str">
        <f xml:space="preserve"> IF(S96="", "",S96)</f>
        <v/>
      </c>
      <c r="AQ80" s="13"/>
      <c r="AR80" s="13"/>
      <c r="AS80" s="13"/>
      <c r="AT80" s="13"/>
      <c r="AU80" s="13"/>
      <c r="AV80" s="13"/>
      <c r="AW80" s="13"/>
      <c r="AX80" s="13"/>
      <c r="AY80" s="13"/>
      <c r="AZ80" s="13"/>
      <c r="BA80" s="13"/>
      <c r="BB80" s="13"/>
      <c r="BC80" s="165" t="str">
        <f xml:space="preserve"> IF(C117="", "",C117)</f>
        <v/>
      </c>
      <c r="BD80" s="165" t="str">
        <f xml:space="preserve"> IF(C118="", "",C118)</f>
        <v/>
      </c>
      <c r="BE80" s="165" t="str">
        <f xml:space="preserve"> IF(K117="", "",K117)</f>
        <v/>
      </c>
      <c r="BF80" s="153"/>
      <c r="BG80" s="153"/>
      <c r="BH80" s="95"/>
      <c r="BI80" s="95"/>
      <c r="BJ80" s="95"/>
      <c r="BK80" s="95"/>
      <c r="BL80" s="95"/>
      <c r="BM80" s="95"/>
      <c r="BN80" s="95"/>
      <c r="BO80" s="95"/>
      <c r="BP80" s="95"/>
      <c r="BQ80" s="95"/>
      <c r="BR80" s="13"/>
      <c r="BS80" s="13"/>
      <c r="BT80" s="13"/>
      <c r="BU80" s="13"/>
      <c r="BV80" s="13"/>
      <c r="BW80" s="13"/>
      <c r="BX80" s="13"/>
      <c r="BY80" s="13"/>
      <c r="BZ80" s="13"/>
      <c r="CA80" s="13"/>
      <c r="CB80" s="13"/>
      <c r="CC80" s="13"/>
      <c r="CD80" s="13"/>
      <c r="CE80" s="13"/>
    </row>
    <row r="81" spans="1:83" ht="18" customHeight="1">
      <c r="A81" s="102"/>
      <c r="B81" s="102"/>
      <c r="C81" s="102"/>
      <c r="D81" s="102"/>
      <c r="E81" s="102"/>
      <c r="F81" s="102"/>
      <c r="G81" s="102"/>
      <c r="H81" s="102"/>
      <c r="I81" s="102"/>
      <c r="J81" s="102"/>
      <c r="K81" s="102"/>
      <c r="L81" s="102"/>
      <c r="M81" s="154" t="s">
        <v>10</v>
      </c>
      <c r="N81" s="154"/>
      <c r="O81" s="154"/>
      <c r="P81" s="102"/>
      <c r="Q81" s="155"/>
      <c r="R81" s="155"/>
      <c r="S81" s="155"/>
      <c r="T81" s="155"/>
      <c r="U81" s="155"/>
      <c r="V81" s="155"/>
      <c r="W81" s="155"/>
      <c r="X81" s="155"/>
      <c r="Y81" s="155"/>
      <c r="Z81" s="155"/>
      <c r="AA81" s="155"/>
      <c r="AD81" s="25"/>
      <c r="AE81" s="26"/>
      <c r="AF81" s="26"/>
      <c r="AG81" s="26"/>
      <c r="AH81" s="26"/>
      <c r="AI81" s="26"/>
      <c r="AJ81" s="26"/>
      <c r="AK81" s="26"/>
      <c r="AL81" s="26"/>
      <c r="AM81" s="156"/>
      <c r="AN81" s="158"/>
      <c r="AO81" s="158"/>
      <c r="AP81" s="156"/>
      <c r="AQ81" s="26"/>
      <c r="AR81" s="26"/>
      <c r="AS81" s="26"/>
      <c r="AT81" s="26"/>
      <c r="AU81" s="26"/>
      <c r="AV81" s="26"/>
      <c r="AW81" s="26"/>
      <c r="AX81" s="26"/>
      <c r="AY81" s="26"/>
      <c r="AZ81" s="26"/>
      <c r="BA81" s="26"/>
      <c r="BB81" s="26"/>
      <c r="BC81" s="156"/>
      <c r="BD81" s="156"/>
      <c r="BE81" s="156"/>
      <c r="BF81" s="153"/>
      <c r="BG81" s="153"/>
      <c r="BH81" s="95"/>
      <c r="BI81" s="95"/>
      <c r="BJ81" s="95"/>
      <c r="BK81" s="95"/>
      <c r="BL81" s="95"/>
      <c r="BM81" s="95"/>
      <c r="BN81" s="95"/>
      <c r="BO81" s="95"/>
      <c r="BP81" s="95"/>
      <c r="BQ81" s="95"/>
      <c r="BR81" s="26"/>
      <c r="BS81" s="26"/>
      <c r="BT81" s="26"/>
      <c r="BU81" s="26"/>
      <c r="BV81" s="26"/>
      <c r="BW81" s="26"/>
      <c r="BX81" s="26"/>
      <c r="BY81" s="26"/>
      <c r="BZ81" s="26"/>
      <c r="CA81" s="26"/>
      <c r="CB81" s="26"/>
      <c r="CC81" s="26"/>
      <c r="CD81" s="26"/>
      <c r="CE81" s="26"/>
    </row>
    <row r="82" spans="1:83" ht="13.1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D82" s="26"/>
      <c r="AE82" s="13"/>
      <c r="AF82" s="13"/>
      <c r="AG82" s="13"/>
      <c r="AH82" s="13"/>
      <c r="AI82" s="13"/>
      <c r="AJ82" s="13"/>
      <c r="AK82" s="13"/>
      <c r="AL82" s="13"/>
      <c r="AM82" s="156" t="str">
        <f xml:space="preserve"> IF(D98="", "",IF(D99="",D98,D98&amp;"　"&amp;D99))</f>
        <v/>
      </c>
      <c r="AN82" s="158" t="str">
        <f>L98&amp;M98&amp;"."&amp;O98&amp;"."&amp;Q98</f>
        <v>..</v>
      </c>
      <c r="AO82" s="158" t="str">
        <f>L99&amp;M99&amp;"."&amp;O99&amp;"."&amp;Q99</f>
        <v>..</v>
      </c>
      <c r="AP82" s="156" t="str">
        <f xml:space="preserve"> IF(S98="", "",S98)</f>
        <v/>
      </c>
      <c r="AQ82" s="13"/>
      <c r="AR82" s="13"/>
      <c r="AS82" s="13"/>
      <c r="AT82" s="13"/>
      <c r="AU82" s="13"/>
      <c r="AV82" s="13"/>
      <c r="AW82" s="13"/>
      <c r="AX82" s="13"/>
      <c r="AY82" s="13"/>
      <c r="AZ82" s="13"/>
      <c r="BA82" s="13"/>
      <c r="BB82" s="13"/>
      <c r="BC82" s="165" t="str">
        <f xml:space="preserve"> IF(C119="", "",C119)</f>
        <v/>
      </c>
      <c r="BD82" s="165" t="str">
        <f xml:space="preserve"> IF(C120="", "",C120)</f>
        <v/>
      </c>
      <c r="BE82" s="165" t="str">
        <f xml:space="preserve"> IF(K119="", "",K119)</f>
        <v/>
      </c>
      <c r="BF82" s="153"/>
      <c r="BG82" s="153"/>
      <c r="BH82" s="95"/>
      <c r="BI82" s="95"/>
      <c r="BJ82" s="95"/>
      <c r="BK82" s="95"/>
      <c r="BL82" s="95"/>
      <c r="BM82" s="95"/>
      <c r="BN82" s="95"/>
      <c r="BO82" s="95"/>
      <c r="BP82" s="95"/>
      <c r="BQ82" s="95"/>
      <c r="BR82" s="13"/>
      <c r="BS82" s="13"/>
      <c r="BT82" s="13"/>
      <c r="BU82" s="13"/>
      <c r="BV82" s="13"/>
      <c r="BW82" s="13"/>
      <c r="BX82" s="13"/>
      <c r="BY82" s="13"/>
      <c r="BZ82" s="13"/>
      <c r="CA82" s="13"/>
      <c r="CB82" s="13"/>
      <c r="CC82" s="13"/>
      <c r="CD82" s="13"/>
      <c r="CE82" s="13"/>
    </row>
    <row r="83" spans="1:83" ht="28.15" customHeight="1">
      <c r="A83" s="102"/>
      <c r="B83" s="174" t="s">
        <v>148</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D83" s="13"/>
      <c r="AE83" s="13"/>
      <c r="AF83" s="13"/>
      <c r="AG83" s="13"/>
      <c r="AH83" s="13"/>
      <c r="AI83" s="13"/>
      <c r="AJ83" s="13"/>
      <c r="AK83" s="13"/>
      <c r="AL83" s="13"/>
      <c r="AM83" s="156"/>
      <c r="AN83" s="158"/>
      <c r="AO83" s="158"/>
      <c r="AP83" s="156"/>
      <c r="AQ83" s="13"/>
      <c r="AR83" s="13"/>
      <c r="AS83" s="13"/>
      <c r="AT83" s="13"/>
      <c r="AU83" s="13"/>
      <c r="AV83" s="13"/>
      <c r="AW83" s="13"/>
      <c r="AX83" s="13"/>
      <c r="AY83" s="13"/>
      <c r="AZ83" s="13"/>
      <c r="BA83" s="13"/>
      <c r="BB83" s="13"/>
      <c r="BC83" s="156"/>
      <c r="BD83" s="156"/>
      <c r="BE83" s="156"/>
      <c r="BF83" s="153"/>
      <c r="BG83" s="153"/>
      <c r="BH83" s="95"/>
      <c r="BI83" s="95"/>
      <c r="BJ83" s="95"/>
      <c r="BK83" s="95"/>
      <c r="BL83" s="95"/>
      <c r="BM83" s="95"/>
      <c r="BN83" s="95"/>
      <c r="BO83" s="95"/>
      <c r="BP83" s="95"/>
      <c r="BQ83" s="95"/>
      <c r="BR83" s="13"/>
      <c r="BS83" s="13"/>
      <c r="BT83" s="13"/>
      <c r="BU83" s="13"/>
      <c r="BV83" s="13"/>
      <c r="BW83" s="13"/>
      <c r="BX83" s="13"/>
      <c r="BY83" s="13"/>
      <c r="BZ83" s="13"/>
      <c r="CA83" s="13"/>
      <c r="CB83" s="13"/>
      <c r="CC83" s="13"/>
      <c r="CD83" s="13"/>
      <c r="CE83" s="13"/>
    </row>
    <row r="84" spans="1:83" ht="18" customHeight="1">
      <c r="A84" s="102"/>
      <c r="B84" s="27" t="s">
        <v>34</v>
      </c>
      <c r="C84" s="175" t="s">
        <v>35</v>
      </c>
      <c r="D84" s="175"/>
      <c r="E84" s="175"/>
      <c r="F84" s="175"/>
      <c r="G84" s="175"/>
      <c r="H84" s="175"/>
      <c r="I84" s="175"/>
      <c r="J84" s="28"/>
      <c r="K84" s="176"/>
      <c r="L84" s="177"/>
      <c r="M84" s="177"/>
      <c r="N84" s="177"/>
      <c r="O84" s="177"/>
      <c r="P84" s="177"/>
      <c r="Q84" s="177"/>
      <c r="R84" s="177"/>
      <c r="S84" s="177"/>
      <c r="T84" s="177"/>
      <c r="U84" s="177"/>
      <c r="V84" s="177"/>
      <c r="W84" s="177"/>
      <c r="X84" s="177"/>
      <c r="Y84" s="177"/>
      <c r="Z84" s="177"/>
      <c r="AA84" s="178"/>
      <c r="AD84" s="13"/>
      <c r="AE84" s="13"/>
      <c r="AF84" s="13"/>
      <c r="AG84" s="13"/>
      <c r="AH84" s="13"/>
      <c r="AI84" s="13"/>
      <c r="AJ84" s="13"/>
      <c r="AK84" s="13"/>
      <c r="AL84" s="13"/>
      <c r="AM84" s="156" t="str">
        <f xml:space="preserve"> IF(D100="", "",IF(D101="",D100,D100&amp;"　"&amp;D101))</f>
        <v/>
      </c>
      <c r="AN84" s="158" t="str">
        <f>L100&amp;M100&amp;"."&amp;O100&amp;"."&amp;Q100</f>
        <v>..</v>
      </c>
      <c r="AO84" s="158" t="str">
        <f>L101&amp;M101&amp;"."&amp;O101&amp;"."&amp;Q101</f>
        <v>..</v>
      </c>
      <c r="AP84" s="156" t="str">
        <f xml:space="preserve"> IF(S100="", "",S100)</f>
        <v/>
      </c>
      <c r="AQ84" s="13"/>
      <c r="AR84" s="13"/>
      <c r="AS84" s="13"/>
      <c r="AT84" s="13"/>
      <c r="AU84" s="13"/>
      <c r="AV84" s="13"/>
      <c r="AW84" s="13"/>
      <c r="AX84" s="13"/>
      <c r="AY84" s="13"/>
      <c r="AZ84" s="13"/>
      <c r="BA84" s="13"/>
      <c r="BB84" s="13"/>
      <c r="BC84" s="165" t="str">
        <f xml:space="preserve"> IF(C121="", "",C121)</f>
        <v/>
      </c>
      <c r="BD84" s="165" t="str">
        <f xml:space="preserve"> IF(C122="", "",C122)</f>
        <v/>
      </c>
      <c r="BE84" s="165" t="str">
        <f xml:space="preserve"> IF(K121="", "",K121)</f>
        <v/>
      </c>
      <c r="BF84" s="153"/>
      <c r="BG84" s="153"/>
      <c r="BH84" s="95"/>
      <c r="BI84" s="95"/>
      <c r="BJ84" s="95"/>
      <c r="BK84" s="95"/>
      <c r="BL84" s="95"/>
      <c r="BM84" s="95"/>
      <c r="BN84" s="95"/>
      <c r="BO84" s="95"/>
      <c r="BP84" s="95"/>
      <c r="BQ84" s="95"/>
      <c r="BR84" s="13"/>
      <c r="BS84" s="13"/>
      <c r="BT84" s="13"/>
      <c r="BU84" s="13"/>
      <c r="BV84" s="13"/>
      <c r="BW84" s="13"/>
      <c r="BX84" s="13"/>
      <c r="BY84" s="13"/>
      <c r="BZ84" s="13"/>
      <c r="CA84" s="13"/>
      <c r="CB84" s="13"/>
      <c r="CC84" s="13"/>
      <c r="CD84" s="13"/>
      <c r="CE84" s="13"/>
    </row>
    <row r="85" spans="1:83" ht="18" customHeight="1">
      <c r="A85" s="102"/>
      <c r="B85" s="29"/>
      <c r="C85" s="170" t="s">
        <v>31</v>
      </c>
      <c r="D85" s="170"/>
      <c r="E85" s="170"/>
      <c r="F85" s="170"/>
      <c r="G85" s="170"/>
      <c r="H85" s="170"/>
      <c r="I85" s="170"/>
      <c r="J85" s="30"/>
      <c r="K85" s="171"/>
      <c r="L85" s="172"/>
      <c r="M85" s="172"/>
      <c r="N85" s="172"/>
      <c r="O85" s="172"/>
      <c r="P85" s="172"/>
      <c r="Q85" s="172"/>
      <c r="R85" s="172"/>
      <c r="S85" s="172"/>
      <c r="T85" s="172"/>
      <c r="U85" s="172"/>
      <c r="V85" s="172"/>
      <c r="W85" s="172"/>
      <c r="X85" s="172"/>
      <c r="Y85" s="172"/>
      <c r="Z85" s="172"/>
      <c r="AA85" s="173"/>
      <c r="AD85" s="13"/>
      <c r="AE85" s="13"/>
      <c r="AF85" s="13"/>
      <c r="AG85" s="13"/>
      <c r="AH85" s="13"/>
      <c r="AI85" s="13"/>
      <c r="AJ85" s="13"/>
      <c r="AK85" s="13"/>
      <c r="AL85" s="13"/>
      <c r="AM85" s="156"/>
      <c r="AN85" s="158"/>
      <c r="AO85" s="158"/>
      <c r="AP85" s="156"/>
      <c r="AQ85" s="13"/>
      <c r="AR85" s="13"/>
      <c r="AS85" s="13"/>
      <c r="AT85" s="13"/>
      <c r="AU85" s="13"/>
      <c r="AV85" s="13"/>
      <c r="AW85" s="13"/>
      <c r="AX85" s="13"/>
      <c r="AY85" s="13"/>
      <c r="AZ85" s="13"/>
      <c r="BA85" s="13"/>
      <c r="BB85" s="13"/>
      <c r="BC85" s="156"/>
      <c r="BD85" s="156"/>
      <c r="BE85" s="156"/>
      <c r="BF85" s="153"/>
      <c r="BG85" s="153"/>
      <c r="BH85" s="95"/>
      <c r="BI85" s="95"/>
      <c r="BJ85" s="95"/>
      <c r="BK85" s="95"/>
      <c r="BL85" s="95"/>
      <c r="BM85" s="95"/>
      <c r="BN85" s="95"/>
      <c r="BO85" s="95"/>
      <c r="BP85" s="95"/>
      <c r="BQ85" s="95"/>
      <c r="BR85" s="13"/>
      <c r="BS85" s="13"/>
      <c r="BT85" s="13"/>
      <c r="BU85" s="13"/>
      <c r="BV85" s="13"/>
      <c r="BW85" s="13"/>
      <c r="BX85" s="13"/>
      <c r="BY85" s="13"/>
      <c r="BZ85" s="13"/>
      <c r="CA85" s="13"/>
      <c r="CB85" s="13"/>
      <c r="CC85" s="13"/>
      <c r="CD85" s="13"/>
      <c r="CE85" s="13"/>
    </row>
    <row r="86" spans="1:83" ht="16.5" customHeight="1">
      <c r="A86" s="102"/>
      <c r="B86" s="27" t="s">
        <v>36</v>
      </c>
      <c r="C86" s="175" t="s">
        <v>11</v>
      </c>
      <c r="D86" s="175"/>
      <c r="E86" s="175"/>
      <c r="F86" s="175"/>
      <c r="G86" s="175"/>
      <c r="H86" s="175"/>
      <c r="I86" s="175"/>
      <c r="J86" s="28"/>
      <c r="K86" s="31"/>
      <c r="L86" s="32"/>
      <c r="M86" s="6"/>
      <c r="N86" s="180"/>
      <c r="O86" s="180"/>
      <c r="P86" s="33" t="s">
        <v>1</v>
      </c>
      <c r="Q86" s="180"/>
      <c r="R86" s="180"/>
      <c r="S86" s="33" t="s">
        <v>3</v>
      </c>
      <c r="T86" s="180"/>
      <c r="U86" s="180"/>
      <c r="V86" s="33" t="s">
        <v>2</v>
      </c>
      <c r="W86" s="32"/>
      <c r="X86" s="32"/>
      <c r="Y86" s="32"/>
      <c r="Z86" s="32"/>
      <c r="AA86" s="34"/>
      <c r="AD86" s="35"/>
      <c r="AE86" s="36"/>
      <c r="AF86" s="37"/>
      <c r="AG86" s="35"/>
      <c r="AH86" s="37"/>
      <c r="AI86" s="37"/>
      <c r="AJ86" s="37"/>
      <c r="AK86" s="35"/>
      <c r="AL86" s="35"/>
      <c r="AM86" s="38"/>
      <c r="AN86" s="35"/>
      <c r="AO86" s="35"/>
      <c r="AP86" s="37"/>
      <c r="AQ86" s="35"/>
      <c r="AR86" s="35"/>
      <c r="AS86" s="39"/>
      <c r="AT86" s="40"/>
      <c r="AU86" s="40"/>
      <c r="AV86" s="38"/>
      <c r="AW86" s="38"/>
      <c r="AX86" s="37"/>
      <c r="AY86" s="37"/>
      <c r="AZ86" s="37"/>
      <c r="BA86" s="37"/>
      <c r="BB86" s="37"/>
      <c r="BC86" s="38"/>
      <c r="BD86" s="38"/>
      <c r="BE86" s="38"/>
      <c r="BF86" s="38"/>
      <c r="BG86" s="38"/>
      <c r="BH86" s="38"/>
      <c r="BI86" s="38"/>
      <c r="BJ86" s="38"/>
      <c r="BK86" s="38"/>
      <c r="BL86" s="38"/>
      <c r="BM86" s="38"/>
      <c r="BN86" s="38"/>
      <c r="BO86" s="38"/>
      <c r="BP86" s="38"/>
      <c r="BQ86" s="38"/>
      <c r="BR86" s="37"/>
      <c r="BS86" s="37"/>
      <c r="BT86" s="37"/>
      <c r="BU86" s="37"/>
      <c r="BV86" s="37"/>
      <c r="BW86" s="37"/>
      <c r="BX86" s="37"/>
      <c r="BY86" s="37"/>
      <c r="BZ86" s="37"/>
      <c r="CA86" s="37"/>
      <c r="CB86" s="37"/>
      <c r="CC86" s="37"/>
      <c r="CD86" s="41"/>
      <c r="CE86" s="38"/>
    </row>
    <row r="87" spans="1:83" ht="28.15" customHeight="1">
      <c r="A87" s="102"/>
      <c r="B87" s="42" t="s">
        <v>149</v>
      </c>
      <c r="C87" s="181" t="s">
        <v>150</v>
      </c>
      <c r="D87" s="181"/>
      <c r="E87" s="181"/>
      <c r="F87" s="181"/>
      <c r="G87" s="181"/>
      <c r="H87" s="181"/>
      <c r="I87" s="181"/>
      <c r="J87" s="28"/>
      <c r="K87" s="182"/>
      <c r="L87" s="183"/>
      <c r="M87" s="183"/>
      <c r="N87" s="183"/>
      <c r="O87" s="183"/>
      <c r="P87" s="183"/>
      <c r="Q87" s="183"/>
      <c r="R87" s="183"/>
      <c r="S87" s="183"/>
      <c r="T87" s="183"/>
      <c r="U87" s="183"/>
      <c r="V87" s="183"/>
      <c r="W87" s="183"/>
      <c r="X87" s="183"/>
      <c r="Y87" s="183"/>
      <c r="Z87" s="183"/>
      <c r="AA87" s="184"/>
      <c r="AD87" s="26"/>
      <c r="AE87" s="26"/>
      <c r="AF87" s="26"/>
      <c r="AG87" s="26"/>
      <c r="AH87" s="26"/>
      <c r="AI87" s="26"/>
      <c r="AJ87" s="26"/>
      <c r="AK87" s="26"/>
      <c r="AL87" s="26"/>
      <c r="AM87" s="26"/>
      <c r="AN87" s="26"/>
      <c r="AO87" s="26"/>
      <c r="AP87" s="26"/>
      <c r="AQ87" s="26"/>
      <c r="AR87" s="26"/>
      <c r="AS87" s="26"/>
      <c r="AT87" s="26"/>
      <c r="AU87" s="26"/>
      <c r="AV87" s="26"/>
      <c r="AW87" s="26"/>
      <c r="AX87" s="26"/>
      <c r="AY87" s="26"/>
      <c r="AZ87" s="43"/>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row>
    <row r="88" spans="1:83" ht="16.5" customHeight="1">
      <c r="A88" s="102"/>
      <c r="B88" s="44"/>
      <c r="C88" s="101"/>
      <c r="D88" s="101"/>
      <c r="E88" s="99"/>
      <c r="F88" s="101"/>
      <c r="G88" s="101"/>
      <c r="H88" s="101"/>
      <c r="I88" s="101"/>
      <c r="J88" s="30"/>
      <c r="K88" s="185"/>
      <c r="L88" s="186"/>
      <c r="M88" s="186"/>
      <c r="N88" s="186"/>
      <c r="O88" s="186"/>
      <c r="P88" s="186"/>
      <c r="Q88" s="186"/>
      <c r="R88" s="186"/>
      <c r="S88" s="186"/>
      <c r="T88" s="186"/>
      <c r="U88" s="186"/>
      <c r="V88" s="186"/>
      <c r="W88" s="186"/>
      <c r="X88" s="186"/>
      <c r="Y88" s="186"/>
      <c r="Z88" s="186"/>
      <c r="AA88" s="187"/>
      <c r="AD88" s="26"/>
      <c r="AE88" s="26"/>
      <c r="AF88" s="26"/>
      <c r="AG88" s="26"/>
      <c r="AH88" s="26"/>
      <c r="AI88" s="26"/>
      <c r="AJ88" s="26"/>
      <c r="AK88" s="26"/>
      <c r="AL88" s="26"/>
      <c r="AM88" s="26"/>
      <c r="AN88" s="26"/>
      <c r="AO88" s="26"/>
      <c r="AP88" s="26"/>
      <c r="AQ88" s="26"/>
      <c r="AR88" s="26"/>
      <c r="AS88" s="26"/>
      <c r="AT88" s="26"/>
      <c r="AU88" s="26"/>
      <c r="AV88" s="26"/>
      <c r="AW88" s="26"/>
      <c r="AX88" s="26"/>
      <c r="AY88" s="26"/>
      <c r="AZ88" s="43"/>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row>
    <row r="89" spans="1:83" ht="16.5" customHeight="1">
      <c r="A89" s="102"/>
      <c r="B89" s="27" t="s">
        <v>12</v>
      </c>
      <c r="C89" s="175" t="s">
        <v>151</v>
      </c>
      <c r="D89" s="175"/>
      <c r="E89" s="175"/>
      <c r="F89" s="175"/>
      <c r="G89" s="175"/>
      <c r="H89" s="175"/>
      <c r="I89" s="175"/>
      <c r="J89" s="28"/>
      <c r="K89" s="31"/>
      <c r="L89" s="32"/>
      <c r="M89" s="2" t="s">
        <v>183</v>
      </c>
      <c r="N89" s="179"/>
      <c r="O89" s="179"/>
      <c r="P89" s="32" t="s">
        <v>1</v>
      </c>
      <c r="Q89" s="179"/>
      <c r="R89" s="179"/>
      <c r="S89" s="32" t="s">
        <v>3</v>
      </c>
      <c r="T89" s="179"/>
      <c r="U89" s="179"/>
      <c r="V89" s="32" t="s">
        <v>2</v>
      </c>
      <c r="W89" s="32"/>
      <c r="X89" s="32"/>
      <c r="Y89" s="32"/>
      <c r="Z89" s="32"/>
      <c r="AA89" s="34"/>
      <c r="AC89" s="19" t="s">
        <v>30</v>
      </c>
      <c r="AD89" s="45" t="str">
        <f>IF(AD78="R..","",DATEVALUE(AD78))</f>
        <v/>
      </c>
      <c r="AE89" s="36">
        <f>AE78</f>
        <v>0</v>
      </c>
      <c r="AF89" s="37">
        <f>AF78</f>
        <v>0</v>
      </c>
      <c r="AG89" s="46" t="str">
        <f>IF(AG78="..","",DATEVALUE(AG78))</f>
        <v/>
      </c>
      <c r="AH89" s="37">
        <f>AH78</f>
        <v>0</v>
      </c>
      <c r="AI89" s="47" t="str">
        <f>AI78</f>
        <v/>
      </c>
      <c r="AJ89" s="37" t="str">
        <f>IF(AJ78=TRUE,"－","")</f>
        <v/>
      </c>
      <c r="AK89" s="46" t="str">
        <f>IF(AK78="R..","",DATEVALUE(AK78))</f>
        <v/>
      </c>
      <c r="AL89" s="46">
        <f>IF(AL78="R..", ,DATEVALUE(AL78))</f>
        <v>0</v>
      </c>
      <c r="AM89" s="38" t="str">
        <f>IF(AM80="",AM78,"①"&amp;AM78)&amp;IF(AM80="","","　②"&amp;AM80)&amp;IF(AM82="","","　③"&amp;AM82)&amp;IF(AM84="","","　④"&amp;AM84)</f>
        <v/>
      </c>
      <c r="AN89" s="37" t="str">
        <f>IF(AN78="R..","",IF(AN80="R..",AN78,"①"&amp;AN78)&amp;IF(AN80="..","","　②"&amp;AN80)&amp;IF(AN82="..","","　③"&amp;AN82)&amp;IF(AN84="..","","　④"&amp;AN84))</f>
        <v/>
      </c>
      <c r="AO89" s="37" t="str">
        <f>IF(AO78="R..","",IF(AO80="R..",AO78,"①"&amp;AO78)&amp;IF(AO80="..","","　②"&amp;AO80)&amp;IF(AO82="..","","　③"&amp;AO82)&amp;IF(AO84="..","","　④"&amp;AO84))</f>
        <v/>
      </c>
      <c r="AP89" s="38" t="str">
        <f>IF(AP80="",AP78,"①"&amp;AP78)&amp;IF(AP80="","","　②"&amp;AP80)&amp;IF(AP82="","","　③"&amp;AP82)&amp;IF(AP84="","","　④"&amp;AP84)</f>
        <v/>
      </c>
      <c r="AQ89" s="46">
        <f>IF(AQ78="R..",,DATEVALUE(AQ78))</f>
        <v>0</v>
      </c>
      <c r="AR89" s="46">
        <f>IF(AR78="R..",,DATEVALUE(AR78))</f>
        <v>0</v>
      </c>
      <c r="AS89" s="39">
        <f>AS78</f>
        <v>0</v>
      </c>
      <c r="AT89" s="40">
        <f>AT78</f>
        <v>0</v>
      </c>
      <c r="AU89" s="40">
        <f>AU78</f>
        <v>0</v>
      </c>
      <c r="AV89" s="38">
        <f>AV78</f>
        <v>0</v>
      </c>
      <c r="AW89" s="38">
        <f>AW78</f>
        <v>0</v>
      </c>
      <c r="AX89" s="37" t="str">
        <f>IF(AX78=TRUE,"○","")</f>
        <v/>
      </c>
      <c r="AY89" s="37" t="str">
        <f>IF(AY78=TRUE,"○","")</f>
        <v/>
      </c>
      <c r="AZ89" s="37" t="str">
        <f>IF(AZ78=TRUE,"○","")</f>
        <v/>
      </c>
      <c r="BA89" s="37" t="str">
        <f>IF(BA78=TRUE,"○","")</f>
        <v/>
      </c>
      <c r="BB89" s="37" t="str">
        <f>IF(BB78=TRUE,"－","")</f>
        <v/>
      </c>
      <c r="BC89" s="38" t="str">
        <f>IF(BB89=1,"-",IF(BC80="",BC78,"①"&amp;BC78))&amp;IF(BB89=1,"",IF(BC80="","","　②"&amp;BC80))&amp;IF(BB89=1,"",IF(BC82="","","　③"&amp;BC82))&amp;IF(BB89=1,"",IF(BC84="","","　④"&amp;BC84))</f>
        <v/>
      </c>
      <c r="BD89" s="38" t="str">
        <f>IF(BB89=1,"-",IF(BD80="",BD78,"①"&amp;BD78))&amp;IF(BB89=1,"",IF(BD80="","","　②"&amp;BD80))&amp;IF(BB89=1,"",IF(BD82="","","　③"&amp;BD82))&amp;IF(BB89=1,"",IF(BD84="","","　④"&amp;BD84))</f>
        <v/>
      </c>
      <c r="BE89" s="38" t="str">
        <f>IF(BB89=1,"-",IF(BE80="",BE78,"①"&amp;BE78))&amp;IF(BB89=1,"",IF(BE80="","","　②"&amp;BE80))&amp;IF(BB89=1,"",IF(BE82="","","　③"&amp;BE82))&amp;IF(BB89=1,"",IF(BE84="","","　④"&amp;BE84))</f>
        <v/>
      </c>
      <c r="BF89" s="37" t="str">
        <f t="shared" ref="BF89:BZ89" si="0">BF78</f>
        <v/>
      </c>
      <c r="BG89" s="37" t="str">
        <f t="shared" si="0"/>
        <v/>
      </c>
      <c r="BH89" s="37" t="str">
        <f t="shared" si="0"/>
        <v/>
      </c>
      <c r="BI89" s="37" t="str">
        <f t="shared" si="0"/>
        <v/>
      </c>
      <c r="BJ89" s="37" t="str">
        <f t="shared" si="0"/>
        <v/>
      </c>
      <c r="BK89" s="37" t="str">
        <f t="shared" si="0"/>
        <v/>
      </c>
      <c r="BL89" s="37" t="str">
        <f t="shared" si="0"/>
        <v/>
      </c>
      <c r="BM89" s="37" t="str">
        <f t="shared" si="0"/>
        <v/>
      </c>
      <c r="BN89" s="37" t="str">
        <f t="shared" si="0"/>
        <v/>
      </c>
      <c r="BO89" s="37" t="str">
        <f t="shared" si="0"/>
        <v/>
      </c>
      <c r="BP89" s="37" t="str">
        <f t="shared" si="0"/>
        <v/>
      </c>
      <c r="BQ89" s="37" t="str">
        <f t="shared" si="0"/>
        <v/>
      </c>
      <c r="BR89" s="37">
        <f t="shared" si="0"/>
        <v>0</v>
      </c>
      <c r="BS89" s="48">
        <f t="shared" si="0"/>
        <v>0</v>
      </c>
      <c r="BT89" s="48">
        <f t="shared" si="0"/>
        <v>0</v>
      </c>
      <c r="BU89" s="48">
        <f t="shared" si="0"/>
        <v>0</v>
      </c>
      <c r="BV89" s="37">
        <f t="shared" si="0"/>
        <v>0</v>
      </c>
      <c r="BW89" s="37" t="str">
        <f t="shared" si="0"/>
        <v/>
      </c>
      <c r="BX89" s="37" t="str">
        <f t="shared" si="0"/>
        <v/>
      </c>
      <c r="BY89" s="37" t="str">
        <f t="shared" si="0"/>
        <v/>
      </c>
      <c r="BZ89" s="37" t="str">
        <f t="shared" si="0"/>
        <v/>
      </c>
      <c r="CA89" s="49">
        <f>CA78</f>
        <v>0</v>
      </c>
      <c r="CC89" s="49"/>
      <c r="CD89" s="41" t="str">
        <f>CD78</f>
        <v/>
      </c>
      <c r="CE89" s="38" t="str">
        <f>CE78</f>
        <v/>
      </c>
    </row>
    <row r="90" spans="1:83" ht="17.25" customHeight="1">
      <c r="A90" s="102"/>
      <c r="B90" s="44"/>
      <c r="C90" s="99"/>
      <c r="D90" s="99"/>
      <c r="E90" s="99"/>
      <c r="F90" s="99"/>
      <c r="G90" s="99"/>
      <c r="H90" s="99"/>
      <c r="I90" s="99"/>
      <c r="J90" s="50"/>
      <c r="K90" s="51"/>
      <c r="L90" s="52"/>
      <c r="M90" s="53" t="s">
        <v>152</v>
      </c>
      <c r="N90" s="52"/>
      <c r="O90" s="52" t="s">
        <v>153</v>
      </c>
      <c r="P90" s="52"/>
      <c r="Q90" s="52"/>
      <c r="R90" s="52"/>
      <c r="S90" s="52"/>
      <c r="T90" s="52"/>
      <c r="U90" s="52"/>
      <c r="V90" s="52"/>
      <c r="W90" s="52"/>
      <c r="X90" s="52"/>
      <c r="Y90" s="52"/>
      <c r="Z90" s="52"/>
      <c r="AA90" s="54"/>
      <c r="AD90" s="13"/>
      <c r="AE90" s="13"/>
      <c r="AF90" s="13"/>
      <c r="AG90" s="13"/>
      <c r="AH90" s="13"/>
      <c r="AI90" s="13"/>
      <c r="AJ90" s="13"/>
      <c r="AK90" s="13"/>
      <c r="AL90" s="13"/>
      <c r="AM90" s="13"/>
      <c r="AN90" s="37"/>
      <c r="AO90" s="13"/>
      <c r="AP90" s="13"/>
      <c r="AQ90" s="38"/>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row>
    <row r="91" spans="1:83" ht="16.5" customHeight="1">
      <c r="A91" s="102"/>
      <c r="B91" s="55" t="s">
        <v>154</v>
      </c>
      <c r="C91" s="194" t="s">
        <v>155</v>
      </c>
      <c r="D91" s="194"/>
      <c r="E91" s="194"/>
      <c r="F91" s="194"/>
      <c r="G91" s="194"/>
      <c r="H91" s="194"/>
      <c r="I91" s="194"/>
      <c r="J91" s="56"/>
      <c r="K91" s="57"/>
      <c r="L91" s="33"/>
      <c r="M91" s="6" t="s">
        <v>183</v>
      </c>
      <c r="N91" s="179"/>
      <c r="O91" s="179"/>
      <c r="P91" s="32" t="s">
        <v>1</v>
      </c>
      <c r="Q91" s="179"/>
      <c r="R91" s="179"/>
      <c r="S91" s="32" t="s">
        <v>3</v>
      </c>
      <c r="T91" s="179"/>
      <c r="U91" s="179"/>
      <c r="V91" s="32" t="s">
        <v>2</v>
      </c>
      <c r="W91" s="33"/>
      <c r="X91" s="33"/>
      <c r="Y91" s="33"/>
      <c r="Z91" s="33"/>
      <c r="AA91" s="58"/>
    </row>
    <row r="92" spans="1:83" ht="16.5" customHeight="1">
      <c r="A92" s="102"/>
      <c r="B92" s="27" t="s">
        <v>37</v>
      </c>
      <c r="C92" s="59" t="s">
        <v>156</v>
      </c>
      <c r="D92" s="98"/>
      <c r="E92" s="98"/>
      <c r="F92" s="98"/>
      <c r="G92" s="98"/>
      <c r="H92" s="98"/>
      <c r="I92" s="98"/>
      <c r="J92" s="56"/>
      <c r="K92" s="57"/>
      <c r="L92" s="60"/>
      <c r="M92" s="104"/>
      <c r="N92" s="61"/>
      <c r="O92" s="61"/>
      <c r="P92" s="33"/>
      <c r="Q92" s="61"/>
      <c r="R92" s="61"/>
      <c r="S92" s="33"/>
      <c r="T92" s="61"/>
      <c r="U92" s="61"/>
      <c r="V92" s="33"/>
      <c r="W92" s="60"/>
      <c r="X92" s="33"/>
      <c r="Y92" s="33"/>
      <c r="Z92" s="33"/>
      <c r="AA92" s="58"/>
    </row>
    <row r="93" spans="1:83" ht="16.5" customHeight="1">
      <c r="A93" s="102"/>
      <c r="B93" s="62"/>
      <c r="C93" s="195" t="s">
        <v>157</v>
      </c>
      <c r="D93" s="195"/>
      <c r="E93" s="195"/>
      <c r="F93" s="195"/>
      <c r="G93" s="195"/>
      <c r="H93" s="195"/>
      <c r="I93" s="195"/>
      <c r="J93" s="195"/>
      <c r="K93" s="196" t="s">
        <v>158</v>
      </c>
      <c r="L93" s="197"/>
      <c r="M93" s="197"/>
      <c r="N93" s="197"/>
      <c r="O93" s="197"/>
      <c r="P93" s="197"/>
      <c r="Q93" s="197"/>
      <c r="R93" s="198"/>
      <c r="S93" s="196" t="s">
        <v>46</v>
      </c>
      <c r="T93" s="197"/>
      <c r="U93" s="197"/>
      <c r="V93" s="197"/>
      <c r="W93" s="197"/>
      <c r="X93" s="197"/>
      <c r="Y93" s="197"/>
      <c r="Z93" s="197"/>
      <c r="AA93" s="198"/>
    </row>
    <row r="94" spans="1:83" ht="24.6" customHeight="1">
      <c r="A94" s="102"/>
      <c r="B94" s="62"/>
      <c r="C94" s="188" t="s">
        <v>139</v>
      </c>
      <c r="D94" s="199"/>
      <c r="E94" s="199"/>
      <c r="F94" s="199"/>
      <c r="G94" s="199"/>
      <c r="H94" s="199"/>
      <c r="I94" s="199"/>
      <c r="J94" s="200"/>
      <c r="K94" s="31" t="s">
        <v>159</v>
      </c>
      <c r="L94" s="2" t="s">
        <v>183</v>
      </c>
      <c r="M94" s="3"/>
      <c r="N94" s="32" t="s">
        <v>5</v>
      </c>
      <c r="O94" s="85"/>
      <c r="P94" s="63" t="s">
        <v>3</v>
      </c>
      <c r="Q94" s="86"/>
      <c r="R94" s="87" t="s">
        <v>2</v>
      </c>
      <c r="S94" s="190"/>
      <c r="T94" s="190"/>
      <c r="U94" s="190"/>
      <c r="V94" s="190"/>
      <c r="W94" s="190"/>
      <c r="X94" s="190"/>
      <c r="Y94" s="190"/>
      <c r="Z94" s="190"/>
      <c r="AA94" s="191"/>
    </row>
    <row r="95" spans="1:83" ht="18" customHeight="1">
      <c r="A95" s="102"/>
      <c r="B95" s="62"/>
      <c r="C95" s="189"/>
      <c r="D95" s="201"/>
      <c r="E95" s="201"/>
      <c r="F95" s="201"/>
      <c r="G95" s="201"/>
      <c r="H95" s="201"/>
      <c r="I95" s="201"/>
      <c r="J95" s="202"/>
      <c r="K95" s="64" t="s">
        <v>160</v>
      </c>
      <c r="L95" s="4" t="s">
        <v>183</v>
      </c>
      <c r="M95" s="7"/>
      <c r="N95" s="65" t="s">
        <v>5</v>
      </c>
      <c r="O95" s="88"/>
      <c r="P95" s="66" t="s">
        <v>3</v>
      </c>
      <c r="Q95" s="89"/>
      <c r="R95" s="90" t="s">
        <v>2</v>
      </c>
      <c r="S95" s="192"/>
      <c r="T95" s="192"/>
      <c r="U95" s="192"/>
      <c r="V95" s="192"/>
      <c r="W95" s="192"/>
      <c r="X95" s="192"/>
      <c r="Y95" s="192"/>
      <c r="Z95" s="192"/>
      <c r="AA95" s="193"/>
      <c r="AD95" s="67"/>
    </row>
    <row r="96" spans="1:83" ht="24.6" customHeight="1">
      <c r="A96" s="102"/>
      <c r="B96" s="62"/>
      <c r="C96" s="188" t="s">
        <v>140</v>
      </c>
      <c r="D96" s="199"/>
      <c r="E96" s="199"/>
      <c r="F96" s="199"/>
      <c r="G96" s="199"/>
      <c r="H96" s="199"/>
      <c r="I96" s="199"/>
      <c r="J96" s="200"/>
      <c r="K96" s="31" t="s">
        <v>159</v>
      </c>
      <c r="L96" s="2"/>
      <c r="M96" s="3"/>
      <c r="N96" s="32" t="s">
        <v>5</v>
      </c>
      <c r="O96" s="85"/>
      <c r="P96" s="63" t="s">
        <v>3</v>
      </c>
      <c r="Q96" s="86"/>
      <c r="R96" s="87" t="s">
        <v>184</v>
      </c>
      <c r="S96" s="190"/>
      <c r="T96" s="190"/>
      <c r="U96" s="190"/>
      <c r="V96" s="190"/>
      <c r="W96" s="190"/>
      <c r="X96" s="190"/>
      <c r="Y96" s="190"/>
      <c r="Z96" s="190"/>
      <c r="AA96" s="191"/>
    </row>
    <row r="97" spans="1:27" ht="18" customHeight="1">
      <c r="A97" s="102"/>
      <c r="B97" s="62"/>
      <c r="C97" s="189"/>
      <c r="D97" s="201"/>
      <c r="E97" s="201"/>
      <c r="F97" s="201"/>
      <c r="G97" s="201"/>
      <c r="H97" s="201"/>
      <c r="I97" s="201"/>
      <c r="J97" s="202"/>
      <c r="K97" s="64" t="s">
        <v>160</v>
      </c>
      <c r="L97" s="4"/>
      <c r="M97" s="7"/>
      <c r="N97" s="65" t="s">
        <v>5</v>
      </c>
      <c r="O97" s="88"/>
      <c r="P97" s="66" t="s">
        <v>3</v>
      </c>
      <c r="Q97" s="89"/>
      <c r="R97" s="90" t="s">
        <v>184</v>
      </c>
      <c r="S97" s="192"/>
      <c r="T97" s="192"/>
      <c r="U97" s="192"/>
      <c r="V97" s="192"/>
      <c r="W97" s="192"/>
      <c r="X97" s="192"/>
      <c r="Y97" s="192"/>
      <c r="Z97" s="192"/>
      <c r="AA97" s="193"/>
    </row>
    <row r="98" spans="1:27" ht="24.6" customHeight="1">
      <c r="A98" s="102"/>
      <c r="B98" s="62"/>
      <c r="C98" s="188" t="s">
        <v>141</v>
      </c>
      <c r="D98" s="199"/>
      <c r="E98" s="199"/>
      <c r="F98" s="199"/>
      <c r="G98" s="199"/>
      <c r="H98" s="199"/>
      <c r="I98" s="199"/>
      <c r="J98" s="200"/>
      <c r="K98" s="31" t="s">
        <v>159</v>
      </c>
      <c r="L98" s="2"/>
      <c r="M98" s="3"/>
      <c r="N98" s="32" t="s">
        <v>5</v>
      </c>
      <c r="O98" s="85"/>
      <c r="P98" s="63" t="s">
        <v>3</v>
      </c>
      <c r="Q98" s="86"/>
      <c r="R98" s="87" t="s">
        <v>184</v>
      </c>
      <c r="S98" s="190"/>
      <c r="T98" s="190"/>
      <c r="U98" s="190"/>
      <c r="V98" s="190"/>
      <c r="W98" s="190"/>
      <c r="X98" s="190"/>
      <c r="Y98" s="190"/>
      <c r="Z98" s="190"/>
      <c r="AA98" s="191"/>
    </row>
    <row r="99" spans="1:27" ht="18" customHeight="1">
      <c r="A99" s="102"/>
      <c r="B99" s="62"/>
      <c r="C99" s="189"/>
      <c r="D99" s="201"/>
      <c r="E99" s="201"/>
      <c r="F99" s="201"/>
      <c r="G99" s="201"/>
      <c r="H99" s="201"/>
      <c r="I99" s="201"/>
      <c r="J99" s="202"/>
      <c r="K99" s="64" t="s">
        <v>160</v>
      </c>
      <c r="L99" s="4"/>
      <c r="M99" s="5"/>
      <c r="N99" s="65" t="s">
        <v>5</v>
      </c>
      <c r="O99" s="88"/>
      <c r="P99" s="66" t="s">
        <v>3</v>
      </c>
      <c r="Q99" s="89"/>
      <c r="R99" s="90" t="s">
        <v>2</v>
      </c>
      <c r="S99" s="192"/>
      <c r="T99" s="192"/>
      <c r="U99" s="192"/>
      <c r="V99" s="192"/>
      <c r="W99" s="192"/>
      <c r="X99" s="192"/>
      <c r="Y99" s="192"/>
      <c r="Z99" s="192"/>
      <c r="AA99" s="193"/>
    </row>
    <row r="100" spans="1:27" ht="24.6" customHeight="1">
      <c r="A100" s="102"/>
      <c r="B100" s="62"/>
      <c r="C100" s="188" t="s">
        <v>142</v>
      </c>
      <c r="D100" s="199"/>
      <c r="E100" s="199"/>
      <c r="F100" s="199"/>
      <c r="G100" s="199"/>
      <c r="H100" s="199"/>
      <c r="I100" s="199"/>
      <c r="J100" s="200"/>
      <c r="K100" s="31" t="s">
        <v>159</v>
      </c>
      <c r="L100" s="2"/>
      <c r="M100" s="3"/>
      <c r="N100" s="32" t="s">
        <v>5</v>
      </c>
      <c r="O100" s="85"/>
      <c r="P100" s="63" t="s">
        <v>3</v>
      </c>
      <c r="Q100" s="86"/>
      <c r="R100" s="87" t="s">
        <v>2</v>
      </c>
      <c r="S100" s="190"/>
      <c r="T100" s="190"/>
      <c r="U100" s="190"/>
      <c r="V100" s="190"/>
      <c r="W100" s="190"/>
      <c r="X100" s="190"/>
      <c r="Y100" s="190"/>
      <c r="Z100" s="190"/>
      <c r="AA100" s="191"/>
    </row>
    <row r="101" spans="1:27" ht="18" customHeight="1">
      <c r="A101" s="102"/>
      <c r="B101" s="68"/>
      <c r="C101" s="189"/>
      <c r="D101" s="201"/>
      <c r="E101" s="201"/>
      <c r="F101" s="201"/>
      <c r="G101" s="201"/>
      <c r="H101" s="201"/>
      <c r="I101" s="201"/>
      <c r="J101" s="202"/>
      <c r="K101" s="64" t="s">
        <v>160</v>
      </c>
      <c r="L101" s="4"/>
      <c r="M101" s="5"/>
      <c r="N101" s="60" t="s">
        <v>5</v>
      </c>
      <c r="O101" s="91"/>
      <c r="P101" s="69" t="s">
        <v>3</v>
      </c>
      <c r="Q101" s="92"/>
      <c r="R101" s="93" t="s">
        <v>2</v>
      </c>
      <c r="S101" s="192"/>
      <c r="T101" s="192"/>
      <c r="U101" s="192"/>
      <c r="V101" s="192"/>
      <c r="W101" s="192"/>
      <c r="X101" s="192"/>
      <c r="Y101" s="192"/>
      <c r="Z101" s="192"/>
      <c r="AA101" s="193"/>
    </row>
    <row r="102" spans="1:27" ht="16.5" customHeight="1">
      <c r="A102" s="102"/>
      <c r="B102" s="55" t="s">
        <v>13</v>
      </c>
      <c r="C102" s="194" t="s">
        <v>161</v>
      </c>
      <c r="D102" s="194"/>
      <c r="E102" s="194"/>
      <c r="F102" s="194"/>
      <c r="G102" s="194"/>
      <c r="H102" s="194"/>
      <c r="I102" s="194"/>
      <c r="J102" s="56"/>
      <c r="K102" s="57"/>
      <c r="L102" s="33"/>
      <c r="M102" s="4" t="s">
        <v>183</v>
      </c>
      <c r="N102" s="146"/>
      <c r="O102" s="146"/>
      <c r="P102" s="65" t="s">
        <v>1</v>
      </c>
      <c r="Q102" s="203"/>
      <c r="R102" s="203"/>
      <c r="S102" s="65" t="s">
        <v>3</v>
      </c>
      <c r="T102" s="203"/>
      <c r="U102" s="203"/>
      <c r="V102" s="65" t="s">
        <v>2</v>
      </c>
      <c r="W102" s="33"/>
      <c r="X102" s="33"/>
      <c r="Y102" s="33"/>
      <c r="Z102" s="33"/>
      <c r="AA102" s="58"/>
    </row>
    <row r="103" spans="1:27" ht="16.5" customHeight="1">
      <c r="A103" s="102"/>
      <c r="B103" s="55" t="s">
        <v>14</v>
      </c>
      <c r="C103" s="194" t="s">
        <v>162</v>
      </c>
      <c r="D103" s="194"/>
      <c r="E103" s="194"/>
      <c r="F103" s="194"/>
      <c r="G103" s="194"/>
      <c r="H103" s="194"/>
      <c r="I103" s="194"/>
      <c r="J103" s="56"/>
      <c r="K103" s="57"/>
      <c r="L103" s="33"/>
      <c r="M103" s="1" t="s">
        <v>183</v>
      </c>
      <c r="N103" s="180"/>
      <c r="O103" s="180"/>
      <c r="P103" s="33" t="s">
        <v>1</v>
      </c>
      <c r="Q103" s="180"/>
      <c r="R103" s="180"/>
      <c r="S103" s="33" t="s">
        <v>3</v>
      </c>
      <c r="T103" s="180"/>
      <c r="U103" s="180"/>
      <c r="V103" s="33" t="s">
        <v>2</v>
      </c>
      <c r="W103" s="33"/>
      <c r="X103" s="33"/>
      <c r="Y103" s="33"/>
      <c r="Z103" s="33"/>
      <c r="AA103" s="58"/>
    </row>
    <row r="104" spans="1:27" ht="16.5" customHeight="1">
      <c r="A104" s="102"/>
      <c r="B104" s="27" t="s">
        <v>38</v>
      </c>
      <c r="C104" s="175" t="s">
        <v>40</v>
      </c>
      <c r="D104" s="175"/>
      <c r="E104" s="175"/>
      <c r="F104" s="175"/>
      <c r="G104" s="175"/>
      <c r="H104" s="175"/>
      <c r="I104" s="175"/>
      <c r="J104" s="28"/>
      <c r="K104" s="207" t="s">
        <v>163</v>
      </c>
      <c r="L104" s="208"/>
      <c r="M104" s="208"/>
      <c r="N104" s="208"/>
      <c r="O104" s="208"/>
      <c r="P104" s="209"/>
      <c r="Q104" s="209"/>
      <c r="R104" s="209"/>
      <c r="S104" s="209"/>
      <c r="T104" s="209"/>
      <c r="U104" s="209"/>
      <c r="V104" s="209"/>
      <c r="W104" s="209"/>
      <c r="X104" s="209"/>
      <c r="Y104" s="209"/>
      <c r="Z104" s="209"/>
      <c r="AA104" s="210"/>
    </row>
    <row r="105" spans="1:27" ht="16.5" customHeight="1">
      <c r="A105" s="102"/>
      <c r="B105" s="44"/>
      <c r="C105" s="211" t="s">
        <v>41</v>
      </c>
      <c r="D105" s="211"/>
      <c r="E105" s="211"/>
      <c r="F105" s="211"/>
      <c r="G105" s="211"/>
      <c r="H105" s="211"/>
      <c r="I105" s="211"/>
      <c r="J105" s="50"/>
      <c r="K105" s="212" t="s">
        <v>164</v>
      </c>
      <c r="L105" s="213"/>
      <c r="M105" s="213"/>
      <c r="N105" s="213"/>
      <c r="O105" s="213"/>
      <c r="P105" s="216"/>
      <c r="Q105" s="216"/>
      <c r="R105" s="216"/>
      <c r="S105" s="216"/>
      <c r="T105" s="216"/>
      <c r="U105" s="216"/>
      <c r="V105" s="216"/>
      <c r="W105" s="216"/>
      <c r="X105" s="216"/>
      <c r="Y105" s="216"/>
      <c r="Z105" s="216"/>
      <c r="AA105" s="217"/>
    </row>
    <row r="106" spans="1:27" ht="16.5" customHeight="1">
      <c r="A106" s="102"/>
      <c r="B106" s="68"/>
      <c r="C106" s="211"/>
      <c r="D106" s="211"/>
      <c r="E106" s="211"/>
      <c r="F106" s="211"/>
      <c r="G106" s="211"/>
      <c r="H106" s="211"/>
      <c r="I106" s="211"/>
      <c r="J106" s="30"/>
      <c r="K106" s="214"/>
      <c r="L106" s="215"/>
      <c r="M106" s="215"/>
      <c r="N106" s="215"/>
      <c r="O106" s="215"/>
      <c r="P106" s="201"/>
      <c r="Q106" s="201"/>
      <c r="R106" s="201"/>
      <c r="S106" s="201"/>
      <c r="T106" s="201"/>
      <c r="U106" s="201"/>
      <c r="V106" s="201"/>
      <c r="W106" s="201"/>
      <c r="X106" s="201"/>
      <c r="Y106" s="201"/>
      <c r="Z106" s="201"/>
      <c r="AA106" s="202"/>
    </row>
    <row r="107" spans="1:27" ht="16.5" customHeight="1">
      <c r="A107" s="102"/>
      <c r="B107" s="55" t="s">
        <v>165</v>
      </c>
      <c r="C107" s="194" t="s">
        <v>15</v>
      </c>
      <c r="D107" s="194"/>
      <c r="E107" s="194"/>
      <c r="F107" s="194"/>
      <c r="G107" s="194"/>
      <c r="H107" s="194"/>
      <c r="I107" s="194"/>
      <c r="J107" s="56"/>
      <c r="K107" s="204"/>
      <c r="L107" s="205"/>
      <c r="M107" s="205"/>
      <c r="N107" s="205"/>
      <c r="O107" s="205"/>
      <c r="P107" s="205"/>
      <c r="Q107" s="205"/>
      <c r="R107" s="205"/>
      <c r="S107" s="205"/>
      <c r="T107" s="205"/>
      <c r="U107" s="205"/>
      <c r="V107" s="205"/>
      <c r="W107" s="205"/>
      <c r="X107" s="205"/>
      <c r="Y107" s="205"/>
      <c r="Z107" s="205"/>
      <c r="AA107" s="206"/>
    </row>
    <row r="108" spans="1:27" ht="16.5" customHeight="1">
      <c r="A108" s="102"/>
      <c r="B108" s="55" t="s">
        <v>166</v>
      </c>
      <c r="C108" s="194" t="s">
        <v>16</v>
      </c>
      <c r="D108" s="194"/>
      <c r="E108" s="194"/>
      <c r="F108" s="194"/>
      <c r="G108" s="194"/>
      <c r="H108" s="194"/>
      <c r="I108" s="194"/>
      <c r="J108" s="56"/>
      <c r="K108" s="204"/>
      <c r="L108" s="205"/>
      <c r="M108" s="205"/>
      <c r="N108" s="205"/>
      <c r="O108" s="205"/>
      <c r="P108" s="205"/>
      <c r="Q108" s="205"/>
      <c r="R108" s="205"/>
      <c r="S108" s="205"/>
      <c r="T108" s="205"/>
      <c r="U108" s="205"/>
      <c r="V108" s="205"/>
      <c r="W108" s="205"/>
      <c r="X108" s="205"/>
      <c r="Y108" s="205"/>
      <c r="Z108" s="205"/>
      <c r="AA108" s="206"/>
    </row>
    <row r="109" spans="1:27" ht="16.5" customHeight="1">
      <c r="A109" s="102"/>
      <c r="B109" s="70">
        <v>12</v>
      </c>
      <c r="C109" s="194" t="s">
        <v>17</v>
      </c>
      <c r="D109" s="194"/>
      <c r="E109" s="194"/>
      <c r="F109" s="194"/>
      <c r="G109" s="194"/>
      <c r="H109" s="194"/>
      <c r="I109" s="194"/>
      <c r="J109" s="194"/>
      <c r="K109" s="194"/>
      <c r="L109" s="194"/>
      <c r="M109" s="194"/>
      <c r="N109" s="194"/>
      <c r="O109" s="194"/>
      <c r="P109" s="194"/>
      <c r="Q109" s="56"/>
      <c r="R109" s="71"/>
      <c r="S109" s="59"/>
      <c r="T109" s="59"/>
      <c r="U109" s="59" t="s">
        <v>18</v>
      </c>
      <c r="V109" s="59"/>
      <c r="W109" s="59"/>
      <c r="X109" s="59"/>
      <c r="Y109" s="59" t="s">
        <v>19</v>
      </c>
      <c r="Z109" s="59"/>
      <c r="AA109" s="56"/>
    </row>
    <row r="110" spans="1:27" ht="16.5" customHeight="1">
      <c r="A110" s="102"/>
      <c r="B110" s="70">
        <v>13</v>
      </c>
      <c r="C110" s="194" t="s">
        <v>20</v>
      </c>
      <c r="D110" s="194"/>
      <c r="E110" s="194"/>
      <c r="F110" s="194"/>
      <c r="G110" s="194"/>
      <c r="H110" s="194"/>
      <c r="I110" s="194"/>
      <c r="J110" s="194"/>
      <c r="K110" s="194"/>
      <c r="L110" s="194"/>
      <c r="M110" s="194"/>
      <c r="N110" s="194"/>
      <c r="O110" s="194"/>
      <c r="P110" s="194"/>
      <c r="Q110" s="72"/>
      <c r="R110" s="71"/>
      <c r="S110" s="59"/>
      <c r="T110" s="59"/>
      <c r="U110" s="59" t="s">
        <v>18</v>
      </c>
      <c r="V110" s="59"/>
      <c r="W110" s="59"/>
      <c r="X110" s="59"/>
      <c r="Y110" s="59" t="s">
        <v>19</v>
      </c>
      <c r="Z110" s="59"/>
      <c r="AA110" s="56"/>
    </row>
    <row r="111" spans="1:27" ht="16.5" customHeight="1">
      <c r="A111" s="102"/>
      <c r="B111" s="73">
        <v>14</v>
      </c>
      <c r="C111" s="228" t="s">
        <v>42</v>
      </c>
      <c r="D111" s="228"/>
      <c r="E111" s="228"/>
      <c r="F111" s="228"/>
      <c r="G111" s="228"/>
      <c r="H111" s="228"/>
      <c r="I111" s="228"/>
      <c r="J111" s="228"/>
      <c r="K111" s="228"/>
      <c r="L111" s="228"/>
      <c r="M111" s="228"/>
      <c r="N111" s="228"/>
      <c r="O111" s="228"/>
      <c r="P111" s="228"/>
      <c r="Q111" s="74"/>
      <c r="R111" s="75"/>
      <c r="S111" s="75"/>
      <c r="T111" s="75"/>
      <c r="U111" s="75"/>
      <c r="V111" s="75"/>
      <c r="W111" s="75"/>
      <c r="X111" s="75"/>
      <c r="Y111" s="75"/>
      <c r="Z111" s="75"/>
      <c r="AA111" s="28"/>
    </row>
    <row r="112" spans="1:27" ht="16.5" customHeight="1">
      <c r="A112" s="102"/>
      <c r="B112" s="76"/>
      <c r="C112" s="77"/>
      <c r="D112" s="77"/>
      <c r="E112" s="77"/>
      <c r="F112" s="77"/>
      <c r="G112" s="77"/>
      <c r="H112" s="77" t="s">
        <v>152</v>
      </c>
      <c r="I112" s="77"/>
      <c r="J112" s="229" t="s">
        <v>167</v>
      </c>
      <c r="K112" s="229"/>
      <c r="L112" s="229"/>
      <c r="M112" s="229"/>
      <c r="N112" s="229"/>
      <c r="O112" s="229"/>
      <c r="P112" s="229"/>
      <c r="Q112" s="229"/>
      <c r="R112" s="229"/>
      <c r="S112" s="229"/>
      <c r="T112" s="229"/>
      <c r="U112" s="229"/>
      <c r="V112" s="229"/>
      <c r="W112" s="229"/>
      <c r="X112" s="229"/>
      <c r="Y112" s="229"/>
      <c r="Z112" s="229"/>
      <c r="AA112" s="230"/>
    </row>
    <row r="113" spans="1:28" ht="16.5" customHeight="1">
      <c r="A113" s="102"/>
      <c r="B113" s="78"/>
      <c r="C113" s="231" t="s">
        <v>35</v>
      </c>
      <c r="D113" s="232"/>
      <c r="E113" s="232"/>
      <c r="F113" s="232"/>
      <c r="G113" s="232"/>
      <c r="H113" s="232"/>
      <c r="I113" s="233"/>
      <c r="J113" s="231" t="s">
        <v>45</v>
      </c>
      <c r="K113" s="232"/>
      <c r="L113" s="232"/>
      <c r="M113" s="232"/>
      <c r="N113" s="232"/>
      <c r="O113" s="232"/>
      <c r="P113" s="232"/>
      <c r="Q113" s="232"/>
      <c r="R113" s="232"/>
      <c r="S113" s="232"/>
      <c r="T113" s="232"/>
      <c r="U113" s="232"/>
      <c r="V113" s="232"/>
      <c r="W113" s="232"/>
      <c r="X113" s="232"/>
      <c r="Y113" s="232"/>
      <c r="Z113" s="232"/>
      <c r="AA113" s="233"/>
    </row>
    <row r="114" spans="1:28" ht="16.5" customHeight="1">
      <c r="A114" s="102"/>
      <c r="B114" s="76"/>
      <c r="C114" s="234" t="s">
        <v>44</v>
      </c>
      <c r="D114" s="235"/>
      <c r="E114" s="235"/>
      <c r="F114" s="235"/>
      <c r="G114" s="235"/>
      <c r="H114" s="235"/>
      <c r="I114" s="236"/>
      <c r="J114" s="234"/>
      <c r="K114" s="235"/>
      <c r="L114" s="235"/>
      <c r="M114" s="235"/>
      <c r="N114" s="235"/>
      <c r="O114" s="235"/>
      <c r="P114" s="235"/>
      <c r="Q114" s="235"/>
      <c r="R114" s="235"/>
      <c r="S114" s="235"/>
      <c r="T114" s="235"/>
      <c r="U114" s="235"/>
      <c r="V114" s="235"/>
      <c r="W114" s="235"/>
      <c r="X114" s="235"/>
      <c r="Y114" s="235"/>
      <c r="Z114" s="235"/>
      <c r="AA114" s="236"/>
    </row>
    <row r="115" spans="1:28" ht="8.25" customHeight="1">
      <c r="A115" s="102"/>
      <c r="B115" s="76"/>
      <c r="C115" s="218"/>
      <c r="D115" s="219"/>
      <c r="E115" s="219"/>
      <c r="F115" s="219"/>
      <c r="G115" s="219"/>
      <c r="H115" s="219"/>
      <c r="I115" s="220"/>
      <c r="J115" s="79"/>
      <c r="K115" s="221"/>
      <c r="L115" s="221"/>
      <c r="M115" s="221"/>
      <c r="N115" s="221"/>
      <c r="O115" s="221"/>
      <c r="P115" s="221"/>
      <c r="Q115" s="221"/>
      <c r="R115" s="221"/>
      <c r="S115" s="221"/>
      <c r="T115" s="221"/>
      <c r="U115" s="221"/>
      <c r="V115" s="221"/>
      <c r="W115" s="221"/>
      <c r="X115" s="221"/>
      <c r="Y115" s="221"/>
      <c r="Z115" s="221"/>
      <c r="AA115" s="222"/>
    </row>
    <row r="116" spans="1:28" ht="11.25" customHeight="1">
      <c r="A116" s="102"/>
      <c r="B116" s="76"/>
      <c r="C116" s="225"/>
      <c r="D116" s="226"/>
      <c r="E116" s="226"/>
      <c r="F116" s="226"/>
      <c r="G116" s="226"/>
      <c r="H116" s="226"/>
      <c r="I116" s="227"/>
      <c r="J116" s="80"/>
      <c r="K116" s="223"/>
      <c r="L116" s="223"/>
      <c r="M116" s="223"/>
      <c r="N116" s="223"/>
      <c r="O116" s="223"/>
      <c r="P116" s="223"/>
      <c r="Q116" s="223"/>
      <c r="R116" s="223"/>
      <c r="S116" s="223"/>
      <c r="T116" s="223"/>
      <c r="U116" s="223"/>
      <c r="V116" s="223"/>
      <c r="W116" s="223"/>
      <c r="X116" s="223"/>
      <c r="Y116" s="223"/>
      <c r="Z116" s="223"/>
      <c r="AA116" s="224"/>
    </row>
    <row r="117" spans="1:28" ht="8.25" customHeight="1">
      <c r="A117" s="102"/>
      <c r="B117" s="76"/>
      <c r="C117" s="218"/>
      <c r="D117" s="219"/>
      <c r="E117" s="219"/>
      <c r="F117" s="219"/>
      <c r="G117" s="219"/>
      <c r="H117" s="219"/>
      <c r="I117" s="220"/>
      <c r="J117" s="79"/>
      <c r="K117" s="221"/>
      <c r="L117" s="221"/>
      <c r="M117" s="221"/>
      <c r="N117" s="221"/>
      <c r="O117" s="221"/>
      <c r="P117" s="221"/>
      <c r="Q117" s="221"/>
      <c r="R117" s="221"/>
      <c r="S117" s="221"/>
      <c r="T117" s="221"/>
      <c r="U117" s="221"/>
      <c r="V117" s="221"/>
      <c r="W117" s="221"/>
      <c r="X117" s="221"/>
      <c r="Y117" s="221"/>
      <c r="Z117" s="221"/>
      <c r="AA117" s="222"/>
    </row>
    <row r="118" spans="1:28" ht="11.25" customHeight="1">
      <c r="A118" s="102"/>
      <c r="B118" s="76"/>
      <c r="C118" s="225"/>
      <c r="D118" s="226"/>
      <c r="E118" s="226"/>
      <c r="F118" s="226"/>
      <c r="G118" s="226"/>
      <c r="H118" s="226"/>
      <c r="I118" s="227"/>
      <c r="J118" s="80"/>
      <c r="K118" s="223"/>
      <c r="L118" s="223"/>
      <c r="M118" s="223"/>
      <c r="N118" s="223"/>
      <c r="O118" s="223"/>
      <c r="P118" s="223"/>
      <c r="Q118" s="223"/>
      <c r="R118" s="223"/>
      <c r="S118" s="223"/>
      <c r="T118" s="223"/>
      <c r="U118" s="223"/>
      <c r="V118" s="223"/>
      <c r="W118" s="223"/>
      <c r="X118" s="223"/>
      <c r="Y118" s="223"/>
      <c r="Z118" s="223"/>
      <c r="AA118" s="224"/>
    </row>
    <row r="119" spans="1:28" ht="8.25" customHeight="1">
      <c r="A119" s="102"/>
      <c r="B119" s="76"/>
      <c r="C119" s="218"/>
      <c r="D119" s="219"/>
      <c r="E119" s="219"/>
      <c r="F119" s="219"/>
      <c r="G119" s="219"/>
      <c r="H119" s="219"/>
      <c r="I119" s="220"/>
      <c r="J119" s="79"/>
      <c r="K119" s="221"/>
      <c r="L119" s="221"/>
      <c r="M119" s="221"/>
      <c r="N119" s="221"/>
      <c r="O119" s="221"/>
      <c r="P119" s="221"/>
      <c r="Q119" s="221"/>
      <c r="R119" s="221"/>
      <c r="S119" s="221"/>
      <c r="T119" s="221"/>
      <c r="U119" s="221"/>
      <c r="V119" s="221"/>
      <c r="W119" s="221"/>
      <c r="X119" s="221"/>
      <c r="Y119" s="221"/>
      <c r="Z119" s="221"/>
      <c r="AA119" s="222"/>
    </row>
    <row r="120" spans="1:28" ht="11.25" customHeight="1">
      <c r="A120" s="102"/>
      <c r="B120" s="76"/>
      <c r="C120" s="225"/>
      <c r="D120" s="226"/>
      <c r="E120" s="226"/>
      <c r="F120" s="226"/>
      <c r="G120" s="226"/>
      <c r="H120" s="226"/>
      <c r="I120" s="227"/>
      <c r="J120" s="80"/>
      <c r="K120" s="223"/>
      <c r="L120" s="223"/>
      <c r="M120" s="223"/>
      <c r="N120" s="223"/>
      <c r="O120" s="223"/>
      <c r="P120" s="223"/>
      <c r="Q120" s="223"/>
      <c r="R120" s="223"/>
      <c r="S120" s="223"/>
      <c r="T120" s="223"/>
      <c r="U120" s="223"/>
      <c r="V120" s="223"/>
      <c r="W120" s="223"/>
      <c r="X120" s="223"/>
      <c r="Y120" s="223"/>
      <c r="Z120" s="223"/>
      <c r="AA120" s="224"/>
    </row>
    <row r="121" spans="1:28" ht="8.25" customHeight="1">
      <c r="A121" s="102"/>
      <c r="B121" s="76"/>
      <c r="C121" s="218"/>
      <c r="D121" s="219"/>
      <c r="E121" s="219"/>
      <c r="F121" s="219"/>
      <c r="G121" s="219"/>
      <c r="H121" s="219"/>
      <c r="I121" s="220"/>
      <c r="J121" s="79"/>
      <c r="K121" s="221"/>
      <c r="L121" s="221"/>
      <c r="M121" s="221"/>
      <c r="N121" s="221"/>
      <c r="O121" s="221"/>
      <c r="P121" s="221"/>
      <c r="Q121" s="221"/>
      <c r="R121" s="221"/>
      <c r="S121" s="221"/>
      <c r="T121" s="221"/>
      <c r="U121" s="221"/>
      <c r="V121" s="221"/>
      <c r="W121" s="221"/>
      <c r="X121" s="221"/>
      <c r="Y121" s="221"/>
      <c r="Z121" s="221"/>
      <c r="AA121" s="222"/>
    </row>
    <row r="122" spans="1:28" ht="11.25" customHeight="1">
      <c r="A122" s="102"/>
      <c r="B122" s="81"/>
      <c r="C122" s="225"/>
      <c r="D122" s="226"/>
      <c r="E122" s="226"/>
      <c r="F122" s="226"/>
      <c r="G122" s="226"/>
      <c r="H122" s="226"/>
      <c r="I122" s="227"/>
      <c r="J122" s="80"/>
      <c r="K122" s="223"/>
      <c r="L122" s="223"/>
      <c r="M122" s="223"/>
      <c r="N122" s="223"/>
      <c r="O122" s="223"/>
      <c r="P122" s="223"/>
      <c r="Q122" s="223"/>
      <c r="R122" s="223"/>
      <c r="S122" s="223"/>
      <c r="T122" s="223"/>
      <c r="U122" s="223"/>
      <c r="V122" s="223"/>
      <c r="W122" s="223"/>
      <c r="X122" s="223"/>
      <c r="Y122" s="223"/>
      <c r="Z122" s="223"/>
      <c r="AA122" s="224"/>
    </row>
    <row r="123" spans="1:28" ht="15" customHeight="1">
      <c r="A123" s="102"/>
      <c r="B123" s="102" t="s">
        <v>21</v>
      </c>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row>
    <row r="124" spans="1:28" ht="15" customHeight="1">
      <c r="A124" s="102"/>
      <c r="B124" s="102"/>
      <c r="C124" s="82" t="s">
        <v>168</v>
      </c>
      <c r="D124" s="102" t="s">
        <v>169</v>
      </c>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row>
    <row r="125" spans="1:28" ht="15" customHeight="1">
      <c r="A125" s="102"/>
      <c r="B125" s="102"/>
      <c r="C125" s="82" t="s">
        <v>170</v>
      </c>
      <c r="D125" s="237" t="s">
        <v>171</v>
      </c>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row>
    <row r="126" spans="1:28" ht="15" customHeight="1">
      <c r="B126" s="102"/>
      <c r="C126" s="102"/>
      <c r="D126" s="237" t="s">
        <v>172</v>
      </c>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row>
    <row r="127" spans="1:28" ht="15" customHeight="1">
      <c r="B127" s="102"/>
      <c r="C127" s="102"/>
      <c r="D127" s="102" t="s">
        <v>173</v>
      </c>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row>
    <row r="128" spans="1:28" ht="20.100000000000001" customHeight="1">
      <c r="B128" s="102" t="s">
        <v>22</v>
      </c>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90" ht="24.95" customHeight="1">
      <c r="B129" s="238" t="s">
        <v>23</v>
      </c>
      <c r="C129" s="238"/>
      <c r="D129" s="238"/>
      <c r="E129" s="239" t="s">
        <v>179</v>
      </c>
      <c r="F129" s="240"/>
      <c r="G129" s="240"/>
      <c r="H129" s="240"/>
      <c r="I129" s="241"/>
      <c r="J129" s="238" t="s">
        <v>97</v>
      </c>
      <c r="K129" s="238"/>
      <c r="L129" s="238"/>
      <c r="M129" s="238"/>
      <c r="N129" s="242" t="s">
        <v>98</v>
      </c>
      <c r="O129" s="243"/>
      <c r="P129" s="243"/>
      <c r="Q129" s="243"/>
      <c r="R129" s="243"/>
      <c r="S129" s="244"/>
      <c r="T129" s="245" t="s">
        <v>99</v>
      </c>
      <c r="U129" s="245"/>
      <c r="V129" s="245"/>
      <c r="W129" s="245"/>
      <c r="X129" s="245"/>
    </row>
    <row r="130" spans="1:90" ht="24.95" customHeight="1">
      <c r="B130" s="252"/>
      <c r="C130" s="252"/>
      <c r="D130" s="252"/>
      <c r="E130" s="249"/>
      <c r="F130" s="250"/>
      <c r="G130" s="250"/>
      <c r="H130" s="250"/>
      <c r="I130" s="251"/>
      <c r="J130" s="253"/>
      <c r="K130" s="253"/>
      <c r="L130" s="253"/>
      <c r="M130" s="253"/>
      <c r="N130" s="254"/>
      <c r="O130" s="255"/>
      <c r="P130" s="255"/>
      <c r="Q130" s="255"/>
      <c r="R130" s="255"/>
      <c r="S130" s="256"/>
      <c r="T130" s="257"/>
      <c r="U130" s="257"/>
      <c r="V130" s="257"/>
      <c r="W130" s="257"/>
      <c r="X130" s="257"/>
    </row>
    <row r="131" spans="1:90" ht="9.6" customHeight="1"/>
    <row r="132" spans="1:90" ht="24" customHeight="1">
      <c r="B132" s="239" t="s">
        <v>189</v>
      </c>
      <c r="C132" s="240"/>
      <c r="D132" s="240"/>
      <c r="E132" s="240"/>
      <c r="F132" s="240"/>
      <c r="G132" s="240"/>
      <c r="H132" s="240"/>
      <c r="I132" s="240"/>
      <c r="J132" s="240"/>
      <c r="K132" s="240"/>
      <c r="L132" s="240"/>
      <c r="M132" s="241"/>
      <c r="N132" s="258" t="s">
        <v>190</v>
      </c>
      <c r="O132" s="258"/>
      <c r="P132" s="258"/>
      <c r="Q132" s="258"/>
      <c r="R132" s="258"/>
      <c r="S132" s="258"/>
      <c r="T132" s="94"/>
      <c r="U132" s="94"/>
      <c r="V132" s="94"/>
      <c r="W132" s="94"/>
    </row>
    <row r="133" spans="1:90" ht="14.25" customHeight="1">
      <c r="B133" s="239" t="s">
        <v>139</v>
      </c>
      <c r="C133" s="240"/>
      <c r="D133" s="241"/>
      <c r="E133" s="239" t="s">
        <v>140</v>
      </c>
      <c r="F133" s="240"/>
      <c r="G133" s="241"/>
      <c r="H133" s="239" t="s">
        <v>141</v>
      </c>
      <c r="I133" s="240"/>
      <c r="J133" s="241"/>
      <c r="K133" s="239" t="s">
        <v>142</v>
      </c>
      <c r="L133" s="240"/>
      <c r="M133" s="241"/>
      <c r="N133" s="258"/>
      <c r="O133" s="258"/>
      <c r="P133" s="258"/>
      <c r="Q133" s="258"/>
      <c r="R133" s="258"/>
      <c r="S133" s="258"/>
      <c r="T133" s="94"/>
      <c r="U133" s="94"/>
      <c r="V133" s="94"/>
      <c r="W133" s="94"/>
    </row>
    <row r="134" spans="1:90" ht="33.6" customHeight="1">
      <c r="B134" s="249"/>
      <c r="C134" s="250"/>
      <c r="D134" s="251"/>
      <c r="E134" s="249"/>
      <c r="F134" s="250"/>
      <c r="G134" s="251"/>
      <c r="H134" s="249"/>
      <c r="I134" s="250"/>
      <c r="J134" s="251"/>
      <c r="K134" s="249"/>
      <c r="L134" s="250"/>
      <c r="M134" s="251"/>
      <c r="N134" s="259"/>
      <c r="O134" s="259"/>
      <c r="P134" s="259"/>
      <c r="Q134" s="259"/>
      <c r="R134" s="259"/>
      <c r="S134" s="259"/>
      <c r="T134" s="105"/>
      <c r="U134" s="105"/>
      <c r="V134" s="105"/>
      <c r="W134" s="105"/>
    </row>
    <row r="135" spans="1:90" ht="18" customHeight="1">
      <c r="CL135" s="83" t="s">
        <v>58</v>
      </c>
    </row>
    <row r="136" spans="1:90" ht="18"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row>
    <row r="137" spans="1:90" ht="18" customHeight="1" thickBot="1"/>
    <row r="138" spans="1:90" ht="18" customHeight="1" thickBot="1">
      <c r="C138" s="247" t="str">
        <f>IF(COUNTIF(J130,"*尉*"),"●",IF((COUNTIF(J130,"*曹*")),"●",IF(COUNTIF(J130,"*士*"),"●",IF(J130=1,"●",IF(J130=2,"●","")))))</f>
        <v/>
      </c>
      <c r="D138" s="248"/>
    </row>
    <row r="139" spans="1:90" ht="18" customHeight="1"/>
    <row r="140" spans="1:90" ht="18" customHeight="1"/>
    <row r="141" spans="1:90" ht="18" customHeight="1"/>
    <row r="142" spans="1:90" ht="18" customHeight="1"/>
    <row r="143" spans="1:90" ht="18" customHeight="1"/>
    <row r="144" spans="1:90"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sheetData>
  <sheetProtection password="C726" sheet="1" formatCells="0" formatColumns="0" formatRows="0" insertRows="0"/>
  <mergeCells count="247">
    <mergeCell ref="CA74:CA77"/>
    <mergeCell ref="BL73:BN73"/>
    <mergeCell ref="BO73:BQ73"/>
    <mergeCell ref="BW73:BZ73"/>
    <mergeCell ref="BF84:BF85"/>
    <mergeCell ref="BG84:BG85"/>
    <mergeCell ref="BV78:BV79"/>
    <mergeCell ref="BC84:BC85"/>
    <mergeCell ref="BD84:BD85"/>
    <mergeCell ref="BE84:BE85"/>
    <mergeCell ref="BZ74:BZ77"/>
    <mergeCell ref="BC74:BC77"/>
    <mergeCell ref="BD74:BD77"/>
    <mergeCell ref="BE74:BE77"/>
    <mergeCell ref="BF74:BF77"/>
    <mergeCell ref="BG74:BG77"/>
    <mergeCell ref="BJ74:BJ77"/>
    <mergeCell ref="CE78:CE79"/>
    <mergeCell ref="AO80:AO81"/>
    <mergeCell ref="AP80:AP81"/>
    <mergeCell ref="BF80:BF81"/>
    <mergeCell ref="BG80:BG81"/>
    <mergeCell ref="AO82:AO83"/>
    <mergeCell ref="AP82:AP83"/>
    <mergeCell ref="BF82:BF83"/>
    <mergeCell ref="BG82:BG83"/>
    <mergeCell ref="BC80:BC81"/>
    <mergeCell ref="BD80:BD81"/>
    <mergeCell ref="BE80:BE81"/>
    <mergeCell ref="BC78:BC79"/>
    <mergeCell ref="BD78:BD79"/>
    <mergeCell ref="BE78:BE79"/>
    <mergeCell ref="AW78:AW79"/>
    <mergeCell ref="AX78:AX79"/>
    <mergeCell ref="AY78:AY79"/>
    <mergeCell ref="AZ78:AZ79"/>
    <mergeCell ref="BA78:BA79"/>
    <mergeCell ref="AP78:AP79"/>
    <mergeCell ref="AQ78:AQ79"/>
    <mergeCell ref="AR78:AR79"/>
    <mergeCell ref="AS78:AS79"/>
    <mergeCell ref="A136:AB136"/>
    <mergeCell ref="C138:D138"/>
    <mergeCell ref="K133:M133"/>
    <mergeCell ref="B134:D134"/>
    <mergeCell ref="E134:G134"/>
    <mergeCell ref="H134:J134"/>
    <mergeCell ref="K134:M134"/>
    <mergeCell ref="B130:D130"/>
    <mergeCell ref="E130:I130"/>
    <mergeCell ref="J130:M130"/>
    <mergeCell ref="N130:S130"/>
    <mergeCell ref="T130:X130"/>
    <mergeCell ref="B132:M132"/>
    <mergeCell ref="B133:D133"/>
    <mergeCell ref="E133:G133"/>
    <mergeCell ref="H133:J133"/>
    <mergeCell ref="N132:S133"/>
    <mergeCell ref="N134:S134"/>
    <mergeCell ref="C121:I121"/>
    <mergeCell ref="K121:AA122"/>
    <mergeCell ref="C122:I122"/>
    <mergeCell ref="D125:AB125"/>
    <mergeCell ref="D126:AB126"/>
    <mergeCell ref="B129:D129"/>
    <mergeCell ref="E129:I129"/>
    <mergeCell ref="J129:M129"/>
    <mergeCell ref="N129:S129"/>
    <mergeCell ref="T129:X129"/>
    <mergeCell ref="C117:I117"/>
    <mergeCell ref="K117:AA118"/>
    <mergeCell ref="C118:I118"/>
    <mergeCell ref="C119:I119"/>
    <mergeCell ref="K119:AA120"/>
    <mergeCell ref="C120:I120"/>
    <mergeCell ref="C111:P111"/>
    <mergeCell ref="J112:AA112"/>
    <mergeCell ref="C113:I113"/>
    <mergeCell ref="J113:AA114"/>
    <mergeCell ref="C114:I114"/>
    <mergeCell ref="C115:I115"/>
    <mergeCell ref="K115:AA116"/>
    <mergeCell ref="C116:I116"/>
    <mergeCell ref="C107:I107"/>
    <mergeCell ref="K107:AA107"/>
    <mergeCell ref="C108:I108"/>
    <mergeCell ref="K108:AA108"/>
    <mergeCell ref="C109:P109"/>
    <mergeCell ref="C110:P110"/>
    <mergeCell ref="C104:I104"/>
    <mergeCell ref="K104:O104"/>
    <mergeCell ref="P104:AA104"/>
    <mergeCell ref="C105:I106"/>
    <mergeCell ref="K105:O106"/>
    <mergeCell ref="P105:AA105"/>
    <mergeCell ref="P106:AA106"/>
    <mergeCell ref="C102:I102"/>
    <mergeCell ref="N102:O102"/>
    <mergeCell ref="Q102:R102"/>
    <mergeCell ref="T102:U102"/>
    <mergeCell ref="C103:I103"/>
    <mergeCell ref="N103:O103"/>
    <mergeCell ref="Q103:R103"/>
    <mergeCell ref="T103:U103"/>
    <mergeCell ref="C98:C99"/>
    <mergeCell ref="S98:AA99"/>
    <mergeCell ref="C100:C101"/>
    <mergeCell ref="S100:AA101"/>
    <mergeCell ref="D98:J98"/>
    <mergeCell ref="D99:J99"/>
    <mergeCell ref="D100:J100"/>
    <mergeCell ref="D101:J101"/>
    <mergeCell ref="C94:C95"/>
    <mergeCell ref="S94:AA95"/>
    <mergeCell ref="C96:C97"/>
    <mergeCell ref="S96:AA97"/>
    <mergeCell ref="C91:I91"/>
    <mergeCell ref="N91:O91"/>
    <mergeCell ref="Q91:R91"/>
    <mergeCell ref="T91:U91"/>
    <mergeCell ref="C93:J93"/>
    <mergeCell ref="K93:R93"/>
    <mergeCell ref="S93:AA93"/>
    <mergeCell ref="D94:J94"/>
    <mergeCell ref="D95:J95"/>
    <mergeCell ref="D96:J96"/>
    <mergeCell ref="D97:J97"/>
    <mergeCell ref="C89:I89"/>
    <mergeCell ref="N89:O89"/>
    <mergeCell ref="Q89:R89"/>
    <mergeCell ref="T89:U89"/>
    <mergeCell ref="C86:I86"/>
    <mergeCell ref="N86:O86"/>
    <mergeCell ref="Q86:R86"/>
    <mergeCell ref="T86:U86"/>
    <mergeCell ref="C87:I87"/>
    <mergeCell ref="K87:AA87"/>
    <mergeCell ref="K88:AA88"/>
    <mergeCell ref="C85:I85"/>
    <mergeCell ref="K85:AA85"/>
    <mergeCell ref="BC82:BC83"/>
    <mergeCell ref="BD82:BD83"/>
    <mergeCell ref="BE82:BE83"/>
    <mergeCell ref="B83:AA83"/>
    <mergeCell ref="C84:I84"/>
    <mergeCell ref="K84:AA84"/>
    <mergeCell ref="AM84:AM85"/>
    <mergeCell ref="AN84:AN85"/>
    <mergeCell ref="AM82:AM83"/>
    <mergeCell ref="AN82:AN83"/>
    <mergeCell ref="AO84:AO85"/>
    <mergeCell ref="AP84:AP85"/>
    <mergeCell ref="AN80:AN81"/>
    <mergeCell ref="BT78:BT79"/>
    <mergeCell ref="BU78:BU79"/>
    <mergeCell ref="CD78:CD79"/>
    <mergeCell ref="M79:O79"/>
    <mergeCell ref="Q79:AA79"/>
    <mergeCell ref="BN78:BN79"/>
    <mergeCell ref="BO78:BO79"/>
    <mergeCell ref="BP78:BP79"/>
    <mergeCell ref="BQ78:BQ79"/>
    <mergeCell ref="BR78:BR79"/>
    <mergeCell ref="BS78:BS79"/>
    <mergeCell ref="BH78:BH79"/>
    <mergeCell ref="BI78:BI79"/>
    <mergeCell ref="BJ78:BJ79"/>
    <mergeCell ref="BK78:BK79"/>
    <mergeCell ref="BL78:BL79"/>
    <mergeCell ref="BM78:BM79"/>
    <mergeCell ref="BB78:BB79"/>
    <mergeCell ref="BF78:BF79"/>
    <mergeCell ref="BG78:BG79"/>
    <mergeCell ref="AV78:AV79"/>
    <mergeCell ref="AD78:AD79"/>
    <mergeCell ref="AF78:AF79"/>
    <mergeCell ref="AG78:AG79"/>
    <mergeCell ref="AH78:AH79"/>
    <mergeCell ref="M81:O81"/>
    <mergeCell ref="Q81:AA81"/>
    <mergeCell ref="M80:O80"/>
    <mergeCell ref="Q80:AA80"/>
    <mergeCell ref="AM80:AM81"/>
    <mergeCell ref="BM74:BM77"/>
    <mergeCell ref="AO74:AO77"/>
    <mergeCell ref="AP74:AP77"/>
    <mergeCell ref="AQ74:AQ77"/>
    <mergeCell ref="AR74:AR77"/>
    <mergeCell ref="AS74:AS77"/>
    <mergeCell ref="AT78:AT79"/>
    <mergeCell ref="AU78:AU79"/>
    <mergeCell ref="AJ78:AJ79"/>
    <mergeCell ref="AK78:AK79"/>
    <mergeCell ref="AL78:AL79"/>
    <mergeCell ref="AM78:AM79"/>
    <mergeCell ref="AN78:AN79"/>
    <mergeCell ref="AO78:AO79"/>
    <mergeCell ref="BB74:BB77"/>
    <mergeCell ref="AV74:AV77"/>
    <mergeCell ref="AW74:AW77"/>
    <mergeCell ref="CB74:CB77"/>
    <mergeCell ref="CC74:CC77"/>
    <mergeCell ref="CD74:CD77"/>
    <mergeCell ref="CE74:CE77"/>
    <mergeCell ref="BY74:BY77"/>
    <mergeCell ref="AD74:AD77"/>
    <mergeCell ref="AE74:AE77"/>
    <mergeCell ref="AF74:AF77"/>
    <mergeCell ref="AG74:AG77"/>
    <mergeCell ref="AH74:AH77"/>
    <mergeCell ref="BT74:BT77"/>
    <mergeCell ref="BU74:BU77"/>
    <mergeCell ref="BV74:BV77"/>
    <mergeCell ref="BW74:BW77"/>
    <mergeCell ref="BX74:BX77"/>
    <mergeCell ref="BN74:BN77"/>
    <mergeCell ref="BO74:BO77"/>
    <mergeCell ref="BP74:BP77"/>
    <mergeCell ref="BQ74:BQ77"/>
    <mergeCell ref="BR74:BR77"/>
    <mergeCell ref="BS74:BS77"/>
    <mergeCell ref="BH74:BH77"/>
    <mergeCell ref="BI74:BI77"/>
    <mergeCell ref="BL74:BL77"/>
    <mergeCell ref="A72:AA72"/>
    <mergeCell ref="A73:AA73"/>
    <mergeCell ref="AI74:AI77"/>
    <mergeCell ref="BK74:BK77"/>
    <mergeCell ref="AZ74:BA76"/>
    <mergeCell ref="AJ73:AK73"/>
    <mergeCell ref="AM73:AP73"/>
    <mergeCell ref="AS73:AU73"/>
    <mergeCell ref="BB73:BE73"/>
    <mergeCell ref="BF73:BH73"/>
    <mergeCell ref="BI73:BK73"/>
    <mergeCell ref="AJ74:AJ77"/>
    <mergeCell ref="AK74:AK77"/>
    <mergeCell ref="AL74:AL77"/>
    <mergeCell ref="AM74:AM77"/>
    <mergeCell ref="AT74:AT77"/>
    <mergeCell ref="AU74:AU77"/>
    <mergeCell ref="AX74:AY76"/>
    <mergeCell ref="AN74:AN77"/>
    <mergeCell ref="Q75:R75"/>
    <mergeCell ref="S75:T75"/>
    <mergeCell ref="V75:W75"/>
    <mergeCell ref="Y75:Z75"/>
  </mergeCells>
  <phoneticPr fontId="15"/>
  <conditionalFormatting sqref="B134:D134">
    <cfRule type="expression" dxfId="17" priority="9">
      <formula>$D$94&lt;&gt;""</formula>
    </cfRule>
  </conditionalFormatting>
  <conditionalFormatting sqref="E134:G134">
    <cfRule type="expression" dxfId="16" priority="8">
      <formula>$D$96&lt;&gt;""</formula>
    </cfRule>
  </conditionalFormatting>
  <conditionalFormatting sqref="H134:J134">
    <cfRule type="expression" dxfId="15" priority="7">
      <formula>$D$98&lt;&gt;""</formula>
    </cfRule>
  </conditionalFormatting>
  <conditionalFormatting sqref="K134:M134">
    <cfRule type="expression" dxfId="14" priority="6">
      <formula>$D$100&lt;&gt;""</formula>
    </cfRule>
  </conditionalFormatting>
  <conditionalFormatting sqref="N134 T134:W134">
    <cfRule type="expression" dxfId="13" priority="5">
      <formula>$N$134="②離職時の官職が非管理職（再任用職員）であるため→再任用前の管理職職員としての官職・離職日に修正してください"</formula>
    </cfRule>
  </conditionalFormatting>
  <conditionalFormatting sqref="B134:M134">
    <cfRule type="cellIs" dxfId="12" priority="4" operator="between">
      <formula>$J$25</formula>
      <formula>$K$25</formula>
    </cfRule>
  </conditionalFormatting>
  <dataValidations count="15">
    <dataValidation type="list" allowBlank="1" showInputMessage="1" showErrorMessage="1" sqref="B134:M134 N134:S134" xr:uid="{400AEA81-7974-4F81-AF83-4E252DC44F46}">
      <formula1>$J$4:$K$4</formula1>
    </dataValidation>
    <dataValidation type="list" allowBlank="1" showInputMessage="1" showErrorMessage="1" sqref="N130:S130" xr:uid="{1A3DF385-CDB2-4714-A622-3D12368777F7}">
      <formula1>$M$4:$M$8</formula1>
    </dataValidation>
    <dataValidation type="list" allowBlank="1" showInputMessage="1" showErrorMessage="1" sqref="J130:M130" xr:uid="{6D2DB7F9-A193-4FAF-B465-C16A10AAC2F0}">
      <formula1>$I$4:$I$36</formula1>
    </dataValidation>
    <dataValidation type="list" allowBlank="1" showInputMessage="1" showErrorMessage="1" sqref="E130:I130" xr:uid="{01B58D48-4A61-4729-BA58-AF60EFC85C42}">
      <formula1>$H$4:$H$17</formula1>
    </dataValidation>
    <dataValidation type="list" allowBlank="1" showInputMessage="1" showErrorMessage="1" sqref="B130:D130" xr:uid="{3E1807FA-50ED-4955-8EB7-FE54F37B8885}">
      <formula1>$G$4:$G$5</formula1>
    </dataValidation>
    <dataValidation type="list" allowBlank="1" showInputMessage="1" showErrorMessage="1" sqref="T130:X130" xr:uid="{BB393FB1-2B6C-40E6-8A6A-09CC885F2FEE}">
      <formula1>$P$5:$P$17</formula1>
    </dataValidation>
    <dataValidation allowBlank="1" showInputMessage="1" showErrorMessage="1" promptTitle="再就職先の業務内容------------------" sqref="K107:AA107" xr:uid="{2FF2A957-8717-44C0-A386-F0B3DE33E69E}"/>
    <dataValidation allowBlank="1" showInputMessage="1" showErrorMessage="1" promptTitle="再就職先における地位---------------------" sqref="K108:AA108" xr:uid="{1DB236B2-747E-42A5-93C1-4B4546551BAC}"/>
    <dataValidation type="list" allowBlank="1" showInputMessage="1" showErrorMessage="1" sqref="AE2" xr:uid="{5382DFD6-2230-412A-A0D5-9D58CA2FB921}">
      <formula1>$L$3:$L$17</formula1>
    </dataValidation>
    <dataValidation type="list" allowBlank="1" showInputMessage="1" showErrorMessage="1" sqref="M86" xr:uid="{D14ED1E3-DDCE-4E64-9A0F-DF7D82EC38E0}">
      <formula1>$A$3:$A$6</formula1>
    </dataValidation>
    <dataValidation type="list" allowBlank="1" showInputMessage="1" showErrorMessage="1" sqref="CL135" xr:uid="{1230584C-01C5-4CF9-A915-A084D74DFA19}">
      <formula1>"ダミーセル"</formula1>
    </dataValidation>
    <dataValidation type="list" allowBlank="1" showInputMessage="1" showErrorMessage="1" sqref="N102:O103 S75:T75 N89:O89 N86:O86 T91:U91 N91:O91 Q91:R91 M94:M101" xr:uid="{64AC39FF-2E09-40C5-9090-9381166CC03E}">
      <formula1>$B$3:$B$67</formula1>
    </dataValidation>
    <dataValidation type="list" allowBlank="1" showInputMessage="1" showErrorMessage="1" sqref="Y75:Z75 T102:U103 T89 T86:U86 Q94:Q101" xr:uid="{00B35941-2C2F-4370-9E73-6F1965BD3249}">
      <formula1>$D$3:$D$34</formula1>
    </dataValidation>
    <dataValidation type="list" allowBlank="1" showInputMessage="1" showErrorMessage="1" sqref="V75:W75 Q102:R103 Q89 Q86:R86 O94:O101" xr:uid="{5B48F1A2-7AF1-4F3D-BF90-0838EED978E0}">
      <formula1>$C$3:$C$15</formula1>
    </dataValidation>
    <dataValidation type="list" allowBlank="1" showInputMessage="1" showErrorMessage="1" sqref="M89 M91 L94:L101 M102:M103" xr:uid="{BA31D2D5-5480-4380-B018-DF0318BFA784}">
      <formula1>$A$6:$A$7</formula1>
    </dataValidation>
  </dataValidations>
  <printOptions horizontalCentered="1"/>
  <pageMargins left="0.39370078740157483" right="0.39370078740157483" top="0.39370078740157483" bottom="0.39370078740157483" header="0.31496062992125984" footer="0.31496062992125984"/>
  <pageSetup paperSize="9" scale="75" orientation="portrait" r:id="rId1"/>
  <ignoredErrors>
    <ignoredError sqref="B84 B86:B87 B89 B91:B92 B102:B104 B107:B108 C124:C1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19</xdr:col>
                    <xdr:colOff>19050</xdr:colOff>
                    <xdr:row>109</xdr:row>
                    <xdr:rowOff>9525</xdr:rowOff>
                  </from>
                  <to>
                    <xdr:col>20</xdr:col>
                    <xdr:colOff>0</xdr:colOff>
                    <xdr:row>110</xdr:row>
                    <xdr:rowOff>19050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19</xdr:col>
                    <xdr:colOff>19050</xdr:colOff>
                    <xdr:row>108</xdr:row>
                    <xdr:rowOff>0</xdr:rowOff>
                  </from>
                  <to>
                    <xdr:col>20</xdr:col>
                    <xdr:colOff>0</xdr:colOff>
                    <xdr:row>109</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23</xdr:col>
                    <xdr:colOff>9525</xdr:colOff>
                    <xdr:row>108</xdr:row>
                    <xdr:rowOff>9525</xdr:rowOff>
                  </from>
                  <to>
                    <xdr:col>23</xdr:col>
                    <xdr:colOff>285750</xdr:colOff>
                    <xdr:row>109</xdr:row>
                    <xdr:rowOff>19050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13</xdr:col>
                    <xdr:colOff>114300</xdr:colOff>
                    <xdr:row>88</xdr:row>
                    <xdr:rowOff>200025</xdr:rowOff>
                  </from>
                  <to>
                    <xdr:col>14</xdr:col>
                    <xdr:colOff>47625</xdr:colOff>
                    <xdr:row>90</xdr:row>
                    <xdr:rowOff>19050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8</xdr:col>
                    <xdr:colOff>19050</xdr:colOff>
                    <xdr:row>110</xdr:row>
                    <xdr:rowOff>180975</xdr:rowOff>
                  </from>
                  <to>
                    <xdr:col>8</xdr:col>
                    <xdr:colOff>209550</xdr:colOff>
                    <xdr:row>112</xdr:row>
                    <xdr:rowOff>38100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23</xdr:col>
                    <xdr:colOff>9525</xdr:colOff>
                    <xdr:row>108</xdr:row>
                    <xdr:rowOff>190500</xdr:rowOff>
                  </from>
                  <to>
                    <xdr:col>23</xdr:col>
                    <xdr:colOff>285750</xdr:colOff>
                    <xdr:row>110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90F6-6441-4F95-BE58-AF40D2E7C36A}">
  <sheetPr>
    <tabColor rgb="FFFF0000"/>
    <pageSetUpPr fitToPage="1"/>
  </sheetPr>
  <dimension ref="A1:CL178"/>
  <sheetViews>
    <sheetView showZeros="0" tabSelected="1" topLeftCell="A70" zoomScale="85" zoomScaleNormal="85" zoomScaleSheetLayoutView="85" workbookViewId="0">
      <selection activeCell="I79" sqref="I79"/>
    </sheetView>
  </sheetViews>
  <sheetFormatPr defaultColWidth="9" defaultRowHeight="13.5"/>
  <cols>
    <col min="1" max="1" width="2.25" style="8" customWidth="1"/>
    <col min="2" max="27" width="4.25" style="8" customWidth="1"/>
    <col min="28" max="28" width="2.25" style="8" customWidth="1"/>
    <col min="29" max="29" width="15.125" style="8" hidden="1" customWidth="1"/>
    <col min="30" max="30" width="16.5" style="8" hidden="1" customWidth="1"/>
    <col min="31" max="31" width="18.375" style="8" hidden="1" customWidth="1"/>
    <col min="32" max="33" width="20.625" style="8" hidden="1" customWidth="1"/>
    <col min="34" max="34" width="23.5" style="8" hidden="1" customWidth="1"/>
    <col min="35" max="35" width="19.75" style="8" hidden="1" customWidth="1"/>
    <col min="36" max="36" width="18.25" style="8" hidden="1" customWidth="1"/>
    <col min="37" max="40" width="12.75" style="8" hidden="1" customWidth="1"/>
    <col min="41" max="41" width="15.875" style="8" hidden="1" customWidth="1"/>
    <col min="42" max="42" width="14.875" style="8" hidden="1" customWidth="1"/>
    <col min="43" max="43" width="15.125" style="8" hidden="1" customWidth="1"/>
    <col min="44" max="52" width="9" style="8" hidden="1" customWidth="1"/>
    <col min="53" max="55" width="16.875" style="8" hidden="1" customWidth="1"/>
    <col min="56" max="83" width="9" style="8" hidden="1" customWidth="1"/>
    <col min="84" max="89" width="9" style="8"/>
    <col min="90" max="90" width="48.75" style="8" customWidth="1"/>
    <col min="91" max="16384" width="9" style="8"/>
  </cols>
  <sheetData>
    <row r="1" spans="1:21" ht="7.5" customHeight="1"/>
    <row r="2" spans="1:21" ht="18" hidden="1" customHeight="1">
      <c r="A2" s="9" t="s">
        <v>4</v>
      </c>
      <c r="B2" s="108" t="s">
        <v>5</v>
      </c>
      <c r="C2" s="108" t="s">
        <v>6</v>
      </c>
      <c r="D2" s="108" t="s">
        <v>7</v>
      </c>
      <c r="E2" s="108"/>
      <c r="G2" s="8" t="s">
        <v>114</v>
      </c>
      <c r="M2" s="8" t="e">
        <f ca="1">OFFSET($K$6,,MATCH($J$130,$K$4:$AT$4,0)-1,4)</f>
        <v>#N/A</v>
      </c>
    </row>
    <row r="3" spans="1:21" ht="18" hidden="1" customHeight="1">
      <c r="A3" s="9"/>
      <c r="B3" s="108"/>
      <c r="C3" s="108"/>
      <c r="D3" s="108"/>
      <c r="E3" s="108"/>
      <c r="G3" s="10" t="s">
        <v>104</v>
      </c>
      <c r="H3" s="10" t="s">
        <v>105</v>
      </c>
      <c r="I3" s="10" t="s">
        <v>106</v>
      </c>
      <c r="J3" s="10" t="s">
        <v>107</v>
      </c>
      <c r="K3" s="10"/>
      <c r="L3" s="10"/>
      <c r="M3" s="10" t="s">
        <v>108</v>
      </c>
      <c r="N3" s="10"/>
      <c r="O3" s="10"/>
      <c r="P3" s="10" t="s">
        <v>109</v>
      </c>
      <c r="Q3" s="10"/>
      <c r="R3" s="10"/>
      <c r="S3" s="10"/>
    </row>
    <row r="4" spans="1:21" ht="18" hidden="1" customHeight="1">
      <c r="A4" s="9" t="s">
        <v>32</v>
      </c>
      <c r="B4" s="9">
        <v>1</v>
      </c>
      <c r="C4" s="9">
        <v>1</v>
      </c>
      <c r="D4" s="9">
        <v>1</v>
      </c>
      <c r="E4" s="9">
        <v>20</v>
      </c>
      <c r="F4" s="8">
        <v>20</v>
      </c>
      <c r="G4" s="8" t="s">
        <v>186</v>
      </c>
      <c r="H4" s="8" t="s">
        <v>47</v>
      </c>
      <c r="I4" s="8" t="s">
        <v>75</v>
      </c>
      <c r="J4" s="8" t="s">
        <v>18</v>
      </c>
      <c r="K4" s="8" t="s">
        <v>19</v>
      </c>
      <c r="M4" s="8" t="s">
        <v>43</v>
      </c>
      <c r="P4" s="8" t="s">
        <v>188</v>
      </c>
      <c r="U4" s="8" t="s">
        <v>111</v>
      </c>
    </row>
    <row r="5" spans="1:21" ht="18" hidden="1" customHeight="1">
      <c r="A5" s="9" t="s">
        <v>33</v>
      </c>
      <c r="B5" s="9">
        <v>2</v>
      </c>
      <c r="C5" s="9">
        <v>2</v>
      </c>
      <c r="D5" s="9">
        <v>2</v>
      </c>
      <c r="E5" s="9">
        <v>21</v>
      </c>
      <c r="F5" s="8">
        <v>21</v>
      </c>
      <c r="G5" s="8" t="s">
        <v>187</v>
      </c>
      <c r="H5" s="8" t="s">
        <v>110</v>
      </c>
      <c r="I5" s="8" t="s">
        <v>74</v>
      </c>
      <c r="J5" s="8" t="s">
        <v>18</v>
      </c>
      <c r="K5" s="8" t="s">
        <v>19</v>
      </c>
      <c r="M5" s="8" t="s">
        <v>115</v>
      </c>
      <c r="P5" s="8" t="s">
        <v>116</v>
      </c>
      <c r="U5" s="8" t="s">
        <v>113</v>
      </c>
    </row>
    <row r="6" spans="1:21" ht="18" hidden="1" customHeight="1">
      <c r="A6" s="9" t="s">
        <v>117</v>
      </c>
      <c r="B6" s="9">
        <v>3</v>
      </c>
      <c r="C6" s="9">
        <v>3</v>
      </c>
      <c r="D6" s="9">
        <v>3</v>
      </c>
      <c r="E6" s="9">
        <v>22</v>
      </c>
      <c r="F6" s="8">
        <v>22</v>
      </c>
      <c r="G6" s="8">
        <v>3</v>
      </c>
      <c r="H6" s="8" t="s">
        <v>48</v>
      </c>
      <c r="I6" s="8" t="s">
        <v>73</v>
      </c>
      <c r="J6" s="8" t="s">
        <v>18</v>
      </c>
      <c r="K6" s="8" t="s">
        <v>19</v>
      </c>
      <c r="M6" s="8" t="s">
        <v>118</v>
      </c>
      <c r="P6" s="8" t="s">
        <v>119</v>
      </c>
      <c r="U6" s="8" t="s">
        <v>112</v>
      </c>
    </row>
    <row r="7" spans="1:21" ht="18" hidden="1" customHeight="1">
      <c r="A7" s="9"/>
      <c r="B7" s="9">
        <v>4</v>
      </c>
      <c r="C7" s="9">
        <v>4</v>
      </c>
      <c r="D7" s="9">
        <v>4</v>
      </c>
      <c r="E7" s="9">
        <v>23</v>
      </c>
      <c r="F7" s="8">
        <v>23</v>
      </c>
      <c r="G7" s="8">
        <v>4</v>
      </c>
      <c r="H7" s="8" t="s">
        <v>49</v>
      </c>
      <c r="I7" s="8" t="s">
        <v>72</v>
      </c>
      <c r="J7" s="8" t="s">
        <v>18</v>
      </c>
      <c r="K7" s="8" t="s">
        <v>19</v>
      </c>
      <c r="M7" s="8" t="s">
        <v>120</v>
      </c>
      <c r="P7" s="8" t="s">
        <v>121</v>
      </c>
    </row>
    <row r="8" spans="1:21" ht="18" hidden="1" customHeight="1">
      <c r="A8" s="9"/>
      <c r="B8" s="9">
        <v>5</v>
      </c>
      <c r="C8" s="9">
        <v>5</v>
      </c>
      <c r="D8" s="9">
        <v>5</v>
      </c>
      <c r="E8" s="9">
        <v>24</v>
      </c>
      <c r="F8" s="8">
        <v>24</v>
      </c>
      <c r="H8" s="8" t="s">
        <v>50</v>
      </c>
      <c r="I8" s="8" t="s">
        <v>71</v>
      </c>
      <c r="J8" s="8" t="s">
        <v>18</v>
      </c>
      <c r="K8" s="8" t="s">
        <v>19</v>
      </c>
      <c r="L8" s="8" t="s">
        <v>122</v>
      </c>
      <c r="M8" s="8" t="s">
        <v>123</v>
      </c>
      <c r="N8" s="8" t="s">
        <v>122</v>
      </c>
      <c r="O8" s="8" t="s">
        <v>122</v>
      </c>
      <c r="P8" s="8" t="s">
        <v>124</v>
      </c>
      <c r="Q8" s="8" t="s">
        <v>122</v>
      </c>
    </row>
    <row r="9" spans="1:21" ht="18" hidden="1" customHeight="1">
      <c r="A9" s="9"/>
      <c r="B9" s="9">
        <v>6</v>
      </c>
      <c r="C9" s="9">
        <v>6</v>
      </c>
      <c r="D9" s="9">
        <v>6</v>
      </c>
      <c r="E9" s="9">
        <v>25</v>
      </c>
      <c r="F9" s="8">
        <v>25</v>
      </c>
      <c r="H9" s="8" t="s">
        <v>51</v>
      </c>
      <c r="I9" s="8" t="s">
        <v>70</v>
      </c>
      <c r="J9" s="8" t="s">
        <v>18</v>
      </c>
      <c r="K9" s="8" t="s">
        <v>19</v>
      </c>
      <c r="L9" s="8" t="s">
        <v>122</v>
      </c>
      <c r="M9" s="8" t="s">
        <v>122</v>
      </c>
      <c r="N9" s="8" t="s">
        <v>122</v>
      </c>
      <c r="O9" s="8" t="s">
        <v>122</v>
      </c>
      <c r="P9" s="8" t="s">
        <v>125</v>
      </c>
      <c r="Q9" s="8" t="s">
        <v>122</v>
      </c>
    </row>
    <row r="10" spans="1:21" ht="18" hidden="1" customHeight="1">
      <c r="A10" s="9"/>
      <c r="B10" s="9">
        <v>7</v>
      </c>
      <c r="C10" s="9">
        <v>7</v>
      </c>
      <c r="D10" s="9">
        <v>7</v>
      </c>
      <c r="E10" s="9">
        <v>26</v>
      </c>
      <c r="F10" s="8">
        <v>26</v>
      </c>
      <c r="H10" s="8" t="s">
        <v>52</v>
      </c>
      <c r="I10" s="8" t="s">
        <v>69</v>
      </c>
      <c r="J10" s="8" t="s">
        <v>18</v>
      </c>
      <c r="K10" s="8" t="s">
        <v>19</v>
      </c>
      <c r="L10" s="8" t="s">
        <v>122</v>
      </c>
      <c r="M10" s="8" t="s">
        <v>122</v>
      </c>
      <c r="N10" s="8" t="s">
        <v>122</v>
      </c>
      <c r="O10" s="8" t="s">
        <v>122</v>
      </c>
      <c r="P10" s="8" t="s">
        <v>126</v>
      </c>
      <c r="Q10" s="8" t="s">
        <v>122</v>
      </c>
    </row>
    <row r="11" spans="1:21" ht="18" hidden="1" customHeight="1">
      <c r="A11" s="9"/>
      <c r="B11" s="9">
        <v>8</v>
      </c>
      <c r="C11" s="9">
        <v>8</v>
      </c>
      <c r="D11" s="9">
        <v>8</v>
      </c>
      <c r="E11" s="9">
        <v>27</v>
      </c>
      <c r="F11" s="8">
        <v>27</v>
      </c>
      <c r="H11" s="8" t="s">
        <v>53</v>
      </c>
      <c r="I11" s="8" t="s">
        <v>68</v>
      </c>
      <c r="J11" s="8" t="s">
        <v>18</v>
      </c>
      <c r="K11" s="8" t="s">
        <v>19</v>
      </c>
      <c r="L11" s="8" t="s">
        <v>122</v>
      </c>
      <c r="M11" s="8" t="s">
        <v>122</v>
      </c>
      <c r="N11" s="8" t="s">
        <v>122</v>
      </c>
      <c r="O11" s="8" t="s">
        <v>122</v>
      </c>
      <c r="P11" s="8" t="s">
        <v>127</v>
      </c>
      <c r="Q11" s="8" t="s">
        <v>122</v>
      </c>
    </row>
    <row r="12" spans="1:21" ht="18" hidden="1" customHeight="1">
      <c r="A12" s="9"/>
      <c r="B12" s="9">
        <v>9</v>
      </c>
      <c r="C12" s="9">
        <v>9</v>
      </c>
      <c r="D12" s="9">
        <v>9</v>
      </c>
      <c r="E12" s="9">
        <v>28</v>
      </c>
      <c r="F12" s="8">
        <v>28</v>
      </c>
      <c r="H12" s="8" t="s">
        <v>54</v>
      </c>
      <c r="I12" s="8" t="s">
        <v>67</v>
      </c>
      <c r="L12" s="8" t="s">
        <v>122</v>
      </c>
      <c r="M12" s="8" t="s">
        <v>122</v>
      </c>
      <c r="N12" s="8" t="s">
        <v>122</v>
      </c>
      <c r="O12" s="8" t="s">
        <v>122</v>
      </c>
      <c r="P12" s="8" t="s">
        <v>128</v>
      </c>
      <c r="Q12" s="8" t="s">
        <v>122</v>
      </c>
    </row>
    <row r="13" spans="1:21" ht="18" hidden="1" customHeight="1">
      <c r="A13" s="9"/>
      <c r="B13" s="9">
        <v>10</v>
      </c>
      <c r="C13" s="9">
        <v>10</v>
      </c>
      <c r="D13" s="9">
        <v>10</v>
      </c>
      <c r="E13" s="9">
        <v>29</v>
      </c>
      <c r="F13" s="8">
        <v>29</v>
      </c>
      <c r="H13" s="8" t="s">
        <v>100</v>
      </c>
      <c r="I13" s="8" t="s">
        <v>66</v>
      </c>
      <c r="L13" s="8" t="s">
        <v>122</v>
      </c>
      <c r="M13" s="8" t="s">
        <v>122</v>
      </c>
      <c r="N13" s="8" t="s">
        <v>122</v>
      </c>
      <c r="O13" s="8" t="s">
        <v>122</v>
      </c>
      <c r="P13" s="8" t="s">
        <v>129</v>
      </c>
      <c r="Q13" s="8" t="s">
        <v>122</v>
      </c>
    </row>
    <row r="14" spans="1:21" ht="18" hidden="1" customHeight="1">
      <c r="A14" s="9"/>
      <c r="B14" s="9">
        <v>11</v>
      </c>
      <c r="C14" s="9">
        <v>11</v>
      </c>
      <c r="D14" s="9">
        <v>11</v>
      </c>
      <c r="E14" s="9">
        <v>30</v>
      </c>
      <c r="F14" s="8">
        <v>30</v>
      </c>
      <c r="H14" s="8" t="s">
        <v>101</v>
      </c>
      <c r="I14" s="8" t="s">
        <v>65</v>
      </c>
      <c r="L14" s="8" t="s">
        <v>122</v>
      </c>
      <c r="M14" s="8" t="s">
        <v>122</v>
      </c>
      <c r="N14" s="8" t="s">
        <v>122</v>
      </c>
      <c r="O14" s="8" t="s">
        <v>122</v>
      </c>
      <c r="P14" s="8" t="s">
        <v>130</v>
      </c>
      <c r="Q14" s="8" t="s">
        <v>122</v>
      </c>
    </row>
    <row r="15" spans="1:21" ht="18" hidden="1" customHeight="1">
      <c r="A15" s="9"/>
      <c r="B15" s="9">
        <v>12</v>
      </c>
      <c r="C15" s="9">
        <v>12</v>
      </c>
      <c r="D15" s="9">
        <v>12</v>
      </c>
      <c r="E15" s="9">
        <v>31</v>
      </c>
      <c r="F15" s="8">
        <v>31</v>
      </c>
      <c r="H15" s="8" t="s">
        <v>55</v>
      </c>
      <c r="I15" s="8" t="s">
        <v>176</v>
      </c>
      <c r="L15" s="8" t="s">
        <v>122</v>
      </c>
      <c r="M15" s="8" t="s">
        <v>122</v>
      </c>
      <c r="N15" s="8" t="s">
        <v>122</v>
      </c>
      <c r="O15" s="8" t="s">
        <v>122</v>
      </c>
      <c r="P15" s="8" t="s">
        <v>131</v>
      </c>
      <c r="Q15" s="8" t="s">
        <v>122</v>
      </c>
    </row>
    <row r="16" spans="1:21" ht="18" hidden="1" customHeight="1">
      <c r="A16" s="9"/>
      <c r="B16" s="9">
        <v>13</v>
      </c>
      <c r="C16" s="9"/>
      <c r="D16" s="9">
        <v>13</v>
      </c>
      <c r="E16" s="9">
        <v>32</v>
      </c>
      <c r="F16" s="8">
        <v>32</v>
      </c>
      <c r="H16" s="8" t="s">
        <v>56</v>
      </c>
      <c r="I16" s="8" t="s">
        <v>175</v>
      </c>
      <c r="L16" s="8" t="s">
        <v>122</v>
      </c>
      <c r="M16" s="8" t="s">
        <v>122</v>
      </c>
      <c r="N16" s="8" t="s">
        <v>122</v>
      </c>
      <c r="O16" s="8" t="s">
        <v>122</v>
      </c>
      <c r="P16" s="8" t="s">
        <v>132</v>
      </c>
      <c r="Q16" s="8" t="s">
        <v>122</v>
      </c>
    </row>
    <row r="17" spans="1:17" ht="18" hidden="1" customHeight="1">
      <c r="A17" s="9"/>
      <c r="B17" s="9">
        <v>14</v>
      </c>
      <c r="C17" s="9"/>
      <c r="D17" s="9">
        <v>14</v>
      </c>
      <c r="E17" s="9">
        <v>33</v>
      </c>
      <c r="F17" s="8">
        <v>33</v>
      </c>
      <c r="H17" s="8" t="s">
        <v>57</v>
      </c>
      <c r="I17" s="8" t="s">
        <v>64</v>
      </c>
      <c r="L17" s="8" t="s">
        <v>122</v>
      </c>
      <c r="M17" s="8" t="s">
        <v>122</v>
      </c>
      <c r="N17" s="8" t="s">
        <v>122</v>
      </c>
      <c r="O17" s="8" t="s">
        <v>122</v>
      </c>
      <c r="P17" s="8" t="s">
        <v>133</v>
      </c>
      <c r="Q17" s="8" t="s">
        <v>122</v>
      </c>
    </row>
    <row r="18" spans="1:17" ht="18" hidden="1" customHeight="1">
      <c r="A18" s="9"/>
      <c r="B18" s="9">
        <v>15</v>
      </c>
      <c r="C18" s="9"/>
      <c r="D18" s="9">
        <v>15</v>
      </c>
      <c r="E18" s="9">
        <v>34</v>
      </c>
      <c r="F18" s="8">
        <v>34</v>
      </c>
      <c r="I18" s="8" t="s">
        <v>63</v>
      </c>
    </row>
    <row r="19" spans="1:17" ht="18" hidden="1" customHeight="1">
      <c r="A19" s="9"/>
      <c r="B19" s="9">
        <v>16</v>
      </c>
      <c r="C19" s="9"/>
      <c r="D19" s="9">
        <v>16</v>
      </c>
      <c r="E19" s="9">
        <v>35</v>
      </c>
      <c r="F19" s="8">
        <v>35</v>
      </c>
      <c r="I19" s="8" t="s">
        <v>62</v>
      </c>
    </row>
    <row r="20" spans="1:17" ht="18" hidden="1" customHeight="1">
      <c r="A20" s="9"/>
      <c r="B20" s="9">
        <v>17</v>
      </c>
      <c r="C20" s="9"/>
      <c r="D20" s="9">
        <v>17</v>
      </c>
      <c r="E20" s="9">
        <v>36</v>
      </c>
      <c r="F20" s="8">
        <v>36</v>
      </c>
      <c r="I20" s="8" t="s">
        <v>61</v>
      </c>
    </row>
    <row r="21" spans="1:17" ht="18" hidden="1" customHeight="1">
      <c r="A21" s="9"/>
      <c r="B21" s="9">
        <v>18</v>
      </c>
      <c r="C21" s="9"/>
      <c r="D21" s="9">
        <v>18</v>
      </c>
      <c r="E21" s="9">
        <v>37</v>
      </c>
      <c r="F21" s="8">
        <v>37</v>
      </c>
      <c r="I21" s="8" t="s">
        <v>60</v>
      </c>
    </row>
    <row r="22" spans="1:17" ht="18" hidden="1" customHeight="1">
      <c r="A22" s="9"/>
      <c r="B22" s="9">
        <v>19</v>
      </c>
      <c r="C22" s="9"/>
      <c r="D22" s="9">
        <v>19</v>
      </c>
      <c r="E22" s="9">
        <v>38</v>
      </c>
      <c r="F22" s="8">
        <v>38</v>
      </c>
      <c r="I22" s="8" t="s">
        <v>59</v>
      </c>
    </row>
    <row r="23" spans="1:17" ht="18" hidden="1" customHeight="1">
      <c r="A23" s="9"/>
      <c r="B23" s="9">
        <v>20</v>
      </c>
      <c r="C23" s="9"/>
      <c r="D23" s="9">
        <v>20</v>
      </c>
      <c r="E23" s="9">
        <v>39</v>
      </c>
      <c r="F23" s="8">
        <v>39</v>
      </c>
      <c r="I23" s="8">
        <v>1</v>
      </c>
    </row>
    <row r="24" spans="1:17" ht="18" hidden="1" customHeight="1">
      <c r="A24" s="9"/>
      <c r="B24" s="9">
        <v>21</v>
      </c>
      <c r="C24" s="9"/>
      <c r="D24" s="9">
        <v>21</v>
      </c>
      <c r="E24" s="9"/>
      <c r="I24" s="8">
        <v>2</v>
      </c>
    </row>
    <row r="25" spans="1:17" ht="18" hidden="1" customHeight="1">
      <c r="A25" s="9"/>
      <c r="B25" s="9">
        <v>22</v>
      </c>
      <c r="C25" s="9"/>
      <c r="D25" s="9">
        <v>22</v>
      </c>
      <c r="E25" s="9"/>
      <c r="I25" s="8">
        <v>3</v>
      </c>
      <c r="J25" s="8" t="s">
        <v>18</v>
      </c>
      <c r="K25" s="8" t="s">
        <v>19</v>
      </c>
    </row>
    <row r="26" spans="1:17" ht="18" hidden="1" customHeight="1">
      <c r="A26" s="9"/>
      <c r="B26" s="9">
        <v>23</v>
      </c>
      <c r="C26" s="9"/>
      <c r="D26" s="9">
        <v>23</v>
      </c>
      <c r="E26" s="9"/>
      <c r="I26" s="8">
        <v>4</v>
      </c>
      <c r="J26" s="8" t="s">
        <v>18</v>
      </c>
      <c r="K26" s="8" t="s">
        <v>19</v>
      </c>
    </row>
    <row r="27" spans="1:17" ht="18" hidden="1" customHeight="1">
      <c r="A27" s="9"/>
      <c r="B27" s="9">
        <v>24</v>
      </c>
      <c r="C27" s="9"/>
      <c r="D27" s="9">
        <v>24</v>
      </c>
      <c r="E27" s="9"/>
      <c r="I27" s="8">
        <v>5</v>
      </c>
      <c r="J27" s="8" t="s">
        <v>18</v>
      </c>
      <c r="K27" s="8" t="s">
        <v>19</v>
      </c>
    </row>
    <row r="28" spans="1:17" ht="18" hidden="1" customHeight="1">
      <c r="A28" s="9"/>
      <c r="B28" s="9">
        <v>25</v>
      </c>
      <c r="C28" s="9"/>
      <c r="D28" s="9">
        <v>25</v>
      </c>
      <c r="E28" s="9"/>
      <c r="I28" s="8">
        <v>6</v>
      </c>
      <c r="J28" s="8" t="s">
        <v>18</v>
      </c>
      <c r="K28" s="8" t="s">
        <v>19</v>
      </c>
    </row>
    <row r="29" spans="1:17" ht="18" hidden="1" customHeight="1">
      <c r="A29" s="9"/>
      <c r="B29" s="9">
        <v>26</v>
      </c>
      <c r="C29" s="9"/>
      <c r="D29" s="9">
        <v>26</v>
      </c>
      <c r="E29" s="9"/>
      <c r="I29" s="8">
        <v>7</v>
      </c>
      <c r="J29" s="8" t="s">
        <v>18</v>
      </c>
      <c r="K29" s="8" t="s">
        <v>19</v>
      </c>
    </row>
    <row r="30" spans="1:17" ht="18" hidden="1" customHeight="1">
      <c r="A30" s="9"/>
      <c r="B30" s="9">
        <v>27</v>
      </c>
      <c r="C30" s="9"/>
      <c r="D30" s="9">
        <v>27</v>
      </c>
      <c r="E30" s="9"/>
      <c r="I30" s="8">
        <v>8</v>
      </c>
      <c r="J30" s="8" t="s">
        <v>18</v>
      </c>
      <c r="K30" s="8" t="s">
        <v>19</v>
      </c>
    </row>
    <row r="31" spans="1:17" ht="18" hidden="1" customHeight="1">
      <c r="A31" s="9"/>
      <c r="B31" s="9">
        <v>28</v>
      </c>
      <c r="C31" s="9"/>
      <c r="D31" s="9">
        <v>28</v>
      </c>
      <c r="E31" s="9"/>
      <c r="I31" s="8">
        <v>9</v>
      </c>
      <c r="J31" s="8" t="s">
        <v>18</v>
      </c>
      <c r="K31" s="8" t="s">
        <v>19</v>
      </c>
    </row>
    <row r="32" spans="1:17"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102</v>
      </c>
      <c r="J35" s="8" t="s">
        <v>18</v>
      </c>
      <c r="K35" s="8" t="s">
        <v>19</v>
      </c>
    </row>
    <row r="36" spans="1:11" ht="18" hidden="1" customHeight="1">
      <c r="A36" s="9"/>
      <c r="B36" s="9">
        <v>33</v>
      </c>
      <c r="C36" s="9"/>
      <c r="D36" s="9"/>
      <c r="E36" s="9"/>
      <c r="I36" s="8" t="s">
        <v>103</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A55" s="9"/>
      <c r="B55" s="9">
        <v>52</v>
      </c>
      <c r="C55" s="9"/>
      <c r="D55" s="9"/>
      <c r="E55" s="9"/>
    </row>
    <row r="56" spans="1:5" ht="18" hidden="1" customHeight="1">
      <c r="A56" s="9"/>
      <c r="B56" s="9">
        <v>53</v>
      </c>
      <c r="C56" s="9"/>
      <c r="D56" s="9"/>
      <c r="E56" s="9"/>
    </row>
    <row r="57" spans="1:5" ht="18" hidden="1" customHeight="1">
      <c r="A57" s="9"/>
      <c r="B57" s="9">
        <v>54</v>
      </c>
      <c r="C57" s="9"/>
      <c r="D57" s="9"/>
      <c r="E57" s="9"/>
    </row>
    <row r="58" spans="1:5" ht="18" hidden="1" customHeight="1">
      <c r="A58" s="9"/>
      <c r="B58" s="9">
        <v>55</v>
      </c>
      <c r="C58" s="9"/>
      <c r="D58" s="9"/>
      <c r="E58" s="9"/>
    </row>
    <row r="59" spans="1:5" ht="18" hidden="1" customHeight="1">
      <c r="A59" s="9"/>
      <c r="B59" s="9">
        <v>56</v>
      </c>
      <c r="C59" s="9"/>
      <c r="D59" s="9"/>
      <c r="E59" s="9"/>
    </row>
    <row r="60" spans="1:5" ht="18" hidden="1" customHeight="1">
      <c r="A60" s="9"/>
      <c r="B60" s="9">
        <v>57</v>
      </c>
      <c r="C60" s="9"/>
      <c r="D60" s="9"/>
      <c r="E60" s="9"/>
    </row>
    <row r="61" spans="1:5" ht="18" hidden="1" customHeight="1">
      <c r="A61" s="9"/>
      <c r="B61" s="9">
        <v>58</v>
      </c>
      <c r="C61" s="9"/>
      <c r="D61" s="9"/>
      <c r="E61" s="9"/>
    </row>
    <row r="62" spans="1:5" ht="18" hidden="1" customHeight="1">
      <c r="A62" s="9"/>
      <c r="B62" s="9">
        <v>59</v>
      </c>
      <c r="C62" s="9"/>
      <c r="D62" s="9"/>
      <c r="E62" s="9"/>
    </row>
    <row r="63" spans="1:5" ht="18" hidden="1" customHeight="1">
      <c r="B63" s="9">
        <v>60</v>
      </c>
    </row>
    <row r="64" spans="1:5" ht="18" hidden="1" customHeight="1">
      <c r="B64" s="9">
        <v>61</v>
      </c>
    </row>
    <row r="65" spans="1:83" ht="18" hidden="1" customHeight="1">
      <c r="B65" s="9">
        <v>62</v>
      </c>
    </row>
    <row r="66" spans="1:83" ht="18" hidden="1" customHeight="1">
      <c r="B66" s="9">
        <v>63</v>
      </c>
    </row>
    <row r="67" spans="1:83" ht="18" hidden="1" customHeight="1">
      <c r="B67" s="9">
        <v>64</v>
      </c>
    </row>
    <row r="68" spans="1:83" hidden="1"/>
    <row r="69" spans="1:83" ht="8.4499999999999993" hidden="1" customHeight="1"/>
    <row r="70" spans="1:83" ht="18" customHeight="1">
      <c r="B70" s="11" t="s">
        <v>134</v>
      </c>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8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83" ht="24.95" customHeight="1" thickBot="1">
      <c r="A72" s="129" t="s">
        <v>135</v>
      </c>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D72" s="13"/>
      <c r="AE72" s="13"/>
      <c r="AF72" s="14" t="s">
        <v>24</v>
      </c>
      <c r="AG72" s="14" t="s">
        <v>25</v>
      </c>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row>
    <row r="73" spans="1:83" ht="18" customHeight="1" thickBot="1">
      <c r="A73" s="130" t="s">
        <v>136</v>
      </c>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D73" s="13"/>
      <c r="AE73" s="13"/>
      <c r="AF73" s="15" t="str">
        <f>M102&amp;N102&amp;"/"&amp;Q102&amp;"/"&amp;T102</f>
        <v>R8/3/31</v>
      </c>
      <c r="AG73" s="14" t="str">
        <f>DATEDIF(AG89,AF73,"Y")&amp;"歳"</f>
        <v>51歳</v>
      </c>
      <c r="AH73" s="13"/>
      <c r="AI73" s="13"/>
      <c r="AJ73" s="136" t="s">
        <v>137</v>
      </c>
      <c r="AK73" s="137"/>
      <c r="AL73" s="13"/>
      <c r="AM73" s="138" t="s">
        <v>76</v>
      </c>
      <c r="AN73" s="139"/>
      <c r="AO73" s="139"/>
      <c r="AP73" s="140"/>
      <c r="AQ73" s="13"/>
      <c r="AR73" s="13"/>
      <c r="AS73" s="141" t="s">
        <v>77</v>
      </c>
      <c r="AT73" s="139"/>
      <c r="AU73" s="140"/>
      <c r="AV73" s="13"/>
      <c r="AW73" s="13"/>
      <c r="AX73" s="13"/>
      <c r="AY73" s="13"/>
      <c r="AZ73" s="13"/>
      <c r="BA73" s="13"/>
      <c r="BB73" s="138" t="s">
        <v>138</v>
      </c>
      <c r="BC73" s="139"/>
      <c r="BD73" s="139"/>
      <c r="BE73" s="140"/>
      <c r="BF73" s="138" t="s">
        <v>139</v>
      </c>
      <c r="BG73" s="139"/>
      <c r="BH73" s="140"/>
      <c r="BI73" s="138" t="s">
        <v>140</v>
      </c>
      <c r="BJ73" s="139"/>
      <c r="BK73" s="140"/>
      <c r="BL73" s="138" t="s">
        <v>141</v>
      </c>
      <c r="BM73" s="139"/>
      <c r="BN73" s="140"/>
      <c r="BO73" s="138" t="s">
        <v>142</v>
      </c>
      <c r="BP73" s="139"/>
      <c r="BQ73" s="140"/>
      <c r="BR73" s="13"/>
      <c r="BS73" s="13"/>
      <c r="BT73" s="13"/>
      <c r="BU73" s="13"/>
      <c r="BV73" s="13"/>
      <c r="BW73" s="138" t="s">
        <v>177</v>
      </c>
      <c r="BX73" s="139"/>
      <c r="BY73" s="139"/>
      <c r="BZ73" s="140"/>
      <c r="CA73" s="16"/>
      <c r="CB73" s="16"/>
      <c r="CC73" s="16"/>
      <c r="CD73" s="13"/>
      <c r="CE73" s="13"/>
    </row>
    <row r="74" spans="1:83" ht="18.600000000000001" customHeight="1">
      <c r="AD74" s="131" t="s">
        <v>92</v>
      </c>
      <c r="AE74" s="131" t="s">
        <v>78</v>
      </c>
      <c r="AF74" s="131" t="s">
        <v>0</v>
      </c>
      <c r="AG74" s="131" t="s">
        <v>26</v>
      </c>
      <c r="AH74" s="131" t="s">
        <v>39</v>
      </c>
      <c r="AI74" s="131" t="s">
        <v>178</v>
      </c>
      <c r="AJ74" s="131" t="s">
        <v>143</v>
      </c>
      <c r="AK74" s="131" t="s">
        <v>144</v>
      </c>
      <c r="AL74" s="131" t="s">
        <v>145</v>
      </c>
      <c r="AM74" s="131" t="s">
        <v>79</v>
      </c>
      <c r="AN74" s="131" t="s">
        <v>80</v>
      </c>
      <c r="AO74" s="131" t="s">
        <v>81</v>
      </c>
      <c r="AP74" s="131" t="s">
        <v>46</v>
      </c>
      <c r="AQ74" s="131" t="s">
        <v>82</v>
      </c>
      <c r="AR74" s="131" t="s">
        <v>146</v>
      </c>
      <c r="AS74" s="142" t="s">
        <v>83</v>
      </c>
      <c r="AT74" s="142" t="s">
        <v>84</v>
      </c>
      <c r="AU74" s="142" t="s">
        <v>85</v>
      </c>
      <c r="AV74" s="142" t="s">
        <v>86</v>
      </c>
      <c r="AW74" s="131" t="s">
        <v>87</v>
      </c>
      <c r="AX74" s="131" t="s">
        <v>88</v>
      </c>
      <c r="AY74" s="131"/>
      <c r="AZ74" s="134" t="s">
        <v>89</v>
      </c>
      <c r="BA74" s="134"/>
      <c r="BB74" s="147" t="s">
        <v>90</v>
      </c>
      <c r="BC74" s="131" t="s">
        <v>91</v>
      </c>
      <c r="BD74" s="131" t="s">
        <v>44</v>
      </c>
      <c r="BE74" s="131" t="s">
        <v>45</v>
      </c>
      <c r="BF74" s="131" t="s">
        <v>91</v>
      </c>
      <c r="BG74" s="131" t="s">
        <v>44</v>
      </c>
      <c r="BH74" s="131" t="s">
        <v>45</v>
      </c>
      <c r="BI74" s="131" t="s">
        <v>91</v>
      </c>
      <c r="BJ74" s="131" t="s">
        <v>44</v>
      </c>
      <c r="BK74" s="131" t="s">
        <v>45</v>
      </c>
      <c r="BL74" s="131" t="s">
        <v>91</v>
      </c>
      <c r="BM74" s="131" t="s">
        <v>44</v>
      </c>
      <c r="BN74" s="131" t="s">
        <v>45</v>
      </c>
      <c r="BO74" s="131" t="s">
        <v>91</v>
      </c>
      <c r="BP74" s="131" t="s">
        <v>44</v>
      </c>
      <c r="BQ74" s="131" t="s">
        <v>45</v>
      </c>
      <c r="BR74" s="134" t="s">
        <v>27</v>
      </c>
      <c r="BS74" s="134" t="s">
        <v>179</v>
      </c>
      <c r="BT74" s="134" t="s">
        <v>180</v>
      </c>
      <c r="BU74" s="134" t="s">
        <v>181</v>
      </c>
      <c r="BV74" s="134" t="s">
        <v>99</v>
      </c>
      <c r="BW74" s="147" t="s">
        <v>93</v>
      </c>
      <c r="BX74" s="147" t="s">
        <v>94</v>
      </c>
      <c r="BY74" s="147" t="s">
        <v>95</v>
      </c>
      <c r="BZ74" s="147" t="s">
        <v>96</v>
      </c>
      <c r="CA74" s="147" t="s">
        <v>191</v>
      </c>
      <c r="CB74" s="147" t="s">
        <v>182</v>
      </c>
      <c r="CC74" s="131" t="s">
        <v>185</v>
      </c>
      <c r="CD74" s="142" t="s">
        <v>28</v>
      </c>
      <c r="CE74" s="142" t="s">
        <v>10</v>
      </c>
    </row>
    <row r="75" spans="1:83" ht="18" customHeight="1">
      <c r="A75" s="102"/>
      <c r="B75" s="102"/>
      <c r="C75" s="102"/>
      <c r="D75" s="102"/>
      <c r="E75" s="102"/>
      <c r="F75" s="102"/>
      <c r="G75" s="102"/>
      <c r="H75" s="102"/>
      <c r="I75" s="102"/>
      <c r="J75" s="102"/>
      <c r="K75" s="102"/>
      <c r="L75" s="102"/>
      <c r="M75" s="102"/>
      <c r="N75" s="102"/>
      <c r="O75" s="102"/>
      <c r="P75" s="102"/>
      <c r="Q75" s="145" t="s">
        <v>147</v>
      </c>
      <c r="R75" s="145"/>
      <c r="S75" s="263">
        <v>7</v>
      </c>
      <c r="T75" s="263"/>
      <c r="U75" s="17" t="s">
        <v>1</v>
      </c>
      <c r="V75" s="263">
        <v>12</v>
      </c>
      <c r="W75" s="263"/>
      <c r="X75" s="17" t="s">
        <v>174</v>
      </c>
      <c r="Y75" s="263">
        <v>1</v>
      </c>
      <c r="Z75" s="263"/>
      <c r="AA75" s="17" t="s">
        <v>2</v>
      </c>
      <c r="AD75" s="132"/>
      <c r="AE75" s="132"/>
      <c r="AF75" s="132"/>
      <c r="AG75" s="132"/>
      <c r="AH75" s="132"/>
      <c r="AI75" s="132"/>
      <c r="AJ75" s="132"/>
      <c r="AK75" s="132"/>
      <c r="AL75" s="132"/>
      <c r="AM75" s="132"/>
      <c r="AN75" s="132"/>
      <c r="AO75" s="132"/>
      <c r="AP75" s="132"/>
      <c r="AQ75" s="132"/>
      <c r="AR75" s="132"/>
      <c r="AS75" s="143"/>
      <c r="AT75" s="143"/>
      <c r="AU75" s="143"/>
      <c r="AV75" s="143"/>
      <c r="AW75" s="132"/>
      <c r="AX75" s="132"/>
      <c r="AY75" s="132"/>
      <c r="AZ75" s="135"/>
      <c r="BA75" s="135"/>
      <c r="BB75" s="148"/>
      <c r="BC75" s="132"/>
      <c r="BD75" s="132"/>
      <c r="BE75" s="132"/>
      <c r="BF75" s="132"/>
      <c r="BG75" s="132"/>
      <c r="BH75" s="132"/>
      <c r="BI75" s="132"/>
      <c r="BJ75" s="132"/>
      <c r="BK75" s="132"/>
      <c r="BL75" s="132"/>
      <c r="BM75" s="132"/>
      <c r="BN75" s="132"/>
      <c r="BO75" s="132"/>
      <c r="BP75" s="132"/>
      <c r="BQ75" s="132"/>
      <c r="BR75" s="135"/>
      <c r="BS75" s="135"/>
      <c r="BT75" s="135"/>
      <c r="BU75" s="135"/>
      <c r="BV75" s="135"/>
      <c r="BW75" s="148"/>
      <c r="BX75" s="148"/>
      <c r="BY75" s="148"/>
      <c r="BZ75" s="148"/>
      <c r="CA75" s="148"/>
      <c r="CB75" s="148"/>
      <c r="CC75" s="132"/>
      <c r="CD75" s="143"/>
      <c r="CE75" s="143"/>
    </row>
    <row r="76" spans="1:83" ht="14.4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D76" s="132"/>
      <c r="AE76" s="132"/>
      <c r="AF76" s="132"/>
      <c r="AG76" s="132"/>
      <c r="AH76" s="132"/>
      <c r="AI76" s="132"/>
      <c r="AJ76" s="132"/>
      <c r="AK76" s="132"/>
      <c r="AL76" s="132"/>
      <c r="AM76" s="132"/>
      <c r="AN76" s="132"/>
      <c r="AO76" s="132"/>
      <c r="AP76" s="132"/>
      <c r="AQ76" s="132"/>
      <c r="AR76" s="132"/>
      <c r="AS76" s="143"/>
      <c r="AT76" s="143"/>
      <c r="AU76" s="143"/>
      <c r="AV76" s="143"/>
      <c r="AW76" s="132"/>
      <c r="AX76" s="132"/>
      <c r="AY76" s="132"/>
      <c r="AZ76" s="135"/>
      <c r="BA76" s="135"/>
      <c r="BB76" s="148"/>
      <c r="BC76" s="132"/>
      <c r="BD76" s="132"/>
      <c r="BE76" s="132"/>
      <c r="BF76" s="132"/>
      <c r="BG76" s="132"/>
      <c r="BH76" s="132"/>
      <c r="BI76" s="132"/>
      <c r="BJ76" s="132"/>
      <c r="BK76" s="132"/>
      <c r="BL76" s="132"/>
      <c r="BM76" s="132"/>
      <c r="BN76" s="132"/>
      <c r="BO76" s="132"/>
      <c r="BP76" s="132"/>
      <c r="BQ76" s="132"/>
      <c r="BR76" s="135"/>
      <c r="BS76" s="135"/>
      <c r="BT76" s="135"/>
      <c r="BU76" s="135"/>
      <c r="BV76" s="135"/>
      <c r="BW76" s="148"/>
      <c r="BX76" s="148"/>
      <c r="BY76" s="148"/>
      <c r="BZ76" s="148"/>
      <c r="CA76" s="148"/>
      <c r="CB76" s="148"/>
      <c r="CC76" s="132"/>
      <c r="CD76" s="143"/>
      <c r="CE76" s="143"/>
    </row>
    <row r="77" spans="1:83" ht="18" customHeight="1" thickBot="1">
      <c r="A77" s="102"/>
      <c r="B77" s="100" t="s">
        <v>29</v>
      </c>
      <c r="C77" s="100"/>
      <c r="D77" s="100"/>
      <c r="E77" s="100"/>
      <c r="F77" s="100"/>
      <c r="G77" s="100"/>
      <c r="H77" s="102"/>
      <c r="I77" s="102"/>
      <c r="J77" s="102"/>
      <c r="K77" s="102"/>
      <c r="L77" s="102"/>
      <c r="M77" s="102"/>
      <c r="N77" s="102"/>
      <c r="O77" s="102"/>
      <c r="P77" s="102"/>
      <c r="Q77" s="102"/>
      <c r="R77" s="102"/>
      <c r="S77" s="102"/>
      <c r="T77" s="102"/>
      <c r="U77" s="102"/>
      <c r="V77" s="102"/>
      <c r="W77" s="102"/>
      <c r="X77" s="102"/>
      <c r="Y77" s="102"/>
      <c r="Z77" s="102"/>
      <c r="AA77" s="102"/>
      <c r="AD77" s="133"/>
      <c r="AE77" s="133"/>
      <c r="AF77" s="133"/>
      <c r="AG77" s="133"/>
      <c r="AH77" s="133"/>
      <c r="AI77" s="133"/>
      <c r="AJ77" s="133"/>
      <c r="AK77" s="133"/>
      <c r="AL77" s="133"/>
      <c r="AM77" s="132"/>
      <c r="AN77" s="132"/>
      <c r="AO77" s="132"/>
      <c r="AP77" s="132"/>
      <c r="AQ77" s="133"/>
      <c r="AR77" s="133"/>
      <c r="AS77" s="144"/>
      <c r="AT77" s="144"/>
      <c r="AU77" s="144"/>
      <c r="AV77" s="144"/>
      <c r="AW77" s="133"/>
      <c r="AX77" s="18" t="s">
        <v>18</v>
      </c>
      <c r="AY77" s="18" t="s">
        <v>19</v>
      </c>
      <c r="AZ77" s="18" t="s">
        <v>18</v>
      </c>
      <c r="BA77" s="18" t="s">
        <v>19</v>
      </c>
      <c r="BB77" s="149"/>
      <c r="BC77" s="133"/>
      <c r="BD77" s="133"/>
      <c r="BE77" s="133"/>
      <c r="BF77" s="133"/>
      <c r="BG77" s="133"/>
      <c r="BH77" s="133"/>
      <c r="BI77" s="133"/>
      <c r="BJ77" s="133"/>
      <c r="BK77" s="133"/>
      <c r="BL77" s="133"/>
      <c r="BM77" s="133"/>
      <c r="BN77" s="133"/>
      <c r="BO77" s="133"/>
      <c r="BP77" s="133"/>
      <c r="BQ77" s="133"/>
      <c r="BR77" s="150"/>
      <c r="BS77" s="150"/>
      <c r="BT77" s="150"/>
      <c r="BU77" s="150"/>
      <c r="BV77" s="150"/>
      <c r="BW77" s="149"/>
      <c r="BX77" s="149"/>
      <c r="BY77" s="149"/>
      <c r="BZ77" s="149"/>
      <c r="CA77" s="149"/>
      <c r="CB77" s="149"/>
      <c r="CC77" s="133"/>
      <c r="CD77" s="144"/>
      <c r="CE77" s="144"/>
    </row>
    <row r="78" spans="1:83" ht="18"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C78" s="19"/>
      <c r="AD78" s="151" t="str">
        <f>"R"&amp;S75&amp;"."&amp;V75&amp;"."&amp;Y75</f>
        <v>R7.12.1</v>
      </c>
      <c r="AE78" s="103" t="str">
        <f>K84</f>
        <v>そうび　たろう</v>
      </c>
      <c r="AF78" s="153" t="str">
        <f>K85</f>
        <v>装備　太郎</v>
      </c>
      <c r="AG78" s="151" t="str">
        <f>M86&amp;N86&amp;"."&amp;Q86&amp;"."&amp;T86</f>
        <v>S50.1.1</v>
      </c>
      <c r="AH78" s="152" t="str">
        <f>K87</f>
        <v>防衛装備庁○○部○○課○○班長</v>
      </c>
      <c r="AI78" s="107" t="str">
        <f>IF(K88="","",K88)</f>
        <v/>
      </c>
      <c r="AJ78" s="157" t="b">
        <v>0</v>
      </c>
      <c r="AK78" s="151" t="str">
        <f>"R"&amp;N89&amp;"."&amp;Q89&amp;"."&amp;T89</f>
        <v>R7.10.1</v>
      </c>
      <c r="AL78" s="151" t="str">
        <f>"R"&amp;N91&amp;"."&amp;Q91&amp;"."&amp;T91</f>
        <v>R7.12.1</v>
      </c>
      <c r="AM78" s="156" t="str">
        <f xml:space="preserve"> IF(D94="", "",IF(D95="",D94,D94&amp;"　"&amp;D95))</f>
        <v>防衛装備庁○○部○○課○○班長</v>
      </c>
      <c r="AN78" s="158" t="str">
        <f>L94&amp;M94&amp;"."&amp;O94&amp;"."&amp;Q94</f>
        <v>R7.10.1</v>
      </c>
      <c r="AO78" s="158" t="str">
        <f>L95&amp;M95&amp;"."&amp;O95&amp;"."&amp;Q95</f>
        <v>R8.3.31</v>
      </c>
      <c r="AP78" s="156" t="str">
        <f xml:space="preserve"> IF(S94="", "",S94)</f>
        <v>〇〇における〇〇業務</v>
      </c>
      <c r="AQ78" s="151" t="str">
        <f>M102&amp;N102&amp;"."&amp;Q102&amp;"."&amp;T102</f>
        <v>R8.3.31</v>
      </c>
      <c r="AR78" s="151" t="str">
        <f>M103&amp;N103&amp;"."&amp;Q103&amp;"."&amp;T103</f>
        <v>R8.4.1</v>
      </c>
      <c r="AS78" s="153" t="str">
        <f>P104</f>
        <v>株式会社△△</v>
      </c>
      <c r="AT78" s="153" t="str">
        <f>P105</f>
        <v>東京都○○区○○△－△</v>
      </c>
      <c r="AU78" s="153" t="str">
        <f>P106</f>
        <v>○○－○○○○－○○○○</v>
      </c>
      <c r="AV78" s="153" t="str">
        <f>K107</f>
        <v>食料品製造</v>
      </c>
      <c r="AW78" s="152" t="str">
        <f>K108</f>
        <v>顧問（嘱託）</v>
      </c>
      <c r="AX78" s="157" t="b">
        <v>0</v>
      </c>
      <c r="AY78" s="157" t="b">
        <v>0</v>
      </c>
      <c r="AZ78" s="157" t="b">
        <v>0</v>
      </c>
      <c r="BA78" s="157" t="b">
        <v>0</v>
      </c>
      <c r="BB78" s="168" t="b">
        <v>0</v>
      </c>
      <c r="BC78" s="165" t="str">
        <f xml:space="preserve"> IF(C115="", "",C115)</f>
        <v>かぶしきがいしゃまるばつえーじぇんと</v>
      </c>
      <c r="BD78" s="165" t="str">
        <f xml:space="preserve"> IF(C116="", "",C116)</f>
        <v>株式会社○×エージェント</v>
      </c>
      <c r="BE78" s="165" t="str">
        <f xml:space="preserve"> IF(K115="", "",K115)</f>
        <v>令和7年10月～11月　再就職先の求人ポストの情報提供、面談日程の調整</v>
      </c>
      <c r="BF78" s="165" t="str">
        <f xml:space="preserve"> IF(C115="", "",C115)</f>
        <v>かぶしきがいしゃまるばつえーじぇんと</v>
      </c>
      <c r="BG78" s="165" t="str">
        <f xml:space="preserve"> IF(C116="", "",C116)</f>
        <v>株式会社○×エージェント</v>
      </c>
      <c r="BH78" s="165" t="str">
        <f xml:space="preserve"> IF(K115="", "",K115)</f>
        <v>令和7年10月～11月　再就職先の求人ポストの情報提供、面談日程の調整</v>
      </c>
      <c r="BI78" s="165" t="str">
        <f xml:space="preserve"> IF(C117="", "",C117)</f>
        <v/>
      </c>
      <c r="BJ78" s="165" t="str">
        <f xml:space="preserve"> IF(C118="", "",C118)</f>
        <v/>
      </c>
      <c r="BK78" s="165" t="str">
        <f xml:space="preserve"> IF(K117="", "",K117)</f>
        <v/>
      </c>
      <c r="BL78" s="165" t="str">
        <f xml:space="preserve"> IF(C119="", "",C119)</f>
        <v/>
      </c>
      <c r="BM78" s="165" t="str">
        <f xml:space="preserve"> IF(C120="", "",C120)</f>
        <v/>
      </c>
      <c r="BN78" s="165" t="str">
        <f xml:space="preserve"> IF(K119="", "",K119)</f>
        <v/>
      </c>
      <c r="BO78" s="165" t="str">
        <f xml:space="preserve"> IF(C121="", "",C121)</f>
        <v/>
      </c>
      <c r="BP78" s="165" t="str">
        <f xml:space="preserve"> IF(C122="", "",C122)</f>
        <v/>
      </c>
      <c r="BQ78" s="165" t="str">
        <f xml:space="preserve"> IF(K121="", "",K121)</f>
        <v/>
      </c>
      <c r="BR78" s="166" t="str">
        <f>B130</f>
        <v>一般定年等隊員</v>
      </c>
      <c r="BS78" s="159" t="str">
        <f>E130</f>
        <v>行政職（一）</v>
      </c>
      <c r="BT78" s="159">
        <f>J130</f>
        <v>6</v>
      </c>
      <c r="BU78" s="159" t="str">
        <f>N130</f>
        <v>-</v>
      </c>
      <c r="BV78" s="261" t="str">
        <f>T130</f>
        <v>営利法人</v>
      </c>
      <c r="BW78" s="14" t="str">
        <f xml:space="preserve"> IF(B134="", "",B134)</f>
        <v>無</v>
      </c>
      <c r="BX78" s="14" t="str">
        <f xml:space="preserve"> IF(E134="", "",E134)</f>
        <v/>
      </c>
      <c r="BY78" s="14" t="str">
        <f xml:space="preserve"> IF(H134="", "",H134)</f>
        <v/>
      </c>
      <c r="BZ78" s="14" t="str">
        <f xml:space="preserve"> IF(K134="", "",K134)</f>
        <v/>
      </c>
      <c r="CA78" s="84" t="str">
        <f>N134</f>
        <v>無</v>
      </c>
      <c r="CC78" s="20" t="str">
        <f>N134</f>
        <v>無</v>
      </c>
      <c r="CD78" s="161" t="str">
        <f xml:space="preserve"> IF(Q79="", "",Q79)</f>
        <v>東京都○○市○○△－△－△</v>
      </c>
      <c r="CE78" s="161" t="str">
        <f xml:space="preserve"> IF(Q81="", "",Q81)</f>
        <v>○○○－○○○○－○○○○</v>
      </c>
    </row>
    <row r="79" spans="1:83" s="22" customFormat="1" ht="30" customHeight="1">
      <c r="A79" s="21"/>
      <c r="B79" s="21"/>
      <c r="C79" s="21"/>
      <c r="D79" s="21"/>
      <c r="E79" s="21"/>
      <c r="F79" s="21"/>
      <c r="G79" s="21"/>
      <c r="H79" s="21"/>
      <c r="I79" s="21"/>
      <c r="J79" s="21"/>
      <c r="K79" s="21"/>
      <c r="L79" s="21"/>
      <c r="M79" s="163" t="s">
        <v>8</v>
      </c>
      <c r="N79" s="163"/>
      <c r="O79" s="163"/>
      <c r="P79" s="21"/>
      <c r="Q79" s="264" t="s">
        <v>192</v>
      </c>
      <c r="R79" s="264"/>
      <c r="S79" s="264"/>
      <c r="T79" s="264"/>
      <c r="U79" s="264"/>
      <c r="V79" s="264"/>
      <c r="W79" s="264"/>
      <c r="X79" s="264"/>
      <c r="Y79" s="264"/>
      <c r="Z79" s="264"/>
      <c r="AA79" s="264"/>
      <c r="AD79" s="151"/>
      <c r="AE79" s="103"/>
      <c r="AF79" s="153"/>
      <c r="AG79" s="151"/>
      <c r="AH79" s="153"/>
      <c r="AI79" s="106"/>
      <c r="AJ79" s="157"/>
      <c r="AK79" s="151"/>
      <c r="AL79" s="151"/>
      <c r="AM79" s="156"/>
      <c r="AN79" s="158"/>
      <c r="AO79" s="158"/>
      <c r="AP79" s="156"/>
      <c r="AQ79" s="151"/>
      <c r="AR79" s="151"/>
      <c r="AS79" s="153"/>
      <c r="AT79" s="153"/>
      <c r="AU79" s="153"/>
      <c r="AV79" s="153"/>
      <c r="AW79" s="153"/>
      <c r="AX79" s="157"/>
      <c r="AY79" s="157"/>
      <c r="AZ79" s="157"/>
      <c r="BA79" s="157"/>
      <c r="BB79" s="169"/>
      <c r="BC79" s="156"/>
      <c r="BD79" s="156"/>
      <c r="BE79" s="156"/>
      <c r="BF79" s="156"/>
      <c r="BG79" s="156"/>
      <c r="BH79" s="156"/>
      <c r="BI79" s="156"/>
      <c r="BJ79" s="156"/>
      <c r="BK79" s="156"/>
      <c r="BL79" s="156"/>
      <c r="BM79" s="156"/>
      <c r="BN79" s="156"/>
      <c r="BO79" s="156"/>
      <c r="BP79" s="156"/>
      <c r="BQ79" s="156"/>
      <c r="BR79" s="167"/>
      <c r="BS79" s="160"/>
      <c r="BT79" s="160"/>
      <c r="BU79" s="160"/>
      <c r="BV79" s="262"/>
      <c r="BW79" s="13"/>
      <c r="BX79" s="23"/>
      <c r="BY79" s="23"/>
      <c r="BZ79" s="23"/>
      <c r="CA79" s="23"/>
      <c r="CB79" s="23"/>
      <c r="CC79" s="23"/>
      <c r="CD79" s="162"/>
      <c r="CE79" s="260"/>
    </row>
    <row r="80" spans="1:83" ht="18" customHeight="1">
      <c r="A80" s="102"/>
      <c r="B80" s="102"/>
      <c r="C80" s="102"/>
      <c r="D80" s="102"/>
      <c r="E80" s="102"/>
      <c r="F80" s="102"/>
      <c r="G80" s="102"/>
      <c r="H80" s="102"/>
      <c r="I80" s="102"/>
      <c r="J80" s="102"/>
      <c r="K80" s="102"/>
      <c r="L80" s="102"/>
      <c r="M80" s="154" t="s">
        <v>9</v>
      </c>
      <c r="N80" s="154"/>
      <c r="O80" s="154"/>
      <c r="P80" s="102"/>
      <c r="Q80" s="265" t="s">
        <v>209</v>
      </c>
      <c r="R80" s="265"/>
      <c r="S80" s="265"/>
      <c r="T80" s="265"/>
      <c r="U80" s="265"/>
      <c r="V80" s="265"/>
      <c r="W80" s="265"/>
      <c r="X80" s="265"/>
      <c r="Y80" s="265"/>
      <c r="Z80" s="265"/>
      <c r="AA80" s="265"/>
      <c r="AD80" s="24"/>
      <c r="AE80" s="13"/>
      <c r="AF80" s="13"/>
      <c r="AG80" s="13"/>
      <c r="AH80" s="13"/>
      <c r="AI80" s="13"/>
      <c r="AJ80" s="13"/>
      <c r="AK80" s="13"/>
      <c r="AL80" s="13"/>
      <c r="AM80" s="156" t="str">
        <f xml:space="preserve"> IF(D96="", "",IF(D97="",D96,D96&amp;"　"&amp;D97))</f>
        <v/>
      </c>
      <c r="AN80" s="158" t="str">
        <f>L96&amp;M96&amp;"."&amp;O96&amp;"."&amp;Q96</f>
        <v>..</v>
      </c>
      <c r="AO80" s="158" t="str">
        <f>L97&amp;M97&amp;"."&amp;O97&amp;"."&amp;Q97</f>
        <v>..</v>
      </c>
      <c r="AP80" s="156" t="str">
        <f xml:space="preserve"> IF(S96="", "",S96)</f>
        <v/>
      </c>
      <c r="AQ80" s="13"/>
      <c r="AR80" s="13"/>
      <c r="AS80" s="13"/>
      <c r="AT80" s="13"/>
      <c r="AU80" s="13"/>
      <c r="AV80" s="13"/>
      <c r="AW80" s="13"/>
      <c r="AX80" s="13"/>
      <c r="AY80" s="13"/>
      <c r="AZ80" s="13"/>
      <c r="BA80" s="13"/>
      <c r="BB80" s="13"/>
      <c r="BC80" s="165" t="str">
        <f xml:space="preserve"> IF(C117="", "",C117)</f>
        <v/>
      </c>
      <c r="BD80" s="165" t="str">
        <f xml:space="preserve"> IF(C118="", "",C118)</f>
        <v/>
      </c>
      <c r="BE80" s="165" t="str">
        <f xml:space="preserve"> IF(K117="", "",K117)</f>
        <v/>
      </c>
      <c r="BF80" s="153"/>
      <c r="BG80" s="153"/>
      <c r="BH80" s="106"/>
      <c r="BI80" s="106"/>
      <c r="BJ80" s="106"/>
      <c r="BK80" s="106"/>
      <c r="BL80" s="106"/>
      <c r="BM80" s="106"/>
      <c r="BN80" s="106"/>
      <c r="BO80" s="106"/>
      <c r="BP80" s="106"/>
      <c r="BQ80" s="106"/>
      <c r="BR80" s="13"/>
      <c r="BS80" s="13"/>
      <c r="BT80" s="13"/>
      <c r="BU80" s="13"/>
      <c r="BV80" s="13"/>
      <c r="BW80" s="13"/>
      <c r="BX80" s="13"/>
      <c r="BY80" s="13"/>
      <c r="BZ80" s="13"/>
      <c r="CA80" s="13"/>
      <c r="CB80" s="13"/>
      <c r="CC80" s="13"/>
      <c r="CD80" s="13"/>
      <c r="CE80" s="13"/>
    </row>
    <row r="81" spans="1:83" ht="18" customHeight="1">
      <c r="A81" s="102"/>
      <c r="B81" s="102"/>
      <c r="C81" s="102"/>
      <c r="D81" s="102"/>
      <c r="E81" s="102"/>
      <c r="F81" s="102"/>
      <c r="G81" s="102"/>
      <c r="H81" s="102"/>
      <c r="I81" s="102"/>
      <c r="J81" s="102"/>
      <c r="K81" s="102"/>
      <c r="L81" s="102"/>
      <c r="M81" s="154" t="s">
        <v>10</v>
      </c>
      <c r="N81" s="154"/>
      <c r="O81" s="154"/>
      <c r="P81" s="102"/>
      <c r="Q81" s="265" t="s">
        <v>193</v>
      </c>
      <c r="R81" s="265"/>
      <c r="S81" s="265"/>
      <c r="T81" s="265"/>
      <c r="U81" s="265"/>
      <c r="V81" s="265"/>
      <c r="W81" s="265"/>
      <c r="X81" s="265"/>
      <c r="Y81" s="265"/>
      <c r="Z81" s="265"/>
      <c r="AA81" s="265"/>
      <c r="AD81" s="25"/>
      <c r="AE81" s="26"/>
      <c r="AF81" s="26"/>
      <c r="AG81" s="26"/>
      <c r="AH81" s="26"/>
      <c r="AI81" s="26"/>
      <c r="AJ81" s="26"/>
      <c r="AK81" s="26"/>
      <c r="AL81" s="26"/>
      <c r="AM81" s="156"/>
      <c r="AN81" s="158"/>
      <c r="AO81" s="158"/>
      <c r="AP81" s="156"/>
      <c r="AQ81" s="26"/>
      <c r="AR81" s="26"/>
      <c r="AS81" s="26"/>
      <c r="AT81" s="26"/>
      <c r="AU81" s="26"/>
      <c r="AV81" s="26"/>
      <c r="AW81" s="26"/>
      <c r="AX81" s="26"/>
      <c r="AY81" s="26"/>
      <c r="AZ81" s="26"/>
      <c r="BA81" s="26"/>
      <c r="BB81" s="26"/>
      <c r="BC81" s="156"/>
      <c r="BD81" s="156"/>
      <c r="BE81" s="156"/>
      <c r="BF81" s="153"/>
      <c r="BG81" s="153"/>
      <c r="BH81" s="106"/>
      <c r="BI81" s="106"/>
      <c r="BJ81" s="106"/>
      <c r="BK81" s="106"/>
      <c r="BL81" s="106"/>
      <c r="BM81" s="106"/>
      <c r="BN81" s="106"/>
      <c r="BO81" s="106"/>
      <c r="BP81" s="106"/>
      <c r="BQ81" s="106"/>
      <c r="BR81" s="26"/>
      <c r="BS81" s="26"/>
      <c r="BT81" s="26"/>
      <c r="BU81" s="26"/>
      <c r="BV81" s="26"/>
      <c r="BW81" s="26"/>
      <c r="BX81" s="26"/>
      <c r="BY81" s="26"/>
      <c r="BZ81" s="26"/>
      <c r="CA81" s="26"/>
      <c r="CB81" s="26"/>
      <c r="CC81" s="26"/>
      <c r="CD81" s="26"/>
      <c r="CE81" s="26"/>
    </row>
    <row r="82" spans="1:83" ht="13.1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D82" s="26"/>
      <c r="AE82" s="13"/>
      <c r="AF82" s="13"/>
      <c r="AG82" s="13"/>
      <c r="AH82" s="13"/>
      <c r="AI82" s="13"/>
      <c r="AJ82" s="13"/>
      <c r="AK82" s="13"/>
      <c r="AL82" s="13"/>
      <c r="AM82" s="156" t="str">
        <f xml:space="preserve"> IF(D98="", "",IF(D99="",D98,D98&amp;"　"&amp;D99))</f>
        <v/>
      </c>
      <c r="AN82" s="158" t="str">
        <f>L98&amp;M98&amp;"."&amp;O98&amp;"."&amp;Q98</f>
        <v>..</v>
      </c>
      <c r="AO82" s="158" t="str">
        <f>L99&amp;M99&amp;"."&amp;O99&amp;"."&amp;Q99</f>
        <v>..</v>
      </c>
      <c r="AP82" s="156" t="str">
        <f xml:space="preserve"> IF(S98="", "",S98)</f>
        <v/>
      </c>
      <c r="AQ82" s="13"/>
      <c r="AR82" s="13"/>
      <c r="AS82" s="13"/>
      <c r="AT82" s="13"/>
      <c r="AU82" s="13"/>
      <c r="AV82" s="13"/>
      <c r="AW82" s="13"/>
      <c r="AX82" s="13"/>
      <c r="AY82" s="13"/>
      <c r="AZ82" s="13"/>
      <c r="BA82" s="13"/>
      <c r="BB82" s="13"/>
      <c r="BC82" s="165" t="str">
        <f xml:space="preserve"> IF(C119="", "",C119)</f>
        <v/>
      </c>
      <c r="BD82" s="165" t="str">
        <f xml:space="preserve"> IF(C120="", "",C120)</f>
        <v/>
      </c>
      <c r="BE82" s="165" t="str">
        <f xml:space="preserve"> IF(K119="", "",K119)</f>
        <v/>
      </c>
      <c r="BF82" s="153"/>
      <c r="BG82" s="153"/>
      <c r="BH82" s="106"/>
      <c r="BI82" s="106"/>
      <c r="BJ82" s="106"/>
      <c r="BK82" s="106"/>
      <c r="BL82" s="106"/>
      <c r="BM82" s="106"/>
      <c r="BN82" s="106"/>
      <c r="BO82" s="106"/>
      <c r="BP82" s="106"/>
      <c r="BQ82" s="106"/>
      <c r="BR82" s="13"/>
      <c r="BS82" s="13"/>
      <c r="BT82" s="13"/>
      <c r="BU82" s="13"/>
      <c r="BV82" s="13"/>
      <c r="BW82" s="13"/>
      <c r="BX82" s="13"/>
      <c r="BY82" s="13"/>
      <c r="BZ82" s="13"/>
      <c r="CA82" s="13"/>
      <c r="CB82" s="13"/>
      <c r="CC82" s="13"/>
      <c r="CD82" s="13"/>
      <c r="CE82" s="13"/>
    </row>
    <row r="83" spans="1:83" ht="28.15" customHeight="1">
      <c r="A83" s="102"/>
      <c r="B83" s="174" t="s">
        <v>148</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D83" s="13"/>
      <c r="AE83" s="13"/>
      <c r="AF83" s="13"/>
      <c r="AG83" s="13"/>
      <c r="AH83" s="13"/>
      <c r="AI83" s="13"/>
      <c r="AJ83" s="13"/>
      <c r="AK83" s="13"/>
      <c r="AL83" s="13"/>
      <c r="AM83" s="156"/>
      <c r="AN83" s="158"/>
      <c r="AO83" s="158"/>
      <c r="AP83" s="156"/>
      <c r="AQ83" s="13"/>
      <c r="AR83" s="13"/>
      <c r="AS83" s="13"/>
      <c r="AT83" s="13"/>
      <c r="AU83" s="13"/>
      <c r="AV83" s="13"/>
      <c r="AW83" s="13"/>
      <c r="AX83" s="13"/>
      <c r="AY83" s="13"/>
      <c r="AZ83" s="13"/>
      <c r="BA83" s="13"/>
      <c r="BB83" s="13"/>
      <c r="BC83" s="156"/>
      <c r="BD83" s="156"/>
      <c r="BE83" s="156"/>
      <c r="BF83" s="153"/>
      <c r="BG83" s="153"/>
      <c r="BH83" s="106"/>
      <c r="BI83" s="106"/>
      <c r="BJ83" s="106"/>
      <c r="BK83" s="106"/>
      <c r="BL83" s="106"/>
      <c r="BM83" s="106"/>
      <c r="BN83" s="106"/>
      <c r="BO83" s="106"/>
      <c r="BP83" s="106"/>
      <c r="BQ83" s="106"/>
      <c r="BR83" s="13"/>
      <c r="BS83" s="13"/>
      <c r="BT83" s="13"/>
      <c r="BU83" s="13"/>
      <c r="BV83" s="13"/>
      <c r="BW83" s="13"/>
      <c r="BX83" s="13"/>
      <c r="BY83" s="13"/>
      <c r="BZ83" s="13"/>
      <c r="CA83" s="13"/>
      <c r="CB83" s="13"/>
      <c r="CC83" s="13"/>
      <c r="CD83" s="13"/>
      <c r="CE83" s="13"/>
    </row>
    <row r="84" spans="1:83" ht="18" customHeight="1">
      <c r="A84" s="102"/>
      <c r="B84" s="27" t="s">
        <v>34</v>
      </c>
      <c r="C84" s="175" t="s">
        <v>35</v>
      </c>
      <c r="D84" s="175"/>
      <c r="E84" s="175"/>
      <c r="F84" s="175"/>
      <c r="G84" s="175"/>
      <c r="H84" s="175"/>
      <c r="I84" s="175"/>
      <c r="J84" s="28"/>
      <c r="K84" s="269" t="s">
        <v>210</v>
      </c>
      <c r="L84" s="270"/>
      <c r="M84" s="270"/>
      <c r="N84" s="270"/>
      <c r="O84" s="270"/>
      <c r="P84" s="270"/>
      <c r="Q84" s="270"/>
      <c r="R84" s="270"/>
      <c r="S84" s="270"/>
      <c r="T84" s="270"/>
      <c r="U84" s="270"/>
      <c r="V84" s="270"/>
      <c r="W84" s="270"/>
      <c r="X84" s="270"/>
      <c r="Y84" s="270"/>
      <c r="Z84" s="270"/>
      <c r="AA84" s="271"/>
      <c r="AD84" s="13"/>
      <c r="AE84" s="13"/>
      <c r="AF84" s="13"/>
      <c r="AG84" s="13"/>
      <c r="AH84" s="13"/>
      <c r="AI84" s="13"/>
      <c r="AJ84" s="13"/>
      <c r="AK84" s="13"/>
      <c r="AL84" s="13"/>
      <c r="AM84" s="156" t="str">
        <f xml:space="preserve"> IF(D100="", "",IF(D101="",D100,D100&amp;"　"&amp;D101))</f>
        <v/>
      </c>
      <c r="AN84" s="158" t="str">
        <f>L100&amp;M100&amp;"."&amp;O100&amp;"."&amp;Q100</f>
        <v>..</v>
      </c>
      <c r="AO84" s="158" t="str">
        <f>L101&amp;M101&amp;"."&amp;O101&amp;"."&amp;Q101</f>
        <v>..</v>
      </c>
      <c r="AP84" s="156" t="str">
        <f xml:space="preserve"> IF(S100="", "",S100)</f>
        <v/>
      </c>
      <c r="AQ84" s="13"/>
      <c r="AR84" s="13"/>
      <c r="AS84" s="13"/>
      <c r="AT84" s="13"/>
      <c r="AU84" s="13"/>
      <c r="AV84" s="13"/>
      <c r="AW84" s="13"/>
      <c r="AX84" s="13"/>
      <c r="AY84" s="13"/>
      <c r="AZ84" s="13"/>
      <c r="BA84" s="13"/>
      <c r="BB84" s="13"/>
      <c r="BC84" s="165" t="str">
        <f xml:space="preserve"> IF(C121="", "",C121)</f>
        <v/>
      </c>
      <c r="BD84" s="165" t="str">
        <f xml:space="preserve"> IF(C122="", "",C122)</f>
        <v/>
      </c>
      <c r="BE84" s="165" t="str">
        <f xml:space="preserve"> IF(K121="", "",K121)</f>
        <v/>
      </c>
      <c r="BF84" s="153"/>
      <c r="BG84" s="153"/>
      <c r="BH84" s="106"/>
      <c r="BI84" s="106"/>
      <c r="BJ84" s="106"/>
      <c r="BK84" s="106"/>
      <c r="BL84" s="106"/>
      <c r="BM84" s="106"/>
      <c r="BN84" s="106"/>
      <c r="BO84" s="106"/>
      <c r="BP84" s="106"/>
      <c r="BQ84" s="106"/>
      <c r="BR84" s="13"/>
      <c r="BS84" s="13"/>
      <c r="BT84" s="13"/>
      <c r="BU84" s="13"/>
      <c r="BV84" s="13"/>
      <c r="BW84" s="13"/>
      <c r="BX84" s="13"/>
      <c r="BY84" s="13"/>
      <c r="BZ84" s="13"/>
      <c r="CA84" s="13"/>
      <c r="CB84" s="13"/>
      <c r="CC84" s="13"/>
      <c r="CD84" s="13"/>
      <c r="CE84" s="13"/>
    </row>
    <row r="85" spans="1:83" ht="18" customHeight="1">
      <c r="A85" s="102"/>
      <c r="B85" s="29"/>
      <c r="C85" s="170" t="s">
        <v>31</v>
      </c>
      <c r="D85" s="170"/>
      <c r="E85" s="170"/>
      <c r="F85" s="170"/>
      <c r="G85" s="170"/>
      <c r="H85" s="170"/>
      <c r="I85" s="170"/>
      <c r="J85" s="30"/>
      <c r="K85" s="266" t="s">
        <v>209</v>
      </c>
      <c r="L85" s="267"/>
      <c r="M85" s="267"/>
      <c r="N85" s="267"/>
      <c r="O85" s="267"/>
      <c r="P85" s="267"/>
      <c r="Q85" s="267"/>
      <c r="R85" s="267"/>
      <c r="S85" s="267"/>
      <c r="T85" s="267"/>
      <c r="U85" s="267"/>
      <c r="V85" s="267"/>
      <c r="W85" s="267"/>
      <c r="X85" s="267"/>
      <c r="Y85" s="267"/>
      <c r="Z85" s="267"/>
      <c r="AA85" s="268"/>
      <c r="AD85" s="13"/>
      <c r="AE85" s="13"/>
      <c r="AF85" s="13"/>
      <c r="AG85" s="13"/>
      <c r="AH85" s="13"/>
      <c r="AI85" s="13"/>
      <c r="AJ85" s="13"/>
      <c r="AK85" s="13"/>
      <c r="AL85" s="13"/>
      <c r="AM85" s="156"/>
      <c r="AN85" s="158"/>
      <c r="AO85" s="158"/>
      <c r="AP85" s="156"/>
      <c r="AQ85" s="13"/>
      <c r="AR85" s="13"/>
      <c r="AS85" s="13"/>
      <c r="AT85" s="13"/>
      <c r="AU85" s="13"/>
      <c r="AV85" s="13"/>
      <c r="AW85" s="13"/>
      <c r="AX85" s="13"/>
      <c r="AY85" s="13"/>
      <c r="AZ85" s="13"/>
      <c r="BA85" s="13"/>
      <c r="BB85" s="13"/>
      <c r="BC85" s="156"/>
      <c r="BD85" s="156"/>
      <c r="BE85" s="156"/>
      <c r="BF85" s="153"/>
      <c r="BG85" s="153"/>
      <c r="BH85" s="106"/>
      <c r="BI85" s="106"/>
      <c r="BJ85" s="106"/>
      <c r="BK85" s="106"/>
      <c r="BL85" s="106"/>
      <c r="BM85" s="106"/>
      <c r="BN85" s="106"/>
      <c r="BO85" s="106"/>
      <c r="BP85" s="106"/>
      <c r="BQ85" s="106"/>
      <c r="BR85" s="13"/>
      <c r="BS85" s="13"/>
      <c r="BT85" s="13"/>
      <c r="BU85" s="13"/>
      <c r="BV85" s="13"/>
      <c r="BW85" s="13"/>
      <c r="BX85" s="13"/>
      <c r="BY85" s="13"/>
      <c r="BZ85" s="13"/>
      <c r="CA85" s="13"/>
      <c r="CB85" s="13"/>
      <c r="CC85" s="13"/>
      <c r="CD85" s="13"/>
      <c r="CE85" s="13"/>
    </row>
    <row r="86" spans="1:83" ht="16.5" customHeight="1">
      <c r="A86" s="102"/>
      <c r="B86" s="27" t="s">
        <v>36</v>
      </c>
      <c r="C86" s="175" t="s">
        <v>11</v>
      </c>
      <c r="D86" s="175"/>
      <c r="E86" s="175"/>
      <c r="F86" s="175"/>
      <c r="G86" s="175"/>
      <c r="H86" s="175"/>
      <c r="I86" s="175"/>
      <c r="J86" s="28"/>
      <c r="K86" s="31"/>
      <c r="L86" s="32"/>
      <c r="M86" s="111" t="s">
        <v>194</v>
      </c>
      <c r="N86" s="272">
        <v>50</v>
      </c>
      <c r="O86" s="272"/>
      <c r="P86" s="33" t="s">
        <v>1</v>
      </c>
      <c r="Q86" s="272">
        <v>1</v>
      </c>
      <c r="R86" s="272"/>
      <c r="S86" s="33" t="s">
        <v>3</v>
      </c>
      <c r="T86" s="272">
        <v>1</v>
      </c>
      <c r="U86" s="272"/>
      <c r="V86" s="33" t="s">
        <v>2</v>
      </c>
      <c r="W86" s="32"/>
      <c r="X86" s="32"/>
      <c r="Y86" s="32"/>
      <c r="Z86" s="32"/>
      <c r="AA86" s="34"/>
      <c r="AD86" s="35"/>
      <c r="AE86" s="36"/>
      <c r="AF86" s="37"/>
      <c r="AG86" s="35"/>
      <c r="AH86" s="37"/>
      <c r="AI86" s="37"/>
      <c r="AJ86" s="37"/>
      <c r="AK86" s="35"/>
      <c r="AL86" s="35"/>
      <c r="AM86" s="38"/>
      <c r="AN86" s="35"/>
      <c r="AO86" s="35"/>
      <c r="AP86" s="37"/>
      <c r="AQ86" s="35"/>
      <c r="AR86" s="35"/>
      <c r="AS86" s="39"/>
      <c r="AT86" s="40"/>
      <c r="AU86" s="40"/>
      <c r="AV86" s="38"/>
      <c r="AW86" s="38"/>
      <c r="AX86" s="37"/>
      <c r="AY86" s="37"/>
      <c r="AZ86" s="37"/>
      <c r="BA86" s="37"/>
      <c r="BB86" s="37"/>
      <c r="BC86" s="38"/>
      <c r="BD86" s="38"/>
      <c r="BE86" s="38"/>
      <c r="BF86" s="38"/>
      <c r="BG86" s="38"/>
      <c r="BH86" s="38"/>
      <c r="BI86" s="38"/>
      <c r="BJ86" s="38"/>
      <c r="BK86" s="38"/>
      <c r="BL86" s="38"/>
      <c r="BM86" s="38"/>
      <c r="BN86" s="38"/>
      <c r="BO86" s="38"/>
      <c r="BP86" s="38"/>
      <c r="BQ86" s="38"/>
      <c r="BR86" s="37"/>
      <c r="BS86" s="37"/>
      <c r="BT86" s="37"/>
      <c r="BU86" s="37"/>
      <c r="BV86" s="37"/>
      <c r="BW86" s="37"/>
      <c r="BX86" s="37"/>
      <c r="BY86" s="37"/>
      <c r="BZ86" s="37"/>
      <c r="CA86" s="37"/>
      <c r="CB86" s="37"/>
      <c r="CC86" s="37"/>
      <c r="CD86" s="41"/>
      <c r="CE86" s="38"/>
    </row>
    <row r="87" spans="1:83" ht="28.15" customHeight="1">
      <c r="A87" s="102"/>
      <c r="B87" s="42" t="s">
        <v>149</v>
      </c>
      <c r="C87" s="181" t="s">
        <v>150</v>
      </c>
      <c r="D87" s="181"/>
      <c r="E87" s="181"/>
      <c r="F87" s="181"/>
      <c r="G87" s="181"/>
      <c r="H87" s="181"/>
      <c r="I87" s="181"/>
      <c r="J87" s="28"/>
      <c r="K87" s="273" t="s">
        <v>195</v>
      </c>
      <c r="L87" s="274"/>
      <c r="M87" s="274"/>
      <c r="N87" s="274"/>
      <c r="O87" s="274"/>
      <c r="P87" s="274"/>
      <c r="Q87" s="274"/>
      <c r="R87" s="274"/>
      <c r="S87" s="274"/>
      <c r="T87" s="274"/>
      <c r="U87" s="274"/>
      <c r="V87" s="274"/>
      <c r="W87" s="274"/>
      <c r="X87" s="274"/>
      <c r="Y87" s="274"/>
      <c r="Z87" s="274"/>
      <c r="AA87" s="275"/>
      <c r="AD87" s="26"/>
      <c r="AE87" s="26"/>
      <c r="AF87" s="26"/>
      <c r="AG87" s="26"/>
      <c r="AH87" s="26"/>
      <c r="AI87" s="26"/>
      <c r="AJ87" s="26"/>
      <c r="AK87" s="26"/>
      <c r="AL87" s="26"/>
      <c r="AM87" s="26"/>
      <c r="AN87" s="26"/>
      <c r="AO87" s="26"/>
      <c r="AP87" s="26"/>
      <c r="AQ87" s="26"/>
      <c r="AR87" s="26"/>
      <c r="AS87" s="26"/>
      <c r="AT87" s="26"/>
      <c r="AU87" s="26"/>
      <c r="AV87" s="26"/>
      <c r="AW87" s="26"/>
      <c r="AX87" s="26"/>
      <c r="AY87" s="26"/>
      <c r="AZ87" s="43"/>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row>
    <row r="88" spans="1:83" ht="16.5" customHeight="1">
      <c r="A88" s="102"/>
      <c r="B88" s="44"/>
      <c r="C88" s="101"/>
      <c r="D88" s="101"/>
      <c r="E88" s="110"/>
      <c r="F88" s="101"/>
      <c r="G88" s="101"/>
      <c r="H88" s="101"/>
      <c r="I88" s="101"/>
      <c r="J88" s="30"/>
      <c r="K88" s="185"/>
      <c r="L88" s="186"/>
      <c r="M88" s="186"/>
      <c r="N88" s="186"/>
      <c r="O88" s="186"/>
      <c r="P88" s="186"/>
      <c r="Q88" s="186"/>
      <c r="R88" s="186"/>
      <c r="S88" s="186"/>
      <c r="T88" s="186"/>
      <c r="U88" s="186"/>
      <c r="V88" s="186"/>
      <c r="W88" s="186"/>
      <c r="X88" s="186"/>
      <c r="Y88" s="186"/>
      <c r="Z88" s="186"/>
      <c r="AA88" s="187"/>
      <c r="AD88" s="26"/>
      <c r="AE88" s="26"/>
      <c r="AF88" s="26"/>
      <c r="AG88" s="26"/>
      <c r="AH88" s="26"/>
      <c r="AI88" s="26"/>
      <c r="AJ88" s="26"/>
      <c r="AK88" s="26"/>
      <c r="AL88" s="26"/>
      <c r="AM88" s="26"/>
      <c r="AN88" s="26"/>
      <c r="AO88" s="26"/>
      <c r="AP88" s="26"/>
      <c r="AQ88" s="26"/>
      <c r="AR88" s="26"/>
      <c r="AS88" s="26"/>
      <c r="AT88" s="26"/>
      <c r="AU88" s="26"/>
      <c r="AV88" s="26"/>
      <c r="AW88" s="26"/>
      <c r="AX88" s="26"/>
      <c r="AY88" s="26"/>
      <c r="AZ88" s="43"/>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row>
    <row r="89" spans="1:83" ht="16.5" customHeight="1">
      <c r="A89" s="102"/>
      <c r="B89" s="27" t="s">
        <v>12</v>
      </c>
      <c r="C89" s="175" t="s">
        <v>151</v>
      </c>
      <c r="D89" s="175"/>
      <c r="E89" s="175"/>
      <c r="F89" s="175"/>
      <c r="G89" s="175"/>
      <c r="H89" s="175"/>
      <c r="I89" s="175"/>
      <c r="J89" s="28"/>
      <c r="K89" s="31"/>
      <c r="L89" s="32"/>
      <c r="M89" s="112" t="s">
        <v>183</v>
      </c>
      <c r="N89" s="276">
        <v>7</v>
      </c>
      <c r="O89" s="276"/>
      <c r="P89" s="32" t="s">
        <v>1</v>
      </c>
      <c r="Q89" s="276">
        <v>10</v>
      </c>
      <c r="R89" s="276"/>
      <c r="S89" s="32" t="s">
        <v>3</v>
      </c>
      <c r="T89" s="276">
        <v>1</v>
      </c>
      <c r="U89" s="276"/>
      <c r="V89" s="32" t="s">
        <v>2</v>
      </c>
      <c r="W89" s="32"/>
      <c r="X89" s="32"/>
      <c r="Y89" s="32"/>
      <c r="Z89" s="32"/>
      <c r="AA89" s="34"/>
      <c r="AC89" s="19" t="s">
        <v>30</v>
      </c>
      <c r="AD89" s="45">
        <f>IF(AD78="R..","",DATEVALUE(AD78))</f>
        <v>45992</v>
      </c>
      <c r="AE89" s="36" t="str">
        <f>AE78</f>
        <v>そうび　たろう</v>
      </c>
      <c r="AF89" s="37" t="str">
        <f>AF78</f>
        <v>装備　太郎</v>
      </c>
      <c r="AG89" s="46">
        <f>IF(AG78="..","",DATEVALUE(AG78))</f>
        <v>27395</v>
      </c>
      <c r="AH89" s="37" t="str">
        <f>AH78</f>
        <v>防衛装備庁○○部○○課○○班長</v>
      </c>
      <c r="AI89" s="47" t="str">
        <f>AI78</f>
        <v/>
      </c>
      <c r="AJ89" s="37" t="str">
        <f>IF(AJ78=TRUE,"－","")</f>
        <v/>
      </c>
      <c r="AK89" s="46">
        <f>IF(AK78="R..","",DATEVALUE(AK78))</f>
        <v>45931</v>
      </c>
      <c r="AL89" s="46">
        <f>IF(AL78="R..", ,DATEVALUE(AL78))</f>
        <v>45992</v>
      </c>
      <c r="AM89" s="38" t="str">
        <f>IF(AM80="",AM78,"①"&amp;AM78)&amp;IF(AM80="","","　②"&amp;AM80)&amp;IF(AM82="","","　③"&amp;AM82)&amp;IF(AM84="","","　④"&amp;AM84)</f>
        <v>防衛装備庁○○部○○課○○班長</v>
      </c>
      <c r="AN89" s="37" t="str">
        <f>IF(AN78="R..","",IF(AN80="R..",AN78,"①"&amp;AN78)&amp;IF(AN80="..","","　②"&amp;AN80)&amp;IF(AN82="..","","　③"&amp;AN82)&amp;IF(AN84="..","","　④"&amp;AN84))</f>
        <v>①R7.10.1</v>
      </c>
      <c r="AO89" s="37" t="str">
        <f>IF(AO78="R..","",IF(AO80="R..",AO78,"①"&amp;AO78)&amp;IF(AO80="..","","　②"&amp;AO80)&amp;IF(AO82="..","","　③"&amp;AO82)&amp;IF(AO84="..","","　④"&amp;AO84))</f>
        <v>①R8.3.31</v>
      </c>
      <c r="AP89" s="38" t="str">
        <f>IF(AP80="",AP78,"①"&amp;AP78)&amp;IF(AP80="","","　②"&amp;AP80)&amp;IF(AP82="","","　③"&amp;AP82)&amp;IF(AP84="","","　④"&amp;AP84)</f>
        <v>〇〇における〇〇業務</v>
      </c>
      <c r="AQ89" s="46">
        <f>IF(AQ78="R..",,DATEVALUE(AQ78))</f>
        <v>46112</v>
      </c>
      <c r="AR89" s="46">
        <f>IF(AR78="R..",,DATEVALUE(AR78))</f>
        <v>46113</v>
      </c>
      <c r="AS89" s="39" t="str">
        <f>AS78</f>
        <v>株式会社△△</v>
      </c>
      <c r="AT89" s="40" t="str">
        <f>AT78</f>
        <v>東京都○○区○○△－△</v>
      </c>
      <c r="AU89" s="40" t="str">
        <f>AU78</f>
        <v>○○－○○○○－○○○○</v>
      </c>
      <c r="AV89" s="38" t="str">
        <f>AV78</f>
        <v>食料品製造</v>
      </c>
      <c r="AW89" s="38" t="str">
        <f>AW78</f>
        <v>顧問（嘱託）</v>
      </c>
      <c r="AX89" s="37" t="str">
        <f>IF(AX78=TRUE,"○","")</f>
        <v/>
      </c>
      <c r="AY89" s="37" t="str">
        <f>IF(AY78=TRUE,"○","")</f>
        <v/>
      </c>
      <c r="AZ89" s="37" t="str">
        <f>IF(AZ78=TRUE,"○","")</f>
        <v/>
      </c>
      <c r="BA89" s="37" t="str">
        <f>IF(BA78=TRUE,"○","")</f>
        <v/>
      </c>
      <c r="BB89" s="37" t="str">
        <f>IF(BB78=TRUE,"－","")</f>
        <v/>
      </c>
      <c r="BC89" s="38" t="str">
        <f>IF(BB89=1,"-",IF(BC80="",BC78,"①"&amp;BC78))&amp;IF(BB89=1,"",IF(BC80="","","　②"&amp;BC80))&amp;IF(BB89=1,"",IF(BC82="","","　③"&amp;BC82))&amp;IF(BB89=1,"",IF(BC84="","","　④"&amp;BC84))</f>
        <v>かぶしきがいしゃまるばつえーじぇんと</v>
      </c>
      <c r="BD89" s="38" t="str">
        <f>IF(BB89=1,"-",IF(BD80="",BD78,"①"&amp;BD78))&amp;IF(BB89=1,"",IF(BD80="","","　②"&amp;BD80))&amp;IF(BB89=1,"",IF(BD82="","","　③"&amp;BD82))&amp;IF(BB89=1,"",IF(BD84="","","　④"&amp;BD84))</f>
        <v>株式会社○×エージェント</v>
      </c>
      <c r="BE89" s="38" t="str">
        <f>IF(BB89=1,"-",IF(BE80="",BE78,"①"&amp;BE78))&amp;IF(BB89=1,"",IF(BE80="","","　②"&amp;BE80))&amp;IF(BB89=1,"",IF(BE82="","","　③"&amp;BE82))&amp;IF(BB89=1,"",IF(BE84="","","　④"&amp;BE84))</f>
        <v>令和7年10月～11月　再就職先の求人ポストの情報提供、面談日程の調整</v>
      </c>
      <c r="BF89" s="37" t="str">
        <f t="shared" ref="BF89:BZ89" si="0">BF78</f>
        <v>かぶしきがいしゃまるばつえーじぇんと</v>
      </c>
      <c r="BG89" s="37" t="str">
        <f t="shared" si="0"/>
        <v>株式会社○×エージェント</v>
      </c>
      <c r="BH89" s="37" t="str">
        <f t="shared" si="0"/>
        <v>令和7年10月～11月　再就職先の求人ポストの情報提供、面談日程の調整</v>
      </c>
      <c r="BI89" s="37" t="str">
        <f t="shared" si="0"/>
        <v/>
      </c>
      <c r="BJ89" s="37" t="str">
        <f t="shared" si="0"/>
        <v/>
      </c>
      <c r="BK89" s="37" t="str">
        <f t="shared" si="0"/>
        <v/>
      </c>
      <c r="BL89" s="37" t="str">
        <f t="shared" si="0"/>
        <v/>
      </c>
      <c r="BM89" s="37" t="str">
        <f t="shared" si="0"/>
        <v/>
      </c>
      <c r="BN89" s="37" t="str">
        <f t="shared" si="0"/>
        <v/>
      </c>
      <c r="BO89" s="37" t="str">
        <f t="shared" si="0"/>
        <v/>
      </c>
      <c r="BP89" s="37" t="str">
        <f t="shared" si="0"/>
        <v/>
      </c>
      <c r="BQ89" s="37" t="str">
        <f t="shared" si="0"/>
        <v/>
      </c>
      <c r="BR89" s="37" t="str">
        <f t="shared" si="0"/>
        <v>一般定年等隊員</v>
      </c>
      <c r="BS89" s="48" t="str">
        <f t="shared" si="0"/>
        <v>行政職（一）</v>
      </c>
      <c r="BT89" s="48">
        <f t="shared" si="0"/>
        <v>6</v>
      </c>
      <c r="BU89" s="48" t="str">
        <f t="shared" si="0"/>
        <v>-</v>
      </c>
      <c r="BV89" s="37" t="str">
        <f t="shared" si="0"/>
        <v>営利法人</v>
      </c>
      <c r="BW89" s="37" t="str">
        <f t="shared" si="0"/>
        <v>無</v>
      </c>
      <c r="BX89" s="37" t="str">
        <f t="shared" si="0"/>
        <v/>
      </c>
      <c r="BY89" s="37" t="str">
        <f t="shared" si="0"/>
        <v/>
      </c>
      <c r="BZ89" s="37" t="str">
        <f t="shared" si="0"/>
        <v/>
      </c>
      <c r="CA89" s="49" t="str">
        <f>CA78</f>
        <v>無</v>
      </c>
      <c r="CC89" s="49"/>
      <c r="CD89" s="41" t="str">
        <f>CD78</f>
        <v>東京都○○市○○△－△－△</v>
      </c>
      <c r="CE89" s="38" t="str">
        <f>CE78</f>
        <v>○○○－○○○○－○○○○</v>
      </c>
    </row>
    <row r="90" spans="1:83" ht="17.25" customHeight="1">
      <c r="A90" s="102"/>
      <c r="B90" s="44"/>
      <c r="C90" s="110"/>
      <c r="D90" s="110"/>
      <c r="E90" s="110"/>
      <c r="F90" s="110"/>
      <c r="G90" s="110"/>
      <c r="H90" s="110"/>
      <c r="I90" s="110"/>
      <c r="J90" s="50"/>
      <c r="K90" s="51"/>
      <c r="L90" s="52"/>
      <c r="M90" s="53" t="s">
        <v>152</v>
      </c>
      <c r="N90" s="52"/>
      <c r="O90" s="52" t="s">
        <v>153</v>
      </c>
      <c r="P90" s="52"/>
      <c r="Q90" s="52"/>
      <c r="R90" s="52"/>
      <c r="S90" s="52"/>
      <c r="T90" s="52"/>
      <c r="U90" s="52"/>
      <c r="V90" s="52"/>
      <c r="W90" s="52"/>
      <c r="X90" s="52"/>
      <c r="Y90" s="52"/>
      <c r="Z90" s="52"/>
      <c r="AA90" s="54"/>
      <c r="AD90" s="13"/>
      <c r="AE90" s="13"/>
      <c r="AF90" s="13"/>
      <c r="AG90" s="13"/>
      <c r="AH90" s="13"/>
      <c r="AI90" s="13"/>
      <c r="AJ90" s="13"/>
      <c r="AK90" s="13"/>
      <c r="AL90" s="13"/>
      <c r="AM90" s="13"/>
      <c r="AN90" s="37"/>
      <c r="AO90" s="13"/>
      <c r="AP90" s="13"/>
      <c r="AQ90" s="38"/>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row>
    <row r="91" spans="1:83" ht="16.5" customHeight="1">
      <c r="A91" s="102"/>
      <c r="B91" s="55" t="s">
        <v>154</v>
      </c>
      <c r="C91" s="194" t="s">
        <v>155</v>
      </c>
      <c r="D91" s="194"/>
      <c r="E91" s="194"/>
      <c r="F91" s="194"/>
      <c r="G91" s="194"/>
      <c r="H91" s="194"/>
      <c r="I91" s="194"/>
      <c r="J91" s="56"/>
      <c r="K91" s="57"/>
      <c r="L91" s="33"/>
      <c r="M91" s="111" t="s">
        <v>183</v>
      </c>
      <c r="N91" s="276">
        <v>7</v>
      </c>
      <c r="O91" s="276"/>
      <c r="P91" s="32" t="s">
        <v>1</v>
      </c>
      <c r="Q91" s="276">
        <v>12</v>
      </c>
      <c r="R91" s="276"/>
      <c r="S91" s="32" t="s">
        <v>3</v>
      </c>
      <c r="T91" s="276">
        <v>1</v>
      </c>
      <c r="U91" s="276"/>
      <c r="V91" s="32" t="s">
        <v>2</v>
      </c>
      <c r="W91" s="33"/>
      <c r="X91" s="33"/>
      <c r="Y91" s="33"/>
      <c r="Z91" s="33"/>
      <c r="AA91" s="58"/>
    </row>
    <row r="92" spans="1:83" ht="16.5" customHeight="1">
      <c r="A92" s="102"/>
      <c r="B92" s="27" t="s">
        <v>37</v>
      </c>
      <c r="C92" s="59" t="s">
        <v>156</v>
      </c>
      <c r="D92" s="109"/>
      <c r="E92" s="109"/>
      <c r="F92" s="109"/>
      <c r="G92" s="109"/>
      <c r="H92" s="109"/>
      <c r="I92" s="109"/>
      <c r="J92" s="56"/>
      <c r="K92" s="57"/>
      <c r="L92" s="60"/>
      <c r="M92" s="104"/>
      <c r="N92" s="61"/>
      <c r="O92" s="61"/>
      <c r="P92" s="33"/>
      <c r="Q92" s="61"/>
      <c r="R92" s="61"/>
      <c r="S92" s="33"/>
      <c r="T92" s="61"/>
      <c r="U92" s="61"/>
      <c r="V92" s="33"/>
      <c r="W92" s="60"/>
      <c r="X92" s="33"/>
      <c r="Y92" s="33"/>
      <c r="Z92" s="33"/>
      <c r="AA92" s="58"/>
    </row>
    <row r="93" spans="1:83" ht="16.5" customHeight="1">
      <c r="A93" s="102"/>
      <c r="B93" s="62"/>
      <c r="C93" s="195" t="s">
        <v>157</v>
      </c>
      <c r="D93" s="195"/>
      <c r="E93" s="195"/>
      <c r="F93" s="195"/>
      <c r="G93" s="195"/>
      <c r="H93" s="195"/>
      <c r="I93" s="195"/>
      <c r="J93" s="195"/>
      <c r="K93" s="196" t="s">
        <v>158</v>
      </c>
      <c r="L93" s="197"/>
      <c r="M93" s="197"/>
      <c r="N93" s="197"/>
      <c r="O93" s="197"/>
      <c r="P93" s="197"/>
      <c r="Q93" s="197"/>
      <c r="R93" s="198"/>
      <c r="S93" s="196" t="s">
        <v>46</v>
      </c>
      <c r="T93" s="197"/>
      <c r="U93" s="197"/>
      <c r="V93" s="197"/>
      <c r="W93" s="197"/>
      <c r="X93" s="197"/>
      <c r="Y93" s="197"/>
      <c r="Z93" s="197"/>
      <c r="AA93" s="198"/>
    </row>
    <row r="94" spans="1:83" ht="24.6" customHeight="1">
      <c r="A94" s="102"/>
      <c r="B94" s="62"/>
      <c r="C94" s="188" t="s">
        <v>139</v>
      </c>
      <c r="D94" s="277" t="s">
        <v>196</v>
      </c>
      <c r="E94" s="277"/>
      <c r="F94" s="277"/>
      <c r="G94" s="277"/>
      <c r="H94" s="277"/>
      <c r="I94" s="277"/>
      <c r="J94" s="278"/>
      <c r="K94" s="31" t="s">
        <v>159</v>
      </c>
      <c r="L94" s="112" t="s">
        <v>183</v>
      </c>
      <c r="M94" s="113">
        <v>7</v>
      </c>
      <c r="N94" s="123" t="s">
        <v>5</v>
      </c>
      <c r="O94" s="117">
        <v>10</v>
      </c>
      <c r="P94" s="124" t="s">
        <v>3</v>
      </c>
      <c r="Q94" s="120">
        <v>1</v>
      </c>
      <c r="R94" s="125" t="s">
        <v>2</v>
      </c>
      <c r="S94" s="279" t="s">
        <v>197</v>
      </c>
      <c r="T94" s="279"/>
      <c r="U94" s="279"/>
      <c r="V94" s="279"/>
      <c r="W94" s="279"/>
      <c r="X94" s="279"/>
      <c r="Y94" s="279"/>
      <c r="Z94" s="279"/>
      <c r="AA94" s="280"/>
    </row>
    <row r="95" spans="1:83" ht="18" customHeight="1">
      <c r="A95" s="102"/>
      <c r="B95" s="62"/>
      <c r="C95" s="189"/>
      <c r="D95" s="201"/>
      <c r="E95" s="201"/>
      <c r="F95" s="201"/>
      <c r="G95" s="201"/>
      <c r="H95" s="201"/>
      <c r="I95" s="201"/>
      <c r="J95" s="202"/>
      <c r="K95" s="64" t="s">
        <v>160</v>
      </c>
      <c r="L95" s="114" t="s">
        <v>183</v>
      </c>
      <c r="M95" s="115">
        <v>8</v>
      </c>
      <c r="N95" s="126" t="s">
        <v>5</v>
      </c>
      <c r="O95" s="118">
        <v>3</v>
      </c>
      <c r="P95" s="127" t="s">
        <v>3</v>
      </c>
      <c r="Q95" s="121">
        <v>31</v>
      </c>
      <c r="R95" s="128" t="s">
        <v>2</v>
      </c>
      <c r="S95" s="281"/>
      <c r="T95" s="281"/>
      <c r="U95" s="281"/>
      <c r="V95" s="281"/>
      <c r="W95" s="281"/>
      <c r="X95" s="281"/>
      <c r="Y95" s="281"/>
      <c r="Z95" s="281"/>
      <c r="AA95" s="282"/>
      <c r="AD95" s="67"/>
    </row>
    <row r="96" spans="1:83" ht="24.6" customHeight="1">
      <c r="A96" s="102"/>
      <c r="B96" s="62"/>
      <c r="C96" s="188" t="s">
        <v>140</v>
      </c>
      <c r="D96" s="199"/>
      <c r="E96" s="199"/>
      <c r="F96" s="199"/>
      <c r="G96" s="199"/>
      <c r="H96" s="199"/>
      <c r="I96" s="199"/>
      <c r="J96" s="200"/>
      <c r="K96" s="31" t="s">
        <v>159</v>
      </c>
      <c r="L96" s="2"/>
      <c r="M96" s="3"/>
      <c r="N96" s="32" t="s">
        <v>5</v>
      </c>
      <c r="O96" s="85"/>
      <c r="P96" s="63" t="s">
        <v>3</v>
      </c>
      <c r="Q96" s="86"/>
      <c r="R96" s="87" t="s">
        <v>184</v>
      </c>
      <c r="S96" s="190"/>
      <c r="T96" s="190"/>
      <c r="U96" s="190"/>
      <c r="V96" s="190"/>
      <c r="W96" s="190"/>
      <c r="X96" s="190"/>
      <c r="Y96" s="190"/>
      <c r="Z96" s="190"/>
      <c r="AA96" s="191"/>
    </row>
    <row r="97" spans="1:27" ht="18" customHeight="1">
      <c r="A97" s="102"/>
      <c r="B97" s="62"/>
      <c r="C97" s="189"/>
      <c r="D97" s="201"/>
      <c r="E97" s="201"/>
      <c r="F97" s="201"/>
      <c r="G97" s="201"/>
      <c r="H97" s="201"/>
      <c r="I97" s="201"/>
      <c r="J97" s="202"/>
      <c r="K97" s="64" t="s">
        <v>160</v>
      </c>
      <c r="L97" s="4"/>
      <c r="M97" s="7"/>
      <c r="N97" s="65" t="s">
        <v>5</v>
      </c>
      <c r="O97" s="88"/>
      <c r="P97" s="66" t="s">
        <v>3</v>
      </c>
      <c r="Q97" s="89"/>
      <c r="R97" s="90" t="s">
        <v>184</v>
      </c>
      <c r="S97" s="192"/>
      <c r="T97" s="192"/>
      <c r="U97" s="192"/>
      <c r="V97" s="192"/>
      <c r="W97" s="192"/>
      <c r="X97" s="192"/>
      <c r="Y97" s="192"/>
      <c r="Z97" s="192"/>
      <c r="AA97" s="193"/>
    </row>
    <row r="98" spans="1:27" ht="24.6" customHeight="1">
      <c r="A98" s="102"/>
      <c r="B98" s="62"/>
      <c r="C98" s="188" t="s">
        <v>141</v>
      </c>
      <c r="D98" s="199"/>
      <c r="E98" s="199"/>
      <c r="F98" s="199"/>
      <c r="G98" s="199"/>
      <c r="H98" s="199"/>
      <c r="I98" s="199"/>
      <c r="J98" s="200"/>
      <c r="K98" s="31" t="s">
        <v>159</v>
      </c>
      <c r="L98" s="2"/>
      <c r="M98" s="3"/>
      <c r="N98" s="32" t="s">
        <v>5</v>
      </c>
      <c r="O98" s="85"/>
      <c r="P98" s="63" t="s">
        <v>3</v>
      </c>
      <c r="Q98" s="86"/>
      <c r="R98" s="87" t="s">
        <v>184</v>
      </c>
      <c r="S98" s="190"/>
      <c r="T98" s="190"/>
      <c r="U98" s="190"/>
      <c r="V98" s="190"/>
      <c r="W98" s="190"/>
      <c r="X98" s="190"/>
      <c r="Y98" s="190"/>
      <c r="Z98" s="190"/>
      <c r="AA98" s="191"/>
    </row>
    <row r="99" spans="1:27" ht="18" customHeight="1">
      <c r="A99" s="102"/>
      <c r="B99" s="62"/>
      <c r="C99" s="189"/>
      <c r="D99" s="201"/>
      <c r="E99" s="201"/>
      <c r="F99" s="201"/>
      <c r="G99" s="201"/>
      <c r="H99" s="201"/>
      <c r="I99" s="201"/>
      <c r="J99" s="202"/>
      <c r="K99" s="64" t="s">
        <v>160</v>
      </c>
      <c r="L99" s="4"/>
      <c r="M99" s="5"/>
      <c r="N99" s="65" t="s">
        <v>5</v>
      </c>
      <c r="O99" s="88"/>
      <c r="P99" s="66" t="s">
        <v>3</v>
      </c>
      <c r="Q99" s="89"/>
      <c r="R99" s="90" t="s">
        <v>2</v>
      </c>
      <c r="S99" s="192"/>
      <c r="T99" s="192"/>
      <c r="U99" s="192"/>
      <c r="V99" s="192"/>
      <c r="W99" s="192"/>
      <c r="X99" s="192"/>
      <c r="Y99" s="192"/>
      <c r="Z99" s="192"/>
      <c r="AA99" s="193"/>
    </row>
    <row r="100" spans="1:27" ht="24.6" customHeight="1">
      <c r="A100" s="102"/>
      <c r="B100" s="62"/>
      <c r="C100" s="188" t="s">
        <v>142</v>
      </c>
      <c r="D100" s="199"/>
      <c r="E100" s="199"/>
      <c r="F100" s="199"/>
      <c r="G100" s="199"/>
      <c r="H100" s="199"/>
      <c r="I100" s="199"/>
      <c r="J100" s="200"/>
      <c r="K100" s="31" t="s">
        <v>159</v>
      </c>
      <c r="L100" s="2"/>
      <c r="M100" s="3"/>
      <c r="N100" s="32" t="s">
        <v>5</v>
      </c>
      <c r="O100" s="85"/>
      <c r="P100" s="63" t="s">
        <v>3</v>
      </c>
      <c r="Q100" s="86"/>
      <c r="R100" s="87" t="s">
        <v>2</v>
      </c>
      <c r="S100" s="190"/>
      <c r="T100" s="190"/>
      <c r="U100" s="190"/>
      <c r="V100" s="190"/>
      <c r="W100" s="190"/>
      <c r="X100" s="190"/>
      <c r="Y100" s="190"/>
      <c r="Z100" s="190"/>
      <c r="AA100" s="191"/>
    </row>
    <row r="101" spans="1:27" ht="18" customHeight="1">
      <c r="A101" s="102"/>
      <c r="B101" s="68"/>
      <c r="C101" s="189"/>
      <c r="D101" s="201"/>
      <c r="E101" s="201"/>
      <c r="F101" s="201"/>
      <c r="G101" s="201"/>
      <c r="H101" s="201"/>
      <c r="I101" s="201"/>
      <c r="J101" s="202"/>
      <c r="K101" s="64" t="s">
        <v>160</v>
      </c>
      <c r="L101" s="4"/>
      <c r="M101" s="5"/>
      <c r="N101" s="60" t="s">
        <v>5</v>
      </c>
      <c r="O101" s="91"/>
      <c r="P101" s="69" t="s">
        <v>3</v>
      </c>
      <c r="Q101" s="92"/>
      <c r="R101" s="93" t="s">
        <v>2</v>
      </c>
      <c r="S101" s="192"/>
      <c r="T101" s="192"/>
      <c r="U101" s="192"/>
      <c r="V101" s="192"/>
      <c r="W101" s="192"/>
      <c r="X101" s="192"/>
      <c r="Y101" s="192"/>
      <c r="Z101" s="192"/>
      <c r="AA101" s="193"/>
    </row>
    <row r="102" spans="1:27" ht="16.5" customHeight="1">
      <c r="A102" s="102"/>
      <c r="B102" s="55" t="s">
        <v>13</v>
      </c>
      <c r="C102" s="194" t="s">
        <v>161</v>
      </c>
      <c r="D102" s="194"/>
      <c r="E102" s="194"/>
      <c r="F102" s="194"/>
      <c r="G102" s="194"/>
      <c r="H102" s="194"/>
      <c r="I102" s="194"/>
      <c r="J102" s="56"/>
      <c r="K102" s="57"/>
      <c r="L102" s="33"/>
      <c r="M102" s="4" t="s">
        <v>183</v>
      </c>
      <c r="N102" s="263">
        <v>8</v>
      </c>
      <c r="O102" s="263"/>
      <c r="P102" s="65" t="s">
        <v>1</v>
      </c>
      <c r="Q102" s="285">
        <v>3</v>
      </c>
      <c r="R102" s="285"/>
      <c r="S102" s="65" t="s">
        <v>3</v>
      </c>
      <c r="T102" s="285">
        <v>31</v>
      </c>
      <c r="U102" s="285"/>
      <c r="V102" s="65" t="s">
        <v>2</v>
      </c>
      <c r="W102" s="33"/>
      <c r="X102" s="33"/>
      <c r="Y102" s="33"/>
      <c r="Z102" s="33"/>
      <c r="AA102" s="58"/>
    </row>
    <row r="103" spans="1:27" ht="16.5" customHeight="1">
      <c r="A103" s="102"/>
      <c r="B103" s="55" t="s">
        <v>14</v>
      </c>
      <c r="C103" s="194" t="s">
        <v>162</v>
      </c>
      <c r="D103" s="194"/>
      <c r="E103" s="194"/>
      <c r="F103" s="194"/>
      <c r="G103" s="194"/>
      <c r="H103" s="194"/>
      <c r="I103" s="194"/>
      <c r="J103" s="56"/>
      <c r="K103" s="57"/>
      <c r="L103" s="33"/>
      <c r="M103" s="1" t="s">
        <v>183</v>
      </c>
      <c r="N103" s="272">
        <v>8</v>
      </c>
      <c r="O103" s="272"/>
      <c r="P103" s="33" t="s">
        <v>1</v>
      </c>
      <c r="Q103" s="272">
        <v>4</v>
      </c>
      <c r="R103" s="272"/>
      <c r="S103" s="33" t="s">
        <v>3</v>
      </c>
      <c r="T103" s="272">
        <v>1</v>
      </c>
      <c r="U103" s="272"/>
      <c r="V103" s="33" t="s">
        <v>2</v>
      </c>
      <c r="W103" s="33"/>
      <c r="X103" s="33"/>
      <c r="Y103" s="33"/>
      <c r="Z103" s="33"/>
      <c r="AA103" s="58"/>
    </row>
    <row r="104" spans="1:27" ht="16.5" customHeight="1">
      <c r="A104" s="102"/>
      <c r="B104" s="27" t="s">
        <v>38</v>
      </c>
      <c r="C104" s="175" t="s">
        <v>40</v>
      </c>
      <c r="D104" s="175"/>
      <c r="E104" s="175"/>
      <c r="F104" s="175"/>
      <c r="G104" s="175"/>
      <c r="H104" s="175"/>
      <c r="I104" s="175"/>
      <c r="J104" s="28"/>
      <c r="K104" s="207" t="s">
        <v>163</v>
      </c>
      <c r="L104" s="208"/>
      <c r="M104" s="208"/>
      <c r="N104" s="208"/>
      <c r="O104" s="208"/>
      <c r="P104" s="283" t="s">
        <v>198</v>
      </c>
      <c r="Q104" s="283"/>
      <c r="R104" s="283"/>
      <c r="S104" s="283"/>
      <c r="T104" s="283"/>
      <c r="U104" s="283"/>
      <c r="V104" s="283"/>
      <c r="W104" s="283"/>
      <c r="X104" s="283"/>
      <c r="Y104" s="283"/>
      <c r="Z104" s="283"/>
      <c r="AA104" s="284"/>
    </row>
    <row r="105" spans="1:27" ht="16.5" customHeight="1">
      <c r="A105" s="102"/>
      <c r="B105" s="44"/>
      <c r="C105" s="211" t="s">
        <v>41</v>
      </c>
      <c r="D105" s="211"/>
      <c r="E105" s="211"/>
      <c r="F105" s="211"/>
      <c r="G105" s="211"/>
      <c r="H105" s="211"/>
      <c r="I105" s="211"/>
      <c r="J105" s="50"/>
      <c r="K105" s="212" t="s">
        <v>164</v>
      </c>
      <c r="L105" s="213"/>
      <c r="M105" s="213"/>
      <c r="N105" s="213"/>
      <c r="O105" s="213"/>
      <c r="P105" s="289" t="s">
        <v>199</v>
      </c>
      <c r="Q105" s="289"/>
      <c r="R105" s="289"/>
      <c r="S105" s="289"/>
      <c r="T105" s="289"/>
      <c r="U105" s="289"/>
      <c r="V105" s="289"/>
      <c r="W105" s="289"/>
      <c r="X105" s="289"/>
      <c r="Y105" s="289"/>
      <c r="Z105" s="289"/>
      <c r="AA105" s="290"/>
    </row>
    <row r="106" spans="1:27" ht="16.5" customHeight="1">
      <c r="A106" s="102"/>
      <c r="B106" s="68"/>
      <c r="C106" s="211"/>
      <c r="D106" s="211"/>
      <c r="E106" s="211"/>
      <c r="F106" s="211"/>
      <c r="G106" s="211"/>
      <c r="H106" s="211"/>
      <c r="I106" s="211"/>
      <c r="J106" s="30"/>
      <c r="K106" s="214"/>
      <c r="L106" s="215"/>
      <c r="M106" s="215"/>
      <c r="N106" s="215"/>
      <c r="O106" s="215"/>
      <c r="P106" s="291" t="s">
        <v>200</v>
      </c>
      <c r="Q106" s="291"/>
      <c r="R106" s="291"/>
      <c r="S106" s="291"/>
      <c r="T106" s="291"/>
      <c r="U106" s="291"/>
      <c r="V106" s="291"/>
      <c r="W106" s="291"/>
      <c r="X106" s="291"/>
      <c r="Y106" s="291"/>
      <c r="Z106" s="291"/>
      <c r="AA106" s="292"/>
    </row>
    <row r="107" spans="1:27" ht="16.5" customHeight="1">
      <c r="A107" s="102"/>
      <c r="B107" s="55" t="s">
        <v>165</v>
      </c>
      <c r="C107" s="194" t="s">
        <v>15</v>
      </c>
      <c r="D107" s="194"/>
      <c r="E107" s="194"/>
      <c r="F107" s="194"/>
      <c r="G107" s="194"/>
      <c r="H107" s="194"/>
      <c r="I107" s="194"/>
      <c r="J107" s="56"/>
      <c r="K107" s="286" t="s">
        <v>201</v>
      </c>
      <c r="L107" s="287"/>
      <c r="M107" s="287"/>
      <c r="N107" s="287"/>
      <c r="O107" s="287"/>
      <c r="P107" s="287"/>
      <c r="Q107" s="287"/>
      <c r="R107" s="287"/>
      <c r="S107" s="287"/>
      <c r="T107" s="287"/>
      <c r="U107" s="287"/>
      <c r="V107" s="287"/>
      <c r="W107" s="287"/>
      <c r="X107" s="287"/>
      <c r="Y107" s="287"/>
      <c r="Z107" s="287"/>
      <c r="AA107" s="288"/>
    </row>
    <row r="108" spans="1:27" ht="16.5" customHeight="1">
      <c r="A108" s="102"/>
      <c r="B108" s="55" t="s">
        <v>166</v>
      </c>
      <c r="C108" s="194" t="s">
        <v>16</v>
      </c>
      <c r="D108" s="194"/>
      <c r="E108" s="194"/>
      <c r="F108" s="194"/>
      <c r="G108" s="194"/>
      <c r="H108" s="194"/>
      <c r="I108" s="194"/>
      <c r="J108" s="56"/>
      <c r="K108" s="286" t="s">
        <v>202</v>
      </c>
      <c r="L108" s="287"/>
      <c r="M108" s="287"/>
      <c r="N108" s="287"/>
      <c r="O108" s="287"/>
      <c r="P108" s="287"/>
      <c r="Q108" s="287"/>
      <c r="R108" s="287"/>
      <c r="S108" s="287"/>
      <c r="T108" s="287"/>
      <c r="U108" s="287"/>
      <c r="V108" s="287"/>
      <c r="W108" s="287"/>
      <c r="X108" s="287"/>
      <c r="Y108" s="287"/>
      <c r="Z108" s="287"/>
      <c r="AA108" s="288"/>
    </row>
    <row r="109" spans="1:27" ht="16.5" customHeight="1">
      <c r="A109" s="102"/>
      <c r="B109" s="70">
        <v>12</v>
      </c>
      <c r="C109" s="194" t="s">
        <v>17</v>
      </c>
      <c r="D109" s="194"/>
      <c r="E109" s="194"/>
      <c r="F109" s="194"/>
      <c r="G109" s="194"/>
      <c r="H109" s="194"/>
      <c r="I109" s="194"/>
      <c r="J109" s="194"/>
      <c r="K109" s="194"/>
      <c r="L109" s="194"/>
      <c r="M109" s="194"/>
      <c r="N109" s="194"/>
      <c r="O109" s="194"/>
      <c r="P109" s="194"/>
      <c r="Q109" s="56"/>
      <c r="R109" s="71"/>
      <c r="S109" s="59"/>
      <c r="T109" s="59"/>
      <c r="U109" s="59" t="s">
        <v>18</v>
      </c>
      <c r="V109" s="59"/>
      <c r="W109" s="59"/>
      <c r="X109" s="59"/>
      <c r="Y109" s="59" t="s">
        <v>19</v>
      </c>
      <c r="Z109" s="59"/>
      <c r="AA109" s="56"/>
    </row>
    <row r="110" spans="1:27" ht="16.5" customHeight="1">
      <c r="A110" s="102"/>
      <c r="B110" s="70">
        <v>13</v>
      </c>
      <c r="C110" s="194" t="s">
        <v>20</v>
      </c>
      <c r="D110" s="194"/>
      <c r="E110" s="194"/>
      <c r="F110" s="194"/>
      <c r="G110" s="194"/>
      <c r="H110" s="194"/>
      <c r="I110" s="194"/>
      <c r="J110" s="194"/>
      <c r="K110" s="194"/>
      <c r="L110" s="194"/>
      <c r="M110" s="194"/>
      <c r="N110" s="194"/>
      <c r="O110" s="194"/>
      <c r="P110" s="194"/>
      <c r="Q110" s="72"/>
      <c r="R110" s="71"/>
      <c r="S110" s="59"/>
      <c r="T110" s="59"/>
      <c r="U110" s="59" t="s">
        <v>18</v>
      </c>
      <c r="V110" s="59"/>
      <c r="W110" s="59"/>
      <c r="X110" s="59"/>
      <c r="Y110" s="59" t="s">
        <v>19</v>
      </c>
      <c r="Z110" s="59"/>
      <c r="AA110" s="56"/>
    </row>
    <row r="111" spans="1:27" ht="16.5" customHeight="1">
      <c r="A111" s="102"/>
      <c r="B111" s="73">
        <v>14</v>
      </c>
      <c r="C111" s="228" t="s">
        <v>42</v>
      </c>
      <c r="D111" s="228"/>
      <c r="E111" s="228"/>
      <c r="F111" s="228"/>
      <c r="G111" s="228"/>
      <c r="H111" s="228"/>
      <c r="I111" s="228"/>
      <c r="J111" s="228"/>
      <c r="K111" s="228"/>
      <c r="L111" s="228"/>
      <c r="M111" s="228"/>
      <c r="N111" s="228"/>
      <c r="O111" s="228"/>
      <c r="P111" s="228"/>
      <c r="Q111" s="74"/>
      <c r="R111" s="75"/>
      <c r="S111" s="75"/>
      <c r="T111" s="75"/>
      <c r="U111" s="75"/>
      <c r="V111" s="75"/>
      <c r="W111" s="75"/>
      <c r="X111" s="75"/>
      <c r="Y111" s="75"/>
      <c r="Z111" s="75"/>
      <c r="AA111" s="28"/>
    </row>
    <row r="112" spans="1:27" ht="16.5" customHeight="1">
      <c r="A112" s="102"/>
      <c r="B112" s="76"/>
      <c r="C112" s="77"/>
      <c r="D112" s="77"/>
      <c r="E112" s="77"/>
      <c r="F112" s="77"/>
      <c r="G112" s="77"/>
      <c r="H112" s="77" t="s">
        <v>152</v>
      </c>
      <c r="I112" s="77"/>
      <c r="J112" s="229" t="s">
        <v>167</v>
      </c>
      <c r="K112" s="229"/>
      <c r="L112" s="229"/>
      <c r="M112" s="229"/>
      <c r="N112" s="229"/>
      <c r="O112" s="229"/>
      <c r="P112" s="229"/>
      <c r="Q112" s="229"/>
      <c r="R112" s="229"/>
      <c r="S112" s="229"/>
      <c r="T112" s="229"/>
      <c r="U112" s="229"/>
      <c r="V112" s="229"/>
      <c r="W112" s="229"/>
      <c r="X112" s="229"/>
      <c r="Y112" s="229"/>
      <c r="Z112" s="229"/>
      <c r="AA112" s="230"/>
    </row>
    <row r="113" spans="1:28" ht="16.5" customHeight="1">
      <c r="A113" s="102"/>
      <c r="B113" s="78"/>
      <c r="C113" s="231" t="s">
        <v>35</v>
      </c>
      <c r="D113" s="232"/>
      <c r="E113" s="232"/>
      <c r="F113" s="232"/>
      <c r="G113" s="232"/>
      <c r="H113" s="232"/>
      <c r="I113" s="233"/>
      <c r="J113" s="231" t="s">
        <v>45</v>
      </c>
      <c r="K113" s="232"/>
      <c r="L113" s="232"/>
      <c r="M113" s="232"/>
      <c r="N113" s="232"/>
      <c r="O113" s="232"/>
      <c r="P113" s="232"/>
      <c r="Q113" s="232"/>
      <c r="R113" s="232"/>
      <c r="S113" s="232"/>
      <c r="T113" s="232"/>
      <c r="U113" s="232"/>
      <c r="V113" s="232"/>
      <c r="W113" s="232"/>
      <c r="X113" s="232"/>
      <c r="Y113" s="232"/>
      <c r="Z113" s="232"/>
      <c r="AA113" s="233"/>
    </row>
    <row r="114" spans="1:28" ht="16.5" customHeight="1">
      <c r="A114" s="102"/>
      <c r="B114" s="76"/>
      <c r="C114" s="234" t="s">
        <v>44</v>
      </c>
      <c r="D114" s="235"/>
      <c r="E114" s="235"/>
      <c r="F114" s="235"/>
      <c r="G114" s="235"/>
      <c r="H114" s="235"/>
      <c r="I114" s="236"/>
      <c r="J114" s="234"/>
      <c r="K114" s="235"/>
      <c r="L114" s="235"/>
      <c r="M114" s="235"/>
      <c r="N114" s="235"/>
      <c r="O114" s="235"/>
      <c r="P114" s="235"/>
      <c r="Q114" s="235"/>
      <c r="R114" s="235"/>
      <c r="S114" s="235"/>
      <c r="T114" s="235"/>
      <c r="U114" s="235"/>
      <c r="V114" s="235"/>
      <c r="W114" s="235"/>
      <c r="X114" s="235"/>
      <c r="Y114" s="235"/>
      <c r="Z114" s="235"/>
      <c r="AA114" s="236"/>
    </row>
    <row r="115" spans="1:28" ht="8.25" customHeight="1">
      <c r="A115" s="102"/>
      <c r="B115" s="76"/>
      <c r="C115" s="293" t="s">
        <v>204</v>
      </c>
      <c r="D115" s="294"/>
      <c r="E115" s="294"/>
      <c r="F115" s="294"/>
      <c r="G115" s="294"/>
      <c r="H115" s="294"/>
      <c r="I115" s="295"/>
      <c r="J115" s="79"/>
      <c r="K115" s="296" t="s">
        <v>205</v>
      </c>
      <c r="L115" s="296"/>
      <c r="M115" s="296"/>
      <c r="N115" s="296"/>
      <c r="O115" s="296"/>
      <c r="P115" s="296"/>
      <c r="Q115" s="296"/>
      <c r="R115" s="296"/>
      <c r="S115" s="296"/>
      <c r="T115" s="296"/>
      <c r="U115" s="296"/>
      <c r="V115" s="296"/>
      <c r="W115" s="296"/>
      <c r="X115" s="296"/>
      <c r="Y115" s="296"/>
      <c r="Z115" s="296"/>
      <c r="AA115" s="297"/>
    </row>
    <row r="116" spans="1:28" ht="11.25" customHeight="1">
      <c r="A116" s="102"/>
      <c r="B116" s="76"/>
      <c r="C116" s="300" t="s">
        <v>203</v>
      </c>
      <c r="D116" s="301"/>
      <c r="E116" s="301"/>
      <c r="F116" s="301"/>
      <c r="G116" s="301"/>
      <c r="H116" s="301"/>
      <c r="I116" s="302"/>
      <c r="J116" s="80"/>
      <c r="K116" s="298"/>
      <c r="L116" s="298"/>
      <c r="M116" s="298"/>
      <c r="N116" s="298"/>
      <c r="O116" s="298"/>
      <c r="P116" s="298"/>
      <c r="Q116" s="298"/>
      <c r="R116" s="298"/>
      <c r="S116" s="298"/>
      <c r="T116" s="298"/>
      <c r="U116" s="298"/>
      <c r="V116" s="298"/>
      <c r="W116" s="298"/>
      <c r="X116" s="298"/>
      <c r="Y116" s="298"/>
      <c r="Z116" s="298"/>
      <c r="AA116" s="299"/>
    </row>
    <row r="117" spans="1:28" ht="8.25" customHeight="1">
      <c r="A117" s="102"/>
      <c r="B117" s="76"/>
      <c r="C117" s="293"/>
      <c r="D117" s="294"/>
      <c r="E117" s="294"/>
      <c r="F117" s="294"/>
      <c r="G117" s="294"/>
      <c r="H117" s="294"/>
      <c r="I117" s="295"/>
      <c r="J117" s="79"/>
      <c r="K117" s="296"/>
      <c r="L117" s="296"/>
      <c r="M117" s="296"/>
      <c r="N117" s="296"/>
      <c r="O117" s="296"/>
      <c r="P117" s="296"/>
      <c r="Q117" s="296"/>
      <c r="R117" s="296"/>
      <c r="S117" s="296"/>
      <c r="T117" s="296"/>
      <c r="U117" s="296"/>
      <c r="V117" s="296"/>
      <c r="W117" s="296"/>
      <c r="X117" s="296"/>
      <c r="Y117" s="296"/>
      <c r="Z117" s="296"/>
      <c r="AA117" s="297"/>
    </row>
    <row r="118" spans="1:28" ht="11.25" customHeight="1">
      <c r="A118" s="102"/>
      <c r="B118" s="76"/>
      <c r="C118" s="300"/>
      <c r="D118" s="301"/>
      <c r="E118" s="301"/>
      <c r="F118" s="301"/>
      <c r="G118" s="301"/>
      <c r="H118" s="301"/>
      <c r="I118" s="302"/>
      <c r="J118" s="80"/>
      <c r="K118" s="298"/>
      <c r="L118" s="298"/>
      <c r="M118" s="298"/>
      <c r="N118" s="298"/>
      <c r="O118" s="298"/>
      <c r="P118" s="298"/>
      <c r="Q118" s="298"/>
      <c r="R118" s="298"/>
      <c r="S118" s="298"/>
      <c r="T118" s="298"/>
      <c r="U118" s="298"/>
      <c r="V118" s="298"/>
      <c r="W118" s="298"/>
      <c r="X118" s="298"/>
      <c r="Y118" s="298"/>
      <c r="Z118" s="298"/>
      <c r="AA118" s="299"/>
    </row>
    <row r="119" spans="1:28" ht="8.25" customHeight="1">
      <c r="A119" s="102"/>
      <c r="B119" s="76"/>
      <c r="C119" s="293"/>
      <c r="D119" s="294"/>
      <c r="E119" s="294"/>
      <c r="F119" s="294"/>
      <c r="G119" s="294"/>
      <c r="H119" s="294"/>
      <c r="I119" s="295"/>
      <c r="J119" s="79"/>
      <c r="K119" s="296"/>
      <c r="L119" s="296"/>
      <c r="M119" s="296"/>
      <c r="N119" s="296"/>
      <c r="O119" s="296"/>
      <c r="P119" s="296"/>
      <c r="Q119" s="296"/>
      <c r="R119" s="296"/>
      <c r="S119" s="296"/>
      <c r="T119" s="296"/>
      <c r="U119" s="296"/>
      <c r="V119" s="296"/>
      <c r="W119" s="296"/>
      <c r="X119" s="296"/>
      <c r="Y119" s="296"/>
      <c r="Z119" s="296"/>
      <c r="AA119" s="297"/>
    </row>
    <row r="120" spans="1:28" ht="11.25" customHeight="1">
      <c r="A120" s="102"/>
      <c r="B120" s="76"/>
      <c r="C120" s="300"/>
      <c r="D120" s="301"/>
      <c r="E120" s="301"/>
      <c r="F120" s="301"/>
      <c r="G120" s="301"/>
      <c r="H120" s="301"/>
      <c r="I120" s="302"/>
      <c r="J120" s="80"/>
      <c r="K120" s="298"/>
      <c r="L120" s="298"/>
      <c r="M120" s="298"/>
      <c r="N120" s="298"/>
      <c r="O120" s="298"/>
      <c r="P120" s="298"/>
      <c r="Q120" s="298"/>
      <c r="R120" s="298"/>
      <c r="S120" s="298"/>
      <c r="T120" s="298"/>
      <c r="U120" s="298"/>
      <c r="V120" s="298"/>
      <c r="W120" s="298"/>
      <c r="X120" s="298"/>
      <c r="Y120" s="298"/>
      <c r="Z120" s="298"/>
      <c r="AA120" s="299"/>
    </row>
    <row r="121" spans="1:28" ht="8.25" customHeight="1">
      <c r="A121" s="102"/>
      <c r="B121" s="76"/>
      <c r="C121" s="293"/>
      <c r="D121" s="294"/>
      <c r="E121" s="294"/>
      <c r="F121" s="294"/>
      <c r="G121" s="294"/>
      <c r="H121" s="294"/>
      <c r="I121" s="295"/>
      <c r="J121" s="79"/>
      <c r="K121" s="296"/>
      <c r="L121" s="296"/>
      <c r="M121" s="296"/>
      <c r="N121" s="296"/>
      <c r="O121" s="296"/>
      <c r="P121" s="296"/>
      <c r="Q121" s="296"/>
      <c r="R121" s="296"/>
      <c r="S121" s="296"/>
      <c r="T121" s="296"/>
      <c r="U121" s="296"/>
      <c r="V121" s="296"/>
      <c r="W121" s="296"/>
      <c r="X121" s="296"/>
      <c r="Y121" s="296"/>
      <c r="Z121" s="296"/>
      <c r="AA121" s="297"/>
    </row>
    <row r="122" spans="1:28" ht="11.25" customHeight="1">
      <c r="A122" s="102"/>
      <c r="B122" s="81"/>
      <c r="C122" s="300"/>
      <c r="D122" s="301"/>
      <c r="E122" s="301"/>
      <c r="F122" s="301"/>
      <c r="G122" s="301"/>
      <c r="H122" s="301"/>
      <c r="I122" s="302"/>
      <c r="J122" s="80"/>
      <c r="K122" s="298"/>
      <c r="L122" s="298"/>
      <c r="M122" s="298"/>
      <c r="N122" s="298"/>
      <c r="O122" s="298"/>
      <c r="P122" s="298"/>
      <c r="Q122" s="298"/>
      <c r="R122" s="298"/>
      <c r="S122" s="298"/>
      <c r="T122" s="298"/>
      <c r="U122" s="298"/>
      <c r="V122" s="298"/>
      <c r="W122" s="298"/>
      <c r="X122" s="298"/>
      <c r="Y122" s="298"/>
      <c r="Z122" s="298"/>
      <c r="AA122" s="299"/>
    </row>
    <row r="123" spans="1:28" ht="15" customHeight="1">
      <c r="A123" s="102"/>
      <c r="B123" s="102" t="s">
        <v>21</v>
      </c>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row>
    <row r="124" spans="1:28" ht="15" customHeight="1">
      <c r="A124" s="102"/>
      <c r="B124" s="102"/>
      <c r="C124" s="82" t="s">
        <v>168</v>
      </c>
      <c r="D124" s="102" t="s">
        <v>169</v>
      </c>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row>
    <row r="125" spans="1:28" ht="15" customHeight="1">
      <c r="A125" s="102"/>
      <c r="B125" s="102"/>
      <c r="C125" s="82" t="s">
        <v>170</v>
      </c>
      <c r="D125" s="237" t="s">
        <v>171</v>
      </c>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row>
    <row r="126" spans="1:28" ht="15" customHeight="1">
      <c r="B126" s="102"/>
      <c r="C126" s="102"/>
      <c r="D126" s="237" t="s">
        <v>172</v>
      </c>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row>
    <row r="127" spans="1:28" ht="15" customHeight="1">
      <c r="B127" s="102"/>
      <c r="C127" s="102"/>
      <c r="D127" s="102" t="s">
        <v>173</v>
      </c>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row>
    <row r="128" spans="1:28" ht="20.100000000000001" customHeight="1">
      <c r="B128" s="102" t="s">
        <v>22</v>
      </c>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90" ht="24.95" customHeight="1">
      <c r="B129" s="238" t="s">
        <v>23</v>
      </c>
      <c r="C129" s="238"/>
      <c r="D129" s="238"/>
      <c r="E129" s="239" t="s">
        <v>179</v>
      </c>
      <c r="F129" s="240"/>
      <c r="G129" s="240"/>
      <c r="H129" s="240"/>
      <c r="I129" s="241"/>
      <c r="J129" s="238" t="s">
        <v>97</v>
      </c>
      <c r="K129" s="238"/>
      <c r="L129" s="238"/>
      <c r="M129" s="238"/>
      <c r="N129" s="242" t="s">
        <v>98</v>
      </c>
      <c r="O129" s="243"/>
      <c r="P129" s="243"/>
      <c r="Q129" s="243"/>
      <c r="R129" s="243"/>
      <c r="S129" s="244"/>
      <c r="T129" s="245" t="s">
        <v>99</v>
      </c>
      <c r="U129" s="245"/>
      <c r="V129" s="245"/>
      <c r="W129" s="245"/>
      <c r="X129" s="245"/>
    </row>
    <row r="130" spans="1:90" ht="24.95" customHeight="1">
      <c r="B130" s="307" t="s">
        <v>186</v>
      </c>
      <c r="C130" s="307"/>
      <c r="D130" s="307"/>
      <c r="E130" s="303" t="s">
        <v>47</v>
      </c>
      <c r="F130" s="304"/>
      <c r="G130" s="304"/>
      <c r="H130" s="304"/>
      <c r="I130" s="305"/>
      <c r="J130" s="308">
        <v>6</v>
      </c>
      <c r="K130" s="308"/>
      <c r="L130" s="308"/>
      <c r="M130" s="308"/>
      <c r="N130" s="309" t="s">
        <v>206</v>
      </c>
      <c r="O130" s="310"/>
      <c r="P130" s="310"/>
      <c r="Q130" s="310"/>
      <c r="R130" s="310"/>
      <c r="S130" s="311"/>
      <c r="T130" s="312" t="s">
        <v>131</v>
      </c>
      <c r="U130" s="312"/>
      <c r="V130" s="312"/>
      <c r="W130" s="312"/>
      <c r="X130" s="312"/>
    </row>
    <row r="131" spans="1:90" ht="9.6" customHeight="1"/>
    <row r="132" spans="1:90" ht="24" customHeight="1">
      <c r="B132" s="239" t="s">
        <v>189</v>
      </c>
      <c r="C132" s="240"/>
      <c r="D132" s="240"/>
      <c r="E132" s="240"/>
      <c r="F132" s="240"/>
      <c r="G132" s="240"/>
      <c r="H132" s="240"/>
      <c r="I132" s="240"/>
      <c r="J132" s="240"/>
      <c r="K132" s="240"/>
      <c r="L132" s="240"/>
      <c r="M132" s="241"/>
      <c r="N132" s="258" t="s">
        <v>190</v>
      </c>
      <c r="O132" s="258"/>
      <c r="P132" s="258"/>
      <c r="Q132" s="258"/>
      <c r="R132" s="258"/>
      <c r="S132" s="258"/>
      <c r="T132" s="94"/>
      <c r="U132" s="94"/>
      <c r="V132" s="94"/>
      <c r="W132" s="94"/>
    </row>
    <row r="133" spans="1:90" ht="14.25" customHeight="1">
      <c r="B133" s="239" t="s">
        <v>139</v>
      </c>
      <c r="C133" s="240"/>
      <c r="D133" s="241"/>
      <c r="E133" s="239" t="s">
        <v>140</v>
      </c>
      <c r="F133" s="240"/>
      <c r="G133" s="241"/>
      <c r="H133" s="239" t="s">
        <v>141</v>
      </c>
      <c r="I133" s="240"/>
      <c r="J133" s="241"/>
      <c r="K133" s="239" t="s">
        <v>142</v>
      </c>
      <c r="L133" s="240"/>
      <c r="M133" s="241"/>
      <c r="N133" s="258"/>
      <c r="O133" s="258"/>
      <c r="P133" s="258"/>
      <c r="Q133" s="258"/>
      <c r="R133" s="258"/>
      <c r="S133" s="258"/>
      <c r="T133" s="94"/>
      <c r="U133" s="94"/>
      <c r="V133" s="94"/>
      <c r="W133" s="94"/>
    </row>
    <row r="134" spans="1:90" ht="33.6" customHeight="1">
      <c r="B134" s="303" t="s">
        <v>19</v>
      </c>
      <c r="C134" s="304"/>
      <c r="D134" s="305"/>
      <c r="E134" s="249"/>
      <c r="F134" s="250"/>
      <c r="G134" s="251"/>
      <c r="H134" s="249"/>
      <c r="I134" s="250"/>
      <c r="J134" s="251"/>
      <c r="K134" s="249"/>
      <c r="L134" s="250"/>
      <c r="M134" s="251"/>
      <c r="N134" s="306" t="s">
        <v>19</v>
      </c>
      <c r="O134" s="306"/>
      <c r="P134" s="306"/>
      <c r="Q134" s="306"/>
      <c r="R134" s="306"/>
      <c r="S134" s="306"/>
      <c r="T134" s="105"/>
      <c r="U134" s="105"/>
      <c r="V134" s="105"/>
      <c r="W134" s="105"/>
    </row>
    <row r="135" spans="1:90" ht="18" customHeight="1">
      <c r="CL135" s="83" t="s">
        <v>58</v>
      </c>
    </row>
    <row r="136" spans="1:90" ht="18"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row>
    <row r="137" spans="1:90" ht="18" customHeight="1" thickBot="1"/>
    <row r="138" spans="1:90" ht="18" customHeight="1" thickBot="1">
      <c r="C138" s="247" t="str">
        <f>IF(COUNTIF(J130,"*尉*"),"●",IF((COUNTIF(J130,"*曹*")),"●",IF(COUNTIF(J130,"*士*"),"●",IF(J130=1,"●",IF(J130=2,"●","")))))</f>
        <v/>
      </c>
      <c r="D138" s="248"/>
    </row>
    <row r="139" spans="1:90" ht="18" customHeight="1"/>
    <row r="140" spans="1:90" ht="18" customHeight="1"/>
    <row r="141" spans="1:90" ht="18" customHeight="1"/>
    <row r="142" spans="1:90" ht="18" customHeight="1"/>
    <row r="143" spans="1:90" ht="18" customHeight="1"/>
    <row r="144" spans="1:90"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sheetData>
  <sheetProtection password="C726" sheet="1" formatCells="0" formatColumns="0" formatRows="0" insertRows="0"/>
  <mergeCells count="247">
    <mergeCell ref="A136:AB136"/>
    <mergeCell ref="C138:D138"/>
    <mergeCell ref="K133:M133"/>
    <mergeCell ref="B134:D134"/>
    <mergeCell ref="E134:G134"/>
    <mergeCell ref="H134:J134"/>
    <mergeCell ref="K134:M134"/>
    <mergeCell ref="N134:S134"/>
    <mergeCell ref="B130:D130"/>
    <mergeCell ref="E130:I130"/>
    <mergeCell ref="J130:M130"/>
    <mergeCell ref="N130:S130"/>
    <mergeCell ref="T130:X130"/>
    <mergeCell ref="B132:M132"/>
    <mergeCell ref="N132:S133"/>
    <mergeCell ref="B133:D133"/>
    <mergeCell ref="E133:G133"/>
    <mergeCell ref="H133:J133"/>
    <mergeCell ref="C121:I121"/>
    <mergeCell ref="K121:AA122"/>
    <mergeCell ref="C122:I122"/>
    <mergeCell ref="D125:AB125"/>
    <mergeCell ref="D126:AB126"/>
    <mergeCell ref="B129:D129"/>
    <mergeCell ref="E129:I129"/>
    <mergeCell ref="J129:M129"/>
    <mergeCell ref="N129:S129"/>
    <mergeCell ref="T129:X129"/>
    <mergeCell ref="C117:I117"/>
    <mergeCell ref="K117:AA118"/>
    <mergeCell ref="C118:I118"/>
    <mergeCell ref="C119:I119"/>
    <mergeCell ref="K119:AA120"/>
    <mergeCell ref="C120:I120"/>
    <mergeCell ref="C113:I113"/>
    <mergeCell ref="J113:AA114"/>
    <mergeCell ref="C114:I114"/>
    <mergeCell ref="C115:I115"/>
    <mergeCell ref="K115:AA116"/>
    <mergeCell ref="C116:I116"/>
    <mergeCell ref="C108:I108"/>
    <mergeCell ref="K108:AA108"/>
    <mergeCell ref="C109:P109"/>
    <mergeCell ref="C110:P110"/>
    <mergeCell ref="C111:P111"/>
    <mergeCell ref="J112:AA112"/>
    <mergeCell ref="C105:I106"/>
    <mergeCell ref="K105:O106"/>
    <mergeCell ref="P105:AA105"/>
    <mergeCell ref="P106:AA106"/>
    <mergeCell ref="C107:I107"/>
    <mergeCell ref="K107:AA107"/>
    <mergeCell ref="C103:I103"/>
    <mergeCell ref="N103:O103"/>
    <mergeCell ref="Q103:R103"/>
    <mergeCell ref="T103:U103"/>
    <mergeCell ref="C104:I104"/>
    <mergeCell ref="K104:O104"/>
    <mergeCell ref="P104:AA104"/>
    <mergeCell ref="C100:C101"/>
    <mergeCell ref="D100:J100"/>
    <mergeCell ref="S100:AA101"/>
    <mergeCell ref="D101:J101"/>
    <mergeCell ref="C102:I102"/>
    <mergeCell ref="N102:O102"/>
    <mergeCell ref="Q102:R102"/>
    <mergeCell ref="T102:U102"/>
    <mergeCell ref="C96:C97"/>
    <mergeCell ref="D96:J96"/>
    <mergeCell ref="S96:AA97"/>
    <mergeCell ref="D97:J97"/>
    <mergeCell ref="C98:C99"/>
    <mergeCell ref="D98:J98"/>
    <mergeCell ref="S98:AA99"/>
    <mergeCell ref="D99:J99"/>
    <mergeCell ref="C93:J93"/>
    <mergeCell ref="K93:R93"/>
    <mergeCell ref="S93:AA93"/>
    <mergeCell ref="C94:C95"/>
    <mergeCell ref="D94:J94"/>
    <mergeCell ref="S94:AA95"/>
    <mergeCell ref="D95:J95"/>
    <mergeCell ref="K88:AA88"/>
    <mergeCell ref="C89:I89"/>
    <mergeCell ref="N89:O89"/>
    <mergeCell ref="Q89:R89"/>
    <mergeCell ref="T89:U89"/>
    <mergeCell ref="C91:I91"/>
    <mergeCell ref="N91:O91"/>
    <mergeCell ref="Q91:R91"/>
    <mergeCell ref="T91:U91"/>
    <mergeCell ref="C86:I86"/>
    <mergeCell ref="N86:O86"/>
    <mergeCell ref="Q86:R86"/>
    <mergeCell ref="T86:U86"/>
    <mergeCell ref="C87:I87"/>
    <mergeCell ref="K87:AA87"/>
    <mergeCell ref="BC84:BC85"/>
    <mergeCell ref="BD84:BD85"/>
    <mergeCell ref="BE84:BE85"/>
    <mergeCell ref="BF84:BF85"/>
    <mergeCell ref="BG84:BG85"/>
    <mergeCell ref="C85:I85"/>
    <mergeCell ref="K85:AA85"/>
    <mergeCell ref="C84:I84"/>
    <mergeCell ref="K84:AA84"/>
    <mergeCell ref="AM84:AM85"/>
    <mergeCell ref="AN84:AN85"/>
    <mergeCell ref="AO84:AO85"/>
    <mergeCell ref="AP84:AP85"/>
    <mergeCell ref="BC82:BC83"/>
    <mergeCell ref="BD82:BD83"/>
    <mergeCell ref="BE82:BE83"/>
    <mergeCell ref="BF82:BF83"/>
    <mergeCell ref="BG82:BG83"/>
    <mergeCell ref="B83:AA83"/>
    <mergeCell ref="M81:O81"/>
    <mergeCell ref="Q81:AA81"/>
    <mergeCell ref="AM82:AM83"/>
    <mergeCell ref="AN82:AN83"/>
    <mergeCell ref="AO82:AO83"/>
    <mergeCell ref="AP82:AP83"/>
    <mergeCell ref="AP80:AP81"/>
    <mergeCell ref="BC80:BC81"/>
    <mergeCell ref="BD80:BD81"/>
    <mergeCell ref="BE80:BE81"/>
    <mergeCell ref="BF80:BF81"/>
    <mergeCell ref="BG80:BG81"/>
    <mergeCell ref="BV78:BV79"/>
    <mergeCell ref="CD78:CD79"/>
    <mergeCell ref="CE78:CE79"/>
    <mergeCell ref="M79:O79"/>
    <mergeCell ref="Q79:AA79"/>
    <mergeCell ref="M80:O80"/>
    <mergeCell ref="Q80:AA80"/>
    <mergeCell ref="AM80:AM81"/>
    <mergeCell ref="AN80:AN81"/>
    <mergeCell ref="AO80:AO81"/>
    <mergeCell ref="BP78:BP79"/>
    <mergeCell ref="BQ78:BQ79"/>
    <mergeCell ref="BR78:BR79"/>
    <mergeCell ref="BS78:BS79"/>
    <mergeCell ref="BT78:BT79"/>
    <mergeCell ref="BU78:BU79"/>
    <mergeCell ref="BJ78:BJ79"/>
    <mergeCell ref="BK78:BK79"/>
    <mergeCell ref="BL78:BL79"/>
    <mergeCell ref="BM78:BM79"/>
    <mergeCell ref="BN78:BN79"/>
    <mergeCell ref="BO78:BO79"/>
    <mergeCell ref="BD78:BD79"/>
    <mergeCell ref="BE78:BE79"/>
    <mergeCell ref="BF78:BF79"/>
    <mergeCell ref="BG78:BG79"/>
    <mergeCell ref="BH78:BH79"/>
    <mergeCell ref="BI78:BI79"/>
    <mergeCell ref="AX78:AX79"/>
    <mergeCell ref="AY78:AY79"/>
    <mergeCell ref="AZ78:AZ79"/>
    <mergeCell ref="BA78:BA79"/>
    <mergeCell ref="BB78:BB79"/>
    <mergeCell ref="BC78:BC79"/>
    <mergeCell ref="AR78:AR79"/>
    <mergeCell ref="AS78:AS79"/>
    <mergeCell ref="AT78:AT79"/>
    <mergeCell ref="AU78:AU79"/>
    <mergeCell ref="AV78:AV79"/>
    <mergeCell ref="AW78:AW79"/>
    <mergeCell ref="AL78:AL79"/>
    <mergeCell ref="AM78:AM79"/>
    <mergeCell ref="AN78:AN79"/>
    <mergeCell ref="AO78:AO79"/>
    <mergeCell ref="AP78:AP79"/>
    <mergeCell ref="AQ78:AQ79"/>
    <mergeCell ref="AD78:AD79"/>
    <mergeCell ref="AF78:AF79"/>
    <mergeCell ref="AG78:AG79"/>
    <mergeCell ref="AH78:AH79"/>
    <mergeCell ref="AJ78:AJ79"/>
    <mergeCell ref="AK78:AK79"/>
    <mergeCell ref="CA74:CA77"/>
    <mergeCell ref="CB74:CB77"/>
    <mergeCell ref="CC74:CC77"/>
    <mergeCell ref="BC74:BC77"/>
    <mergeCell ref="BD74:BD77"/>
    <mergeCell ref="BE74:BE77"/>
    <mergeCell ref="BF74:BF77"/>
    <mergeCell ref="BG74:BG77"/>
    <mergeCell ref="BH74:BH77"/>
    <mergeCell ref="AU74:AU77"/>
    <mergeCell ref="AV74:AV77"/>
    <mergeCell ref="AW74:AW77"/>
    <mergeCell ref="AX74:AY76"/>
    <mergeCell ref="AZ74:BA76"/>
    <mergeCell ref="BB74:BB77"/>
    <mergeCell ref="AO74:AO77"/>
    <mergeCell ref="AP74:AP77"/>
    <mergeCell ref="AQ74:AQ77"/>
    <mergeCell ref="CD74:CD77"/>
    <mergeCell ref="CE74:CE77"/>
    <mergeCell ref="Q75:R75"/>
    <mergeCell ref="S75:T75"/>
    <mergeCell ref="V75:W75"/>
    <mergeCell ref="Y75:Z75"/>
    <mergeCell ref="BU74:BU77"/>
    <mergeCell ref="BV74:BV77"/>
    <mergeCell ref="BW74:BW77"/>
    <mergeCell ref="BX74:BX77"/>
    <mergeCell ref="BY74:BY77"/>
    <mergeCell ref="BZ74:BZ77"/>
    <mergeCell ref="BO74:BO77"/>
    <mergeCell ref="BP74:BP77"/>
    <mergeCell ref="BQ74:BQ77"/>
    <mergeCell ref="BR74:BR77"/>
    <mergeCell ref="BS74:BS77"/>
    <mergeCell ref="BT74:BT77"/>
    <mergeCell ref="BI74:BI77"/>
    <mergeCell ref="BJ74:BJ77"/>
    <mergeCell ref="BK74:BK77"/>
    <mergeCell ref="BL74:BL77"/>
    <mergeCell ref="BM74:BM77"/>
    <mergeCell ref="BN74:BN77"/>
    <mergeCell ref="BO73:BQ73"/>
    <mergeCell ref="BW73:BZ73"/>
    <mergeCell ref="AD74:AD77"/>
    <mergeCell ref="AE74:AE77"/>
    <mergeCell ref="AF74:AF77"/>
    <mergeCell ref="AG74:AG77"/>
    <mergeCell ref="AH74:AH77"/>
    <mergeCell ref="AR74:AR77"/>
    <mergeCell ref="AS74:AS77"/>
    <mergeCell ref="AT74:AT77"/>
    <mergeCell ref="AI74:AI77"/>
    <mergeCell ref="AJ74:AJ77"/>
    <mergeCell ref="AK74:AK77"/>
    <mergeCell ref="AL74:AL77"/>
    <mergeCell ref="AM74:AM77"/>
    <mergeCell ref="AN74:AN77"/>
    <mergeCell ref="A72:AA72"/>
    <mergeCell ref="A73:AA73"/>
    <mergeCell ref="AJ73:AK73"/>
    <mergeCell ref="AM73:AP73"/>
    <mergeCell ref="AS73:AU73"/>
    <mergeCell ref="BB73:BE73"/>
    <mergeCell ref="BF73:BH73"/>
    <mergeCell ref="BI73:BK73"/>
    <mergeCell ref="BL73:BN73"/>
  </mergeCells>
  <phoneticPr fontId="15"/>
  <conditionalFormatting sqref="B134:D134">
    <cfRule type="expression" dxfId="11" priority="6">
      <formula>$D$94&lt;&gt;""</formula>
    </cfRule>
  </conditionalFormatting>
  <conditionalFormatting sqref="E134:G134">
    <cfRule type="expression" dxfId="10" priority="5">
      <formula>$D$96&lt;&gt;""</formula>
    </cfRule>
  </conditionalFormatting>
  <conditionalFormatting sqref="H134:J134">
    <cfRule type="expression" dxfId="9" priority="4">
      <formula>$D$98&lt;&gt;""</formula>
    </cfRule>
  </conditionalFormatting>
  <conditionalFormatting sqref="K134:M134">
    <cfRule type="expression" dxfId="8" priority="3">
      <formula>$D$100&lt;&gt;""</formula>
    </cfRule>
  </conditionalFormatting>
  <conditionalFormatting sqref="N134 T134:W134">
    <cfRule type="expression" dxfId="7" priority="2">
      <formula>$N$134="②離職時の官職が非管理職（再任用職員）であるため→再任用前の管理職職員としての官職・離職日に修正してください"</formula>
    </cfRule>
  </conditionalFormatting>
  <conditionalFormatting sqref="B134:M134">
    <cfRule type="cellIs" dxfId="6" priority="1" operator="between">
      <formula>$J$25</formula>
      <formula>$K$25</formula>
    </cfRule>
  </conditionalFormatting>
  <dataValidations count="15">
    <dataValidation type="list" allowBlank="1" showInputMessage="1" showErrorMessage="1" sqref="M89 M91 L94:L101 M102:M103" xr:uid="{BECBC4E3-5B6D-4CBC-9318-85D8FB039AD4}">
      <formula1>$A$6:$A$7</formula1>
    </dataValidation>
    <dataValidation type="list" allowBlank="1" showInputMessage="1" showErrorMessage="1" sqref="V75:W75 Q102:R103 Q89 Q86:R86 O94:O101" xr:uid="{5561A743-3037-46D9-AAE6-70493CB73813}">
      <formula1>$C$3:$C$15</formula1>
    </dataValidation>
    <dataValidation type="list" allowBlank="1" showInputMessage="1" showErrorMessage="1" sqref="Y75:Z75 T102:U103 T89 T86:U86 Q94:Q101" xr:uid="{7AD9F4F0-7323-42CD-BCE3-956C52C9D320}">
      <formula1>$D$3:$D$34</formula1>
    </dataValidation>
    <dataValidation type="list" allowBlank="1" showInputMessage="1" showErrorMessage="1" sqref="N102:O103 S75:T75 N89:O89 N86:O86 T91:U91 N91:O91 Q91:R91 M94:M101" xr:uid="{5AF384F2-2341-43E5-B323-CB68FD358D6C}">
      <formula1>$B$3:$B$67</formula1>
    </dataValidation>
    <dataValidation type="list" allowBlank="1" showInputMessage="1" showErrorMessage="1" sqref="CL135" xr:uid="{3AA476E0-2B1C-46F4-A587-FB7F1D0E21B2}">
      <formula1>"ダミーセル"</formula1>
    </dataValidation>
    <dataValidation type="list" allowBlank="1" showInputMessage="1" showErrorMessage="1" sqref="M86" xr:uid="{4EC1A8CF-E2B9-4202-A2C7-3F9D1213C973}">
      <formula1>$A$3:$A$6</formula1>
    </dataValidation>
    <dataValidation type="list" allowBlank="1" showInputMessage="1" showErrorMessage="1" sqref="AE2" xr:uid="{FE0136C0-5759-4F0B-8AD6-F1175642397E}">
      <formula1>$L$3:$L$17</formula1>
    </dataValidation>
    <dataValidation allowBlank="1" showInputMessage="1" showErrorMessage="1" promptTitle="再就職先における地位---------------------" sqref="K108:AA108" xr:uid="{A74ACAE5-143F-40D6-AF49-0894302F3FCF}"/>
    <dataValidation allowBlank="1" showInputMessage="1" showErrorMessage="1" promptTitle="再就職先の業務内容------------------" sqref="K107:AA107" xr:uid="{28893020-8C16-4FA1-88BF-5538DE6BB0DD}"/>
    <dataValidation type="list" allowBlank="1" showInputMessage="1" showErrorMessage="1" sqref="T130:X130" xr:uid="{CA618E7A-B9B5-445D-B308-83751A2D6B89}">
      <formula1>$P$5:$P$17</formula1>
    </dataValidation>
    <dataValidation type="list" allowBlank="1" showInputMessage="1" showErrorMessage="1" sqref="B130:D130" xr:uid="{5D925C85-6EDF-4078-8348-C2D91239ADCC}">
      <formula1>$G$4:$G$5</formula1>
    </dataValidation>
    <dataValidation type="list" allowBlank="1" showInputMessage="1" showErrorMessage="1" sqref="E130:I130" xr:uid="{4B886D86-CD12-4C09-93E7-6E9A7F51D4B0}">
      <formula1>$H$4:$H$17</formula1>
    </dataValidation>
    <dataValidation type="list" allowBlank="1" showInputMessage="1" showErrorMessage="1" sqref="J130:M130" xr:uid="{399D49C5-9D3D-498D-91F8-BEBE88B99CB6}">
      <formula1>$I$4:$I$36</formula1>
    </dataValidation>
    <dataValidation type="list" allowBlank="1" showInputMessage="1" showErrorMessage="1" sqref="N130:S130" xr:uid="{80ED90CB-C79F-41A5-9154-9264526D0ADB}">
      <formula1>$M$4:$M$8</formula1>
    </dataValidation>
    <dataValidation type="list" allowBlank="1" showInputMessage="1" showErrorMessage="1" sqref="B134:S134" xr:uid="{8E87F2C3-3BB9-4B1F-B1FD-910A8FBDD991}">
      <formula1>$J$4:$K$4</formula1>
    </dataValidation>
  </dataValidations>
  <printOptions horizontalCentered="1"/>
  <pageMargins left="0.39370078740157483" right="0.39370078740157483" top="0.39370078740157483" bottom="0.3937007874015748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19</xdr:col>
                    <xdr:colOff>19050</xdr:colOff>
                    <xdr:row>109</xdr:row>
                    <xdr:rowOff>9525</xdr:rowOff>
                  </from>
                  <to>
                    <xdr:col>20</xdr:col>
                    <xdr:colOff>0</xdr:colOff>
                    <xdr:row>110</xdr:row>
                    <xdr:rowOff>19050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19</xdr:col>
                    <xdr:colOff>19050</xdr:colOff>
                    <xdr:row>108</xdr:row>
                    <xdr:rowOff>0</xdr:rowOff>
                  </from>
                  <to>
                    <xdr:col>20</xdr:col>
                    <xdr:colOff>0</xdr:colOff>
                    <xdr:row>109</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23</xdr:col>
                    <xdr:colOff>9525</xdr:colOff>
                    <xdr:row>108</xdr:row>
                    <xdr:rowOff>9525</xdr:rowOff>
                  </from>
                  <to>
                    <xdr:col>23</xdr:col>
                    <xdr:colOff>295275</xdr:colOff>
                    <xdr:row>109</xdr:row>
                    <xdr:rowOff>19050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13</xdr:col>
                    <xdr:colOff>114300</xdr:colOff>
                    <xdr:row>88</xdr:row>
                    <xdr:rowOff>200025</xdr:rowOff>
                  </from>
                  <to>
                    <xdr:col>14</xdr:col>
                    <xdr:colOff>47625</xdr:colOff>
                    <xdr:row>90</xdr:row>
                    <xdr:rowOff>19050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8</xdr:col>
                    <xdr:colOff>19050</xdr:colOff>
                    <xdr:row>110</xdr:row>
                    <xdr:rowOff>180975</xdr:rowOff>
                  </from>
                  <to>
                    <xdr:col>8</xdr:col>
                    <xdr:colOff>209550</xdr:colOff>
                    <xdr:row>112</xdr:row>
                    <xdr:rowOff>38100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23</xdr:col>
                    <xdr:colOff>9525</xdr:colOff>
                    <xdr:row>108</xdr:row>
                    <xdr:rowOff>190500</xdr:rowOff>
                  </from>
                  <to>
                    <xdr:col>23</xdr:col>
                    <xdr:colOff>295275</xdr:colOff>
                    <xdr:row>110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68A8E-D33E-49D4-8F13-179DBC5261C1}">
  <sheetPr>
    <tabColor rgb="FFFF0000"/>
    <pageSetUpPr fitToPage="1"/>
  </sheetPr>
  <dimension ref="A1:CL178"/>
  <sheetViews>
    <sheetView showZeros="0" topLeftCell="A91" zoomScale="85" zoomScaleNormal="85" zoomScaleSheetLayoutView="85" workbookViewId="0">
      <selection activeCell="Q81" sqref="Q81:AA81"/>
    </sheetView>
  </sheetViews>
  <sheetFormatPr defaultColWidth="9" defaultRowHeight="13.5"/>
  <cols>
    <col min="1" max="1" width="2.25" style="8" customWidth="1"/>
    <col min="2" max="27" width="4.25" style="8" customWidth="1"/>
    <col min="28" max="28" width="2.25" style="8" customWidth="1"/>
    <col min="29" max="29" width="15.125" style="8" hidden="1" customWidth="1"/>
    <col min="30" max="30" width="16.5" style="8" hidden="1" customWidth="1"/>
    <col min="31" max="31" width="18.375" style="8" hidden="1" customWidth="1"/>
    <col min="32" max="33" width="20.625" style="8" hidden="1" customWidth="1"/>
    <col min="34" max="34" width="23.5" style="8" hidden="1" customWidth="1"/>
    <col min="35" max="35" width="19.75" style="8" hidden="1" customWidth="1"/>
    <col min="36" max="36" width="18.25" style="8" hidden="1" customWidth="1"/>
    <col min="37" max="40" width="12.75" style="8" hidden="1" customWidth="1"/>
    <col min="41" max="41" width="15.875" style="8" hidden="1" customWidth="1"/>
    <col min="42" max="42" width="14.875" style="8" hidden="1" customWidth="1"/>
    <col min="43" max="43" width="15.125" style="8" hidden="1" customWidth="1"/>
    <col min="44" max="52" width="9" style="8" hidden="1" customWidth="1"/>
    <col min="53" max="55" width="16.875" style="8" hidden="1" customWidth="1"/>
    <col min="56" max="83" width="9" style="8" hidden="1" customWidth="1"/>
    <col min="84" max="89" width="9" style="8"/>
    <col min="90" max="90" width="48.75" style="8" customWidth="1"/>
    <col min="91" max="16384" width="9" style="8"/>
  </cols>
  <sheetData>
    <row r="1" spans="1:21" ht="7.5" customHeight="1"/>
    <row r="2" spans="1:21" ht="18" hidden="1" customHeight="1">
      <c r="A2" s="9" t="s">
        <v>4</v>
      </c>
      <c r="B2" s="108" t="s">
        <v>5</v>
      </c>
      <c r="C2" s="108" t="s">
        <v>6</v>
      </c>
      <c r="D2" s="108" t="s">
        <v>7</v>
      </c>
      <c r="E2" s="108"/>
      <c r="G2" s="8" t="s">
        <v>114</v>
      </c>
      <c r="M2" s="8" t="e">
        <f ca="1">OFFSET($K$6,,MATCH($J$130,$K$4:$AT$4,0)-1,4)</f>
        <v>#N/A</v>
      </c>
    </row>
    <row r="3" spans="1:21" ht="18" hidden="1" customHeight="1">
      <c r="A3" s="9"/>
      <c r="B3" s="108"/>
      <c r="C3" s="108"/>
      <c r="D3" s="108"/>
      <c r="E3" s="108"/>
      <c r="G3" s="10" t="s">
        <v>104</v>
      </c>
      <c r="H3" s="10" t="s">
        <v>105</v>
      </c>
      <c r="I3" s="10" t="s">
        <v>106</v>
      </c>
      <c r="J3" s="10" t="s">
        <v>107</v>
      </c>
      <c r="K3" s="10"/>
      <c r="L3" s="10"/>
      <c r="M3" s="10" t="s">
        <v>108</v>
      </c>
      <c r="N3" s="10"/>
      <c r="O3" s="10"/>
      <c r="P3" s="10" t="s">
        <v>109</v>
      </c>
      <c r="Q3" s="10"/>
      <c r="R3" s="10"/>
      <c r="S3" s="10"/>
    </row>
    <row r="4" spans="1:21" ht="18" hidden="1" customHeight="1">
      <c r="A4" s="9" t="s">
        <v>32</v>
      </c>
      <c r="B4" s="9">
        <v>1</v>
      </c>
      <c r="C4" s="9">
        <v>1</v>
      </c>
      <c r="D4" s="9">
        <v>1</v>
      </c>
      <c r="E4" s="9">
        <v>20</v>
      </c>
      <c r="F4" s="8">
        <v>20</v>
      </c>
      <c r="G4" s="8" t="s">
        <v>186</v>
      </c>
      <c r="H4" s="8" t="s">
        <v>47</v>
      </c>
      <c r="I4" s="8" t="s">
        <v>75</v>
      </c>
      <c r="J4" s="8" t="s">
        <v>18</v>
      </c>
      <c r="K4" s="8" t="s">
        <v>19</v>
      </c>
      <c r="M4" s="8" t="s">
        <v>43</v>
      </c>
      <c r="P4" s="8" t="s">
        <v>188</v>
      </c>
      <c r="U4" s="8" t="s">
        <v>111</v>
      </c>
    </row>
    <row r="5" spans="1:21" ht="18" hidden="1" customHeight="1">
      <c r="A5" s="9" t="s">
        <v>33</v>
      </c>
      <c r="B5" s="9">
        <v>2</v>
      </c>
      <c r="C5" s="9">
        <v>2</v>
      </c>
      <c r="D5" s="9">
        <v>2</v>
      </c>
      <c r="E5" s="9">
        <v>21</v>
      </c>
      <c r="F5" s="8">
        <v>21</v>
      </c>
      <c r="G5" s="8" t="s">
        <v>187</v>
      </c>
      <c r="H5" s="8" t="s">
        <v>110</v>
      </c>
      <c r="I5" s="8" t="s">
        <v>74</v>
      </c>
      <c r="J5" s="8" t="s">
        <v>18</v>
      </c>
      <c r="K5" s="8" t="s">
        <v>19</v>
      </c>
      <c r="M5" s="8" t="s">
        <v>115</v>
      </c>
      <c r="P5" s="8" t="s">
        <v>116</v>
      </c>
      <c r="U5" s="8" t="s">
        <v>113</v>
      </c>
    </row>
    <row r="6" spans="1:21" ht="18" hidden="1" customHeight="1">
      <c r="A6" s="9" t="s">
        <v>117</v>
      </c>
      <c r="B6" s="9">
        <v>3</v>
      </c>
      <c r="C6" s="9">
        <v>3</v>
      </c>
      <c r="D6" s="9">
        <v>3</v>
      </c>
      <c r="E6" s="9">
        <v>22</v>
      </c>
      <c r="F6" s="8">
        <v>22</v>
      </c>
      <c r="G6" s="8">
        <v>3</v>
      </c>
      <c r="H6" s="8" t="s">
        <v>48</v>
      </c>
      <c r="I6" s="8" t="s">
        <v>73</v>
      </c>
      <c r="J6" s="8" t="s">
        <v>18</v>
      </c>
      <c r="K6" s="8" t="s">
        <v>19</v>
      </c>
      <c r="M6" s="8" t="s">
        <v>118</v>
      </c>
      <c r="P6" s="8" t="s">
        <v>119</v>
      </c>
      <c r="U6" s="8" t="s">
        <v>112</v>
      </c>
    </row>
    <row r="7" spans="1:21" ht="18" hidden="1" customHeight="1">
      <c r="A7" s="9"/>
      <c r="B7" s="9">
        <v>4</v>
      </c>
      <c r="C7" s="9">
        <v>4</v>
      </c>
      <c r="D7" s="9">
        <v>4</v>
      </c>
      <c r="E7" s="9">
        <v>23</v>
      </c>
      <c r="F7" s="8">
        <v>23</v>
      </c>
      <c r="G7" s="8">
        <v>4</v>
      </c>
      <c r="H7" s="8" t="s">
        <v>49</v>
      </c>
      <c r="I7" s="8" t="s">
        <v>72</v>
      </c>
      <c r="J7" s="8" t="s">
        <v>18</v>
      </c>
      <c r="K7" s="8" t="s">
        <v>19</v>
      </c>
      <c r="M7" s="8" t="s">
        <v>120</v>
      </c>
      <c r="P7" s="8" t="s">
        <v>121</v>
      </c>
    </row>
    <row r="8" spans="1:21" ht="18" hidden="1" customHeight="1">
      <c r="A8" s="9"/>
      <c r="B8" s="9">
        <v>5</v>
      </c>
      <c r="C8" s="9">
        <v>5</v>
      </c>
      <c r="D8" s="9">
        <v>5</v>
      </c>
      <c r="E8" s="9">
        <v>24</v>
      </c>
      <c r="F8" s="8">
        <v>24</v>
      </c>
      <c r="H8" s="8" t="s">
        <v>50</v>
      </c>
      <c r="I8" s="8" t="s">
        <v>71</v>
      </c>
      <c r="J8" s="8" t="s">
        <v>18</v>
      </c>
      <c r="K8" s="8" t="s">
        <v>19</v>
      </c>
      <c r="L8" s="8" t="s">
        <v>122</v>
      </c>
      <c r="M8" s="8" t="s">
        <v>123</v>
      </c>
      <c r="N8" s="8" t="s">
        <v>122</v>
      </c>
      <c r="O8" s="8" t="s">
        <v>122</v>
      </c>
      <c r="P8" s="8" t="s">
        <v>124</v>
      </c>
      <c r="Q8" s="8" t="s">
        <v>122</v>
      </c>
    </row>
    <row r="9" spans="1:21" ht="18" hidden="1" customHeight="1">
      <c r="A9" s="9"/>
      <c r="B9" s="9">
        <v>6</v>
      </c>
      <c r="C9" s="9">
        <v>6</v>
      </c>
      <c r="D9" s="9">
        <v>6</v>
      </c>
      <c r="E9" s="9">
        <v>25</v>
      </c>
      <c r="F9" s="8">
        <v>25</v>
      </c>
      <c r="H9" s="8" t="s">
        <v>51</v>
      </c>
      <c r="I9" s="8" t="s">
        <v>70</v>
      </c>
      <c r="J9" s="8" t="s">
        <v>18</v>
      </c>
      <c r="K9" s="8" t="s">
        <v>19</v>
      </c>
      <c r="L9" s="8" t="s">
        <v>122</v>
      </c>
      <c r="M9" s="8" t="s">
        <v>122</v>
      </c>
      <c r="N9" s="8" t="s">
        <v>122</v>
      </c>
      <c r="O9" s="8" t="s">
        <v>122</v>
      </c>
      <c r="P9" s="8" t="s">
        <v>125</v>
      </c>
      <c r="Q9" s="8" t="s">
        <v>122</v>
      </c>
    </row>
    <row r="10" spans="1:21" ht="18" hidden="1" customHeight="1">
      <c r="A10" s="9"/>
      <c r="B10" s="9">
        <v>7</v>
      </c>
      <c r="C10" s="9">
        <v>7</v>
      </c>
      <c r="D10" s="9">
        <v>7</v>
      </c>
      <c r="E10" s="9">
        <v>26</v>
      </c>
      <c r="F10" s="8">
        <v>26</v>
      </c>
      <c r="H10" s="8" t="s">
        <v>52</v>
      </c>
      <c r="I10" s="8" t="s">
        <v>69</v>
      </c>
      <c r="J10" s="8" t="s">
        <v>18</v>
      </c>
      <c r="K10" s="8" t="s">
        <v>19</v>
      </c>
      <c r="L10" s="8" t="s">
        <v>122</v>
      </c>
      <c r="M10" s="8" t="s">
        <v>122</v>
      </c>
      <c r="N10" s="8" t="s">
        <v>122</v>
      </c>
      <c r="O10" s="8" t="s">
        <v>122</v>
      </c>
      <c r="P10" s="8" t="s">
        <v>126</v>
      </c>
      <c r="Q10" s="8" t="s">
        <v>122</v>
      </c>
    </row>
    <row r="11" spans="1:21" ht="18" hidden="1" customHeight="1">
      <c r="A11" s="9"/>
      <c r="B11" s="9">
        <v>8</v>
      </c>
      <c r="C11" s="9">
        <v>8</v>
      </c>
      <c r="D11" s="9">
        <v>8</v>
      </c>
      <c r="E11" s="9">
        <v>27</v>
      </c>
      <c r="F11" s="8">
        <v>27</v>
      </c>
      <c r="H11" s="8" t="s">
        <v>53</v>
      </c>
      <c r="I11" s="8" t="s">
        <v>68</v>
      </c>
      <c r="J11" s="8" t="s">
        <v>18</v>
      </c>
      <c r="K11" s="8" t="s">
        <v>19</v>
      </c>
      <c r="L11" s="8" t="s">
        <v>122</v>
      </c>
      <c r="M11" s="8" t="s">
        <v>122</v>
      </c>
      <c r="N11" s="8" t="s">
        <v>122</v>
      </c>
      <c r="O11" s="8" t="s">
        <v>122</v>
      </c>
      <c r="P11" s="8" t="s">
        <v>127</v>
      </c>
      <c r="Q11" s="8" t="s">
        <v>122</v>
      </c>
    </row>
    <row r="12" spans="1:21" ht="18" hidden="1" customHeight="1">
      <c r="A12" s="9"/>
      <c r="B12" s="9">
        <v>9</v>
      </c>
      <c r="C12" s="9">
        <v>9</v>
      </c>
      <c r="D12" s="9">
        <v>9</v>
      </c>
      <c r="E12" s="9">
        <v>28</v>
      </c>
      <c r="F12" s="8">
        <v>28</v>
      </c>
      <c r="H12" s="8" t="s">
        <v>54</v>
      </c>
      <c r="I12" s="8" t="s">
        <v>67</v>
      </c>
      <c r="L12" s="8" t="s">
        <v>122</v>
      </c>
      <c r="M12" s="8" t="s">
        <v>122</v>
      </c>
      <c r="N12" s="8" t="s">
        <v>122</v>
      </c>
      <c r="O12" s="8" t="s">
        <v>122</v>
      </c>
      <c r="P12" s="8" t="s">
        <v>128</v>
      </c>
      <c r="Q12" s="8" t="s">
        <v>122</v>
      </c>
    </row>
    <row r="13" spans="1:21" ht="18" hidden="1" customHeight="1">
      <c r="A13" s="9"/>
      <c r="B13" s="9">
        <v>10</v>
      </c>
      <c r="C13" s="9">
        <v>10</v>
      </c>
      <c r="D13" s="9">
        <v>10</v>
      </c>
      <c r="E13" s="9">
        <v>29</v>
      </c>
      <c r="F13" s="8">
        <v>29</v>
      </c>
      <c r="H13" s="8" t="s">
        <v>100</v>
      </c>
      <c r="I13" s="8" t="s">
        <v>66</v>
      </c>
      <c r="L13" s="8" t="s">
        <v>122</v>
      </c>
      <c r="M13" s="8" t="s">
        <v>122</v>
      </c>
      <c r="N13" s="8" t="s">
        <v>122</v>
      </c>
      <c r="O13" s="8" t="s">
        <v>122</v>
      </c>
      <c r="P13" s="8" t="s">
        <v>129</v>
      </c>
      <c r="Q13" s="8" t="s">
        <v>122</v>
      </c>
    </row>
    <row r="14" spans="1:21" ht="18" hidden="1" customHeight="1">
      <c r="A14" s="9"/>
      <c r="B14" s="9">
        <v>11</v>
      </c>
      <c r="C14" s="9">
        <v>11</v>
      </c>
      <c r="D14" s="9">
        <v>11</v>
      </c>
      <c r="E14" s="9">
        <v>30</v>
      </c>
      <c r="F14" s="8">
        <v>30</v>
      </c>
      <c r="H14" s="8" t="s">
        <v>101</v>
      </c>
      <c r="I14" s="8" t="s">
        <v>65</v>
      </c>
      <c r="L14" s="8" t="s">
        <v>122</v>
      </c>
      <c r="M14" s="8" t="s">
        <v>122</v>
      </c>
      <c r="N14" s="8" t="s">
        <v>122</v>
      </c>
      <c r="O14" s="8" t="s">
        <v>122</v>
      </c>
      <c r="P14" s="8" t="s">
        <v>130</v>
      </c>
      <c r="Q14" s="8" t="s">
        <v>122</v>
      </c>
    </row>
    <row r="15" spans="1:21" ht="18" hidden="1" customHeight="1">
      <c r="A15" s="9"/>
      <c r="B15" s="9">
        <v>12</v>
      </c>
      <c r="C15" s="9">
        <v>12</v>
      </c>
      <c r="D15" s="9">
        <v>12</v>
      </c>
      <c r="E15" s="9">
        <v>31</v>
      </c>
      <c r="F15" s="8">
        <v>31</v>
      </c>
      <c r="H15" s="8" t="s">
        <v>55</v>
      </c>
      <c r="I15" s="8" t="s">
        <v>176</v>
      </c>
      <c r="L15" s="8" t="s">
        <v>122</v>
      </c>
      <c r="M15" s="8" t="s">
        <v>122</v>
      </c>
      <c r="N15" s="8" t="s">
        <v>122</v>
      </c>
      <c r="O15" s="8" t="s">
        <v>122</v>
      </c>
      <c r="P15" s="8" t="s">
        <v>131</v>
      </c>
      <c r="Q15" s="8" t="s">
        <v>122</v>
      </c>
    </row>
    <row r="16" spans="1:21" ht="18" hidden="1" customHeight="1">
      <c r="A16" s="9"/>
      <c r="B16" s="9">
        <v>13</v>
      </c>
      <c r="C16" s="9"/>
      <c r="D16" s="9">
        <v>13</v>
      </c>
      <c r="E16" s="9">
        <v>32</v>
      </c>
      <c r="F16" s="8">
        <v>32</v>
      </c>
      <c r="H16" s="8" t="s">
        <v>56</v>
      </c>
      <c r="I16" s="8" t="s">
        <v>175</v>
      </c>
      <c r="L16" s="8" t="s">
        <v>122</v>
      </c>
      <c r="M16" s="8" t="s">
        <v>122</v>
      </c>
      <c r="N16" s="8" t="s">
        <v>122</v>
      </c>
      <c r="O16" s="8" t="s">
        <v>122</v>
      </c>
      <c r="P16" s="8" t="s">
        <v>132</v>
      </c>
      <c r="Q16" s="8" t="s">
        <v>122</v>
      </c>
    </row>
    <row r="17" spans="1:17" ht="18" hidden="1" customHeight="1">
      <c r="A17" s="9"/>
      <c r="B17" s="9">
        <v>14</v>
      </c>
      <c r="C17" s="9"/>
      <c r="D17" s="9">
        <v>14</v>
      </c>
      <c r="E17" s="9">
        <v>33</v>
      </c>
      <c r="F17" s="8">
        <v>33</v>
      </c>
      <c r="H17" s="8" t="s">
        <v>57</v>
      </c>
      <c r="I17" s="8" t="s">
        <v>64</v>
      </c>
      <c r="L17" s="8" t="s">
        <v>122</v>
      </c>
      <c r="M17" s="8" t="s">
        <v>122</v>
      </c>
      <c r="N17" s="8" t="s">
        <v>122</v>
      </c>
      <c r="O17" s="8" t="s">
        <v>122</v>
      </c>
      <c r="P17" s="8" t="s">
        <v>133</v>
      </c>
      <c r="Q17" s="8" t="s">
        <v>122</v>
      </c>
    </row>
    <row r="18" spans="1:17" ht="18" hidden="1" customHeight="1">
      <c r="A18" s="9"/>
      <c r="B18" s="9">
        <v>15</v>
      </c>
      <c r="C18" s="9"/>
      <c r="D18" s="9">
        <v>15</v>
      </c>
      <c r="E18" s="9">
        <v>34</v>
      </c>
      <c r="F18" s="8">
        <v>34</v>
      </c>
      <c r="I18" s="8" t="s">
        <v>63</v>
      </c>
    </row>
    <row r="19" spans="1:17" ht="18" hidden="1" customHeight="1">
      <c r="A19" s="9"/>
      <c r="B19" s="9">
        <v>16</v>
      </c>
      <c r="C19" s="9"/>
      <c r="D19" s="9">
        <v>16</v>
      </c>
      <c r="E19" s="9">
        <v>35</v>
      </c>
      <c r="F19" s="8">
        <v>35</v>
      </c>
      <c r="I19" s="8" t="s">
        <v>62</v>
      </c>
    </row>
    <row r="20" spans="1:17" ht="18" hidden="1" customHeight="1">
      <c r="A20" s="9"/>
      <c r="B20" s="9">
        <v>17</v>
      </c>
      <c r="C20" s="9"/>
      <c r="D20" s="9">
        <v>17</v>
      </c>
      <c r="E20" s="9">
        <v>36</v>
      </c>
      <c r="F20" s="8">
        <v>36</v>
      </c>
      <c r="I20" s="8" t="s">
        <v>61</v>
      </c>
    </row>
    <row r="21" spans="1:17" ht="18" hidden="1" customHeight="1">
      <c r="A21" s="9"/>
      <c r="B21" s="9">
        <v>18</v>
      </c>
      <c r="C21" s="9"/>
      <c r="D21" s="9">
        <v>18</v>
      </c>
      <c r="E21" s="9">
        <v>37</v>
      </c>
      <c r="F21" s="8">
        <v>37</v>
      </c>
      <c r="I21" s="8" t="s">
        <v>60</v>
      </c>
    </row>
    <row r="22" spans="1:17" ht="18" hidden="1" customHeight="1">
      <c r="A22" s="9"/>
      <c r="B22" s="9">
        <v>19</v>
      </c>
      <c r="C22" s="9"/>
      <c r="D22" s="9">
        <v>19</v>
      </c>
      <c r="E22" s="9">
        <v>38</v>
      </c>
      <c r="F22" s="8">
        <v>38</v>
      </c>
      <c r="I22" s="8" t="s">
        <v>59</v>
      </c>
    </row>
    <row r="23" spans="1:17" ht="18" hidden="1" customHeight="1">
      <c r="A23" s="9"/>
      <c r="B23" s="9">
        <v>20</v>
      </c>
      <c r="C23" s="9"/>
      <c r="D23" s="9">
        <v>20</v>
      </c>
      <c r="E23" s="9">
        <v>39</v>
      </c>
      <c r="F23" s="8">
        <v>39</v>
      </c>
      <c r="I23" s="8">
        <v>1</v>
      </c>
    </row>
    <row r="24" spans="1:17" ht="18" hidden="1" customHeight="1">
      <c r="A24" s="9"/>
      <c r="B24" s="9">
        <v>21</v>
      </c>
      <c r="C24" s="9"/>
      <c r="D24" s="9">
        <v>21</v>
      </c>
      <c r="E24" s="9"/>
      <c r="I24" s="8">
        <v>2</v>
      </c>
    </row>
    <row r="25" spans="1:17" ht="18" hidden="1" customHeight="1">
      <c r="A25" s="9"/>
      <c r="B25" s="9">
        <v>22</v>
      </c>
      <c r="C25" s="9"/>
      <c r="D25" s="9">
        <v>22</v>
      </c>
      <c r="E25" s="9"/>
      <c r="I25" s="8">
        <v>3</v>
      </c>
      <c r="J25" s="8" t="s">
        <v>18</v>
      </c>
      <c r="K25" s="8" t="s">
        <v>19</v>
      </c>
    </row>
    <row r="26" spans="1:17" ht="18" hidden="1" customHeight="1">
      <c r="A26" s="9"/>
      <c r="B26" s="9">
        <v>23</v>
      </c>
      <c r="C26" s="9"/>
      <c r="D26" s="9">
        <v>23</v>
      </c>
      <c r="E26" s="9"/>
      <c r="I26" s="8">
        <v>4</v>
      </c>
      <c r="J26" s="8" t="s">
        <v>18</v>
      </c>
      <c r="K26" s="8" t="s">
        <v>19</v>
      </c>
    </row>
    <row r="27" spans="1:17" ht="18" hidden="1" customHeight="1">
      <c r="A27" s="9"/>
      <c r="B27" s="9">
        <v>24</v>
      </c>
      <c r="C27" s="9"/>
      <c r="D27" s="9">
        <v>24</v>
      </c>
      <c r="E27" s="9"/>
      <c r="I27" s="8">
        <v>5</v>
      </c>
      <c r="J27" s="8" t="s">
        <v>18</v>
      </c>
      <c r="K27" s="8" t="s">
        <v>19</v>
      </c>
    </row>
    <row r="28" spans="1:17" ht="18" hidden="1" customHeight="1">
      <c r="A28" s="9"/>
      <c r="B28" s="9">
        <v>25</v>
      </c>
      <c r="C28" s="9"/>
      <c r="D28" s="9">
        <v>25</v>
      </c>
      <c r="E28" s="9"/>
      <c r="I28" s="8">
        <v>6</v>
      </c>
      <c r="J28" s="8" t="s">
        <v>18</v>
      </c>
      <c r="K28" s="8" t="s">
        <v>19</v>
      </c>
    </row>
    <row r="29" spans="1:17" ht="18" hidden="1" customHeight="1">
      <c r="A29" s="9"/>
      <c r="B29" s="9">
        <v>26</v>
      </c>
      <c r="C29" s="9"/>
      <c r="D29" s="9">
        <v>26</v>
      </c>
      <c r="E29" s="9"/>
      <c r="I29" s="8">
        <v>7</v>
      </c>
      <c r="J29" s="8" t="s">
        <v>18</v>
      </c>
      <c r="K29" s="8" t="s">
        <v>19</v>
      </c>
    </row>
    <row r="30" spans="1:17" ht="18" hidden="1" customHeight="1">
      <c r="A30" s="9"/>
      <c r="B30" s="9">
        <v>27</v>
      </c>
      <c r="C30" s="9"/>
      <c r="D30" s="9">
        <v>27</v>
      </c>
      <c r="E30" s="9"/>
      <c r="I30" s="8">
        <v>8</v>
      </c>
      <c r="J30" s="8" t="s">
        <v>18</v>
      </c>
      <c r="K30" s="8" t="s">
        <v>19</v>
      </c>
    </row>
    <row r="31" spans="1:17" ht="18" hidden="1" customHeight="1">
      <c r="A31" s="9"/>
      <c r="B31" s="9">
        <v>28</v>
      </c>
      <c r="C31" s="9"/>
      <c r="D31" s="9">
        <v>28</v>
      </c>
      <c r="E31" s="9"/>
      <c r="I31" s="8">
        <v>9</v>
      </c>
      <c r="J31" s="8" t="s">
        <v>18</v>
      </c>
      <c r="K31" s="8" t="s">
        <v>19</v>
      </c>
    </row>
    <row r="32" spans="1:17"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102</v>
      </c>
      <c r="J35" s="8" t="s">
        <v>18</v>
      </c>
      <c r="K35" s="8" t="s">
        <v>19</v>
      </c>
    </row>
    <row r="36" spans="1:11" ht="18" hidden="1" customHeight="1">
      <c r="A36" s="9"/>
      <c r="B36" s="9">
        <v>33</v>
      </c>
      <c r="C36" s="9"/>
      <c r="D36" s="9"/>
      <c r="E36" s="9"/>
      <c r="I36" s="8" t="s">
        <v>103</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A55" s="9"/>
      <c r="B55" s="9">
        <v>52</v>
      </c>
      <c r="C55" s="9"/>
      <c r="D55" s="9"/>
      <c r="E55" s="9"/>
    </row>
    <row r="56" spans="1:5" ht="18" hidden="1" customHeight="1">
      <c r="A56" s="9"/>
      <c r="B56" s="9">
        <v>53</v>
      </c>
      <c r="C56" s="9"/>
      <c r="D56" s="9"/>
      <c r="E56" s="9"/>
    </row>
    <row r="57" spans="1:5" ht="18" hidden="1" customHeight="1">
      <c r="A57" s="9"/>
      <c r="B57" s="9">
        <v>54</v>
      </c>
      <c r="C57" s="9"/>
      <c r="D57" s="9"/>
      <c r="E57" s="9"/>
    </row>
    <row r="58" spans="1:5" ht="18" hidden="1" customHeight="1">
      <c r="A58" s="9"/>
      <c r="B58" s="9">
        <v>55</v>
      </c>
      <c r="C58" s="9"/>
      <c r="D58" s="9"/>
      <c r="E58" s="9"/>
    </row>
    <row r="59" spans="1:5" ht="18" hidden="1" customHeight="1">
      <c r="A59" s="9"/>
      <c r="B59" s="9">
        <v>56</v>
      </c>
      <c r="C59" s="9"/>
      <c r="D59" s="9"/>
      <c r="E59" s="9"/>
    </row>
    <row r="60" spans="1:5" ht="18" hidden="1" customHeight="1">
      <c r="A60" s="9"/>
      <c r="B60" s="9">
        <v>57</v>
      </c>
      <c r="C60" s="9"/>
      <c r="D60" s="9"/>
      <c r="E60" s="9"/>
    </row>
    <row r="61" spans="1:5" ht="18" hidden="1" customHeight="1">
      <c r="A61" s="9"/>
      <c r="B61" s="9">
        <v>58</v>
      </c>
      <c r="C61" s="9"/>
      <c r="D61" s="9"/>
      <c r="E61" s="9"/>
    </row>
    <row r="62" spans="1:5" ht="18" hidden="1" customHeight="1">
      <c r="A62" s="9"/>
      <c r="B62" s="9">
        <v>59</v>
      </c>
      <c r="C62" s="9"/>
      <c r="D62" s="9"/>
      <c r="E62" s="9"/>
    </row>
    <row r="63" spans="1:5" ht="18" hidden="1" customHeight="1">
      <c r="B63" s="9">
        <v>60</v>
      </c>
    </row>
    <row r="64" spans="1:5" ht="18" hidden="1" customHeight="1">
      <c r="B64" s="9">
        <v>61</v>
      </c>
    </row>
    <row r="65" spans="1:83" ht="18" hidden="1" customHeight="1">
      <c r="B65" s="9">
        <v>62</v>
      </c>
    </row>
    <row r="66" spans="1:83" ht="18" hidden="1" customHeight="1">
      <c r="B66" s="9">
        <v>63</v>
      </c>
    </row>
    <row r="67" spans="1:83" ht="18" hidden="1" customHeight="1">
      <c r="B67" s="9">
        <v>64</v>
      </c>
    </row>
    <row r="68" spans="1:83" hidden="1"/>
    <row r="69" spans="1:83" ht="8.4499999999999993" hidden="1" customHeight="1"/>
    <row r="70" spans="1:83" ht="18" customHeight="1">
      <c r="B70" s="11" t="s">
        <v>134</v>
      </c>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8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83" ht="24.95" customHeight="1" thickBot="1">
      <c r="A72" s="129" t="s">
        <v>135</v>
      </c>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D72" s="13"/>
      <c r="AE72" s="13"/>
      <c r="AF72" s="14" t="s">
        <v>24</v>
      </c>
      <c r="AG72" s="14" t="s">
        <v>25</v>
      </c>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row>
    <row r="73" spans="1:83" ht="18" customHeight="1" thickBot="1">
      <c r="A73" s="130" t="s">
        <v>136</v>
      </c>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D73" s="13"/>
      <c r="AE73" s="13"/>
      <c r="AF73" s="15" t="str">
        <f>M102&amp;N102&amp;"/"&amp;Q102&amp;"/"&amp;T102</f>
        <v>R8/3/31</v>
      </c>
      <c r="AG73" s="14" t="str">
        <f>DATEDIF(AG89,AF73,"Y")&amp;"歳"</f>
        <v>51歳</v>
      </c>
      <c r="AH73" s="13"/>
      <c r="AI73" s="13"/>
      <c r="AJ73" s="136" t="s">
        <v>137</v>
      </c>
      <c r="AK73" s="137"/>
      <c r="AL73" s="13"/>
      <c r="AM73" s="138" t="s">
        <v>76</v>
      </c>
      <c r="AN73" s="139"/>
      <c r="AO73" s="139"/>
      <c r="AP73" s="140"/>
      <c r="AQ73" s="13"/>
      <c r="AR73" s="13"/>
      <c r="AS73" s="141" t="s">
        <v>77</v>
      </c>
      <c r="AT73" s="139"/>
      <c r="AU73" s="140"/>
      <c r="AV73" s="13"/>
      <c r="AW73" s="13"/>
      <c r="AX73" s="13"/>
      <c r="AY73" s="13"/>
      <c r="AZ73" s="13"/>
      <c r="BA73" s="13"/>
      <c r="BB73" s="138" t="s">
        <v>138</v>
      </c>
      <c r="BC73" s="139"/>
      <c r="BD73" s="139"/>
      <c r="BE73" s="140"/>
      <c r="BF73" s="138" t="s">
        <v>139</v>
      </c>
      <c r="BG73" s="139"/>
      <c r="BH73" s="140"/>
      <c r="BI73" s="138" t="s">
        <v>140</v>
      </c>
      <c r="BJ73" s="139"/>
      <c r="BK73" s="140"/>
      <c r="BL73" s="138" t="s">
        <v>141</v>
      </c>
      <c r="BM73" s="139"/>
      <c r="BN73" s="140"/>
      <c r="BO73" s="138" t="s">
        <v>142</v>
      </c>
      <c r="BP73" s="139"/>
      <c r="BQ73" s="140"/>
      <c r="BR73" s="13"/>
      <c r="BS73" s="13"/>
      <c r="BT73" s="13"/>
      <c r="BU73" s="13"/>
      <c r="BV73" s="13"/>
      <c r="BW73" s="138" t="s">
        <v>177</v>
      </c>
      <c r="BX73" s="139"/>
      <c r="BY73" s="139"/>
      <c r="BZ73" s="140"/>
      <c r="CA73" s="16"/>
      <c r="CB73" s="16"/>
      <c r="CC73" s="16"/>
      <c r="CD73" s="13"/>
      <c r="CE73" s="13"/>
    </row>
    <row r="74" spans="1:83" ht="18.600000000000001" customHeight="1">
      <c r="AD74" s="131" t="s">
        <v>92</v>
      </c>
      <c r="AE74" s="131" t="s">
        <v>78</v>
      </c>
      <c r="AF74" s="131" t="s">
        <v>0</v>
      </c>
      <c r="AG74" s="131" t="s">
        <v>26</v>
      </c>
      <c r="AH74" s="131" t="s">
        <v>39</v>
      </c>
      <c r="AI74" s="131" t="s">
        <v>178</v>
      </c>
      <c r="AJ74" s="131" t="s">
        <v>143</v>
      </c>
      <c r="AK74" s="131" t="s">
        <v>144</v>
      </c>
      <c r="AL74" s="131" t="s">
        <v>145</v>
      </c>
      <c r="AM74" s="131" t="s">
        <v>79</v>
      </c>
      <c r="AN74" s="131" t="s">
        <v>80</v>
      </c>
      <c r="AO74" s="131" t="s">
        <v>81</v>
      </c>
      <c r="AP74" s="131" t="s">
        <v>46</v>
      </c>
      <c r="AQ74" s="131" t="s">
        <v>82</v>
      </c>
      <c r="AR74" s="131" t="s">
        <v>146</v>
      </c>
      <c r="AS74" s="142" t="s">
        <v>83</v>
      </c>
      <c r="AT74" s="142" t="s">
        <v>84</v>
      </c>
      <c r="AU74" s="142" t="s">
        <v>85</v>
      </c>
      <c r="AV74" s="142" t="s">
        <v>86</v>
      </c>
      <c r="AW74" s="131" t="s">
        <v>87</v>
      </c>
      <c r="AX74" s="131" t="s">
        <v>88</v>
      </c>
      <c r="AY74" s="131"/>
      <c r="AZ74" s="134" t="s">
        <v>89</v>
      </c>
      <c r="BA74" s="134"/>
      <c r="BB74" s="147" t="s">
        <v>90</v>
      </c>
      <c r="BC74" s="131" t="s">
        <v>91</v>
      </c>
      <c r="BD74" s="131" t="s">
        <v>44</v>
      </c>
      <c r="BE74" s="131" t="s">
        <v>45</v>
      </c>
      <c r="BF74" s="131" t="s">
        <v>91</v>
      </c>
      <c r="BG74" s="131" t="s">
        <v>44</v>
      </c>
      <c r="BH74" s="131" t="s">
        <v>45</v>
      </c>
      <c r="BI74" s="131" t="s">
        <v>91</v>
      </c>
      <c r="BJ74" s="131" t="s">
        <v>44</v>
      </c>
      <c r="BK74" s="131" t="s">
        <v>45</v>
      </c>
      <c r="BL74" s="131" t="s">
        <v>91</v>
      </c>
      <c r="BM74" s="131" t="s">
        <v>44</v>
      </c>
      <c r="BN74" s="131" t="s">
        <v>45</v>
      </c>
      <c r="BO74" s="131" t="s">
        <v>91</v>
      </c>
      <c r="BP74" s="131" t="s">
        <v>44</v>
      </c>
      <c r="BQ74" s="131" t="s">
        <v>45</v>
      </c>
      <c r="BR74" s="134" t="s">
        <v>27</v>
      </c>
      <c r="BS74" s="134" t="s">
        <v>179</v>
      </c>
      <c r="BT74" s="134" t="s">
        <v>180</v>
      </c>
      <c r="BU74" s="134" t="s">
        <v>181</v>
      </c>
      <c r="BV74" s="134" t="s">
        <v>99</v>
      </c>
      <c r="BW74" s="147" t="s">
        <v>93</v>
      </c>
      <c r="BX74" s="147" t="s">
        <v>94</v>
      </c>
      <c r="BY74" s="147" t="s">
        <v>95</v>
      </c>
      <c r="BZ74" s="147" t="s">
        <v>96</v>
      </c>
      <c r="CA74" s="147" t="s">
        <v>191</v>
      </c>
      <c r="CB74" s="147" t="s">
        <v>182</v>
      </c>
      <c r="CC74" s="131" t="s">
        <v>185</v>
      </c>
      <c r="CD74" s="142" t="s">
        <v>28</v>
      </c>
      <c r="CE74" s="142" t="s">
        <v>10</v>
      </c>
    </row>
    <row r="75" spans="1:83" ht="18" customHeight="1">
      <c r="A75" s="102"/>
      <c r="B75" s="102"/>
      <c r="C75" s="102"/>
      <c r="D75" s="102"/>
      <c r="E75" s="102"/>
      <c r="F75" s="102"/>
      <c r="G75" s="102"/>
      <c r="H75" s="102"/>
      <c r="I75" s="102"/>
      <c r="J75" s="102"/>
      <c r="K75" s="102"/>
      <c r="L75" s="102"/>
      <c r="M75" s="102"/>
      <c r="N75" s="102"/>
      <c r="O75" s="102"/>
      <c r="P75" s="102"/>
      <c r="Q75" s="145" t="s">
        <v>147</v>
      </c>
      <c r="R75" s="145"/>
      <c r="S75" s="263">
        <v>7</v>
      </c>
      <c r="T75" s="263"/>
      <c r="U75" s="17" t="s">
        <v>1</v>
      </c>
      <c r="V75" s="263">
        <v>12</v>
      </c>
      <c r="W75" s="263"/>
      <c r="X75" s="17" t="s">
        <v>174</v>
      </c>
      <c r="Y75" s="263">
        <v>1</v>
      </c>
      <c r="Z75" s="263"/>
      <c r="AA75" s="17" t="s">
        <v>2</v>
      </c>
      <c r="AD75" s="132"/>
      <c r="AE75" s="132"/>
      <c r="AF75" s="132"/>
      <c r="AG75" s="132"/>
      <c r="AH75" s="132"/>
      <c r="AI75" s="132"/>
      <c r="AJ75" s="132"/>
      <c r="AK75" s="132"/>
      <c r="AL75" s="132"/>
      <c r="AM75" s="132"/>
      <c r="AN75" s="132"/>
      <c r="AO75" s="132"/>
      <c r="AP75" s="132"/>
      <c r="AQ75" s="132"/>
      <c r="AR75" s="132"/>
      <c r="AS75" s="143"/>
      <c r="AT75" s="143"/>
      <c r="AU75" s="143"/>
      <c r="AV75" s="143"/>
      <c r="AW75" s="132"/>
      <c r="AX75" s="132"/>
      <c r="AY75" s="132"/>
      <c r="AZ75" s="135"/>
      <c r="BA75" s="135"/>
      <c r="BB75" s="148"/>
      <c r="BC75" s="132"/>
      <c r="BD75" s="132"/>
      <c r="BE75" s="132"/>
      <c r="BF75" s="132"/>
      <c r="BG75" s="132"/>
      <c r="BH75" s="132"/>
      <c r="BI75" s="132"/>
      <c r="BJ75" s="132"/>
      <c r="BK75" s="132"/>
      <c r="BL75" s="132"/>
      <c r="BM75" s="132"/>
      <c r="BN75" s="132"/>
      <c r="BO75" s="132"/>
      <c r="BP75" s="132"/>
      <c r="BQ75" s="132"/>
      <c r="BR75" s="135"/>
      <c r="BS75" s="135"/>
      <c r="BT75" s="135"/>
      <c r="BU75" s="135"/>
      <c r="BV75" s="135"/>
      <c r="BW75" s="148"/>
      <c r="BX75" s="148"/>
      <c r="BY75" s="148"/>
      <c r="BZ75" s="148"/>
      <c r="CA75" s="148"/>
      <c r="CB75" s="148"/>
      <c r="CC75" s="132"/>
      <c r="CD75" s="143"/>
      <c r="CE75" s="143"/>
    </row>
    <row r="76" spans="1:83" ht="14.4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D76" s="132"/>
      <c r="AE76" s="132"/>
      <c r="AF76" s="132"/>
      <c r="AG76" s="132"/>
      <c r="AH76" s="132"/>
      <c r="AI76" s="132"/>
      <c r="AJ76" s="132"/>
      <c r="AK76" s="132"/>
      <c r="AL76" s="132"/>
      <c r="AM76" s="132"/>
      <c r="AN76" s="132"/>
      <c r="AO76" s="132"/>
      <c r="AP76" s="132"/>
      <c r="AQ76" s="132"/>
      <c r="AR76" s="132"/>
      <c r="AS76" s="143"/>
      <c r="AT76" s="143"/>
      <c r="AU76" s="143"/>
      <c r="AV76" s="143"/>
      <c r="AW76" s="132"/>
      <c r="AX76" s="132"/>
      <c r="AY76" s="132"/>
      <c r="AZ76" s="135"/>
      <c r="BA76" s="135"/>
      <c r="BB76" s="148"/>
      <c r="BC76" s="132"/>
      <c r="BD76" s="132"/>
      <c r="BE76" s="132"/>
      <c r="BF76" s="132"/>
      <c r="BG76" s="132"/>
      <c r="BH76" s="132"/>
      <c r="BI76" s="132"/>
      <c r="BJ76" s="132"/>
      <c r="BK76" s="132"/>
      <c r="BL76" s="132"/>
      <c r="BM76" s="132"/>
      <c r="BN76" s="132"/>
      <c r="BO76" s="132"/>
      <c r="BP76" s="132"/>
      <c r="BQ76" s="132"/>
      <c r="BR76" s="135"/>
      <c r="BS76" s="135"/>
      <c r="BT76" s="135"/>
      <c r="BU76" s="135"/>
      <c r="BV76" s="135"/>
      <c r="BW76" s="148"/>
      <c r="BX76" s="148"/>
      <c r="BY76" s="148"/>
      <c r="BZ76" s="148"/>
      <c r="CA76" s="148"/>
      <c r="CB76" s="148"/>
      <c r="CC76" s="132"/>
      <c r="CD76" s="143"/>
      <c r="CE76" s="143"/>
    </row>
    <row r="77" spans="1:83" ht="18" customHeight="1" thickBot="1">
      <c r="A77" s="102"/>
      <c r="B77" s="100" t="s">
        <v>29</v>
      </c>
      <c r="C77" s="100"/>
      <c r="D77" s="100"/>
      <c r="E77" s="100"/>
      <c r="F77" s="100"/>
      <c r="G77" s="100"/>
      <c r="H77" s="102"/>
      <c r="I77" s="102"/>
      <c r="J77" s="102"/>
      <c r="K77" s="102"/>
      <c r="L77" s="102"/>
      <c r="M77" s="102"/>
      <c r="N77" s="102"/>
      <c r="O77" s="102"/>
      <c r="P77" s="102"/>
      <c r="Q77" s="102"/>
      <c r="R77" s="102"/>
      <c r="S77" s="102"/>
      <c r="T77" s="102"/>
      <c r="U77" s="102"/>
      <c r="V77" s="102"/>
      <c r="W77" s="102"/>
      <c r="X77" s="102"/>
      <c r="Y77" s="102"/>
      <c r="Z77" s="102"/>
      <c r="AA77" s="102"/>
      <c r="AD77" s="133"/>
      <c r="AE77" s="133"/>
      <c r="AF77" s="133"/>
      <c r="AG77" s="133"/>
      <c r="AH77" s="133"/>
      <c r="AI77" s="133"/>
      <c r="AJ77" s="133"/>
      <c r="AK77" s="133"/>
      <c r="AL77" s="133"/>
      <c r="AM77" s="132"/>
      <c r="AN77" s="132"/>
      <c r="AO77" s="132"/>
      <c r="AP77" s="132"/>
      <c r="AQ77" s="133"/>
      <c r="AR77" s="133"/>
      <c r="AS77" s="144"/>
      <c r="AT77" s="144"/>
      <c r="AU77" s="144"/>
      <c r="AV77" s="144"/>
      <c r="AW77" s="133"/>
      <c r="AX77" s="18" t="s">
        <v>18</v>
      </c>
      <c r="AY77" s="18" t="s">
        <v>19</v>
      </c>
      <c r="AZ77" s="18" t="s">
        <v>18</v>
      </c>
      <c r="BA77" s="18" t="s">
        <v>19</v>
      </c>
      <c r="BB77" s="149"/>
      <c r="BC77" s="133"/>
      <c r="BD77" s="133"/>
      <c r="BE77" s="133"/>
      <c r="BF77" s="133"/>
      <c r="BG77" s="133"/>
      <c r="BH77" s="133"/>
      <c r="BI77" s="133"/>
      <c r="BJ77" s="133"/>
      <c r="BK77" s="133"/>
      <c r="BL77" s="133"/>
      <c r="BM77" s="133"/>
      <c r="BN77" s="133"/>
      <c r="BO77" s="133"/>
      <c r="BP77" s="133"/>
      <c r="BQ77" s="133"/>
      <c r="BR77" s="150"/>
      <c r="BS77" s="150"/>
      <c r="BT77" s="150"/>
      <c r="BU77" s="150"/>
      <c r="BV77" s="150"/>
      <c r="BW77" s="149"/>
      <c r="BX77" s="149"/>
      <c r="BY77" s="149"/>
      <c r="BZ77" s="149"/>
      <c r="CA77" s="149"/>
      <c r="CB77" s="149"/>
      <c r="CC77" s="133"/>
      <c r="CD77" s="144"/>
      <c r="CE77" s="144"/>
    </row>
    <row r="78" spans="1:83" ht="18"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C78" s="19"/>
      <c r="AD78" s="151" t="str">
        <f>"R"&amp;S75&amp;"."&amp;V75&amp;"."&amp;Y75</f>
        <v>R7.12.1</v>
      </c>
      <c r="AE78" s="103" t="str">
        <f>K84</f>
        <v>ぼうえい　いちろう</v>
      </c>
      <c r="AF78" s="153" t="str">
        <f>K85</f>
        <v>防衛　一郎</v>
      </c>
      <c r="AG78" s="151" t="str">
        <f>M86&amp;N86&amp;"."&amp;Q86&amp;"."&amp;T86</f>
        <v>S50.1.1</v>
      </c>
      <c r="AH78" s="152" t="str">
        <f>K87</f>
        <v>防衛装備庁○○部○○課○○班長</v>
      </c>
      <c r="AI78" s="107" t="str">
        <f>IF(K88="","",K88)</f>
        <v>３等○佐</v>
      </c>
      <c r="AJ78" s="157" t="b">
        <v>0</v>
      </c>
      <c r="AK78" s="151" t="str">
        <f>"R"&amp;N89&amp;"."&amp;Q89&amp;"."&amp;T89</f>
        <v>R7.10.1</v>
      </c>
      <c r="AL78" s="151" t="str">
        <f>"R"&amp;N91&amp;"."&amp;Q91&amp;"."&amp;T91</f>
        <v>R7.12.1</v>
      </c>
      <c r="AM78" s="156" t="str">
        <f xml:space="preserve"> IF(D94="", "",IF(D95="",D94,D94&amp;"　"&amp;D95))</f>
        <v>防衛装備庁○○部○○課○○班長　３等○佐</v>
      </c>
      <c r="AN78" s="158" t="str">
        <f>L94&amp;M94&amp;"."&amp;O94&amp;"."&amp;Q94</f>
        <v>R7.10.1</v>
      </c>
      <c r="AO78" s="158" t="str">
        <f>L95&amp;M95&amp;"."&amp;O95&amp;"."&amp;Q95</f>
        <v>R8.3.31</v>
      </c>
      <c r="AP78" s="156" t="str">
        <f xml:space="preserve"> IF(S94="", "",S94)</f>
        <v>〇〇における〇〇業務</v>
      </c>
      <c r="AQ78" s="151" t="str">
        <f>M102&amp;N102&amp;"."&amp;Q102&amp;"."&amp;T102</f>
        <v>R8.3.31</v>
      </c>
      <c r="AR78" s="151" t="str">
        <f>M103&amp;N103&amp;"."&amp;Q103&amp;"."&amp;T103</f>
        <v>R8.4.1</v>
      </c>
      <c r="AS78" s="153" t="str">
        <f>P104</f>
        <v>株式会社△△</v>
      </c>
      <c r="AT78" s="153" t="str">
        <f>P105</f>
        <v>東京都○○区○○△－△</v>
      </c>
      <c r="AU78" s="153" t="str">
        <f>P106</f>
        <v>○○－○○○○－○○○○</v>
      </c>
      <c r="AV78" s="153" t="str">
        <f>K107</f>
        <v>食料品製造</v>
      </c>
      <c r="AW78" s="152" t="str">
        <f>K108</f>
        <v>顧問（嘱託）</v>
      </c>
      <c r="AX78" s="157" t="b">
        <v>0</v>
      </c>
      <c r="AY78" s="157" t="b">
        <v>0</v>
      </c>
      <c r="AZ78" s="157" t="b">
        <v>0</v>
      </c>
      <c r="BA78" s="157" t="b">
        <v>0</v>
      </c>
      <c r="BB78" s="168" t="b">
        <v>0</v>
      </c>
      <c r="BC78" s="165" t="str">
        <f xml:space="preserve"> IF(C115="", "",C115)</f>
        <v>かぶしきがいしゃまるばつえーじぇんと</v>
      </c>
      <c r="BD78" s="165" t="str">
        <f xml:space="preserve"> IF(C116="", "",C116)</f>
        <v>株式会社○×エージェント</v>
      </c>
      <c r="BE78" s="165" t="str">
        <f xml:space="preserve"> IF(K115="", "",K115)</f>
        <v>令和7年10月～11月　再就職先の求人ポストの情報提供、面談日程の調整</v>
      </c>
      <c r="BF78" s="165" t="str">
        <f xml:space="preserve"> IF(C115="", "",C115)</f>
        <v>かぶしきがいしゃまるばつえーじぇんと</v>
      </c>
      <c r="BG78" s="165" t="str">
        <f xml:space="preserve"> IF(C116="", "",C116)</f>
        <v>株式会社○×エージェント</v>
      </c>
      <c r="BH78" s="165" t="str">
        <f xml:space="preserve"> IF(K115="", "",K115)</f>
        <v>令和7年10月～11月　再就職先の求人ポストの情報提供、面談日程の調整</v>
      </c>
      <c r="BI78" s="165" t="str">
        <f xml:space="preserve"> IF(C117="", "",C117)</f>
        <v/>
      </c>
      <c r="BJ78" s="165" t="str">
        <f xml:space="preserve"> IF(C118="", "",C118)</f>
        <v/>
      </c>
      <c r="BK78" s="165" t="str">
        <f xml:space="preserve"> IF(K117="", "",K117)</f>
        <v/>
      </c>
      <c r="BL78" s="165" t="str">
        <f xml:space="preserve"> IF(C119="", "",C119)</f>
        <v/>
      </c>
      <c r="BM78" s="165" t="str">
        <f xml:space="preserve"> IF(C120="", "",C120)</f>
        <v/>
      </c>
      <c r="BN78" s="165" t="str">
        <f xml:space="preserve"> IF(K119="", "",K119)</f>
        <v/>
      </c>
      <c r="BO78" s="165" t="str">
        <f xml:space="preserve"> IF(C121="", "",C121)</f>
        <v/>
      </c>
      <c r="BP78" s="165" t="str">
        <f xml:space="preserve"> IF(C122="", "",C122)</f>
        <v/>
      </c>
      <c r="BQ78" s="165" t="str">
        <f xml:space="preserve"> IF(K121="", "",K121)</f>
        <v/>
      </c>
      <c r="BR78" s="166" t="str">
        <f>B130</f>
        <v>若年定年等隊員</v>
      </c>
      <c r="BS78" s="159" t="str">
        <f>E130</f>
        <v>自衛官</v>
      </c>
      <c r="BT78" s="159" t="str">
        <f>J130</f>
        <v>3佐</v>
      </c>
      <c r="BU78" s="159" t="str">
        <f>N130</f>
        <v>-</v>
      </c>
      <c r="BV78" s="261" t="str">
        <f>T130</f>
        <v>営利法人</v>
      </c>
      <c r="BW78" s="14" t="str">
        <f xml:space="preserve"> IF(B134="", "",B134)</f>
        <v>無</v>
      </c>
      <c r="BX78" s="14" t="str">
        <f xml:space="preserve"> IF(E134="", "",E134)</f>
        <v/>
      </c>
      <c r="BY78" s="14" t="str">
        <f xml:space="preserve"> IF(H134="", "",H134)</f>
        <v/>
      </c>
      <c r="BZ78" s="14" t="str">
        <f xml:space="preserve"> IF(K134="", "",K134)</f>
        <v/>
      </c>
      <c r="CA78" s="84" t="str">
        <f>N134</f>
        <v>無</v>
      </c>
      <c r="CC78" s="20" t="str">
        <f>N134</f>
        <v>無</v>
      </c>
      <c r="CD78" s="161" t="str">
        <f xml:space="preserve"> IF(Q79="", "",Q79)</f>
        <v>東京都○○市○○△－△－△</v>
      </c>
      <c r="CE78" s="161" t="str">
        <f xml:space="preserve"> IF(Q81="", "",Q81)</f>
        <v>○○○－○○○○－○○○○</v>
      </c>
    </row>
    <row r="79" spans="1:83" s="22" customFormat="1" ht="30" customHeight="1">
      <c r="A79" s="21"/>
      <c r="B79" s="21"/>
      <c r="C79" s="21"/>
      <c r="D79" s="21"/>
      <c r="E79" s="21"/>
      <c r="F79" s="21"/>
      <c r="G79" s="21"/>
      <c r="H79" s="21"/>
      <c r="I79" s="21"/>
      <c r="J79" s="21"/>
      <c r="K79" s="21"/>
      <c r="L79" s="21"/>
      <c r="M79" s="163" t="s">
        <v>8</v>
      </c>
      <c r="N79" s="163"/>
      <c r="O79" s="163"/>
      <c r="P79" s="21"/>
      <c r="Q79" s="264" t="s">
        <v>192</v>
      </c>
      <c r="R79" s="264"/>
      <c r="S79" s="264"/>
      <c r="T79" s="264"/>
      <c r="U79" s="264"/>
      <c r="V79" s="264"/>
      <c r="W79" s="264"/>
      <c r="X79" s="264"/>
      <c r="Y79" s="264"/>
      <c r="Z79" s="264"/>
      <c r="AA79" s="264"/>
      <c r="AD79" s="151"/>
      <c r="AE79" s="103"/>
      <c r="AF79" s="153"/>
      <c r="AG79" s="151"/>
      <c r="AH79" s="153"/>
      <c r="AI79" s="106"/>
      <c r="AJ79" s="157"/>
      <c r="AK79" s="151"/>
      <c r="AL79" s="151"/>
      <c r="AM79" s="156"/>
      <c r="AN79" s="158"/>
      <c r="AO79" s="158"/>
      <c r="AP79" s="156"/>
      <c r="AQ79" s="151"/>
      <c r="AR79" s="151"/>
      <c r="AS79" s="153"/>
      <c r="AT79" s="153"/>
      <c r="AU79" s="153"/>
      <c r="AV79" s="153"/>
      <c r="AW79" s="153"/>
      <c r="AX79" s="157"/>
      <c r="AY79" s="157"/>
      <c r="AZ79" s="157"/>
      <c r="BA79" s="157"/>
      <c r="BB79" s="169"/>
      <c r="BC79" s="156"/>
      <c r="BD79" s="156"/>
      <c r="BE79" s="156"/>
      <c r="BF79" s="156"/>
      <c r="BG79" s="156"/>
      <c r="BH79" s="156"/>
      <c r="BI79" s="156"/>
      <c r="BJ79" s="156"/>
      <c r="BK79" s="156"/>
      <c r="BL79" s="156"/>
      <c r="BM79" s="156"/>
      <c r="BN79" s="156"/>
      <c r="BO79" s="156"/>
      <c r="BP79" s="156"/>
      <c r="BQ79" s="156"/>
      <c r="BR79" s="167"/>
      <c r="BS79" s="160"/>
      <c r="BT79" s="160"/>
      <c r="BU79" s="160"/>
      <c r="BV79" s="262"/>
      <c r="BW79" s="13"/>
      <c r="BX79" s="23"/>
      <c r="BY79" s="23"/>
      <c r="BZ79" s="23"/>
      <c r="CA79" s="23"/>
      <c r="CB79" s="23"/>
      <c r="CC79" s="23"/>
      <c r="CD79" s="162"/>
      <c r="CE79" s="260"/>
    </row>
    <row r="80" spans="1:83" ht="18" customHeight="1">
      <c r="A80" s="102"/>
      <c r="B80" s="102"/>
      <c r="C80" s="102"/>
      <c r="D80" s="102"/>
      <c r="E80" s="102"/>
      <c r="F80" s="102"/>
      <c r="G80" s="102"/>
      <c r="H80" s="102"/>
      <c r="I80" s="102"/>
      <c r="J80" s="102"/>
      <c r="K80" s="102"/>
      <c r="L80" s="102"/>
      <c r="M80" s="154" t="s">
        <v>9</v>
      </c>
      <c r="N80" s="154"/>
      <c r="O80" s="154"/>
      <c r="P80" s="102"/>
      <c r="Q80" s="265" t="s">
        <v>211</v>
      </c>
      <c r="R80" s="265"/>
      <c r="S80" s="265"/>
      <c r="T80" s="265"/>
      <c r="U80" s="265"/>
      <c r="V80" s="265"/>
      <c r="W80" s="265"/>
      <c r="X80" s="265"/>
      <c r="Y80" s="265"/>
      <c r="Z80" s="265"/>
      <c r="AA80" s="265"/>
      <c r="AD80" s="24"/>
      <c r="AE80" s="13"/>
      <c r="AF80" s="13"/>
      <c r="AG80" s="13"/>
      <c r="AH80" s="13"/>
      <c r="AI80" s="13"/>
      <c r="AJ80" s="13"/>
      <c r="AK80" s="13"/>
      <c r="AL80" s="13"/>
      <c r="AM80" s="156" t="str">
        <f xml:space="preserve"> IF(D96="", "",IF(D97="",D96,D96&amp;"　"&amp;D97))</f>
        <v/>
      </c>
      <c r="AN80" s="158" t="str">
        <f>L96&amp;M96&amp;"."&amp;O96&amp;"."&amp;Q96</f>
        <v>..</v>
      </c>
      <c r="AO80" s="158" t="str">
        <f>L97&amp;M97&amp;"."&amp;O97&amp;"."&amp;Q97</f>
        <v>..</v>
      </c>
      <c r="AP80" s="156" t="str">
        <f xml:space="preserve"> IF(S96="", "",S96)</f>
        <v/>
      </c>
      <c r="AQ80" s="13"/>
      <c r="AR80" s="13"/>
      <c r="AS80" s="13"/>
      <c r="AT80" s="13"/>
      <c r="AU80" s="13"/>
      <c r="AV80" s="13"/>
      <c r="AW80" s="13"/>
      <c r="AX80" s="13"/>
      <c r="AY80" s="13"/>
      <c r="AZ80" s="13"/>
      <c r="BA80" s="13"/>
      <c r="BB80" s="13"/>
      <c r="BC80" s="165" t="str">
        <f xml:space="preserve"> IF(C117="", "",C117)</f>
        <v/>
      </c>
      <c r="BD80" s="165" t="str">
        <f xml:space="preserve"> IF(C118="", "",C118)</f>
        <v/>
      </c>
      <c r="BE80" s="165" t="str">
        <f xml:space="preserve"> IF(K117="", "",K117)</f>
        <v/>
      </c>
      <c r="BF80" s="153"/>
      <c r="BG80" s="153"/>
      <c r="BH80" s="106"/>
      <c r="BI80" s="106"/>
      <c r="BJ80" s="106"/>
      <c r="BK80" s="106"/>
      <c r="BL80" s="106"/>
      <c r="BM80" s="106"/>
      <c r="BN80" s="106"/>
      <c r="BO80" s="106"/>
      <c r="BP80" s="106"/>
      <c r="BQ80" s="106"/>
      <c r="BR80" s="13"/>
      <c r="BS80" s="13"/>
      <c r="BT80" s="13"/>
      <c r="BU80" s="13"/>
      <c r="BV80" s="13"/>
      <c r="BW80" s="13"/>
      <c r="BX80" s="13"/>
      <c r="BY80" s="13"/>
      <c r="BZ80" s="13"/>
      <c r="CA80" s="13"/>
      <c r="CB80" s="13"/>
      <c r="CC80" s="13"/>
      <c r="CD80" s="13"/>
      <c r="CE80" s="13"/>
    </row>
    <row r="81" spans="1:83" ht="18" customHeight="1">
      <c r="A81" s="102"/>
      <c r="B81" s="102"/>
      <c r="C81" s="102"/>
      <c r="D81" s="102"/>
      <c r="E81" s="102"/>
      <c r="F81" s="102"/>
      <c r="G81" s="102"/>
      <c r="H81" s="102"/>
      <c r="I81" s="102"/>
      <c r="J81" s="102"/>
      <c r="K81" s="102"/>
      <c r="L81" s="102"/>
      <c r="M81" s="154" t="s">
        <v>10</v>
      </c>
      <c r="N81" s="154"/>
      <c r="O81" s="154"/>
      <c r="P81" s="102"/>
      <c r="Q81" s="265" t="s">
        <v>193</v>
      </c>
      <c r="R81" s="265"/>
      <c r="S81" s="265"/>
      <c r="T81" s="265"/>
      <c r="U81" s="265"/>
      <c r="V81" s="265"/>
      <c r="W81" s="265"/>
      <c r="X81" s="265"/>
      <c r="Y81" s="265"/>
      <c r="Z81" s="265"/>
      <c r="AA81" s="265"/>
      <c r="AD81" s="25"/>
      <c r="AE81" s="26"/>
      <c r="AF81" s="26"/>
      <c r="AG81" s="26"/>
      <c r="AH81" s="26"/>
      <c r="AI81" s="26"/>
      <c r="AJ81" s="26"/>
      <c r="AK81" s="26"/>
      <c r="AL81" s="26"/>
      <c r="AM81" s="156"/>
      <c r="AN81" s="158"/>
      <c r="AO81" s="158"/>
      <c r="AP81" s="156"/>
      <c r="AQ81" s="26"/>
      <c r="AR81" s="26"/>
      <c r="AS81" s="26"/>
      <c r="AT81" s="26"/>
      <c r="AU81" s="26"/>
      <c r="AV81" s="26"/>
      <c r="AW81" s="26"/>
      <c r="AX81" s="26"/>
      <c r="AY81" s="26"/>
      <c r="AZ81" s="26"/>
      <c r="BA81" s="26"/>
      <c r="BB81" s="26"/>
      <c r="BC81" s="156"/>
      <c r="BD81" s="156"/>
      <c r="BE81" s="156"/>
      <c r="BF81" s="153"/>
      <c r="BG81" s="153"/>
      <c r="BH81" s="106"/>
      <c r="BI81" s="106"/>
      <c r="BJ81" s="106"/>
      <c r="BK81" s="106"/>
      <c r="BL81" s="106"/>
      <c r="BM81" s="106"/>
      <c r="BN81" s="106"/>
      <c r="BO81" s="106"/>
      <c r="BP81" s="106"/>
      <c r="BQ81" s="106"/>
      <c r="BR81" s="26"/>
      <c r="BS81" s="26"/>
      <c r="BT81" s="26"/>
      <c r="BU81" s="26"/>
      <c r="BV81" s="26"/>
      <c r="BW81" s="26"/>
      <c r="BX81" s="26"/>
      <c r="BY81" s="26"/>
      <c r="BZ81" s="26"/>
      <c r="CA81" s="26"/>
      <c r="CB81" s="26"/>
      <c r="CC81" s="26"/>
      <c r="CD81" s="26"/>
      <c r="CE81" s="26"/>
    </row>
    <row r="82" spans="1:83" ht="13.1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D82" s="26"/>
      <c r="AE82" s="13"/>
      <c r="AF82" s="13"/>
      <c r="AG82" s="13"/>
      <c r="AH82" s="13"/>
      <c r="AI82" s="13"/>
      <c r="AJ82" s="13"/>
      <c r="AK82" s="13"/>
      <c r="AL82" s="13"/>
      <c r="AM82" s="156" t="str">
        <f xml:space="preserve"> IF(D98="", "",IF(D99="",D98,D98&amp;"　"&amp;D99))</f>
        <v/>
      </c>
      <c r="AN82" s="158" t="str">
        <f>L98&amp;M98&amp;"."&amp;O98&amp;"."&amp;Q98</f>
        <v>..</v>
      </c>
      <c r="AO82" s="158" t="str">
        <f>L99&amp;M99&amp;"."&amp;O99&amp;"."&amp;Q99</f>
        <v>..</v>
      </c>
      <c r="AP82" s="156" t="str">
        <f xml:space="preserve"> IF(S98="", "",S98)</f>
        <v/>
      </c>
      <c r="AQ82" s="13"/>
      <c r="AR82" s="13"/>
      <c r="AS82" s="13"/>
      <c r="AT82" s="13"/>
      <c r="AU82" s="13"/>
      <c r="AV82" s="13"/>
      <c r="AW82" s="13"/>
      <c r="AX82" s="13"/>
      <c r="AY82" s="13"/>
      <c r="AZ82" s="13"/>
      <c r="BA82" s="13"/>
      <c r="BB82" s="13"/>
      <c r="BC82" s="165" t="str">
        <f xml:space="preserve"> IF(C119="", "",C119)</f>
        <v/>
      </c>
      <c r="BD82" s="165" t="str">
        <f xml:space="preserve"> IF(C120="", "",C120)</f>
        <v/>
      </c>
      <c r="BE82" s="165" t="str">
        <f xml:space="preserve"> IF(K119="", "",K119)</f>
        <v/>
      </c>
      <c r="BF82" s="153"/>
      <c r="BG82" s="153"/>
      <c r="BH82" s="106"/>
      <c r="BI82" s="106"/>
      <c r="BJ82" s="106"/>
      <c r="BK82" s="106"/>
      <c r="BL82" s="106"/>
      <c r="BM82" s="106"/>
      <c r="BN82" s="106"/>
      <c r="BO82" s="106"/>
      <c r="BP82" s="106"/>
      <c r="BQ82" s="106"/>
      <c r="BR82" s="13"/>
      <c r="BS82" s="13"/>
      <c r="BT82" s="13"/>
      <c r="BU82" s="13"/>
      <c r="BV82" s="13"/>
      <c r="BW82" s="13"/>
      <c r="BX82" s="13"/>
      <c r="BY82" s="13"/>
      <c r="BZ82" s="13"/>
      <c r="CA82" s="13"/>
      <c r="CB82" s="13"/>
      <c r="CC82" s="13"/>
      <c r="CD82" s="13"/>
      <c r="CE82" s="13"/>
    </row>
    <row r="83" spans="1:83" ht="28.15" customHeight="1">
      <c r="A83" s="102"/>
      <c r="B83" s="174" t="s">
        <v>148</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D83" s="13"/>
      <c r="AE83" s="13"/>
      <c r="AF83" s="13"/>
      <c r="AG83" s="13"/>
      <c r="AH83" s="13"/>
      <c r="AI83" s="13"/>
      <c r="AJ83" s="13"/>
      <c r="AK83" s="13"/>
      <c r="AL83" s="13"/>
      <c r="AM83" s="156"/>
      <c r="AN83" s="158"/>
      <c r="AO83" s="158"/>
      <c r="AP83" s="156"/>
      <c r="AQ83" s="13"/>
      <c r="AR83" s="13"/>
      <c r="AS83" s="13"/>
      <c r="AT83" s="13"/>
      <c r="AU83" s="13"/>
      <c r="AV83" s="13"/>
      <c r="AW83" s="13"/>
      <c r="AX83" s="13"/>
      <c r="AY83" s="13"/>
      <c r="AZ83" s="13"/>
      <c r="BA83" s="13"/>
      <c r="BB83" s="13"/>
      <c r="BC83" s="156"/>
      <c r="BD83" s="156"/>
      <c r="BE83" s="156"/>
      <c r="BF83" s="153"/>
      <c r="BG83" s="153"/>
      <c r="BH83" s="106"/>
      <c r="BI83" s="106"/>
      <c r="BJ83" s="106"/>
      <c r="BK83" s="106"/>
      <c r="BL83" s="106"/>
      <c r="BM83" s="106"/>
      <c r="BN83" s="106"/>
      <c r="BO83" s="106"/>
      <c r="BP83" s="106"/>
      <c r="BQ83" s="106"/>
      <c r="BR83" s="13"/>
      <c r="BS83" s="13"/>
      <c r="BT83" s="13"/>
      <c r="BU83" s="13"/>
      <c r="BV83" s="13"/>
      <c r="BW83" s="13"/>
      <c r="BX83" s="13"/>
      <c r="BY83" s="13"/>
      <c r="BZ83" s="13"/>
      <c r="CA83" s="13"/>
      <c r="CB83" s="13"/>
      <c r="CC83" s="13"/>
      <c r="CD83" s="13"/>
      <c r="CE83" s="13"/>
    </row>
    <row r="84" spans="1:83" ht="18" customHeight="1">
      <c r="A84" s="102"/>
      <c r="B84" s="27" t="s">
        <v>34</v>
      </c>
      <c r="C84" s="175" t="s">
        <v>35</v>
      </c>
      <c r="D84" s="175"/>
      <c r="E84" s="175"/>
      <c r="F84" s="175"/>
      <c r="G84" s="175"/>
      <c r="H84" s="175"/>
      <c r="I84" s="175"/>
      <c r="J84" s="28"/>
      <c r="K84" s="269" t="s">
        <v>212</v>
      </c>
      <c r="L84" s="270"/>
      <c r="M84" s="270"/>
      <c r="N84" s="270"/>
      <c r="O84" s="270"/>
      <c r="P84" s="270"/>
      <c r="Q84" s="270"/>
      <c r="R84" s="270"/>
      <c r="S84" s="270"/>
      <c r="T84" s="270"/>
      <c r="U84" s="270"/>
      <c r="V84" s="270"/>
      <c r="W84" s="270"/>
      <c r="X84" s="270"/>
      <c r="Y84" s="270"/>
      <c r="Z84" s="270"/>
      <c r="AA84" s="271"/>
      <c r="AD84" s="13"/>
      <c r="AE84" s="13"/>
      <c r="AF84" s="13"/>
      <c r="AG84" s="13"/>
      <c r="AH84" s="13"/>
      <c r="AI84" s="13"/>
      <c r="AJ84" s="13"/>
      <c r="AK84" s="13"/>
      <c r="AL84" s="13"/>
      <c r="AM84" s="156" t="str">
        <f xml:space="preserve"> IF(D100="", "",IF(D101="",D100,D100&amp;"　"&amp;D101))</f>
        <v/>
      </c>
      <c r="AN84" s="158" t="str">
        <f>L100&amp;M100&amp;"."&amp;O100&amp;"."&amp;Q100</f>
        <v>..</v>
      </c>
      <c r="AO84" s="158" t="str">
        <f>L101&amp;M101&amp;"."&amp;O101&amp;"."&amp;Q101</f>
        <v>..</v>
      </c>
      <c r="AP84" s="156" t="str">
        <f xml:space="preserve"> IF(S100="", "",S100)</f>
        <v/>
      </c>
      <c r="AQ84" s="13"/>
      <c r="AR84" s="13"/>
      <c r="AS84" s="13"/>
      <c r="AT84" s="13"/>
      <c r="AU84" s="13"/>
      <c r="AV84" s="13"/>
      <c r="AW84" s="13"/>
      <c r="AX84" s="13"/>
      <c r="AY84" s="13"/>
      <c r="AZ84" s="13"/>
      <c r="BA84" s="13"/>
      <c r="BB84" s="13"/>
      <c r="BC84" s="165" t="str">
        <f xml:space="preserve"> IF(C121="", "",C121)</f>
        <v/>
      </c>
      <c r="BD84" s="165" t="str">
        <f xml:space="preserve"> IF(C122="", "",C122)</f>
        <v/>
      </c>
      <c r="BE84" s="165" t="str">
        <f xml:space="preserve"> IF(K121="", "",K121)</f>
        <v/>
      </c>
      <c r="BF84" s="153"/>
      <c r="BG84" s="153"/>
      <c r="BH84" s="106"/>
      <c r="BI84" s="106"/>
      <c r="BJ84" s="106"/>
      <c r="BK84" s="106"/>
      <c r="BL84" s="106"/>
      <c r="BM84" s="106"/>
      <c r="BN84" s="106"/>
      <c r="BO84" s="106"/>
      <c r="BP84" s="106"/>
      <c r="BQ84" s="106"/>
      <c r="BR84" s="13"/>
      <c r="BS84" s="13"/>
      <c r="BT84" s="13"/>
      <c r="BU84" s="13"/>
      <c r="BV84" s="13"/>
      <c r="BW84" s="13"/>
      <c r="BX84" s="13"/>
      <c r="BY84" s="13"/>
      <c r="BZ84" s="13"/>
      <c r="CA84" s="13"/>
      <c r="CB84" s="13"/>
      <c r="CC84" s="13"/>
      <c r="CD84" s="13"/>
      <c r="CE84" s="13"/>
    </row>
    <row r="85" spans="1:83" ht="18" customHeight="1">
      <c r="A85" s="102"/>
      <c r="B85" s="29"/>
      <c r="C85" s="170" t="s">
        <v>31</v>
      </c>
      <c r="D85" s="170"/>
      <c r="E85" s="170"/>
      <c r="F85" s="170"/>
      <c r="G85" s="170"/>
      <c r="H85" s="170"/>
      <c r="I85" s="170"/>
      <c r="J85" s="30"/>
      <c r="K85" s="266" t="s">
        <v>211</v>
      </c>
      <c r="L85" s="267"/>
      <c r="M85" s="267"/>
      <c r="N85" s="267"/>
      <c r="O85" s="267"/>
      <c r="P85" s="267"/>
      <c r="Q85" s="267"/>
      <c r="R85" s="267"/>
      <c r="S85" s="267"/>
      <c r="T85" s="267"/>
      <c r="U85" s="267"/>
      <c r="V85" s="267"/>
      <c r="W85" s="267"/>
      <c r="X85" s="267"/>
      <c r="Y85" s="267"/>
      <c r="Z85" s="267"/>
      <c r="AA85" s="268"/>
      <c r="AD85" s="13"/>
      <c r="AE85" s="13"/>
      <c r="AF85" s="13"/>
      <c r="AG85" s="13"/>
      <c r="AH85" s="13"/>
      <c r="AI85" s="13"/>
      <c r="AJ85" s="13"/>
      <c r="AK85" s="13"/>
      <c r="AL85" s="13"/>
      <c r="AM85" s="156"/>
      <c r="AN85" s="158"/>
      <c r="AO85" s="158"/>
      <c r="AP85" s="156"/>
      <c r="AQ85" s="13"/>
      <c r="AR85" s="13"/>
      <c r="AS85" s="13"/>
      <c r="AT85" s="13"/>
      <c r="AU85" s="13"/>
      <c r="AV85" s="13"/>
      <c r="AW85" s="13"/>
      <c r="AX85" s="13"/>
      <c r="AY85" s="13"/>
      <c r="AZ85" s="13"/>
      <c r="BA85" s="13"/>
      <c r="BB85" s="13"/>
      <c r="BC85" s="156"/>
      <c r="BD85" s="156"/>
      <c r="BE85" s="156"/>
      <c r="BF85" s="153"/>
      <c r="BG85" s="153"/>
      <c r="BH85" s="106"/>
      <c r="BI85" s="106"/>
      <c r="BJ85" s="106"/>
      <c r="BK85" s="106"/>
      <c r="BL85" s="106"/>
      <c r="BM85" s="106"/>
      <c r="BN85" s="106"/>
      <c r="BO85" s="106"/>
      <c r="BP85" s="106"/>
      <c r="BQ85" s="106"/>
      <c r="BR85" s="13"/>
      <c r="BS85" s="13"/>
      <c r="BT85" s="13"/>
      <c r="BU85" s="13"/>
      <c r="BV85" s="13"/>
      <c r="BW85" s="13"/>
      <c r="BX85" s="13"/>
      <c r="BY85" s="13"/>
      <c r="BZ85" s="13"/>
      <c r="CA85" s="13"/>
      <c r="CB85" s="13"/>
      <c r="CC85" s="13"/>
      <c r="CD85" s="13"/>
      <c r="CE85" s="13"/>
    </row>
    <row r="86" spans="1:83" ht="16.5" customHeight="1">
      <c r="A86" s="102"/>
      <c r="B86" s="27" t="s">
        <v>36</v>
      </c>
      <c r="C86" s="175" t="s">
        <v>11</v>
      </c>
      <c r="D86" s="175"/>
      <c r="E86" s="175"/>
      <c r="F86" s="175"/>
      <c r="G86" s="175"/>
      <c r="H86" s="175"/>
      <c r="I86" s="175"/>
      <c r="J86" s="28"/>
      <c r="K86" s="31"/>
      <c r="L86" s="32"/>
      <c r="M86" s="111" t="s">
        <v>194</v>
      </c>
      <c r="N86" s="272">
        <v>50</v>
      </c>
      <c r="O86" s="272"/>
      <c r="P86" s="33" t="s">
        <v>1</v>
      </c>
      <c r="Q86" s="272">
        <v>1</v>
      </c>
      <c r="R86" s="272"/>
      <c r="S86" s="33" t="s">
        <v>3</v>
      </c>
      <c r="T86" s="272">
        <v>1</v>
      </c>
      <c r="U86" s="272"/>
      <c r="V86" s="33" t="s">
        <v>2</v>
      </c>
      <c r="W86" s="32"/>
      <c r="X86" s="32"/>
      <c r="Y86" s="32"/>
      <c r="Z86" s="32"/>
      <c r="AA86" s="34"/>
      <c r="AD86" s="35"/>
      <c r="AE86" s="36"/>
      <c r="AF86" s="37"/>
      <c r="AG86" s="35"/>
      <c r="AH86" s="37"/>
      <c r="AI86" s="37"/>
      <c r="AJ86" s="37"/>
      <c r="AK86" s="35"/>
      <c r="AL86" s="35"/>
      <c r="AM86" s="38"/>
      <c r="AN86" s="35"/>
      <c r="AO86" s="35"/>
      <c r="AP86" s="37"/>
      <c r="AQ86" s="35"/>
      <c r="AR86" s="35"/>
      <c r="AS86" s="39"/>
      <c r="AT86" s="40"/>
      <c r="AU86" s="40"/>
      <c r="AV86" s="38"/>
      <c r="AW86" s="38"/>
      <c r="AX86" s="37"/>
      <c r="AY86" s="37"/>
      <c r="AZ86" s="37"/>
      <c r="BA86" s="37"/>
      <c r="BB86" s="37"/>
      <c r="BC86" s="38"/>
      <c r="BD86" s="38"/>
      <c r="BE86" s="38"/>
      <c r="BF86" s="38"/>
      <c r="BG86" s="38"/>
      <c r="BH86" s="38"/>
      <c r="BI86" s="38"/>
      <c r="BJ86" s="38"/>
      <c r="BK86" s="38"/>
      <c r="BL86" s="38"/>
      <c r="BM86" s="38"/>
      <c r="BN86" s="38"/>
      <c r="BO86" s="38"/>
      <c r="BP86" s="38"/>
      <c r="BQ86" s="38"/>
      <c r="BR86" s="37"/>
      <c r="BS86" s="37"/>
      <c r="BT86" s="37"/>
      <c r="BU86" s="37"/>
      <c r="BV86" s="37"/>
      <c r="BW86" s="37"/>
      <c r="BX86" s="37"/>
      <c r="BY86" s="37"/>
      <c r="BZ86" s="37"/>
      <c r="CA86" s="37"/>
      <c r="CB86" s="37"/>
      <c r="CC86" s="37"/>
      <c r="CD86" s="41"/>
      <c r="CE86" s="38"/>
    </row>
    <row r="87" spans="1:83" ht="28.15" customHeight="1">
      <c r="A87" s="102"/>
      <c r="B87" s="42" t="s">
        <v>149</v>
      </c>
      <c r="C87" s="181" t="s">
        <v>150</v>
      </c>
      <c r="D87" s="181"/>
      <c r="E87" s="181"/>
      <c r="F87" s="181"/>
      <c r="G87" s="181"/>
      <c r="H87" s="181"/>
      <c r="I87" s="181"/>
      <c r="J87" s="28"/>
      <c r="K87" s="273" t="s">
        <v>195</v>
      </c>
      <c r="L87" s="274"/>
      <c r="M87" s="274"/>
      <c r="N87" s="274"/>
      <c r="O87" s="274"/>
      <c r="P87" s="274"/>
      <c r="Q87" s="274"/>
      <c r="R87" s="274"/>
      <c r="S87" s="274"/>
      <c r="T87" s="274"/>
      <c r="U87" s="274"/>
      <c r="V87" s="274"/>
      <c r="W87" s="274"/>
      <c r="X87" s="274"/>
      <c r="Y87" s="274"/>
      <c r="Z87" s="274"/>
      <c r="AA87" s="275"/>
      <c r="AD87" s="26"/>
      <c r="AE87" s="26"/>
      <c r="AF87" s="26"/>
      <c r="AG87" s="26"/>
      <c r="AH87" s="26"/>
      <c r="AI87" s="26"/>
      <c r="AJ87" s="26"/>
      <c r="AK87" s="26"/>
      <c r="AL87" s="26"/>
      <c r="AM87" s="26"/>
      <c r="AN87" s="26"/>
      <c r="AO87" s="26"/>
      <c r="AP87" s="26"/>
      <c r="AQ87" s="26"/>
      <c r="AR87" s="26"/>
      <c r="AS87" s="26"/>
      <c r="AT87" s="26"/>
      <c r="AU87" s="26"/>
      <c r="AV87" s="26"/>
      <c r="AW87" s="26"/>
      <c r="AX87" s="26"/>
      <c r="AY87" s="26"/>
      <c r="AZ87" s="43"/>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row>
    <row r="88" spans="1:83" ht="16.5" customHeight="1">
      <c r="A88" s="102"/>
      <c r="B88" s="44"/>
      <c r="C88" s="101"/>
      <c r="D88" s="101"/>
      <c r="E88" s="110"/>
      <c r="F88" s="101"/>
      <c r="G88" s="101"/>
      <c r="H88" s="101"/>
      <c r="I88" s="101"/>
      <c r="J88" s="30"/>
      <c r="K88" s="313" t="s">
        <v>207</v>
      </c>
      <c r="L88" s="314"/>
      <c r="M88" s="314"/>
      <c r="N88" s="314"/>
      <c r="O88" s="314"/>
      <c r="P88" s="314"/>
      <c r="Q88" s="314"/>
      <c r="R88" s="314"/>
      <c r="S88" s="314"/>
      <c r="T88" s="314"/>
      <c r="U88" s="314"/>
      <c r="V88" s="314"/>
      <c r="W88" s="314"/>
      <c r="X88" s="314"/>
      <c r="Y88" s="314"/>
      <c r="Z88" s="314"/>
      <c r="AA88" s="315"/>
      <c r="AD88" s="26"/>
      <c r="AE88" s="26"/>
      <c r="AF88" s="26"/>
      <c r="AG88" s="26"/>
      <c r="AH88" s="26"/>
      <c r="AI88" s="26"/>
      <c r="AJ88" s="26"/>
      <c r="AK88" s="26"/>
      <c r="AL88" s="26"/>
      <c r="AM88" s="26"/>
      <c r="AN88" s="26"/>
      <c r="AO88" s="26"/>
      <c r="AP88" s="26"/>
      <c r="AQ88" s="26"/>
      <c r="AR88" s="26"/>
      <c r="AS88" s="26"/>
      <c r="AT88" s="26"/>
      <c r="AU88" s="26"/>
      <c r="AV88" s="26"/>
      <c r="AW88" s="26"/>
      <c r="AX88" s="26"/>
      <c r="AY88" s="26"/>
      <c r="AZ88" s="43"/>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row>
    <row r="89" spans="1:83" ht="16.5" customHeight="1">
      <c r="A89" s="102"/>
      <c r="B89" s="27" t="s">
        <v>12</v>
      </c>
      <c r="C89" s="175" t="s">
        <v>151</v>
      </c>
      <c r="D89" s="175"/>
      <c r="E89" s="175"/>
      <c r="F89" s="175"/>
      <c r="G89" s="175"/>
      <c r="H89" s="175"/>
      <c r="I89" s="175"/>
      <c r="J89" s="28"/>
      <c r="K89" s="31"/>
      <c r="L89" s="32"/>
      <c r="M89" s="2" t="s">
        <v>183</v>
      </c>
      <c r="N89" s="276">
        <v>7</v>
      </c>
      <c r="O89" s="276"/>
      <c r="P89" s="32" t="s">
        <v>1</v>
      </c>
      <c r="Q89" s="276">
        <v>10</v>
      </c>
      <c r="R89" s="276"/>
      <c r="S89" s="32" t="s">
        <v>3</v>
      </c>
      <c r="T89" s="276">
        <v>1</v>
      </c>
      <c r="U89" s="276"/>
      <c r="V89" s="32" t="s">
        <v>2</v>
      </c>
      <c r="W89" s="32"/>
      <c r="X89" s="32"/>
      <c r="Y89" s="32"/>
      <c r="Z89" s="32"/>
      <c r="AA89" s="34"/>
      <c r="AC89" s="19" t="s">
        <v>30</v>
      </c>
      <c r="AD89" s="45">
        <f>IF(AD78="R..","",DATEVALUE(AD78))</f>
        <v>45992</v>
      </c>
      <c r="AE89" s="36" t="str">
        <f>AE78</f>
        <v>ぼうえい　いちろう</v>
      </c>
      <c r="AF89" s="37" t="str">
        <f>AF78</f>
        <v>防衛　一郎</v>
      </c>
      <c r="AG89" s="46">
        <f>IF(AG78="..","",DATEVALUE(AG78))</f>
        <v>27395</v>
      </c>
      <c r="AH89" s="37" t="str">
        <f>AH78</f>
        <v>防衛装備庁○○部○○課○○班長</v>
      </c>
      <c r="AI89" s="47" t="str">
        <f>AI78</f>
        <v>３等○佐</v>
      </c>
      <c r="AJ89" s="37" t="str">
        <f>IF(AJ78=TRUE,"－","")</f>
        <v/>
      </c>
      <c r="AK89" s="46">
        <f>IF(AK78="R..","",DATEVALUE(AK78))</f>
        <v>45931</v>
      </c>
      <c r="AL89" s="46">
        <f>IF(AL78="R..", ,DATEVALUE(AL78))</f>
        <v>45992</v>
      </c>
      <c r="AM89" s="38" t="str">
        <f>IF(AM80="",AM78,"①"&amp;AM78)&amp;IF(AM80="","","　②"&amp;AM80)&amp;IF(AM82="","","　③"&amp;AM82)&amp;IF(AM84="","","　④"&amp;AM84)</f>
        <v>防衛装備庁○○部○○課○○班長　３等○佐</v>
      </c>
      <c r="AN89" s="37" t="str">
        <f>IF(AN78="R..","",IF(AN80="R..",AN78,"①"&amp;AN78)&amp;IF(AN80="..","","　②"&amp;AN80)&amp;IF(AN82="..","","　③"&amp;AN82)&amp;IF(AN84="..","","　④"&amp;AN84))</f>
        <v>①R7.10.1</v>
      </c>
      <c r="AO89" s="37" t="str">
        <f>IF(AO78="R..","",IF(AO80="R..",AO78,"①"&amp;AO78)&amp;IF(AO80="..","","　②"&amp;AO80)&amp;IF(AO82="..","","　③"&amp;AO82)&amp;IF(AO84="..","","　④"&amp;AO84))</f>
        <v>①R8.3.31</v>
      </c>
      <c r="AP89" s="38" t="str">
        <f>IF(AP80="",AP78,"①"&amp;AP78)&amp;IF(AP80="","","　②"&amp;AP80)&amp;IF(AP82="","","　③"&amp;AP82)&amp;IF(AP84="","","　④"&amp;AP84)</f>
        <v>〇〇における〇〇業務</v>
      </c>
      <c r="AQ89" s="46">
        <f>IF(AQ78="R..",,DATEVALUE(AQ78))</f>
        <v>46112</v>
      </c>
      <c r="AR89" s="46">
        <f>IF(AR78="R..",,DATEVALUE(AR78))</f>
        <v>46113</v>
      </c>
      <c r="AS89" s="39" t="str">
        <f>AS78</f>
        <v>株式会社△△</v>
      </c>
      <c r="AT89" s="40" t="str">
        <f>AT78</f>
        <v>東京都○○区○○△－△</v>
      </c>
      <c r="AU89" s="40" t="str">
        <f>AU78</f>
        <v>○○－○○○○－○○○○</v>
      </c>
      <c r="AV89" s="38" t="str">
        <f>AV78</f>
        <v>食料品製造</v>
      </c>
      <c r="AW89" s="38" t="str">
        <f>AW78</f>
        <v>顧問（嘱託）</v>
      </c>
      <c r="AX89" s="37" t="str">
        <f>IF(AX78=TRUE,"○","")</f>
        <v/>
      </c>
      <c r="AY89" s="37" t="str">
        <f>IF(AY78=TRUE,"○","")</f>
        <v/>
      </c>
      <c r="AZ89" s="37" t="str">
        <f>IF(AZ78=TRUE,"○","")</f>
        <v/>
      </c>
      <c r="BA89" s="37" t="str">
        <f>IF(BA78=TRUE,"○","")</f>
        <v/>
      </c>
      <c r="BB89" s="37" t="str">
        <f>IF(BB78=TRUE,"－","")</f>
        <v/>
      </c>
      <c r="BC89" s="38" t="str">
        <f>IF(BB89=1,"-",IF(BC80="",BC78,"①"&amp;BC78))&amp;IF(BB89=1,"",IF(BC80="","","　②"&amp;BC80))&amp;IF(BB89=1,"",IF(BC82="","","　③"&amp;BC82))&amp;IF(BB89=1,"",IF(BC84="","","　④"&amp;BC84))</f>
        <v>かぶしきがいしゃまるばつえーじぇんと</v>
      </c>
      <c r="BD89" s="38" t="str">
        <f>IF(BB89=1,"-",IF(BD80="",BD78,"①"&amp;BD78))&amp;IF(BB89=1,"",IF(BD80="","","　②"&amp;BD80))&amp;IF(BB89=1,"",IF(BD82="","","　③"&amp;BD82))&amp;IF(BB89=1,"",IF(BD84="","","　④"&amp;BD84))</f>
        <v>株式会社○×エージェント</v>
      </c>
      <c r="BE89" s="38" t="str">
        <f>IF(BB89=1,"-",IF(BE80="",BE78,"①"&amp;BE78))&amp;IF(BB89=1,"",IF(BE80="","","　②"&amp;BE80))&amp;IF(BB89=1,"",IF(BE82="","","　③"&amp;BE82))&amp;IF(BB89=1,"",IF(BE84="","","　④"&amp;BE84))</f>
        <v>令和7年10月～11月　再就職先の求人ポストの情報提供、面談日程の調整</v>
      </c>
      <c r="BF89" s="37" t="str">
        <f t="shared" ref="BF89:BZ89" si="0">BF78</f>
        <v>かぶしきがいしゃまるばつえーじぇんと</v>
      </c>
      <c r="BG89" s="37" t="str">
        <f t="shared" si="0"/>
        <v>株式会社○×エージェント</v>
      </c>
      <c r="BH89" s="37" t="str">
        <f t="shared" si="0"/>
        <v>令和7年10月～11月　再就職先の求人ポストの情報提供、面談日程の調整</v>
      </c>
      <c r="BI89" s="37" t="str">
        <f t="shared" si="0"/>
        <v/>
      </c>
      <c r="BJ89" s="37" t="str">
        <f t="shared" si="0"/>
        <v/>
      </c>
      <c r="BK89" s="37" t="str">
        <f t="shared" si="0"/>
        <v/>
      </c>
      <c r="BL89" s="37" t="str">
        <f t="shared" si="0"/>
        <v/>
      </c>
      <c r="BM89" s="37" t="str">
        <f t="shared" si="0"/>
        <v/>
      </c>
      <c r="BN89" s="37" t="str">
        <f t="shared" si="0"/>
        <v/>
      </c>
      <c r="BO89" s="37" t="str">
        <f t="shared" si="0"/>
        <v/>
      </c>
      <c r="BP89" s="37" t="str">
        <f t="shared" si="0"/>
        <v/>
      </c>
      <c r="BQ89" s="37" t="str">
        <f t="shared" si="0"/>
        <v/>
      </c>
      <c r="BR89" s="37" t="str">
        <f t="shared" si="0"/>
        <v>若年定年等隊員</v>
      </c>
      <c r="BS89" s="48" t="str">
        <f t="shared" si="0"/>
        <v>自衛官</v>
      </c>
      <c r="BT89" s="48" t="str">
        <f t="shared" si="0"/>
        <v>3佐</v>
      </c>
      <c r="BU89" s="48" t="str">
        <f t="shared" si="0"/>
        <v>-</v>
      </c>
      <c r="BV89" s="37" t="str">
        <f t="shared" si="0"/>
        <v>営利法人</v>
      </c>
      <c r="BW89" s="37" t="str">
        <f t="shared" si="0"/>
        <v>無</v>
      </c>
      <c r="BX89" s="37" t="str">
        <f t="shared" si="0"/>
        <v/>
      </c>
      <c r="BY89" s="37" t="str">
        <f t="shared" si="0"/>
        <v/>
      </c>
      <c r="BZ89" s="37" t="str">
        <f t="shared" si="0"/>
        <v/>
      </c>
      <c r="CA89" s="49" t="str">
        <f>CA78</f>
        <v>無</v>
      </c>
      <c r="CC89" s="49"/>
      <c r="CD89" s="41" t="str">
        <f>CD78</f>
        <v>東京都○○市○○△－△－△</v>
      </c>
      <c r="CE89" s="38" t="str">
        <f>CE78</f>
        <v>○○○－○○○○－○○○○</v>
      </c>
    </row>
    <row r="90" spans="1:83" ht="17.25" customHeight="1">
      <c r="A90" s="102"/>
      <c r="B90" s="44"/>
      <c r="C90" s="110"/>
      <c r="D90" s="110"/>
      <c r="E90" s="110"/>
      <c r="F90" s="110"/>
      <c r="G90" s="110"/>
      <c r="H90" s="110"/>
      <c r="I90" s="110"/>
      <c r="J90" s="50"/>
      <c r="K90" s="51"/>
      <c r="L90" s="52"/>
      <c r="M90" s="53" t="s">
        <v>152</v>
      </c>
      <c r="N90" s="52"/>
      <c r="O90" s="52" t="s">
        <v>153</v>
      </c>
      <c r="P90" s="52"/>
      <c r="Q90" s="52"/>
      <c r="R90" s="52"/>
      <c r="S90" s="52"/>
      <c r="T90" s="52"/>
      <c r="U90" s="52"/>
      <c r="V90" s="52"/>
      <c r="W90" s="52"/>
      <c r="X90" s="52"/>
      <c r="Y90" s="52"/>
      <c r="Z90" s="52"/>
      <c r="AA90" s="54"/>
      <c r="AD90" s="13"/>
      <c r="AE90" s="13"/>
      <c r="AF90" s="13"/>
      <c r="AG90" s="13"/>
      <c r="AH90" s="13"/>
      <c r="AI90" s="13"/>
      <c r="AJ90" s="13"/>
      <c r="AK90" s="13"/>
      <c r="AL90" s="13"/>
      <c r="AM90" s="13"/>
      <c r="AN90" s="37"/>
      <c r="AO90" s="13"/>
      <c r="AP90" s="13"/>
      <c r="AQ90" s="38"/>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row>
    <row r="91" spans="1:83" ht="16.5" customHeight="1">
      <c r="A91" s="102"/>
      <c r="B91" s="55" t="s">
        <v>154</v>
      </c>
      <c r="C91" s="194" t="s">
        <v>155</v>
      </c>
      <c r="D91" s="194"/>
      <c r="E91" s="194"/>
      <c r="F91" s="194"/>
      <c r="G91" s="194"/>
      <c r="H91" s="194"/>
      <c r="I91" s="194"/>
      <c r="J91" s="56"/>
      <c r="K91" s="57"/>
      <c r="L91" s="33"/>
      <c r="M91" s="6" t="s">
        <v>183</v>
      </c>
      <c r="N91" s="276">
        <v>7</v>
      </c>
      <c r="O91" s="276"/>
      <c r="P91" s="32" t="s">
        <v>1</v>
      </c>
      <c r="Q91" s="276">
        <v>12</v>
      </c>
      <c r="R91" s="276"/>
      <c r="S91" s="32" t="s">
        <v>3</v>
      </c>
      <c r="T91" s="276">
        <v>1</v>
      </c>
      <c r="U91" s="276"/>
      <c r="V91" s="32" t="s">
        <v>2</v>
      </c>
      <c r="W91" s="33"/>
      <c r="X91" s="33"/>
      <c r="Y91" s="33"/>
      <c r="Z91" s="33"/>
      <c r="AA91" s="58"/>
    </row>
    <row r="92" spans="1:83" ht="16.5" customHeight="1">
      <c r="A92" s="102"/>
      <c r="B92" s="27" t="s">
        <v>37</v>
      </c>
      <c r="C92" s="59" t="s">
        <v>156</v>
      </c>
      <c r="D92" s="109"/>
      <c r="E92" s="109"/>
      <c r="F92" s="109"/>
      <c r="G92" s="109"/>
      <c r="H92" s="109"/>
      <c r="I92" s="109"/>
      <c r="J92" s="56"/>
      <c r="K92" s="57"/>
      <c r="L92" s="60"/>
      <c r="M92" s="104"/>
      <c r="N92" s="61"/>
      <c r="O92" s="61"/>
      <c r="P92" s="33"/>
      <c r="Q92" s="61"/>
      <c r="R92" s="61"/>
      <c r="S92" s="33"/>
      <c r="T92" s="61"/>
      <c r="U92" s="61"/>
      <c r="V92" s="33"/>
      <c r="W92" s="60"/>
      <c r="X92" s="33"/>
      <c r="Y92" s="33"/>
      <c r="Z92" s="33"/>
      <c r="AA92" s="58"/>
    </row>
    <row r="93" spans="1:83" ht="16.5" customHeight="1">
      <c r="A93" s="102"/>
      <c r="B93" s="62"/>
      <c r="C93" s="195" t="s">
        <v>157</v>
      </c>
      <c r="D93" s="195"/>
      <c r="E93" s="195"/>
      <c r="F93" s="195"/>
      <c r="G93" s="195"/>
      <c r="H93" s="195"/>
      <c r="I93" s="195"/>
      <c r="J93" s="195"/>
      <c r="K93" s="196" t="s">
        <v>158</v>
      </c>
      <c r="L93" s="197"/>
      <c r="M93" s="197"/>
      <c r="N93" s="197"/>
      <c r="O93" s="197"/>
      <c r="P93" s="197"/>
      <c r="Q93" s="197"/>
      <c r="R93" s="198"/>
      <c r="S93" s="196" t="s">
        <v>46</v>
      </c>
      <c r="T93" s="197"/>
      <c r="U93" s="197"/>
      <c r="V93" s="197"/>
      <c r="W93" s="197"/>
      <c r="X93" s="197"/>
      <c r="Y93" s="197"/>
      <c r="Z93" s="197"/>
      <c r="AA93" s="198"/>
    </row>
    <row r="94" spans="1:83" ht="24.6" customHeight="1">
      <c r="A94" s="102"/>
      <c r="B94" s="62"/>
      <c r="C94" s="188" t="s">
        <v>139</v>
      </c>
      <c r="D94" s="277" t="s">
        <v>196</v>
      </c>
      <c r="E94" s="277"/>
      <c r="F94" s="277"/>
      <c r="G94" s="277"/>
      <c r="H94" s="277"/>
      <c r="I94" s="277"/>
      <c r="J94" s="278"/>
      <c r="K94" s="31" t="s">
        <v>159</v>
      </c>
      <c r="L94" s="112" t="s">
        <v>183</v>
      </c>
      <c r="M94" s="113">
        <v>7</v>
      </c>
      <c r="N94" s="32" t="s">
        <v>5</v>
      </c>
      <c r="O94" s="117">
        <v>10</v>
      </c>
      <c r="P94" s="63" t="s">
        <v>3</v>
      </c>
      <c r="Q94" s="120">
        <v>1</v>
      </c>
      <c r="R94" s="87" t="s">
        <v>2</v>
      </c>
      <c r="S94" s="279" t="s">
        <v>197</v>
      </c>
      <c r="T94" s="279"/>
      <c r="U94" s="279"/>
      <c r="V94" s="279"/>
      <c r="W94" s="279"/>
      <c r="X94" s="279"/>
      <c r="Y94" s="279"/>
      <c r="Z94" s="279"/>
      <c r="AA94" s="280"/>
    </row>
    <row r="95" spans="1:83" ht="18" customHeight="1">
      <c r="A95" s="102"/>
      <c r="B95" s="62"/>
      <c r="C95" s="189"/>
      <c r="D95" s="316" t="s">
        <v>208</v>
      </c>
      <c r="E95" s="316"/>
      <c r="F95" s="316"/>
      <c r="G95" s="316"/>
      <c r="H95" s="316"/>
      <c r="I95" s="316"/>
      <c r="J95" s="317"/>
      <c r="K95" s="64" t="s">
        <v>160</v>
      </c>
      <c r="L95" s="114" t="s">
        <v>183</v>
      </c>
      <c r="M95" s="115">
        <v>8</v>
      </c>
      <c r="N95" s="65" t="s">
        <v>5</v>
      </c>
      <c r="O95" s="118">
        <v>3</v>
      </c>
      <c r="P95" s="66" t="s">
        <v>3</v>
      </c>
      <c r="Q95" s="121">
        <v>31</v>
      </c>
      <c r="R95" s="90" t="s">
        <v>2</v>
      </c>
      <c r="S95" s="281"/>
      <c r="T95" s="281"/>
      <c r="U95" s="281"/>
      <c r="V95" s="281"/>
      <c r="W95" s="281"/>
      <c r="X95" s="281"/>
      <c r="Y95" s="281"/>
      <c r="Z95" s="281"/>
      <c r="AA95" s="282"/>
      <c r="AD95" s="67"/>
    </row>
    <row r="96" spans="1:83" ht="24.6" customHeight="1">
      <c r="A96" s="102"/>
      <c r="B96" s="62"/>
      <c r="C96" s="188" t="s">
        <v>140</v>
      </c>
      <c r="D96" s="277"/>
      <c r="E96" s="277"/>
      <c r="F96" s="277"/>
      <c r="G96" s="277"/>
      <c r="H96" s="277"/>
      <c r="I96" s="277"/>
      <c r="J96" s="278"/>
      <c r="K96" s="31" t="s">
        <v>159</v>
      </c>
      <c r="L96" s="112"/>
      <c r="M96" s="113"/>
      <c r="N96" s="32" t="s">
        <v>5</v>
      </c>
      <c r="O96" s="117"/>
      <c r="P96" s="63" t="s">
        <v>3</v>
      </c>
      <c r="Q96" s="120"/>
      <c r="R96" s="87" t="s">
        <v>184</v>
      </c>
      <c r="S96" s="279"/>
      <c r="T96" s="279"/>
      <c r="U96" s="279"/>
      <c r="V96" s="279"/>
      <c r="W96" s="279"/>
      <c r="X96" s="279"/>
      <c r="Y96" s="279"/>
      <c r="Z96" s="279"/>
      <c r="AA96" s="280"/>
    </row>
    <row r="97" spans="1:27" ht="18" customHeight="1">
      <c r="A97" s="102"/>
      <c r="B97" s="62"/>
      <c r="C97" s="189"/>
      <c r="D97" s="316"/>
      <c r="E97" s="316"/>
      <c r="F97" s="316"/>
      <c r="G97" s="316"/>
      <c r="H97" s="316"/>
      <c r="I97" s="316"/>
      <c r="J97" s="317"/>
      <c r="K97" s="64" t="s">
        <v>160</v>
      </c>
      <c r="L97" s="114"/>
      <c r="M97" s="115"/>
      <c r="N97" s="65" t="s">
        <v>5</v>
      </c>
      <c r="O97" s="118"/>
      <c r="P97" s="66" t="s">
        <v>3</v>
      </c>
      <c r="Q97" s="121"/>
      <c r="R97" s="90" t="s">
        <v>184</v>
      </c>
      <c r="S97" s="281"/>
      <c r="T97" s="281"/>
      <c r="U97" s="281"/>
      <c r="V97" s="281"/>
      <c r="W97" s="281"/>
      <c r="X97" s="281"/>
      <c r="Y97" s="281"/>
      <c r="Z97" s="281"/>
      <c r="AA97" s="282"/>
    </row>
    <row r="98" spans="1:27" ht="24.6" customHeight="1">
      <c r="A98" s="102"/>
      <c r="B98" s="62"/>
      <c r="C98" s="188" t="s">
        <v>141</v>
      </c>
      <c r="D98" s="277"/>
      <c r="E98" s="277"/>
      <c r="F98" s="277"/>
      <c r="G98" s="277"/>
      <c r="H98" s="277"/>
      <c r="I98" s="277"/>
      <c r="J98" s="278"/>
      <c r="K98" s="31" t="s">
        <v>159</v>
      </c>
      <c r="L98" s="112"/>
      <c r="M98" s="113"/>
      <c r="N98" s="32" t="s">
        <v>5</v>
      </c>
      <c r="O98" s="117"/>
      <c r="P98" s="63" t="s">
        <v>3</v>
      </c>
      <c r="Q98" s="120"/>
      <c r="R98" s="87" t="s">
        <v>184</v>
      </c>
      <c r="S98" s="279"/>
      <c r="T98" s="279"/>
      <c r="U98" s="279"/>
      <c r="V98" s="279"/>
      <c r="W98" s="279"/>
      <c r="X98" s="279"/>
      <c r="Y98" s="279"/>
      <c r="Z98" s="279"/>
      <c r="AA98" s="280"/>
    </row>
    <row r="99" spans="1:27" ht="18" customHeight="1">
      <c r="A99" s="102"/>
      <c r="B99" s="62"/>
      <c r="C99" s="189"/>
      <c r="D99" s="316"/>
      <c r="E99" s="316"/>
      <c r="F99" s="316"/>
      <c r="G99" s="316"/>
      <c r="H99" s="316"/>
      <c r="I99" s="316"/>
      <c r="J99" s="317"/>
      <c r="K99" s="64" t="s">
        <v>160</v>
      </c>
      <c r="L99" s="114"/>
      <c r="M99" s="116"/>
      <c r="N99" s="65" t="s">
        <v>5</v>
      </c>
      <c r="O99" s="118"/>
      <c r="P99" s="66" t="s">
        <v>3</v>
      </c>
      <c r="Q99" s="121"/>
      <c r="R99" s="90" t="s">
        <v>2</v>
      </c>
      <c r="S99" s="281"/>
      <c r="T99" s="281"/>
      <c r="U99" s="281"/>
      <c r="V99" s="281"/>
      <c r="W99" s="281"/>
      <c r="X99" s="281"/>
      <c r="Y99" s="281"/>
      <c r="Z99" s="281"/>
      <c r="AA99" s="282"/>
    </row>
    <row r="100" spans="1:27" ht="24.6" customHeight="1">
      <c r="A100" s="102"/>
      <c r="B100" s="62"/>
      <c r="C100" s="188" t="s">
        <v>142</v>
      </c>
      <c r="D100" s="277"/>
      <c r="E100" s="277"/>
      <c r="F100" s="277"/>
      <c r="G100" s="277"/>
      <c r="H100" s="277"/>
      <c r="I100" s="277"/>
      <c r="J100" s="278"/>
      <c r="K100" s="31" t="s">
        <v>159</v>
      </c>
      <c r="L100" s="112"/>
      <c r="M100" s="113"/>
      <c r="N100" s="32" t="s">
        <v>5</v>
      </c>
      <c r="O100" s="117"/>
      <c r="P100" s="63" t="s">
        <v>3</v>
      </c>
      <c r="Q100" s="120"/>
      <c r="R100" s="87" t="s">
        <v>2</v>
      </c>
      <c r="S100" s="279"/>
      <c r="T100" s="279"/>
      <c r="U100" s="279"/>
      <c r="V100" s="279"/>
      <c r="W100" s="279"/>
      <c r="X100" s="279"/>
      <c r="Y100" s="279"/>
      <c r="Z100" s="279"/>
      <c r="AA100" s="280"/>
    </row>
    <row r="101" spans="1:27" ht="18" customHeight="1">
      <c r="A101" s="102"/>
      <c r="B101" s="68"/>
      <c r="C101" s="189"/>
      <c r="D101" s="316"/>
      <c r="E101" s="316"/>
      <c r="F101" s="316"/>
      <c r="G101" s="316"/>
      <c r="H101" s="316"/>
      <c r="I101" s="316"/>
      <c r="J101" s="317"/>
      <c r="K101" s="64" t="s">
        <v>160</v>
      </c>
      <c r="L101" s="114"/>
      <c r="M101" s="116"/>
      <c r="N101" s="60" t="s">
        <v>5</v>
      </c>
      <c r="O101" s="119"/>
      <c r="P101" s="69" t="s">
        <v>3</v>
      </c>
      <c r="Q101" s="122"/>
      <c r="R101" s="93" t="s">
        <v>2</v>
      </c>
      <c r="S101" s="281"/>
      <c r="T101" s="281"/>
      <c r="U101" s="281"/>
      <c r="V101" s="281"/>
      <c r="W101" s="281"/>
      <c r="X101" s="281"/>
      <c r="Y101" s="281"/>
      <c r="Z101" s="281"/>
      <c r="AA101" s="282"/>
    </row>
    <row r="102" spans="1:27" ht="16.5" customHeight="1">
      <c r="A102" s="102"/>
      <c r="B102" s="55" t="s">
        <v>13</v>
      </c>
      <c r="C102" s="194" t="s">
        <v>161</v>
      </c>
      <c r="D102" s="194"/>
      <c r="E102" s="194"/>
      <c r="F102" s="194"/>
      <c r="G102" s="194"/>
      <c r="H102" s="194"/>
      <c r="I102" s="194"/>
      <c r="J102" s="56"/>
      <c r="K102" s="57"/>
      <c r="L102" s="33"/>
      <c r="M102" s="4" t="s">
        <v>183</v>
      </c>
      <c r="N102" s="263">
        <v>8</v>
      </c>
      <c r="O102" s="263"/>
      <c r="P102" s="65" t="s">
        <v>1</v>
      </c>
      <c r="Q102" s="285">
        <v>3</v>
      </c>
      <c r="R102" s="285"/>
      <c r="S102" s="65" t="s">
        <v>3</v>
      </c>
      <c r="T102" s="285">
        <v>31</v>
      </c>
      <c r="U102" s="285"/>
      <c r="V102" s="65" t="s">
        <v>2</v>
      </c>
      <c r="W102" s="33"/>
      <c r="X102" s="33"/>
      <c r="Y102" s="33"/>
      <c r="Z102" s="33"/>
      <c r="AA102" s="58"/>
    </row>
    <row r="103" spans="1:27" ht="16.5" customHeight="1">
      <c r="A103" s="102"/>
      <c r="B103" s="55" t="s">
        <v>14</v>
      </c>
      <c r="C103" s="194" t="s">
        <v>162</v>
      </c>
      <c r="D103" s="194"/>
      <c r="E103" s="194"/>
      <c r="F103" s="194"/>
      <c r="G103" s="194"/>
      <c r="H103" s="194"/>
      <c r="I103" s="194"/>
      <c r="J103" s="56"/>
      <c r="K103" s="57"/>
      <c r="L103" s="33"/>
      <c r="M103" s="1" t="s">
        <v>183</v>
      </c>
      <c r="N103" s="272">
        <v>8</v>
      </c>
      <c r="O103" s="272"/>
      <c r="P103" s="33" t="s">
        <v>1</v>
      </c>
      <c r="Q103" s="272">
        <v>4</v>
      </c>
      <c r="R103" s="272"/>
      <c r="S103" s="33" t="s">
        <v>3</v>
      </c>
      <c r="T103" s="272">
        <v>1</v>
      </c>
      <c r="U103" s="272"/>
      <c r="V103" s="33" t="s">
        <v>2</v>
      </c>
      <c r="W103" s="33"/>
      <c r="X103" s="33"/>
      <c r="Y103" s="33"/>
      <c r="Z103" s="33"/>
      <c r="AA103" s="58"/>
    </row>
    <row r="104" spans="1:27" ht="16.5" customHeight="1">
      <c r="A104" s="102"/>
      <c r="B104" s="27" t="s">
        <v>38</v>
      </c>
      <c r="C104" s="175" t="s">
        <v>40</v>
      </c>
      <c r="D104" s="175"/>
      <c r="E104" s="175"/>
      <c r="F104" s="175"/>
      <c r="G104" s="175"/>
      <c r="H104" s="175"/>
      <c r="I104" s="175"/>
      <c r="J104" s="28"/>
      <c r="K104" s="207" t="s">
        <v>163</v>
      </c>
      <c r="L104" s="208"/>
      <c r="M104" s="208"/>
      <c r="N104" s="208"/>
      <c r="O104" s="208"/>
      <c r="P104" s="283" t="s">
        <v>198</v>
      </c>
      <c r="Q104" s="283"/>
      <c r="R104" s="283"/>
      <c r="S104" s="283"/>
      <c r="T104" s="283"/>
      <c r="U104" s="283"/>
      <c r="V104" s="283"/>
      <c r="W104" s="283"/>
      <c r="X104" s="283"/>
      <c r="Y104" s="283"/>
      <c r="Z104" s="283"/>
      <c r="AA104" s="284"/>
    </row>
    <row r="105" spans="1:27" ht="16.5" customHeight="1">
      <c r="A105" s="102"/>
      <c r="B105" s="44"/>
      <c r="C105" s="211" t="s">
        <v>41</v>
      </c>
      <c r="D105" s="211"/>
      <c r="E105" s="211"/>
      <c r="F105" s="211"/>
      <c r="G105" s="211"/>
      <c r="H105" s="211"/>
      <c r="I105" s="211"/>
      <c r="J105" s="50"/>
      <c r="K105" s="212" t="s">
        <v>164</v>
      </c>
      <c r="L105" s="213"/>
      <c r="M105" s="213"/>
      <c r="N105" s="213"/>
      <c r="O105" s="213"/>
      <c r="P105" s="289" t="s">
        <v>199</v>
      </c>
      <c r="Q105" s="289"/>
      <c r="R105" s="289"/>
      <c r="S105" s="289"/>
      <c r="T105" s="289"/>
      <c r="U105" s="289"/>
      <c r="V105" s="289"/>
      <c r="W105" s="289"/>
      <c r="X105" s="289"/>
      <c r="Y105" s="289"/>
      <c r="Z105" s="289"/>
      <c r="AA105" s="290"/>
    </row>
    <row r="106" spans="1:27" ht="16.5" customHeight="1">
      <c r="A106" s="102"/>
      <c r="B106" s="68"/>
      <c r="C106" s="211"/>
      <c r="D106" s="211"/>
      <c r="E106" s="211"/>
      <c r="F106" s="211"/>
      <c r="G106" s="211"/>
      <c r="H106" s="211"/>
      <c r="I106" s="211"/>
      <c r="J106" s="30"/>
      <c r="K106" s="214"/>
      <c r="L106" s="215"/>
      <c r="M106" s="215"/>
      <c r="N106" s="215"/>
      <c r="O106" s="215"/>
      <c r="P106" s="291" t="s">
        <v>200</v>
      </c>
      <c r="Q106" s="291"/>
      <c r="R106" s="291"/>
      <c r="S106" s="291"/>
      <c r="T106" s="291"/>
      <c r="U106" s="291"/>
      <c r="V106" s="291"/>
      <c r="W106" s="291"/>
      <c r="X106" s="291"/>
      <c r="Y106" s="291"/>
      <c r="Z106" s="291"/>
      <c r="AA106" s="292"/>
    </row>
    <row r="107" spans="1:27" ht="16.5" customHeight="1">
      <c r="A107" s="102"/>
      <c r="B107" s="55" t="s">
        <v>165</v>
      </c>
      <c r="C107" s="194" t="s">
        <v>15</v>
      </c>
      <c r="D107" s="194"/>
      <c r="E107" s="194"/>
      <c r="F107" s="194"/>
      <c r="G107" s="194"/>
      <c r="H107" s="194"/>
      <c r="I107" s="194"/>
      <c r="J107" s="56"/>
      <c r="K107" s="286" t="s">
        <v>201</v>
      </c>
      <c r="L107" s="287"/>
      <c r="M107" s="287"/>
      <c r="N107" s="287"/>
      <c r="O107" s="287"/>
      <c r="P107" s="287"/>
      <c r="Q107" s="287"/>
      <c r="R107" s="287"/>
      <c r="S107" s="287"/>
      <c r="T107" s="287"/>
      <c r="U107" s="287"/>
      <c r="V107" s="287"/>
      <c r="W107" s="287"/>
      <c r="X107" s="287"/>
      <c r="Y107" s="287"/>
      <c r="Z107" s="287"/>
      <c r="AA107" s="288"/>
    </row>
    <row r="108" spans="1:27" ht="16.5" customHeight="1">
      <c r="A108" s="102"/>
      <c r="B108" s="55" t="s">
        <v>166</v>
      </c>
      <c r="C108" s="194" t="s">
        <v>16</v>
      </c>
      <c r="D108" s="194"/>
      <c r="E108" s="194"/>
      <c r="F108" s="194"/>
      <c r="G108" s="194"/>
      <c r="H108" s="194"/>
      <c r="I108" s="194"/>
      <c r="J108" s="56"/>
      <c r="K108" s="286" t="s">
        <v>202</v>
      </c>
      <c r="L108" s="287"/>
      <c r="M108" s="287"/>
      <c r="N108" s="287"/>
      <c r="O108" s="287"/>
      <c r="P108" s="287"/>
      <c r="Q108" s="287"/>
      <c r="R108" s="287"/>
      <c r="S108" s="287"/>
      <c r="T108" s="287"/>
      <c r="U108" s="287"/>
      <c r="V108" s="287"/>
      <c r="W108" s="287"/>
      <c r="X108" s="287"/>
      <c r="Y108" s="287"/>
      <c r="Z108" s="287"/>
      <c r="AA108" s="288"/>
    </row>
    <row r="109" spans="1:27" ht="16.5" customHeight="1">
      <c r="A109" s="102"/>
      <c r="B109" s="70">
        <v>12</v>
      </c>
      <c r="C109" s="194" t="s">
        <v>17</v>
      </c>
      <c r="D109" s="194"/>
      <c r="E109" s="194"/>
      <c r="F109" s="194"/>
      <c r="G109" s="194"/>
      <c r="H109" s="194"/>
      <c r="I109" s="194"/>
      <c r="J109" s="194"/>
      <c r="K109" s="194"/>
      <c r="L109" s="194"/>
      <c r="M109" s="194"/>
      <c r="N109" s="194"/>
      <c r="O109" s="194"/>
      <c r="P109" s="194"/>
      <c r="Q109" s="56"/>
      <c r="R109" s="71"/>
      <c r="S109" s="59"/>
      <c r="T109" s="59"/>
      <c r="U109" s="59" t="s">
        <v>18</v>
      </c>
      <c r="V109" s="59"/>
      <c r="W109" s="59"/>
      <c r="X109" s="59"/>
      <c r="Y109" s="59" t="s">
        <v>19</v>
      </c>
      <c r="Z109" s="59"/>
      <c r="AA109" s="56"/>
    </row>
    <row r="110" spans="1:27" ht="16.5" customHeight="1">
      <c r="A110" s="102"/>
      <c r="B110" s="70">
        <v>13</v>
      </c>
      <c r="C110" s="194" t="s">
        <v>20</v>
      </c>
      <c r="D110" s="194"/>
      <c r="E110" s="194"/>
      <c r="F110" s="194"/>
      <c r="G110" s="194"/>
      <c r="H110" s="194"/>
      <c r="I110" s="194"/>
      <c r="J110" s="194"/>
      <c r="K110" s="194"/>
      <c r="L110" s="194"/>
      <c r="M110" s="194"/>
      <c r="N110" s="194"/>
      <c r="O110" s="194"/>
      <c r="P110" s="194"/>
      <c r="Q110" s="72"/>
      <c r="R110" s="71"/>
      <c r="S110" s="59"/>
      <c r="T110" s="59"/>
      <c r="U110" s="59" t="s">
        <v>18</v>
      </c>
      <c r="V110" s="59"/>
      <c r="W110" s="59"/>
      <c r="X110" s="59"/>
      <c r="Y110" s="59" t="s">
        <v>19</v>
      </c>
      <c r="Z110" s="59"/>
      <c r="AA110" s="56"/>
    </row>
    <row r="111" spans="1:27" ht="16.5" customHeight="1">
      <c r="A111" s="102"/>
      <c r="B111" s="73">
        <v>14</v>
      </c>
      <c r="C111" s="228" t="s">
        <v>42</v>
      </c>
      <c r="D111" s="228"/>
      <c r="E111" s="228"/>
      <c r="F111" s="228"/>
      <c r="G111" s="228"/>
      <c r="H111" s="228"/>
      <c r="I111" s="228"/>
      <c r="J111" s="228"/>
      <c r="K111" s="228"/>
      <c r="L111" s="228"/>
      <c r="M111" s="228"/>
      <c r="N111" s="228"/>
      <c r="O111" s="228"/>
      <c r="P111" s="228"/>
      <c r="Q111" s="74"/>
      <c r="R111" s="75"/>
      <c r="S111" s="75"/>
      <c r="T111" s="75"/>
      <c r="U111" s="75"/>
      <c r="V111" s="75"/>
      <c r="W111" s="75"/>
      <c r="X111" s="75"/>
      <c r="Y111" s="75"/>
      <c r="Z111" s="75"/>
      <c r="AA111" s="28"/>
    </row>
    <row r="112" spans="1:27" ht="16.5" customHeight="1">
      <c r="A112" s="102"/>
      <c r="B112" s="76"/>
      <c r="C112" s="77"/>
      <c r="D112" s="77"/>
      <c r="E112" s="77"/>
      <c r="F112" s="77"/>
      <c r="G112" s="77"/>
      <c r="H112" s="77" t="s">
        <v>152</v>
      </c>
      <c r="I112" s="77"/>
      <c r="J112" s="229" t="s">
        <v>167</v>
      </c>
      <c r="K112" s="229"/>
      <c r="L112" s="229"/>
      <c r="M112" s="229"/>
      <c r="N112" s="229"/>
      <c r="O112" s="229"/>
      <c r="P112" s="229"/>
      <c r="Q112" s="229"/>
      <c r="R112" s="229"/>
      <c r="S112" s="229"/>
      <c r="T112" s="229"/>
      <c r="U112" s="229"/>
      <c r="V112" s="229"/>
      <c r="W112" s="229"/>
      <c r="X112" s="229"/>
      <c r="Y112" s="229"/>
      <c r="Z112" s="229"/>
      <c r="AA112" s="230"/>
    </row>
    <row r="113" spans="1:28" ht="16.5" customHeight="1">
      <c r="A113" s="102"/>
      <c r="B113" s="78"/>
      <c r="C113" s="231" t="s">
        <v>35</v>
      </c>
      <c r="D113" s="232"/>
      <c r="E113" s="232"/>
      <c r="F113" s="232"/>
      <c r="G113" s="232"/>
      <c r="H113" s="232"/>
      <c r="I113" s="233"/>
      <c r="J113" s="231" t="s">
        <v>45</v>
      </c>
      <c r="K113" s="232"/>
      <c r="L113" s="232"/>
      <c r="M113" s="232"/>
      <c r="N113" s="232"/>
      <c r="O113" s="232"/>
      <c r="P113" s="232"/>
      <c r="Q113" s="232"/>
      <c r="R113" s="232"/>
      <c r="S113" s="232"/>
      <c r="T113" s="232"/>
      <c r="U113" s="232"/>
      <c r="V113" s="232"/>
      <c r="W113" s="232"/>
      <c r="X113" s="232"/>
      <c r="Y113" s="232"/>
      <c r="Z113" s="232"/>
      <c r="AA113" s="233"/>
    </row>
    <row r="114" spans="1:28" ht="16.5" customHeight="1">
      <c r="A114" s="102"/>
      <c r="B114" s="76"/>
      <c r="C114" s="234" t="s">
        <v>44</v>
      </c>
      <c r="D114" s="235"/>
      <c r="E114" s="235"/>
      <c r="F114" s="235"/>
      <c r="G114" s="235"/>
      <c r="H114" s="235"/>
      <c r="I114" s="236"/>
      <c r="J114" s="234"/>
      <c r="K114" s="235"/>
      <c r="L114" s="235"/>
      <c r="M114" s="235"/>
      <c r="N114" s="235"/>
      <c r="O114" s="235"/>
      <c r="P114" s="235"/>
      <c r="Q114" s="235"/>
      <c r="R114" s="235"/>
      <c r="S114" s="235"/>
      <c r="T114" s="235"/>
      <c r="U114" s="235"/>
      <c r="V114" s="235"/>
      <c r="W114" s="235"/>
      <c r="X114" s="235"/>
      <c r="Y114" s="235"/>
      <c r="Z114" s="235"/>
      <c r="AA114" s="236"/>
    </row>
    <row r="115" spans="1:28" ht="8.25" customHeight="1">
      <c r="A115" s="102"/>
      <c r="B115" s="76"/>
      <c r="C115" s="293" t="s">
        <v>204</v>
      </c>
      <c r="D115" s="294"/>
      <c r="E115" s="294"/>
      <c r="F115" s="294"/>
      <c r="G115" s="294"/>
      <c r="H115" s="294"/>
      <c r="I115" s="295"/>
      <c r="J115" s="79"/>
      <c r="K115" s="296" t="s">
        <v>205</v>
      </c>
      <c r="L115" s="296"/>
      <c r="M115" s="296"/>
      <c r="N115" s="296"/>
      <c r="O115" s="296"/>
      <c r="P115" s="296"/>
      <c r="Q115" s="296"/>
      <c r="R115" s="296"/>
      <c r="S115" s="296"/>
      <c r="T115" s="296"/>
      <c r="U115" s="296"/>
      <c r="V115" s="296"/>
      <c r="W115" s="296"/>
      <c r="X115" s="296"/>
      <c r="Y115" s="296"/>
      <c r="Z115" s="296"/>
      <c r="AA115" s="297"/>
    </row>
    <row r="116" spans="1:28" ht="11.25" customHeight="1">
      <c r="A116" s="102"/>
      <c r="B116" s="76"/>
      <c r="C116" s="300" t="s">
        <v>203</v>
      </c>
      <c r="D116" s="301"/>
      <c r="E116" s="301"/>
      <c r="F116" s="301"/>
      <c r="G116" s="301"/>
      <c r="H116" s="301"/>
      <c r="I116" s="302"/>
      <c r="J116" s="80"/>
      <c r="K116" s="298"/>
      <c r="L116" s="298"/>
      <c r="M116" s="298"/>
      <c r="N116" s="298"/>
      <c r="O116" s="298"/>
      <c r="P116" s="298"/>
      <c r="Q116" s="298"/>
      <c r="R116" s="298"/>
      <c r="S116" s="298"/>
      <c r="T116" s="298"/>
      <c r="U116" s="298"/>
      <c r="V116" s="298"/>
      <c r="W116" s="298"/>
      <c r="X116" s="298"/>
      <c r="Y116" s="298"/>
      <c r="Z116" s="298"/>
      <c r="AA116" s="299"/>
    </row>
    <row r="117" spans="1:28" ht="8.25" customHeight="1">
      <c r="A117" s="102"/>
      <c r="B117" s="76"/>
      <c r="C117" s="293"/>
      <c r="D117" s="294"/>
      <c r="E117" s="294"/>
      <c r="F117" s="294"/>
      <c r="G117" s="294"/>
      <c r="H117" s="294"/>
      <c r="I117" s="295"/>
      <c r="J117" s="79"/>
      <c r="K117" s="296"/>
      <c r="L117" s="296"/>
      <c r="M117" s="296"/>
      <c r="N117" s="296"/>
      <c r="O117" s="296"/>
      <c r="P117" s="296"/>
      <c r="Q117" s="296"/>
      <c r="R117" s="296"/>
      <c r="S117" s="296"/>
      <c r="T117" s="296"/>
      <c r="U117" s="296"/>
      <c r="V117" s="296"/>
      <c r="W117" s="296"/>
      <c r="X117" s="296"/>
      <c r="Y117" s="296"/>
      <c r="Z117" s="296"/>
      <c r="AA117" s="297"/>
    </row>
    <row r="118" spans="1:28" ht="11.25" customHeight="1">
      <c r="A118" s="102"/>
      <c r="B118" s="76"/>
      <c r="C118" s="300"/>
      <c r="D118" s="301"/>
      <c r="E118" s="301"/>
      <c r="F118" s="301"/>
      <c r="G118" s="301"/>
      <c r="H118" s="301"/>
      <c r="I118" s="302"/>
      <c r="J118" s="80"/>
      <c r="K118" s="298"/>
      <c r="L118" s="298"/>
      <c r="M118" s="298"/>
      <c r="N118" s="298"/>
      <c r="O118" s="298"/>
      <c r="P118" s="298"/>
      <c r="Q118" s="298"/>
      <c r="R118" s="298"/>
      <c r="S118" s="298"/>
      <c r="T118" s="298"/>
      <c r="U118" s="298"/>
      <c r="V118" s="298"/>
      <c r="W118" s="298"/>
      <c r="X118" s="298"/>
      <c r="Y118" s="298"/>
      <c r="Z118" s="298"/>
      <c r="AA118" s="299"/>
    </row>
    <row r="119" spans="1:28" ht="8.25" customHeight="1">
      <c r="A119" s="102"/>
      <c r="B119" s="76"/>
      <c r="C119" s="293"/>
      <c r="D119" s="294"/>
      <c r="E119" s="294"/>
      <c r="F119" s="294"/>
      <c r="G119" s="294"/>
      <c r="H119" s="294"/>
      <c r="I119" s="295"/>
      <c r="J119" s="79"/>
      <c r="K119" s="296"/>
      <c r="L119" s="296"/>
      <c r="M119" s="296"/>
      <c r="N119" s="296"/>
      <c r="O119" s="296"/>
      <c r="P119" s="296"/>
      <c r="Q119" s="296"/>
      <c r="R119" s="296"/>
      <c r="S119" s="296"/>
      <c r="T119" s="296"/>
      <c r="U119" s="296"/>
      <c r="V119" s="296"/>
      <c r="W119" s="296"/>
      <c r="X119" s="296"/>
      <c r="Y119" s="296"/>
      <c r="Z119" s="296"/>
      <c r="AA119" s="297"/>
    </row>
    <row r="120" spans="1:28" ht="11.25" customHeight="1">
      <c r="A120" s="102"/>
      <c r="B120" s="76"/>
      <c r="C120" s="300"/>
      <c r="D120" s="301"/>
      <c r="E120" s="301"/>
      <c r="F120" s="301"/>
      <c r="G120" s="301"/>
      <c r="H120" s="301"/>
      <c r="I120" s="302"/>
      <c r="J120" s="80"/>
      <c r="K120" s="298"/>
      <c r="L120" s="298"/>
      <c r="M120" s="298"/>
      <c r="N120" s="298"/>
      <c r="O120" s="298"/>
      <c r="P120" s="298"/>
      <c r="Q120" s="298"/>
      <c r="R120" s="298"/>
      <c r="S120" s="298"/>
      <c r="T120" s="298"/>
      <c r="U120" s="298"/>
      <c r="V120" s="298"/>
      <c r="W120" s="298"/>
      <c r="X120" s="298"/>
      <c r="Y120" s="298"/>
      <c r="Z120" s="298"/>
      <c r="AA120" s="299"/>
    </row>
    <row r="121" spans="1:28" ht="8.25" customHeight="1">
      <c r="A121" s="102"/>
      <c r="B121" s="76"/>
      <c r="C121" s="293"/>
      <c r="D121" s="294"/>
      <c r="E121" s="294"/>
      <c r="F121" s="294"/>
      <c r="G121" s="294"/>
      <c r="H121" s="294"/>
      <c r="I121" s="295"/>
      <c r="J121" s="79"/>
      <c r="K121" s="296"/>
      <c r="L121" s="296"/>
      <c r="M121" s="296"/>
      <c r="N121" s="296"/>
      <c r="O121" s="296"/>
      <c r="P121" s="296"/>
      <c r="Q121" s="296"/>
      <c r="R121" s="296"/>
      <c r="S121" s="296"/>
      <c r="T121" s="296"/>
      <c r="U121" s="296"/>
      <c r="V121" s="296"/>
      <c r="W121" s="296"/>
      <c r="X121" s="296"/>
      <c r="Y121" s="296"/>
      <c r="Z121" s="296"/>
      <c r="AA121" s="297"/>
    </row>
    <row r="122" spans="1:28" ht="11.25" customHeight="1">
      <c r="A122" s="102"/>
      <c r="B122" s="81"/>
      <c r="C122" s="300"/>
      <c r="D122" s="301"/>
      <c r="E122" s="301"/>
      <c r="F122" s="301"/>
      <c r="G122" s="301"/>
      <c r="H122" s="301"/>
      <c r="I122" s="302"/>
      <c r="J122" s="80"/>
      <c r="K122" s="298"/>
      <c r="L122" s="298"/>
      <c r="M122" s="298"/>
      <c r="N122" s="298"/>
      <c r="O122" s="298"/>
      <c r="P122" s="298"/>
      <c r="Q122" s="298"/>
      <c r="R122" s="298"/>
      <c r="S122" s="298"/>
      <c r="T122" s="298"/>
      <c r="U122" s="298"/>
      <c r="V122" s="298"/>
      <c r="W122" s="298"/>
      <c r="X122" s="298"/>
      <c r="Y122" s="298"/>
      <c r="Z122" s="298"/>
      <c r="AA122" s="299"/>
    </row>
    <row r="123" spans="1:28" ht="15" customHeight="1">
      <c r="A123" s="102"/>
      <c r="B123" s="102" t="s">
        <v>21</v>
      </c>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row>
    <row r="124" spans="1:28" ht="15" customHeight="1">
      <c r="A124" s="102"/>
      <c r="B124" s="102"/>
      <c r="C124" s="82" t="s">
        <v>168</v>
      </c>
      <c r="D124" s="102" t="s">
        <v>169</v>
      </c>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row>
    <row r="125" spans="1:28" ht="15" customHeight="1">
      <c r="A125" s="102"/>
      <c r="B125" s="102"/>
      <c r="C125" s="82" t="s">
        <v>170</v>
      </c>
      <c r="D125" s="237" t="s">
        <v>171</v>
      </c>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row>
    <row r="126" spans="1:28" ht="15" customHeight="1">
      <c r="B126" s="102"/>
      <c r="C126" s="102"/>
      <c r="D126" s="237" t="s">
        <v>172</v>
      </c>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row>
    <row r="127" spans="1:28" ht="15" customHeight="1">
      <c r="B127" s="102"/>
      <c r="C127" s="102"/>
      <c r="D127" s="102" t="s">
        <v>173</v>
      </c>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row>
    <row r="128" spans="1:28" ht="20.100000000000001" customHeight="1">
      <c r="B128" s="102" t="s">
        <v>22</v>
      </c>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90" ht="24.95" customHeight="1">
      <c r="B129" s="238" t="s">
        <v>23</v>
      </c>
      <c r="C129" s="238"/>
      <c r="D129" s="238"/>
      <c r="E129" s="239" t="s">
        <v>179</v>
      </c>
      <c r="F129" s="240"/>
      <c r="G129" s="240"/>
      <c r="H129" s="240"/>
      <c r="I129" s="241"/>
      <c r="J129" s="238" t="s">
        <v>97</v>
      </c>
      <c r="K129" s="238"/>
      <c r="L129" s="238"/>
      <c r="M129" s="238"/>
      <c r="N129" s="242" t="s">
        <v>98</v>
      </c>
      <c r="O129" s="243"/>
      <c r="P129" s="243"/>
      <c r="Q129" s="243"/>
      <c r="R129" s="243"/>
      <c r="S129" s="244"/>
      <c r="T129" s="245" t="s">
        <v>99</v>
      </c>
      <c r="U129" s="245"/>
      <c r="V129" s="245"/>
      <c r="W129" s="245"/>
      <c r="X129" s="245"/>
    </row>
    <row r="130" spans="1:90" ht="24.95" customHeight="1">
      <c r="B130" s="307" t="s">
        <v>187</v>
      </c>
      <c r="C130" s="307"/>
      <c r="D130" s="307"/>
      <c r="E130" s="303" t="s">
        <v>48</v>
      </c>
      <c r="F130" s="304"/>
      <c r="G130" s="304"/>
      <c r="H130" s="304"/>
      <c r="I130" s="305"/>
      <c r="J130" s="308" t="s">
        <v>68</v>
      </c>
      <c r="K130" s="308"/>
      <c r="L130" s="308"/>
      <c r="M130" s="308"/>
      <c r="N130" s="309" t="s">
        <v>206</v>
      </c>
      <c r="O130" s="310"/>
      <c r="P130" s="310"/>
      <c r="Q130" s="310"/>
      <c r="R130" s="310"/>
      <c r="S130" s="311"/>
      <c r="T130" s="312" t="s">
        <v>131</v>
      </c>
      <c r="U130" s="312"/>
      <c r="V130" s="312"/>
      <c r="W130" s="312"/>
      <c r="X130" s="312"/>
    </row>
    <row r="131" spans="1:90" ht="9.6" customHeight="1"/>
    <row r="132" spans="1:90" ht="24" customHeight="1">
      <c r="B132" s="239" t="s">
        <v>189</v>
      </c>
      <c r="C132" s="240"/>
      <c r="D132" s="240"/>
      <c r="E132" s="240"/>
      <c r="F132" s="240"/>
      <c r="G132" s="240"/>
      <c r="H132" s="240"/>
      <c r="I132" s="240"/>
      <c r="J132" s="240"/>
      <c r="K132" s="240"/>
      <c r="L132" s="240"/>
      <c r="M132" s="241"/>
      <c r="N132" s="258" t="s">
        <v>190</v>
      </c>
      <c r="O132" s="258"/>
      <c r="P132" s="258"/>
      <c r="Q132" s="258"/>
      <c r="R132" s="258"/>
      <c r="S132" s="258"/>
      <c r="T132" s="94"/>
      <c r="U132" s="94"/>
      <c r="V132" s="94"/>
      <c r="W132" s="94"/>
    </row>
    <row r="133" spans="1:90" ht="14.25" customHeight="1">
      <c r="B133" s="239" t="s">
        <v>139</v>
      </c>
      <c r="C133" s="240"/>
      <c r="D133" s="241"/>
      <c r="E133" s="239" t="s">
        <v>140</v>
      </c>
      <c r="F133" s="240"/>
      <c r="G133" s="241"/>
      <c r="H133" s="239" t="s">
        <v>141</v>
      </c>
      <c r="I133" s="240"/>
      <c r="J133" s="241"/>
      <c r="K133" s="239" t="s">
        <v>142</v>
      </c>
      <c r="L133" s="240"/>
      <c r="M133" s="241"/>
      <c r="N133" s="258"/>
      <c r="O133" s="258"/>
      <c r="P133" s="258"/>
      <c r="Q133" s="258"/>
      <c r="R133" s="258"/>
      <c r="S133" s="258"/>
      <c r="T133" s="94"/>
      <c r="U133" s="94"/>
      <c r="V133" s="94"/>
      <c r="W133" s="94"/>
    </row>
    <row r="134" spans="1:90" ht="33.6" customHeight="1">
      <c r="B134" s="303" t="s">
        <v>19</v>
      </c>
      <c r="C134" s="304"/>
      <c r="D134" s="305"/>
      <c r="E134" s="303"/>
      <c r="F134" s="304"/>
      <c r="G134" s="305"/>
      <c r="H134" s="303"/>
      <c r="I134" s="304"/>
      <c r="J134" s="305"/>
      <c r="K134" s="303"/>
      <c r="L134" s="304"/>
      <c r="M134" s="305"/>
      <c r="N134" s="306" t="s">
        <v>19</v>
      </c>
      <c r="O134" s="306"/>
      <c r="P134" s="306"/>
      <c r="Q134" s="306"/>
      <c r="R134" s="306"/>
      <c r="S134" s="306"/>
      <c r="T134" s="105"/>
      <c r="U134" s="105"/>
      <c r="V134" s="105"/>
      <c r="W134" s="105"/>
    </row>
    <row r="135" spans="1:90" ht="18" customHeight="1">
      <c r="CL135" s="83" t="s">
        <v>58</v>
      </c>
    </row>
    <row r="136" spans="1:90" ht="18"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row>
    <row r="137" spans="1:90" ht="18" customHeight="1" thickBot="1"/>
    <row r="138" spans="1:90" ht="18" customHeight="1" thickBot="1">
      <c r="C138" s="247" t="str">
        <f>IF(COUNTIF(J130,"*尉*"),"●",IF((COUNTIF(J130,"*曹*")),"●",IF(COUNTIF(J130,"*士*"),"●",IF(J130=1,"●",IF(J130=2,"●","")))))</f>
        <v/>
      </c>
      <c r="D138" s="248"/>
    </row>
    <row r="139" spans="1:90" ht="18" customHeight="1"/>
    <row r="140" spans="1:90" ht="18" customHeight="1"/>
    <row r="141" spans="1:90" ht="18" customHeight="1"/>
    <row r="142" spans="1:90" ht="18" customHeight="1"/>
    <row r="143" spans="1:90" ht="18" customHeight="1"/>
    <row r="144" spans="1:90"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sheetData>
  <sheetProtection password="C726" sheet="1" formatCells="0" formatColumns="0" formatRows="0" insertRows="0"/>
  <mergeCells count="247">
    <mergeCell ref="A136:AB136"/>
    <mergeCell ref="C138:D138"/>
    <mergeCell ref="K133:M133"/>
    <mergeCell ref="B134:D134"/>
    <mergeCell ref="E134:G134"/>
    <mergeCell ref="H134:J134"/>
    <mergeCell ref="K134:M134"/>
    <mergeCell ref="N134:S134"/>
    <mergeCell ref="B130:D130"/>
    <mergeCell ref="E130:I130"/>
    <mergeCell ref="J130:M130"/>
    <mergeCell ref="N130:S130"/>
    <mergeCell ref="T130:X130"/>
    <mergeCell ref="B132:M132"/>
    <mergeCell ref="N132:S133"/>
    <mergeCell ref="B133:D133"/>
    <mergeCell ref="E133:G133"/>
    <mergeCell ref="H133:J133"/>
    <mergeCell ref="C121:I121"/>
    <mergeCell ref="K121:AA122"/>
    <mergeCell ref="C122:I122"/>
    <mergeCell ref="D125:AB125"/>
    <mergeCell ref="D126:AB126"/>
    <mergeCell ref="B129:D129"/>
    <mergeCell ref="E129:I129"/>
    <mergeCell ref="J129:M129"/>
    <mergeCell ref="N129:S129"/>
    <mergeCell ref="T129:X129"/>
    <mergeCell ref="C117:I117"/>
    <mergeCell ref="K117:AA118"/>
    <mergeCell ref="C118:I118"/>
    <mergeCell ref="C119:I119"/>
    <mergeCell ref="K119:AA120"/>
    <mergeCell ref="C120:I120"/>
    <mergeCell ref="C113:I113"/>
    <mergeCell ref="J113:AA114"/>
    <mergeCell ref="C114:I114"/>
    <mergeCell ref="C115:I115"/>
    <mergeCell ref="K115:AA116"/>
    <mergeCell ref="C116:I116"/>
    <mergeCell ref="C108:I108"/>
    <mergeCell ref="K108:AA108"/>
    <mergeCell ref="C109:P109"/>
    <mergeCell ref="C110:P110"/>
    <mergeCell ref="C111:P111"/>
    <mergeCell ref="J112:AA112"/>
    <mergeCell ref="C105:I106"/>
    <mergeCell ref="K105:O106"/>
    <mergeCell ref="P105:AA105"/>
    <mergeCell ref="P106:AA106"/>
    <mergeCell ref="C107:I107"/>
    <mergeCell ref="K107:AA107"/>
    <mergeCell ref="C103:I103"/>
    <mergeCell ref="N103:O103"/>
    <mergeCell ref="Q103:R103"/>
    <mergeCell ref="T103:U103"/>
    <mergeCell ref="C104:I104"/>
    <mergeCell ref="K104:O104"/>
    <mergeCell ref="P104:AA104"/>
    <mergeCell ref="C100:C101"/>
    <mergeCell ref="D100:J100"/>
    <mergeCell ref="S100:AA101"/>
    <mergeCell ref="D101:J101"/>
    <mergeCell ref="C102:I102"/>
    <mergeCell ref="N102:O102"/>
    <mergeCell ref="Q102:R102"/>
    <mergeCell ref="T102:U102"/>
    <mergeCell ref="C96:C97"/>
    <mergeCell ref="D96:J96"/>
    <mergeCell ref="S96:AA97"/>
    <mergeCell ref="D97:J97"/>
    <mergeCell ref="C98:C99"/>
    <mergeCell ref="D98:J98"/>
    <mergeCell ref="S98:AA99"/>
    <mergeCell ref="D99:J99"/>
    <mergeCell ref="C93:J93"/>
    <mergeCell ref="K93:R93"/>
    <mergeCell ref="S93:AA93"/>
    <mergeCell ref="C94:C95"/>
    <mergeCell ref="D94:J94"/>
    <mergeCell ref="S94:AA95"/>
    <mergeCell ref="D95:J95"/>
    <mergeCell ref="K88:AA88"/>
    <mergeCell ref="C89:I89"/>
    <mergeCell ref="N89:O89"/>
    <mergeCell ref="Q89:R89"/>
    <mergeCell ref="T89:U89"/>
    <mergeCell ref="C91:I91"/>
    <mergeCell ref="N91:O91"/>
    <mergeCell ref="Q91:R91"/>
    <mergeCell ref="T91:U91"/>
    <mergeCell ref="C86:I86"/>
    <mergeCell ref="N86:O86"/>
    <mergeCell ref="Q86:R86"/>
    <mergeCell ref="T86:U86"/>
    <mergeCell ref="C87:I87"/>
    <mergeCell ref="K87:AA87"/>
    <mergeCell ref="BC84:BC85"/>
    <mergeCell ref="BD84:BD85"/>
    <mergeCell ref="BE84:BE85"/>
    <mergeCell ref="BF84:BF85"/>
    <mergeCell ref="BG84:BG85"/>
    <mergeCell ref="C85:I85"/>
    <mergeCell ref="K85:AA85"/>
    <mergeCell ref="C84:I84"/>
    <mergeCell ref="K84:AA84"/>
    <mergeCell ref="AM84:AM85"/>
    <mergeCell ref="AN84:AN85"/>
    <mergeCell ref="AO84:AO85"/>
    <mergeCell ref="AP84:AP85"/>
    <mergeCell ref="BC82:BC83"/>
    <mergeCell ref="BD82:BD83"/>
    <mergeCell ref="BE82:BE83"/>
    <mergeCell ref="BF82:BF83"/>
    <mergeCell ref="BG82:BG83"/>
    <mergeCell ref="B83:AA83"/>
    <mergeCell ref="M81:O81"/>
    <mergeCell ref="Q81:AA81"/>
    <mergeCell ref="AM82:AM83"/>
    <mergeCell ref="AN82:AN83"/>
    <mergeCell ref="AO82:AO83"/>
    <mergeCell ref="AP82:AP83"/>
    <mergeCell ref="AP80:AP81"/>
    <mergeCell ref="BC80:BC81"/>
    <mergeCell ref="BD80:BD81"/>
    <mergeCell ref="BE80:BE81"/>
    <mergeCell ref="BF80:BF81"/>
    <mergeCell ref="BG80:BG81"/>
    <mergeCell ref="BV78:BV79"/>
    <mergeCell ref="CD78:CD79"/>
    <mergeCell ref="CE78:CE79"/>
    <mergeCell ref="M79:O79"/>
    <mergeCell ref="Q79:AA79"/>
    <mergeCell ref="M80:O80"/>
    <mergeCell ref="Q80:AA80"/>
    <mergeCell ref="AM80:AM81"/>
    <mergeCell ref="AN80:AN81"/>
    <mergeCell ref="AO80:AO81"/>
    <mergeCell ref="BP78:BP79"/>
    <mergeCell ref="BQ78:BQ79"/>
    <mergeCell ref="BR78:BR79"/>
    <mergeCell ref="BS78:BS79"/>
    <mergeCell ref="BT78:BT79"/>
    <mergeCell ref="BU78:BU79"/>
    <mergeCell ref="BJ78:BJ79"/>
    <mergeCell ref="BK78:BK79"/>
    <mergeCell ref="BL78:BL79"/>
    <mergeCell ref="BM78:BM79"/>
    <mergeCell ref="BN78:BN79"/>
    <mergeCell ref="BO78:BO79"/>
    <mergeCell ref="BD78:BD79"/>
    <mergeCell ref="BE78:BE79"/>
    <mergeCell ref="BF78:BF79"/>
    <mergeCell ref="BG78:BG79"/>
    <mergeCell ref="BH78:BH79"/>
    <mergeCell ref="BI78:BI79"/>
    <mergeCell ref="AX78:AX79"/>
    <mergeCell ref="AY78:AY79"/>
    <mergeCell ref="AZ78:AZ79"/>
    <mergeCell ref="BA78:BA79"/>
    <mergeCell ref="BB78:BB79"/>
    <mergeCell ref="BC78:BC79"/>
    <mergeCell ref="AR78:AR79"/>
    <mergeCell ref="AS78:AS79"/>
    <mergeCell ref="AT78:AT79"/>
    <mergeCell ref="AU78:AU79"/>
    <mergeCell ref="AV78:AV79"/>
    <mergeCell ref="AW78:AW79"/>
    <mergeCell ref="AL78:AL79"/>
    <mergeCell ref="AM78:AM79"/>
    <mergeCell ref="AN78:AN79"/>
    <mergeCell ref="AO78:AO79"/>
    <mergeCell ref="AP78:AP79"/>
    <mergeCell ref="AQ78:AQ79"/>
    <mergeCell ref="AD78:AD79"/>
    <mergeCell ref="AF78:AF79"/>
    <mergeCell ref="AG78:AG79"/>
    <mergeCell ref="AH78:AH79"/>
    <mergeCell ref="AJ78:AJ79"/>
    <mergeCell ref="AK78:AK79"/>
    <mergeCell ref="CA74:CA77"/>
    <mergeCell ref="CB74:CB77"/>
    <mergeCell ref="CC74:CC77"/>
    <mergeCell ref="BC74:BC77"/>
    <mergeCell ref="BD74:BD77"/>
    <mergeCell ref="BE74:BE77"/>
    <mergeCell ref="BF74:BF77"/>
    <mergeCell ref="BG74:BG77"/>
    <mergeCell ref="BH74:BH77"/>
    <mergeCell ref="AU74:AU77"/>
    <mergeCell ref="AV74:AV77"/>
    <mergeCell ref="AW74:AW77"/>
    <mergeCell ref="AX74:AY76"/>
    <mergeCell ref="AZ74:BA76"/>
    <mergeCell ref="BB74:BB77"/>
    <mergeCell ref="AO74:AO77"/>
    <mergeCell ref="AP74:AP77"/>
    <mergeCell ref="AQ74:AQ77"/>
    <mergeCell ref="CD74:CD77"/>
    <mergeCell ref="CE74:CE77"/>
    <mergeCell ref="Q75:R75"/>
    <mergeCell ref="S75:T75"/>
    <mergeCell ref="V75:W75"/>
    <mergeCell ref="Y75:Z75"/>
    <mergeCell ref="BU74:BU77"/>
    <mergeCell ref="BV74:BV77"/>
    <mergeCell ref="BW74:BW77"/>
    <mergeCell ref="BX74:BX77"/>
    <mergeCell ref="BY74:BY77"/>
    <mergeCell ref="BZ74:BZ77"/>
    <mergeCell ref="BO74:BO77"/>
    <mergeCell ref="BP74:BP77"/>
    <mergeCell ref="BQ74:BQ77"/>
    <mergeCell ref="BR74:BR77"/>
    <mergeCell ref="BS74:BS77"/>
    <mergeCell ref="BT74:BT77"/>
    <mergeCell ref="BI74:BI77"/>
    <mergeCell ref="BJ74:BJ77"/>
    <mergeCell ref="BK74:BK77"/>
    <mergeCell ref="BL74:BL77"/>
    <mergeCell ref="BM74:BM77"/>
    <mergeCell ref="BN74:BN77"/>
    <mergeCell ref="BO73:BQ73"/>
    <mergeCell ref="BW73:BZ73"/>
    <mergeCell ref="AD74:AD77"/>
    <mergeCell ref="AE74:AE77"/>
    <mergeCell ref="AF74:AF77"/>
    <mergeCell ref="AG74:AG77"/>
    <mergeCell ref="AH74:AH77"/>
    <mergeCell ref="AR74:AR77"/>
    <mergeCell ref="AS74:AS77"/>
    <mergeCell ref="AT74:AT77"/>
    <mergeCell ref="AI74:AI77"/>
    <mergeCell ref="AJ74:AJ77"/>
    <mergeCell ref="AK74:AK77"/>
    <mergeCell ref="AL74:AL77"/>
    <mergeCell ref="AM74:AM77"/>
    <mergeCell ref="AN74:AN77"/>
    <mergeCell ref="A72:AA72"/>
    <mergeCell ref="A73:AA73"/>
    <mergeCell ref="AJ73:AK73"/>
    <mergeCell ref="AM73:AP73"/>
    <mergeCell ref="AS73:AU73"/>
    <mergeCell ref="BB73:BE73"/>
    <mergeCell ref="BF73:BH73"/>
    <mergeCell ref="BI73:BK73"/>
    <mergeCell ref="BL73:BN73"/>
  </mergeCells>
  <phoneticPr fontId="15"/>
  <conditionalFormatting sqref="B134:D134">
    <cfRule type="expression" dxfId="5" priority="6">
      <formula>$D$94&lt;&gt;""</formula>
    </cfRule>
  </conditionalFormatting>
  <conditionalFormatting sqref="E134:G134">
    <cfRule type="expression" dxfId="4" priority="5">
      <formula>$D$96&lt;&gt;""</formula>
    </cfRule>
  </conditionalFormatting>
  <conditionalFormatting sqref="H134:J134">
    <cfRule type="expression" dxfId="3" priority="4">
      <formula>$D$98&lt;&gt;""</formula>
    </cfRule>
  </conditionalFormatting>
  <conditionalFormatting sqref="K134:M134">
    <cfRule type="expression" dxfId="2" priority="3">
      <formula>$D$100&lt;&gt;""</formula>
    </cfRule>
  </conditionalFormatting>
  <conditionalFormatting sqref="N134 T134:W134">
    <cfRule type="expression" dxfId="1" priority="2">
      <formula>$N$134="②離職時の官職が非管理職（再任用職員）であるため→再任用前の管理職職員としての官職・離職日に修正してください"</formula>
    </cfRule>
  </conditionalFormatting>
  <conditionalFormatting sqref="B134:M134">
    <cfRule type="cellIs" dxfId="0" priority="1" operator="between">
      <formula>$J$25</formula>
      <formula>$K$25</formula>
    </cfRule>
  </conditionalFormatting>
  <dataValidations count="15">
    <dataValidation type="list" allowBlank="1" showInputMessage="1" showErrorMessage="1" sqref="B134:S134" xr:uid="{A7FF619D-516A-44BA-88E0-408C18F2259D}">
      <formula1>$J$4:$K$4</formula1>
    </dataValidation>
    <dataValidation type="list" allowBlank="1" showInputMessage="1" showErrorMessage="1" sqref="N130:S130" xr:uid="{162A4B9C-DE28-4391-BECD-212C329CDD03}">
      <formula1>$M$4:$M$8</formula1>
    </dataValidation>
    <dataValidation type="list" allowBlank="1" showInputMessage="1" showErrorMessage="1" sqref="J130:M130" xr:uid="{76953887-B861-40A8-BA19-B11E79824CBF}">
      <formula1>$I$4:$I$36</formula1>
    </dataValidation>
    <dataValidation type="list" allowBlank="1" showInputMessage="1" showErrorMessage="1" sqref="E130:I130" xr:uid="{8372178E-6F2C-4973-9D52-27AF9472529D}">
      <formula1>$H$4:$H$17</formula1>
    </dataValidation>
    <dataValidation type="list" allowBlank="1" showInputMessage="1" showErrorMessage="1" sqref="B130:D130" xr:uid="{4ACC758F-C6DD-41FA-BB36-634478735E4A}">
      <formula1>$G$4:$G$5</formula1>
    </dataValidation>
    <dataValidation type="list" allowBlank="1" showInputMessage="1" showErrorMessage="1" sqref="T130:X130" xr:uid="{C9E4D2B2-D0C5-4F17-AB27-575135624CF9}">
      <formula1>$P$5:$P$17</formula1>
    </dataValidation>
    <dataValidation allowBlank="1" showInputMessage="1" showErrorMessage="1" promptTitle="再就職先の業務内容------------------" sqref="K107:AA107" xr:uid="{C7AF5766-A09C-4F88-947A-DA1B4657DE56}"/>
    <dataValidation allowBlank="1" showInputMessage="1" showErrorMessage="1" promptTitle="再就職先における地位---------------------" sqref="K108:AA108" xr:uid="{28F5F7EE-8342-48E0-89B8-13316580084D}"/>
    <dataValidation type="list" allowBlank="1" showInputMessage="1" showErrorMessage="1" sqref="AE2" xr:uid="{329FEF96-10C9-4D14-A913-56A3CFDC7812}">
      <formula1>$L$3:$L$17</formula1>
    </dataValidation>
    <dataValidation type="list" allowBlank="1" showInputMessage="1" showErrorMessage="1" sqref="M86" xr:uid="{31F44E51-CAA3-4878-BDB7-919EE2B6FDBF}">
      <formula1>$A$3:$A$6</formula1>
    </dataValidation>
    <dataValidation type="list" allowBlank="1" showInputMessage="1" showErrorMessage="1" sqref="CL135" xr:uid="{35658498-B695-4F3F-9786-1C54D4249FE6}">
      <formula1>"ダミーセル"</formula1>
    </dataValidation>
    <dataValidation type="list" allowBlank="1" showInputMessage="1" showErrorMessage="1" sqref="N102:O103 S75:T75 N89:O89 N86:O86 T91:U91 N91:O91 Q91:R91 M94:M101" xr:uid="{D9896126-D200-469E-B3A7-E410786813EB}">
      <formula1>$B$3:$B$67</formula1>
    </dataValidation>
    <dataValidation type="list" allowBlank="1" showInputMessage="1" showErrorMessage="1" sqref="Y75:Z75 T102:U103 T89 T86:U86 Q94:Q101" xr:uid="{7BF3A886-3A7F-44CD-A322-1D87B6604406}">
      <formula1>$D$3:$D$34</formula1>
    </dataValidation>
    <dataValidation type="list" allowBlank="1" showInputMessage="1" showErrorMessage="1" sqref="V75:W75 Q102:R103 Q89 Q86:R86 O94:O101" xr:uid="{639D4FC8-99FC-4DC1-A62E-7025F164B17A}">
      <formula1>$C$3:$C$15</formula1>
    </dataValidation>
    <dataValidation type="list" allowBlank="1" showInputMessage="1" showErrorMessage="1" sqref="M89 M91 L94:L101 M102:M103" xr:uid="{23727B5F-F2F3-43DE-9F77-7C2104CCB60C}">
      <formula1>$A$6:$A$7</formula1>
    </dataValidation>
  </dataValidations>
  <printOptions horizontalCentered="1"/>
  <pageMargins left="0.39370078740157483" right="0.39370078740157483" top="0.39370078740157483" bottom="0.3937007874015748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19</xdr:col>
                    <xdr:colOff>19050</xdr:colOff>
                    <xdr:row>109</xdr:row>
                    <xdr:rowOff>9525</xdr:rowOff>
                  </from>
                  <to>
                    <xdr:col>20</xdr:col>
                    <xdr:colOff>0</xdr:colOff>
                    <xdr:row>110</xdr:row>
                    <xdr:rowOff>19050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19</xdr:col>
                    <xdr:colOff>19050</xdr:colOff>
                    <xdr:row>108</xdr:row>
                    <xdr:rowOff>0</xdr:rowOff>
                  </from>
                  <to>
                    <xdr:col>20</xdr:col>
                    <xdr:colOff>0</xdr:colOff>
                    <xdr:row>109</xdr:row>
                    <xdr:rowOff>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23</xdr:col>
                    <xdr:colOff>9525</xdr:colOff>
                    <xdr:row>108</xdr:row>
                    <xdr:rowOff>9525</xdr:rowOff>
                  </from>
                  <to>
                    <xdr:col>23</xdr:col>
                    <xdr:colOff>295275</xdr:colOff>
                    <xdr:row>109</xdr:row>
                    <xdr:rowOff>19050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13</xdr:col>
                    <xdr:colOff>114300</xdr:colOff>
                    <xdr:row>88</xdr:row>
                    <xdr:rowOff>200025</xdr:rowOff>
                  </from>
                  <to>
                    <xdr:col>14</xdr:col>
                    <xdr:colOff>47625</xdr:colOff>
                    <xdr:row>90</xdr:row>
                    <xdr:rowOff>19050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8</xdr:col>
                    <xdr:colOff>19050</xdr:colOff>
                    <xdr:row>110</xdr:row>
                    <xdr:rowOff>180975</xdr:rowOff>
                  </from>
                  <to>
                    <xdr:col>8</xdr:col>
                    <xdr:colOff>209550</xdr:colOff>
                    <xdr:row>112</xdr:row>
                    <xdr:rowOff>38100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23</xdr:col>
                    <xdr:colOff>9525</xdr:colOff>
                    <xdr:row>108</xdr:row>
                    <xdr:rowOff>190500</xdr:rowOff>
                  </from>
                  <to>
                    <xdr:col>23</xdr:col>
                    <xdr:colOff>295275</xdr:colOff>
                    <xdr:row>110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様式第４（約束届出）</vt:lpstr>
      <vt:lpstr>様式第４（約束届出）事務官等記載例</vt:lpstr>
      <vt:lpstr>様式第４（約束届出）自衛官記載例</vt:lpstr>
      <vt:lpstr>'様式第４（約束届出）'!Print_Area</vt:lpstr>
      <vt:lpstr>'様式第４（約束届出）事務官等記載例'!Print_Area</vt:lpstr>
      <vt:lpstr>'様式第４（約束届出）自衛官記載例'!Print_Area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今井　徳彦</cp:lastModifiedBy>
  <cp:lastPrinted>2025-11-05T02:09:32Z</cp:lastPrinted>
  <dcterms:created xsi:type="dcterms:W3CDTF">2015-10-30T11:47:44Z</dcterms:created>
  <dcterms:modified xsi:type="dcterms:W3CDTF">2025-11-20T05:54:40Z</dcterms:modified>
</cp:coreProperties>
</file>