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9155\Desktop\PDF出力\【一般】８年度１四２次要求番号付与データ.xlsx_菅野_家具_1006\見積書類\公告アップロード用　8-W-25\"/>
    </mc:Choice>
  </mc:AlternateContent>
  <xr:revisionPtr revIDLastSave="0" documentId="8_{C201378B-1384-4DC2-8C7E-D05ABC270544}" xr6:coauthVersionLast="47" xr6:coauthVersionMax="47" xr10:uidLastSave="{00000000-0000-0000-0000-000000000000}"/>
  <bookViews>
    <workbookView xWindow="28680" yWindow="-120" windowWidth="29040" windowHeight="15720" xr2:uid="{98E132AB-6076-4EFC-BF04-35F66412314F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2" l="1"/>
  <c r="K52" i="2"/>
  <c r="K51" i="2"/>
  <c r="K50" i="2"/>
  <c r="K49" i="2"/>
  <c r="K47" i="2"/>
  <c r="K46" i="2"/>
  <c r="K45" i="2"/>
  <c r="K44" i="2"/>
  <c r="K43" i="2"/>
  <c r="K42" i="2"/>
  <c r="K41" i="2"/>
  <c r="K40" i="2"/>
  <c r="K39" i="2"/>
  <c r="K38" i="2"/>
  <c r="K36" i="2"/>
  <c r="K35" i="2"/>
  <c r="K34" i="2"/>
  <c r="K33" i="2"/>
  <c r="K32" i="2"/>
  <c r="K31" i="2"/>
  <c r="K30" i="2"/>
  <c r="K29" i="2"/>
  <c r="K28" i="2"/>
  <c r="K27" i="2"/>
  <c r="K25" i="2"/>
  <c r="K24" i="2"/>
  <c r="K23" i="2"/>
  <c r="K22" i="2"/>
  <c r="K21" i="2"/>
  <c r="K20" i="2"/>
  <c r="K19" i="2"/>
  <c r="K18" i="2"/>
  <c r="K17" i="2"/>
  <c r="K16" i="2"/>
  <c r="K14" i="2"/>
  <c r="K13" i="2"/>
  <c r="K12" i="2"/>
  <c r="K11" i="2"/>
  <c r="K10" i="2"/>
  <c r="K9" i="2"/>
  <c r="K8" i="2"/>
  <c r="K7" i="2"/>
  <c r="K6" i="2"/>
  <c r="K5" i="2"/>
  <c r="K60" i="2"/>
  <c r="L3" i="2"/>
  <c r="K3" i="2"/>
  <c r="J3" i="2"/>
  <c r="K37" i="2" l="1"/>
  <c r="K59" i="2"/>
  <c r="K48" i="2"/>
  <c r="K26" i="2"/>
  <c r="K15" i="2"/>
</calcChain>
</file>

<file path=xl/sharedStrings.xml><?xml version="1.0" encoding="utf-8"?>
<sst xmlns="http://schemas.openxmlformats.org/spreadsheetml/2006/main" count="332" uniqueCount="198">
  <si>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</si>
  <si>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</si>
  <si>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</si>
  <si>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</si>
  <si>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</si>
  <si>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</si>
  <si>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</si>
  <si>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</si>
  <si>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</si>
  <si>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</si>
  <si>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</si>
  <si>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227
4</t>
  </si>
  <si>
    <t>救難団</t>
  </si>
  <si>
    <t>簡易ブース</t>
  </si>
  <si>
    <t>モノタロウ（松村アクア）
７６４５８９４５</t>
  </si>
  <si>
    <t>又は同等以上のもの(他社の製品を含む)</t>
  </si>
  <si>
    <t>組</t>
  </si>
  <si>
    <t>標準装備：換気扇・ＬＥＤライト・吸音素材・テーブル</t>
  </si>
  <si>
    <t>228
6</t>
  </si>
  <si>
    <t>移動式パーテーション</t>
  </si>
  <si>
    <t>モノタロウ（ストア・エキスプレス）
８８２５３９９７（７１９２－１１４）</t>
  </si>
  <si>
    <t>個</t>
  </si>
  <si>
    <t>伸縮式キャスター付／ストッパー付／色：ベージュ</t>
  </si>
  <si>
    <t>247
1</t>
  </si>
  <si>
    <t>ヘリ空</t>
  </si>
  <si>
    <t>伸縮レール</t>
  </si>
  <si>
    <t>モノタロウ（シーソー）
７０２３０１９７</t>
  </si>
  <si>
    <t>本</t>
  </si>
  <si>
    <t>長さ１１００～２０００ｍｍ</t>
  </si>
  <si>
    <t>菅野-家具-1006</t>
  </si>
  <si>
    <t>247
2</t>
  </si>
  <si>
    <t>モノタロウ（シーソー）
７０２３０２０６</t>
  </si>
  <si>
    <t>長さ１６００～３０００ｍｍ</t>
  </si>
  <si>
    <t>258
18</t>
  </si>
  <si>
    <t>作管群</t>
  </si>
  <si>
    <t>物干しスタンド</t>
  </si>
  <si>
    <t>モノタロウ（テラモト）
０９６００５９５（ＣＥ－４９０－０１１－０）</t>
  </si>
  <si>
    <t>質量：５ｋｇ、寸法（ｍｍ）：高さ９７０×幅６００×奥行６２０、折りたたみ式</t>
  </si>
  <si>
    <t>268
4</t>
  </si>
  <si>
    <t>電測隊</t>
  </si>
  <si>
    <t>ベッドサイドテーブル</t>
  </si>
  <si>
    <t>モノタロウ（アズワン）
５４５２７６２９（ＢＴＷ３８）</t>
  </si>
  <si>
    <t>足元Ｕ字型　キャスター付き　高さ変更可７２５ｍｍ～１０５０ｍｍ程度　耐荷重２０ｋｇ以上</t>
  </si>
  <si>
    <t>282
3</t>
  </si>
  <si>
    <t>中空司</t>
  </si>
  <si>
    <t>タオル掛け</t>
  </si>
  <si>
    <t>モノタロウ（レック）
７２９１２２８９（Ｂ００４３０）</t>
  </si>
  <si>
    <t>寸法：５５４×６８×７４Ｈ　伸縮ステンレスタオル掛け</t>
  </si>
  <si>
    <t>338
12</t>
  </si>
  <si>
    <t>中司飛整</t>
  </si>
  <si>
    <t>コードハンガー</t>
  </si>
  <si>
    <t>モノタロウ（山善）
２５５３２０７３（ＹＩＨ－２Ｓ（ＣＨ））</t>
  </si>
  <si>
    <t>寸法（ｍｍ）：約９６０×４０５×１２９５～１８９５</t>
  </si>
  <si>
    <t>340
14</t>
  </si>
  <si>
    <t>長椅子</t>
  </si>
  <si>
    <t>モノタロウ（Ｙ２Ｋ）
７５０５１２５４（ＢＣＬ－１５５０－ＢＲ）</t>
  </si>
  <si>
    <t>背有り　寸法（ｍｍ）：約１５００×５００×６９０　色：ブラウン</t>
  </si>
  <si>
    <t>340
15</t>
  </si>
  <si>
    <t>カウンター</t>
  </si>
  <si>
    <t>モノタロウ（生興）
５７６４００６５（ＮＳＨ－１５ＵＷＷ）</t>
  </si>
  <si>
    <t>寸法（ｍｍ）：約１５００×４５４×９５０　色：白</t>
  </si>
  <si>
    <t>小計</t>
  </si>
  <si>
    <t>351
4</t>
  </si>
  <si>
    <t>中警司</t>
  </si>
  <si>
    <t>フィルムミラー</t>
  </si>
  <si>
    <t>モノタロウ（アイリスオーヤマ）
５７２５９７７６（ＫＷＭ－５０１６０Ｍ）</t>
  </si>
  <si>
    <t>枚</t>
  </si>
  <si>
    <t>マグネットタイプ　フィルム素材　重量：１．３ｋｇ　幅５００ｍｍ×奥行１６００ｍｍ×高さ２０ｍｍ</t>
  </si>
  <si>
    <t>367
17</t>
  </si>
  <si>
    <t>中防群</t>
  </si>
  <si>
    <t>バスケットトローリー</t>
  </si>
  <si>
    <t>モノタロウ（山善）
４４８０５８９０（ＬＳＳＴ－４（ＩＶ）</t>
  </si>
  <si>
    <t>本体寸法（Ｗ×Ｄ×Ｈ）（ｍｍ）：約１６０×４９５×８００　キャスター付き</t>
  </si>
  <si>
    <t>367
18</t>
  </si>
  <si>
    <t>ローテーブル</t>
  </si>
  <si>
    <t>モノタロウ（山善）
５２５７８１７４（ＭＬＴ－６０４５（ＧＷＨ））</t>
  </si>
  <si>
    <t>折りたたみ　高さ（ｍｍ）：３１５</t>
  </si>
  <si>
    <t>387
5</t>
  </si>
  <si>
    <t>整補群本</t>
  </si>
  <si>
    <t>コルクボード</t>
  </si>
  <si>
    <t>モノタロウ（アイリスオーヤマ）
６８１５１１５２（ＣＲＢ－６０９０）</t>
  </si>
  <si>
    <t>Ｗ９００×Ｄ６００×Ｈ１８（ｍｍ）付属品：ピン６本、ヒートン２本、ヒモ１本</t>
  </si>
  <si>
    <t>398
1</t>
  </si>
  <si>
    <t>補給隊</t>
  </si>
  <si>
    <t>ワイドチェスト</t>
  </si>
  <si>
    <t>モノタロウ（アイリスオーヤマ）
４９０１８０２４（Ｎ－６５４）</t>
  </si>
  <si>
    <t>引出し有効内寸法（間口×奥行×高さ）（ｍｍ）５７０×４６０×１９０</t>
  </si>
  <si>
    <t>401
25</t>
  </si>
  <si>
    <t>タイヤラック</t>
  </si>
  <si>
    <t>モノタロウ（アイリスオーヤマ）
３９１２０６０２（ＫＳＬ－４５０）</t>
  </si>
  <si>
    <t>ステンレスパイプ製　幅４５０ｍｍ　２段４本収納</t>
  </si>
  <si>
    <t>401
26</t>
  </si>
  <si>
    <t>モノタロウ（アイリスオーヤマ）
３９１２０６１１（ＫＳＬ－５９０）</t>
  </si>
  <si>
    <t>ステンレスパイプ製　幅５９０ｍｍ　２段４本収納</t>
  </si>
  <si>
    <t>401
51</t>
  </si>
  <si>
    <t>ツールボックス</t>
  </si>
  <si>
    <t>モノタロウ（アイリスオーヤマ）
７９４２０６５５（ＲＶ８００Ｒ）</t>
  </si>
  <si>
    <t>色：グレー／ダークグリーン　材質：ポリプロピレン　外寸：幅７８７ｍｍ、高さ３７３ｍｍ、奥行３１７ｍｍ</t>
  </si>
  <si>
    <t>401
56</t>
  </si>
  <si>
    <t>エスコ（アイリスオーヤマ）
ＥＡ９６０ＡＢ－１０Ｃ（ＲＶ１０００Ｒ）</t>
  </si>
  <si>
    <t>入数：２個　容量：１６０Ｌ　耐荷重：８０ｋｇ</t>
  </si>
  <si>
    <t>401
82</t>
  </si>
  <si>
    <t>メタルラックポール</t>
  </si>
  <si>
    <t>エスコ（アイリスオーヤマ）
ＥＡ９７６ＡＪ－３１４（ＭＲ－７０Ｐ）</t>
  </si>
  <si>
    <t>入数：４本　ポール径：φ２５ｍｍ　高さ：６９５ｍｍ</t>
  </si>
  <si>
    <t>401
83</t>
  </si>
  <si>
    <t>エスコ（アイリスオーヤマ）
ＥＡ９７６ＡＪ－３１６（ＭＲ－８０Ｐ）</t>
  </si>
  <si>
    <t>入数：４本　ポール径：φ２５ｍｍ　高さ：８００ｍｍ</t>
  </si>
  <si>
    <t>401
84</t>
  </si>
  <si>
    <t>エスコ（アイリスオーヤマ）
ＥＡ９７６ＡＪ－３２５（ＭＲ－１７０Ｐ）</t>
  </si>
  <si>
    <t>入数：４本　ポール径：φ２５ｍｍ　高さ：１６９０ｍｍ</t>
  </si>
  <si>
    <t>401
85</t>
  </si>
  <si>
    <t>メタルラック棚板</t>
  </si>
  <si>
    <t>エスコ（アイリスオーヤマ）
ＥＡ９７６ＡＪ－２０（ＭＲ－６１Ｔ）</t>
  </si>
  <si>
    <t>サイズ（ｍｍ）：６１０×４６０×４０</t>
  </si>
  <si>
    <t>401
86</t>
  </si>
  <si>
    <t>エスコ（アイリスオーヤマ）
ＥＡ９７６ＡＪ－１０１（ＭＲ－５０４６Ｔ）</t>
  </si>
  <si>
    <t>サイズ（ｍｍ）：５００×４６０×４０</t>
  </si>
  <si>
    <t>401
87</t>
  </si>
  <si>
    <t>エスコ（アイリスオーヤマ）
ＥＡ９７６ＡＪ－１２１（ＭＲ－７５６０Ｔ）</t>
  </si>
  <si>
    <t>サイズ（ｍｍ）：７５０×６１０×４０</t>
  </si>
  <si>
    <t>448
7</t>
  </si>
  <si>
    <t>管理隊</t>
  </si>
  <si>
    <t>テンションラック</t>
  </si>
  <si>
    <t>モノタロウ（ルミナス）
１８４６１３９７（ＭＭＨ６０－５Ｔ）</t>
  </si>
  <si>
    <t>ポール径２５Φｍｍ、サイズ：間口６５０×奥行５００×高さ２１５．５～２８０（ｍｍ）</t>
  </si>
  <si>
    <t>448
8</t>
  </si>
  <si>
    <t>テレビラック</t>
  </si>
  <si>
    <t>モノタロウ（山善）
５１８０３９３９（ＲＴＴＶ－９３３０（ＡＩＶ／ＷＨ２））</t>
  </si>
  <si>
    <t>色：アンティークアイボリー、適合サイズ：７０型まで、寸法：９３×３０×１９０～２６０（ｃｍ）</t>
  </si>
  <si>
    <t>448
10</t>
  </si>
  <si>
    <t>メタルラック</t>
  </si>
  <si>
    <t>モノタロウ（アイリスオーヤマ）
１７７８７７０８（ＳＥ－９１５ＥＶ）</t>
  </si>
  <si>
    <t>外寸法：間口９１０×奥行４６０×高さ１５１０（ｍｍ）、付属品：アジャスター、ポール径：２５Φｍｍ</t>
  </si>
  <si>
    <t>448
11</t>
  </si>
  <si>
    <t>スリムラック</t>
  </si>
  <si>
    <t>モノタロウ（アイリスオーヤマ）
０３９４６９４２（ＭＫ－１５０８Ｎ）</t>
  </si>
  <si>
    <t>外寸法：間口１５０×４８０×８８０（ｍｍ）、キャスターあり、ポール径１２．７Φｍｍ</t>
  </si>
  <si>
    <t>448
15</t>
  </si>
  <si>
    <t>リクライニングソファ</t>
  </si>
  <si>
    <t>モノタロウ（山善）
６５７１１９２４（ＮＳＦＢ－８０５ＢＥ）</t>
  </si>
  <si>
    <t>寸法：幅８８０×奥行８５０（ベッド時）１８２０×高さ８２０（ｍｍ）、ベッドリクライニング（１４段階）</t>
  </si>
  <si>
    <t>448
17</t>
  </si>
  <si>
    <t>リクライニングチェア</t>
  </si>
  <si>
    <t>モノタロウ（ファミリー・ライフ）
０４０９０８１９（０４１１３１０）</t>
  </si>
  <si>
    <t>寸法（使用時）：幅約６０×奥行８６～１５４×高さ６２～１０６、張り地：合成皮革（ＰＶＣレザー）</t>
  </si>
  <si>
    <t>449
33</t>
  </si>
  <si>
    <t>外寸法：間口９１０×奥行４６０×高さ１５１０（ｍｍ）、耐荷重６０㎏／段、段数４棚</t>
  </si>
  <si>
    <t>449
34</t>
  </si>
  <si>
    <t>外寸法：間口１５０×４８０×８８０（ｍｍ）、キャスターあり、スチール、ポール径１２．７Φｍｍ、４段</t>
  </si>
  <si>
    <t>449
35</t>
  </si>
  <si>
    <t>ラック用棚板</t>
  </si>
  <si>
    <t>モノタロウ（アイリスオーヤマ）
０３９４７０６４（ＭＫ－１５４ＴＮ）</t>
  </si>
  <si>
    <t>幅１３０×奥行４５０（ｍｍ）、スチール、ポール径約１２．７Φｍｍ</t>
  </si>
  <si>
    <t>449
41</t>
  </si>
  <si>
    <t>スライドトレー</t>
  </si>
  <si>
    <t>モノタロウ（アイリスオーヤマ）
０３９４６００５（ＭＲ－９１ＰＳＴ）</t>
  </si>
  <si>
    <t>幅：９１０ｍｍ、奥行４６０ｍｍ、耐荷重：８ｋｇ、適合ポール径：約２５Φｍｍ</t>
  </si>
  <si>
    <t>449
42</t>
  </si>
  <si>
    <t>ラックフック</t>
  </si>
  <si>
    <t>モノタロウ（アイリスオーヤマ）
０３９４５９０８（ＭＲ－１２Ｆ）</t>
  </si>
  <si>
    <t>スチール、幅９０×高さ５５（ｍｍ）、耐荷重：全体／ｋｇ</t>
  </si>
  <si>
    <t>449
48</t>
  </si>
  <si>
    <t>ハンガーパイプ</t>
  </si>
  <si>
    <t>モノタロウ（アイリスオーヤマ）
０３９４５５８５（ＭＲ－９１Ｈ）</t>
  </si>
  <si>
    <t>寸法：幅９１０×奥行２５×高さ９５（ｍｍ）、耐荷重２０ｋｇ</t>
  </si>
  <si>
    <t>461
18</t>
  </si>
  <si>
    <t>業務隊</t>
  </si>
  <si>
    <t>物品棚</t>
  </si>
  <si>
    <t>モノタロウ（山崎産業）
８９８０６５５２（ＣＬ４７８－０００Ｘ－ＭＢ）</t>
  </si>
  <si>
    <t>８４０×４４０×１８１８ｍｍ　スチールメラミン焼付</t>
  </si>
  <si>
    <t>461
20</t>
  </si>
  <si>
    <t>モノタロウ（キタジマ）
２８７９１７０９（Ｗ１５０×Ｄ４５×Ｈ１８０－４）</t>
  </si>
  <si>
    <t>耐荷重／段：２００ｋｇ　１５００×４５０×１８００</t>
  </si>
  <si>
    <t>462
60</t>
  </si>
  <si>
    <t>ラック</t>
  </si>
  <si>
    <t>モノタロウ（アイリスオーヤマ）
０３９４７４７５（ＣＭＭ－５５１２４）</t>
  </si>
  <si>
    <t>５５０×３５０×１２３０ｍｍ　スチール製　ブラック　棚段数：３</t>
  </si>
  <si>
    <t>462
61</t>
  </si>
  <si>
    <t>モノタロウ（キタジマ）
２２９５１９０６（ＮＳＴＲ６４７）</t>
  </si>
  <si>
    <t>７００×４５０×１８００ｍｍ　棚段数：４　総耐荷重８０ｋｇ　</t>
  </si>
  <si>
    <t>582
2</t>
  </si>
  <si>
    <t>３補整</t>
  </si>
  <si>
    <t>レンジ台</t>
  </si>
  <si>
    <t>モノタロウ（ホームテイスト）
４４２１２９２０（ＶＡＤ－ＲＬ－ＷＡＬ）</t>
  </si>
  <si>
    <t>寸法（ｃｍ）：Ｗ６０×Ｄ４６×Ｈ８４　色：ウォールナット</t>
  </si>
  <si>
    <t>594
20</t>
  </si>
  <si>
    <t>３補保</t>
  </si>
  <si>
    <t>テーブル</t>
  </si>
  <si>
    <t>モノタロウ（アールエフヤマカワ）
７３６７４９４７（ＲＦＲＴ２－６００ＷＨ－ＢＨ）</t>
  </si>
  <si>
    <t>色：ホワイトＡ　本体寸法：幅６００×奥行６００×高さ７００ｍｍ　特長：バッグハンガー付</t>
  </si>
  <si>
    <t>668
96</t>
  </si>
  <si>
    <t>入間病院</t>
  </si>
  <si>
    <t>折りたたみローテーブル</t>
  </si>
  <si>
    <t>モノタロウ（ＹＡＭＡＺＥＮ）
５２５７８１７４（ＭＬＴ－６０４５（ＧＷＨ））</t>
  </si>
  <si>
    <t>寸法（幅Ｗ×奥行Ｄ×高さＨ）（ｍｍ）：６００×４５０×３１５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</si>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</sst>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452E36D9-BA0E-4149-B5F7-68F84A72F95D}"/>
    <cellStyle name="標準" xfId="0" builtinId="0"/>
    <cellStyle name="標準 2" xfId="1" xr:uid="{F495E111-8527-4C4B-BD5F-01677B6C8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0F8EE-72DE-4AE2-BDE6-B7F6B0192046}">
  <sheetPr>
    <pageSetUpPr fitToPage="1"/>
  </sheetPr>
  <dimension ref="A1:L60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75" defaultRowHeight="105" customHeight="1" x14ac:dyDescent="0.25"/>
  <cols>
    <col min="1" max="1" width="15.83203125" style="19" customWidth="1"/>
    <col min="2" max="3" width="7.4140625" style="39" customWidth="1"/>
    <col min="4" max="4" width="7.83203125" style="39" hidden="1" customWidth="1"/>
    <col min="5" max="5" width="24.58203125" style="40" customWidth="1"/>
    <col min="6" max="6" width="27.4140625" style="41" customWidth="1"/>
    <col min="7" max="7" width="5.5" style="42" customWidth="1"/>
    <col min="8" max="8" width="6.33203125" style="43" customWidth="1"/>
    <col min="9" max="9" width="6.75" style="43" customWidth="1"/>
    <col min="10" max="10" width="11" style="45" customWidth="1"/>
    <col min="11" max="11" width="14.9140625" style="46" customWidth="1"/>
    <col min="12" max="12" width="16.08203125" style="44" customWidth="1"/>
    <col min="13" max="16384" width="9.75" style="3"/>
  </cols>
  <sheetData>
    <row r="1" spans="1:12" ht="33.75" customHeight="1" x14ac:dyDescent="0.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5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5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" customHeight="1" x14ac:dyDescent="0.25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 t="s">
        <v>15</v>
      </c>
      <c r="H5" s="26" t="s">
        <v>16</v>
      </c>
      <c r="I5" s="26">
        <v>1</v>
      </c>
      <c r="J5" s="27"/>
      <c r="K5" s="28">
        <f>I5*J5</f>
        <v>0</v>
      </c>
      <c r="L5" s="29" t="s">
        <v>17</v>
      </c>
    </row>
    <row r="6" spans="1:12" ht="100" customHeight="1" x14ac:dyDescent="0.25">
      <c r="B6" s="20">
        <v>2</v>
      </c>
      <c r="C6" s="21" t="s">
        <v>18</v>
      </c>
      <c r="D6" s="20" t="s">
        <v>12</v>
      </c>
      <c r="E6" s="30" t="s">
        <v>19</v>
      </c>
      <c r="F6" s="31" t="s">
        <v>20</v>
      </c>
      <c r="G6" s="32" t="s">
        <v>15</v>
      </c>
      <c r="H6" s="20" t="s">
        <v>21</v>
      </c>
      <c r="I6" s="26">
        <v>2</v>
      </c>
      <c r="J6" s="27"/>
      <c r="K6" s="28">
        <f>I6*J6</f>
        <v>0</v>
      </c>
      <c r="L6" s="29" t="s">
        <v>22</v>
      </c>
    </row>
    <row r="7" spans="1:12" ht="100" customHeight="1" x14ac:dyDescent="0.25">
      <c r="B7" s="20">
        <v>3</v>
      </c>
      <c r="C7" s="21" t="s">
        <v>23</v>
      </c>
      <c r="D7" s="20" t="s">
        <v>24</v>
      </c>
      <c r="E7" s="30" t="s">
        <v>25</v>
      </c>
      <c r="F7" s="31" t="s">
        <v>26</v>
      </c>
      <c r="G7" s="25" t="s">
        <v>15</v>
      </c>
      <c r="H7" s="26" t="s">
        <v>27</v>
      </c>
      <c r="I7" s="26">
        <v>1</v>
      </c>
      <c r="J7" s="27"/>
      <c r="K7" s="28">
        <f>I7*J7</f>
        <v>0</v>
      </c>
      <c r="L7" s="29" t="s">
        <v>28</v>
      </c>
    </row>
    <row r="8" spans="1:12" ht="100" customHeight="1" x14ac:dyDescent="0.25">
      <c r="A8" s="19" t="s">
        <v>29</v>
      </c>
      <c r="B8" s="20">
        <v>4</v>
      </c>
      <c r="C8" s="21" t="s">
        <v>30</v>
      </c>
      <c r="D8" s="20" t="s">
        <v>24</v>
      </c>
      <c r="E8" s="30" t="s">
        <v>25</v>
      </c>
      <c r="F8" s="31" t="s">
        <v>31</v>
      </c>
      <c r="G8" s="32" t="s">
        <v>15</v>
      </c>
      <c r="H8" s="20" t="s">
        <v>27</v>
      </c>
      <c r="I8" s="26">
        <v>1</v>
      </c>
      <c r="J8" s="27"/>
      <c r="K8" s="28">
        <f>I8*J8</f>
        <v>0</v>
      </c>
      <c r="L8" s="29" t="s">
        <v>32</v>
      </c>
    </row>
    <row r="9" spans="1:12" ht="100" customHeight="1" x14ac:dyDescent="0.25">
      <c r="B9" s="20">
        <v>5</v>
      </c>
      <c r="C9" s="21" t="s">
        <v>33</v>
      </c>
      <c r="D9" s="20" t="s">
        <v>34</v>
      </c>
      <c r="E9" s="30" t="s">
        <v>35</v>
      </c>
      <c r="F9" s="31" t="s">
        <v>36</v>
      </c>
      <c r="G9" s="25" t="s">
        <v>15</v>
      </c>
      <c r="H9" s="26" t="s">
        <v>21</v>
      </c>
      <c r="I9" s="26">
        <v>1</v>
      </c>
      <c r="J9" s="27"/>
      <c r="K9" s="28">
        <f>I9*J9</f>
        <v>0</v>
      </c>
      <c r="L9" s="29" t="s">
        <v>37</v>
      </c>
    </row>
    <row r="10" spans="1:12" ht="100" customHeight="1" x14ac:dyDescent="0.25">
      <c r="B10" s="20">
        <v>6</v>
      </c>
      <c r="C10" s="21" t="s">
        <v>38</v>
      </c>
      <c r="D10" s="20" t="s">
        <v>39</v>
      </c>
      <c r="E10" s="30" t="s">
        <v>40</v>
      </c>
      <c r="F10" s="31" t="s">
        <v>41</v>
      </c>
      <c r="G10" s="32" t="s">
        <v>15</v>
      </c>
      <c r="H10" s="20" t="s">
        <v>21</v>
      </c>
      <c r="I10" s="26">
        <v>18</v>
      </c>
      <c r="J10" s="27"/>
      <c r="K10" s="28">
        <f>I10*J10</f>
        <v>0</v>
      </c>
      <c r="L10" s="29" t="s">
        <v>42</v>
      </c>
    </row>
    <row r="11" spans="1:12" ht="100" customHeight="1" x14ac:dyDescent="0.25">
      <c r="B11" s="20">
        <v>7</v>
      </c>
      <c r="C11" s="21" t="s">
        <v>43</v>
      </c>
      <c r="D11" s="20" t="s">
        <v>44</v>
      </c>
      <c r="E11" s="30" t="s">
        <v>45</v>
      </c>
      <c r="F11" s="31" t="s">
        <v>46</v>
      </c>
      <c r="G11" s="25" t="s">
        <v>15</v>
      </c>
      <c r="H11" s="26" t="s">
        <v>21</v>
      </c>
      <c r="I11" s="26">
        <v>3</v>
      </c>
      <c r="J11" s="27"/>
      <c r="K11" s="28">
        <f>I11*J11</f>
        <v>0</v>
      </c>
      <c r="L11" s="29" t="s">
        <v>47</v>
      </c>
    </row>
    <row r="12" spans="1:12" ht="100" customHeight="1" x14ac:dyDescent="0.25">
      <c r="B12" s="20">
        <v>8</v>
      </c>
      <c r="C12" s="21" t="s">
        <v>48</v>
      </c>
      <c r="D12" s="20" t="s">
        <v>49</v>
      </c>
      <c r="E12" s="33" t="s">
        <v>50</v>
      </c>
      <c r="F12" s="34" t="s">
        <v>51</v>
      </c>
      <c r="G12" s="35" t="s">
        <v>15</v>
      </c>
      <c r="H12" s="26" t="s">
        <v>21</v>
      </c>
      <c r="I12" s="26">
        <v>1</v>
      </c>
      <c r="J12" s="36"/>
      <c r="K12" s="37">
        <f>I12*J12</f>
        <v>0</v>
      </c>
      <c r="L12" s="38" t="s">
        <v>52</v>
      </c>
    </row>
    <row r="13" spans="1:12" ht="100" customHeight="1" x14ac:dyDescent="0.25">
      <c r="B13" s="20">
        <v>9</v>
      </c>
      <c r="C13" s="21" t="s">
        <v>53</v>
      </c>
      <c r="D13" s="20" t="s">
        <v>49</v>
      </c>
      <c r="E13" s="33" t="s">
        <v>54</v>
      </c>
      <c r="F13" s="34" t="s">
        <v>55</v>
      </c>
      <c r="G13" s="35" t="s">
        <v>15</v>
      </c>
      <c r="H13" s="26" t="s">
        <v>21</v>
      </c>
      <c r="I13" s="26">
        <v>1</v>
      </c>
      <c r="J13" s="36"/>
      <c r="K13" s="37">
        <f>I13*J13</f>
        <v>0</v>
      </c>
      <c r="L13" s="38" t="s">
        <v>56</v>
      </c>
    </row>
    <row r="14" spans="1:12" ht="100" customHeight="1" x14ac:dyDescent="0.25">
      <c r="B14" s="20">
        <v>10</v>
      </c>
      <c r="C14" s="21" t="s">
        <v>57</v>
      </c>
      <c r="D14" s="20" t="s">
        <v>49</v>
      </c>
      <c r="E14" s="33" t="s">
        <v>58</v>
      </c>
      <c r="F14" s="34" t="s">
        <v>59</v>
      </c>
      <c r="G14" s="35" t="s">
        <v>15</v>
      </c>
      <c r="H14" s="26" t="s">
        <v>21</v>
      </c>
      <c r="I14" s="26">
        <v>1</v>
      </c>
      <c r="J14" s="36"/>
      <c r="K14" s="37">
        <f>I14*J14</f>
        <v>0</v>
      </c>
      <c r="L14" s="38" t="s">
        <v>60</v>
      </c>
    </row>
    <row r="15" spans="1:12" ht="100" customHeight="1" x14ac:dyDescent="0.25">
      <c r="B15" s="20"/>
      <c r="C15" s="20"/>
      <c r="D15" s="20"/>
      <c r="E15" s="33" t="s">
        <v>61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" customHeight="1" x14ac:dyDescent="0.25">
      <c r="B16" s="20">
        <v>11</v>
      </c>
      <c r="C16" s="21" t="s">
        <v>62</v>
      </c>
      <c r="D16" s="20" t="s">
        <v>63</v>
      </c>
      <c r="E16" s="33" t="s">
        <v>64</v>
      </c>
      <c r="F16" s="34" t="s">
        <v>65</v>
      </c>
      <c r="G16" s="35" t="s">
        <v>15</v>
      </c>
      <c r="H16" s="26" t="s">
        <v>66</v>
      </c>
      <c r="I16" s="26">
        <v>151</v>
      </c>
      <c r="J16" s="36"/>
      <c r="K16" s="37">
        <f>I16*J16</f>
        <v>0</v>
      </c>
      <c r="L16" s="38" t="s">
        <v>67</v>
      </c>
    </row>
    <row r="17" spans="1:12" ht="100" customHeight="1" x14ac:dyDescent="0.25">
      <c r="B17" s="20">
        <v>12</v>
      </c>
      <c r="C17" s="21" t="s">
        <v>68</v>
      </c>
      <c r="D17" s="20" t="s">
        <v>69</v>
      </c>
      <c r="E17" s="33" t="s">
        <v>70</v>
      </c>
      <c r="F17" s="34" t="s">
        <v>71</v>
      </c>
      <c r="G17" s="35" t="s">
        <v>15</v>
      </c>
      <c r="H17" s="26" t="s">
        <v>21</v>
      </c>
      <c r="I17" s="26">
        <v>1</v>
      </c>
      <c r="J17" s="36"/>
      <c r="K17" s="37">
        <f>I17*J17</f>
        <v>0</v>
      </c>
      <c r="L17" s="38" t="s">
        <v>72</v>
      </c>
    </row>
    <row r="18" spans="1:12" ht="100" customHeight="1" x14ac:dyDescent="0.25">
      <c r="B18" s="20">
        <v>13</v>
      </c>
      <c r="C18" s="21" t="s">
        <v>73</v>
      </c>
      <c r="D18" s="20" t="s">
        <v>69</v>
      </c>
      <c r="E18" s="33" t="s">
        <v>74</v>
      </c>
      <c r="F18" s="34" t="s">
        <v>75</v>
      </c>
      <c r="G18" s="35" t="s">
        <v>15</v>
      </c>
      <c r="H18" s="26" t="s">
        <v>21</v>
      </c>
      <c r="I18" s="26">
        <v>1</v>
      </c>
      <c r="J18" s="36"/>
      <c r="K18" s="37">
        <f>I18*J18</f>
        <v>0</v>
      </c>
      <c r="L18" s="38" t="s">
        <v>76</v>
      </c>
    </row>
    <row r="19" spans="1:12" ht="100" customHeight="1" x14ac:dyDescent="0.25">
      <c r="A19" s="19" t="s">
        <v>29</v>
      </c>
      <c r="B19" s="20">
        <v>14</v>
      </c>
      <c r="C19" s="21" t="s">
        <v>77</v>
      </c>
      <c r="D19" s="20" t="s">
        <v>78</v>
      </c>
      <c r="E19" s="33" t="s">
        <v>79</v>
      </c>
      <c r="F19" s="34" t="s">
        <v>80</v>
      </c>
      <c r="G19" s="35" t="s">
        <v>15</v>
      </c>
      <c r="H19" s="26" t="s">
        <v>21</v>
      </c>
      <c r="I19" s="26">
        <v>3</v>
      </c>
      <c r="J19" s="36"/>
      <c r="K19" s="37">
        <f>I19*J19</f>
        <v>0</v>
      </c>
      <c r="L19" s="38" t="s">
        <v>81</v>
      </c>
    </row>
    <row r="20" spans="1:12" ht="100" customHeight="1" x14ac:dyDescent="0.25">
      <c r="B20" s="20">
        <v>15</v>
      </c>
      <c r="C20" s="21" t="s">
        <v>82</v>
      </c>
      <c r="D20" s="20" t="s">
        <v>83</v>
      </c>
      <c r="E20" s="33" t="s">
        <v>84</v>
      </c>
      <c r="F20" s="34" t="s">
        <v>85</v>
      </c>
      <c r="G20" s="35" t="s">
        <v>15</v>
      </c>
      <c r="H20" s="26" t="s">
        <v>21</v>
      </c>
      <c r="I20" s="26">
        <v>1</v>
      </c>
      <c r="J20" s="36"/>
      <c r="K20" s="37">
        <f>I20*J20</f>
        <v>0</v>
      </c>
      <c r="L20" s="38" t="s">
        <v>86</v>
      </c>
    </row>
    <row r="21" spans="1:12" ht="100" customHeight="1" x14ac:dyDescent="0.25">
      <c r="B21" s="20">
        <v>16</v>
      </c>
      <c r="C21" s="21" t="s">
        <v>87</v>
      </c>
      <c r="D21" s="20" t="s">
        <v>83</v>
      </c>
      <c r="E21" s="33" t="s">
        <v>88</v>
      </c>
      <c r="F21" s="34" t="s">
        <v>89</v>
      </c>
      <c r="G21" s="35" t="s">
        <v>15</v>
      </c>
      <c r="H21" s="26" t="s">
        <v>21</v>
      </c>
      <c r="I21" s="26">
        <v>6</v>
      </c>
      <c r="J21" s="36"/>
      <c r="K21" s="37">
        <f>I21*J21</f>
        <v>0</v>
      </c>
      <c r="L21" s="38" t="s">
        <v>90</v>
      </c>
    </row>
    <row r="22" spans="1:12" ht="100" customHeight="1" x14ac:dyDescent="0.25">
      <c r="B22" s="20">
        <v>17</v>
      </c>
      <c r="C22" s="21" t="s">
        <v>91</v>
      </c>
      <c r="D22" s="20" t="s">
        <v>83</v>
      </c>
      <c r="E22" s="33" t="s">
        <v>88</v>
      </c>
      <c r="F22" s="34" t="s">
        <v>92</v>
      </c>
      <c r="G22" s="35" t="s">
        <v>15</v>
      </c>
      <c r="H22" s="26" t="s">
        <v>21</v>
      </c>
      <c r="I22" s="26">
        <v>3</v>
      </c>
      <c r="J22" s="36"/>
      <c r="K22" s="37">
        <f>I22*J22</f>
        <v>0</v>
      </c>
      <c r="L22" s="38" t="s">
        <v>93</v>
      </c>
    </row>
    <row r="23" spans="1:12" ht="100" customHeight="1" x14ac:dyDescent="0.25">
      <c r="B23" s="20">
        <v>18</v>
      </c>
      <c r="C23" s="21" t="s">
        <v>94</v>
      </c>
      <c r="D23" s="20" t="s">
        <v>83</v>
      </c>
      <c r="E23" s="33" t="s">
        <v>95</v>
      </c>
      <c r="F23" s="34" t="s">
        <v>96</v>
      </c>
      <c r="G23" s="35" t="s">
        <v>15</v>
      </c>
      <c r="H23" s="26" t="s">
        <v>21</v>
      </c>
      <c r="I23" s="26">
        <v>2</v>
      </c>
      <c r="J23" s="36"/>
      <c r="K23" s="37">
        <f>I23*J23</f>
        <v>0</v>
      </c>
      <c r="L23" s="38" t="s">
        <v>97</v>
      </c>
    </row>
    <row r="24" spans="1:12" ht="100" customHeight="1" x14ac:dyDescent="0.25">
      <c r="B24" s="20">
        <v>19</v>
      </c>
      <c r="C24" s="21" t="s">
        <v>98</v>
      </c>
      <c r="D24" s="20" t="s">
        <v>83</v>
      </c>
      <c r="E24" s="33" t="s">
        <v>95</v>
      </c>
      <c r="F24" s="34" t="s">
        <v>99</v>
      </c>
      <c r="G24" s="35" t="s">
        <v>15</v>
      </c>
      <c r="H24" s="26" t="s">
        <v>16</v>
      </c>
      <c r="I24" s="26">
        <v>1</v>
      </c>
      <c r="J24" s="36"/>
      <c r="K24" s="37">
        <f>I24*J24</f>
        <v>0</v>
      </c>
      <c r="L24" s="38" t="s">
        <v>100</v>
      </c>
    </row>
    <row r="25" spans="1:12" ht="100" customHeight="1" x14ac:dyDescent="0.25">
      <c r="B25" s="20">
        <v>20</v>
      </c>
      <c r="C25" s="21" t="s">
        <v>101</v>
      </c>
      <c r="D25" s="20" t="s">
        <v>83</v>
      </c>
      <c r="E25" s="33" t="s">
        <v>102</v>
      </c>
      <c r="F25" s="34" t="s">
        <v>103</v>
      </c>
      <c r="G25" s="35" t="s">
        <v>15</v>
      </c>
      <c r="H25" s="26" t="s">
        <v>21</v>
      </c>
      <c r="I25" s="26">
        <v>1</v>
      </c>
      <c r="J25" s="36"/>
      <c r="K25" s="37">
        <f>I25*J25</f>
        <v>0</v>
      </c>
      <c r="L25" s="38" t="s">
        <v>104</v>
      </c>
    </row>
    <row r="26" spans="1:12" ht="100" customHeight="1" x14ac:dyDescent="0.25">
      <c r="B26" s="20"/>
      <c r="C26" s="20"/>
      <c r="D26" s="20"/>
      <c r="E26" s="33" t="s">
        <v>61</v>
      </c>
      <c r="F26" s="34"/>
      <c r="G26" s="35"/>
      <c r="H26" s="26"/>
      <c r="I26" s="26"/>
      <c r="J26" s="36"/>
      <c r="K26" s="37">
        <f>SUM(K16:K25)</f>
        <v>0</v>
      </c>
      <c r="L26" s="38"/>
    </row>
    <row r="27" spans="1:12" ht="100" customHeight="1" x14ac:dyDescent="0.25">
      <c r="B27" s="20">
        <v>21</v>
      </c>
      <c r="C27" s="21" t="s">
        <v>105</v>
      </c>
      <c r="D27" s="20" t="s">
        <v>83</v>
      </c>
      <c r="E27" s="33" t="s">
        <v>102</v>
      </c>
      <c r="F27" s="34" t="s">
        <v>106</v>
      </c>
      <c r="G27" s="35" t="s">
        <v>15</v>
      </c>
      <c r="H27" s="26" t="s">
        <v>21</v>
      </c>
      <c r="I27" s="26">
        <v>1</v>
      </c>
      <c r="J27" s="36"/>
      <c r="K27" s="37">
        <f>I27*J27</f>
        <v>0</v>
      </c>
      <c r="L27" s="38" t="s">
        <v>107</v>
      </c>
    </row>
    <row r="28" spans="1:12" ht="100" customHeight="1" x14ac:dyDescent="0.25">
      <c r="B28" s="20">
        <v>22</v>
      </c>
      <c r="C28" s="21" t="s">
        <v>108</v>
      </c>
      <c r="D28" s="20" t="s">
        <v>83</v>
      </c>
      <c r="E28" s="33" t="s">
        <v>102</v>
      </c>
      <c r="F28" s="34" t="s">
        <v>109</v>
      </c>
      <c r="G28" s="35" t="s">
        <v>15</v>
      </c>
      <c r="H28" s="26" t="s">
        <v>21</v>
      </c>
      <c r="I28" s="26">
        <v>1</v>
      </c>
      <c r="J28" s="36"/>
      <c r="K28" s="37">
        <f>I28*J28</f>
        <v>0</v>
      </c>
      <c r="L28" s="38" t="s">
        <v>110</v>
      </c>
    </row>
    <row r="29" spans="1:12" ht="100" customHeight="1" x14ac:dyDescent="0.25">
      <c r="B29" s="20">
        <v>23</v>
      </c>
      <c r="C29" s="21" t="s">
        <v>111</v>
      </c>
      <c r="D29" s="20" t="s">
        <v>83</v>
      </c>
      <c r="E29" s="33" t="s">
        <v>112</v>
      </c>
      <c r="F29" s="34" t="s">
        <v>113</v>
      </c>
      <c r="G29" s="35" t="s">
        <v>15</v>
      </c>
      <c r="H29" s="26" t="s">
        <v>21</v>
      </c>
      <c r="I29" s="26">
        <v>3</v>
      </c>
      <c r="J29" s="36"/>
      <c r="K29" s="37">
        <f>I29*J29</f>
        <v>0</v>
      </c>
      <c r="L29" s="38" t="s">
        <v>114</v>
      </c>
    </row>
    <row r="30" spans="1:12" ht="100" customHeight="1" x14ac:dyDescent="0.25">
      <c r="A30" s="19" t="s">
        <v>29</v>
      </c>
      <c r="B30" s="20">
        <v>24</v>
      </c>
      <c r="C30" s="21" t="s">
        <v>115</v>
      </c>
      <c r="D30" s="20" t="s">
        <v>83</v>
      </c>
      <c r="E30" s="33" t="s">
        <v>112</v>
      </c>
      <c r="F30" s="34" t="s">
        <v>116</v>
      </c>
      <c r="G30" s="35" t="s">
        <v>15</v>
      </c>
      <c r="H30" s="26" t="s">
        <v>21</v>
      </c>
      <c r="I30" s="26">
        <v>3</v>
      </c>
      <c r="J30" s="36"/>
      <c r="K30" s="37">
        <f>I30*J30</f>
        <v>0</v>
      </c>
      <c r="L30" s="38" t="s">
        <v>117</v>
      </c>
    </row>
    <row r="31" spans="1:12" ht="100" customHeight="1" x14ac:dyDescent="0.25">
      <c r="B31" s="20">
        <v>25</v>
      </c>
      <c r="C31" s="21" t="s">
        <v>118</v>
      </c>
      <c r="D31" s="20" t="s">
        <v>83</v>
      </c>
      <c r="E31" s="33" t="s">
        <v>112</v>
      </c>
      <c r="F31" s="34" t="s">
        <v>119</v>
      </c>
      <c r="G31" s="35" t="s">
        <v>15</v>
      </c>
      <c r="H31" s="26" t="s">
        <v>21</v>
      </c>
      <c r="I31" s="26">
        <v>5</v>
      </c>
      <c r="J31" s="36"/>
      <c r="K31" s="37">
        <f>I31*J31</f>
        <v>0</v>
      </c>
      <c r="L31" s="38" t="s">
        <v>120</v>
      </c>
    </row>
    <row r="32" spans="1:12" ht="100" customHeight="1" x14ac:dyDescent="0.25">
      <c r="B32" s="20">
        <v>26</v>
      </c>
      <c r="C32" s="21" t="s">
        <v>121</v>
      </c>
      <c r="D32" s="20" t="s">
        <v>122</v>
      </c>
      <c r="E32" s="33" t="s">
        <v>123</v>
      </c>
      <c r="F32" s="34" t="s">
        <v>124</v>
      </c>
      <c r="G32" s="35" t="s">
        <v>15</v>
      </c>
      <c r="H32" s="26" t="s">
        <v>21</v>
      </c>
      <c r="I32" s="26">
        <v>3</v>
      </c>
      <c r="J32" s="36"/>
      <c r="K32" s="37">
        <f>I32*J32</f>
        <v>0</v>
      </c>
      <c r="L32" s="38" t="s">
        <v>125</v>
      </c>
    </row>
    <row r="33" spans="1:12" ht="100" customHeight="1" x14ac:dyDescent="0.25">
      <c r="B33" s="20">
        <v>27</v>
      </c>
      <c r="C33" s="21" t="s">
        <v>126</v>
      </c>
      <c r="D33" s="20" t="s">
        <v>122</v>
      </c>
      <c r="E33" s="33" t="s">
        <v>127</v>
      </c>
      <c r="F33" s="34" t="s">
        <v>128</v>
      </c>
      <c r="G33" s="35" t="s">
        <v>15</v>
      </c>
      <c r="H33" s="26" t="s">
        <v>21</v>
      </c>
      <c r="I33" s="26">
        <v>1</v>
      </c>
      <c r="J33" s="36"/>
      <c r="K33" s="37">
        <f>I33*J33</f>
        <v>0</v>
      </c>
      <c r="L33" s="38" t="s">
        <v>129</v>
      </c>
    </row>
    <row r="34" spans="1:12" ht="100" customHeight="1" x14ac:dyDescent="0.25">
      <c r="B34" s="20">
        <v>28</v>
      </c>
      <c r="C34" s="21" t="s">
        <v>130</v>
      </c>
      <c r="D34" s="20" t="s">
        <v>122</v>
      </c>
      <c r="E34" s="33" t="s">
        <v>131</v>
      </c>
      <c r="F34" s="34" t="s">
        <v>132</v>
      </c>
      <c r="G34" s="35" t="s">
        <v>15</v>
      </c>
      <c r="H34" s="26" t="s">
        <v>21</v>
      </c>
      <c r="I34" s="26">
        <v>13</v>
      </c>
      <c r="J34" s="36"/>
      <c r="K34" s="37">
        <f>I34*J34</f>
        <v>0</v>
      </c>
      <c r="L34" s="38" t="s">
        <v>133</v>
      </c>
    </row>
    <row r="35" spans="1:12" ht="100" customHeight="1" x14ac:dyDescent="0.25">
      <c r="B35" s="20">
        <v>29</v>
      </c>
      <c r="C35" s="21" t="s">
        <v>134</v>
      </c>
      <c r="D35" s="20" t="s">
        <v>122</v>
      </c>
      <c r="E35" s="33" t="s">
        <v>135</v>
      </c>
      <c r="F35" s="34" t="s">
        <v>136</v>
      </c>
      <c r="G35" s="35" t="s">
        <v>15</v>
      </c>
      <c r="H35" s="26" t="s">
        <v>21</v>
      </c>
      <c r="I35" s="26">
        <v>13</v>
      </c>
      <c r="J35" s="36"/>
      <c r="K35" s="37">
        <f>I35*J35</f>
        <v>0</v>
      </c>
      <c r="L35" s="38" t="s">
        <v>137</v>
      </c>
    </row>
    <row r="36" spans="1:12" ht="100" customHeight="1" x14ac:dyDescent="0.25">
      <c r="B36" s="20">
        <v>30</v>
      </c>
      <c r="C36" s="21" t="s">
        <v>138</v>
      </c>
      <c r="D36" s="20" t="s">
        <v>122</v>
      </c>
      <c r="E36" s="33" t="s">
        <v>139</v>
      </c>
      <c r="F36" s="34" t="s">
        <v>140</v>
      </c>
      <c r="G36" s="35" t="s">
        <v>15</v>
      </c>
      <c r="H36" s="26" t="s">
        <v>21</v>
      </c>
      <c r="I36" s="26">
        <v>1</v>
      </c>
      <c r="J36" s="36"/>
      <c r="K36" s="37">
        <f>I36*J36</f>
        <v>0</v>
      </c>
      <c r="L36" s="38" t="s">
        <v>141</v>
      </c>
    </row>
    <row r="37" spans="1:12" ht="100" customHeight="1" x14ac:dyDescent="0.25">
      <c r="B37" s="20"/>
      <c r="C37" s="20"/>
      <c r="D37" s="20"/>
      <c r="E37" s="33" t="s">
        <v>61</v>
      </c>
      <c r="F37" s="34"/>
      <c r="G37" s="35"/>
      <c r="H37" s="26"/>
      <c r="I37" s="26"/>
      <c r="J37" s="36"/>
      <c r="K37" s="37">
        <f>SUM(K27:K36)</f>
        <v>0</v>
      </c>
      <c r="L37" s="38"/>
    </row>
    <row r="38" spans="1:12" ht="100" customHeight="1" x14ac:dyDescent="0.25">
      <c r="B38" s="20">
        <v>31</v>
      </c>
      <c r="C38" s="21" t="s">
        <v>142</v>
      </c>
      <c r="D38" s="20" t="s">
        <v>122</v>
      </c>
      <c r="E38" s="33" t="s">
        <v>143</v>
      </c>
      <c r="F38" s="34" t="s">
        <v>144</v>
      </c>
      <c r="G38" s="35" t="s">
        <v>15</v>
      </c>
      <c r="H38" s="26" t="s">
        <v>21</v>
      </c>
      <c r="I38" s="26">
        <v>25</v>
      </c>
      <c r="J38" s="36"/>
      <c r="K38" s="37">
        <f>I38*J38</f>
        <v>0</v>
      </c>
      <c r="L38" s="38" t="s">
        <v>145</v>
      </c>
    </row>
    <row r="39" spans="1:12" ht="100" customHeight="1" x14ac:dyDescent="0.25">
      <c r="B39" s="20">
        <v>32</v>
      </c>
      <c r="C39" s="21" t="s">
        <v>146</v>
      </c>
      <c r="D39" s="20" t="s">
        <v>122</v>
      </c>
      <c r="E39" s="33" t="s">
        <v>131</v>
      </c>
      <c r="F39" s="34" t="s">
        <v>132</v>
      </c>
      <c r="G39" s="35" t="s">
        <v>15</v>
      </c>
      <c r="H39" s="26" t="s">
        <v>21</v>
      </c>
      <c r="I39" s="26">
        <v>13</v>
      </c>
      <c r="J39" s="36"/>
      <c r="K39" s="37">
        <f>I39*J39</f>
        <v>0</v>
      </c>
      <c r="L39" s="38" t="s">
        <v>147</v>
      </c>
    </row>
    <row r="40" spans="1:12" ht="100" customHeight="1" x14ac:dyDescent="0.25">
      <c r="B40" s="20">
        <v>33</v>
      </c>
      <c r="C40" s="21" t="s">
        <v>148</v>
      </c>
      <c r="D40" s="20" t="s">
        <v>122</v>
      </c>
      <c r="E40" s="33" t="s">
        <v>135</v>
      </c>
      <c r="F40" s="34" t="s">
        <v>136</v>
      </c>
      <c r="G40" s="35" t="s">
        <v>15</v>
      </c>
      <c r="H40" s="26" t="s">
        <v>21</v>
      </c>
      <c r="I40" s="26">
        <v>13</v>
      </c>
      <c r="J40" s="36"/>
      <c r="K40" s="37">
        <f>I40*J40</f>
        <v>0</v>
      </c>
      <c r="L40" s="38" t="s">
        <v>149</v>
      </c>
    </row>
    <row r="41" spans="1:12" ht="100" customHeight="1" x14ac:dyDescent="0.25">
      <c r="A41" s="19" t="s">
        <v>29</v>
      </c>
      <c r="B41" s="20">
        <v>34</v>
      </c>
      <c r="C41" s="21" t="s">
        <v>150</v>
      </c>
      <c r="D41" s="20" t="s">
        <v>122</v>
      </c>
      <c r="E41" s="33" t="s">
        <v>151</v>
      </c>
      <c r="F41" s="34" t="s">
        <v>152</v>
      </c>
      <c r="G41" s="35" t="s">
        <v>15</v>
      </c>
      <c r="H41" s="26" t="s">
        <v>21</v>
      </c>
      <c r="I41" s="26">
        <v>26</v>
      </c>
      <c r="J41" s="36"/>
      <c r="K41" s="37">
        <f>I41*J41</f>
        <v>0</v>
      </c>
      <c r="L41" s="38" t="s">
        <v>153</v>
      </c>
    </row>
    <row r="42" spans="1:12" ht="100" customHeight="1" x14ac:dyDescent="0.25">
      <c r="B42" s="20">
        <v>35</v>
      </c>
      <c r="C42" s="21" t="s">
        <v>154</v>
      </c>
      <c r="D42" s="20" t="s">
        <v>122</v>
      </c>
      <c r="E42" s="33" t="s">
        <v>155</v>
      </c>
      <c r="F42" s="34" t="s">
        <v>156</v>
      </c>
      <c r="G42" s="35" t="s">
        <v>15</v>
      </c>
      <c r="H42" s="26" t="s">
        <v>21</v>
      </c>
      <c r="I42" s="26">
        <v>18</v>
      </c>
      <c r="J42" s="36"/>
      <c r="K42" s="37">
        <f>I42*J42</f>
        <v>0</v>
      </c>
      <c r="L42" s="38" t="s">
        <v>157</v>
      </c>
    </row>
    <row r="43" spans="1:12" ht="100" customHeight="1" x14ac:dyDescent="0.25">
      <c r="B43" s="20">
        <v>36</v>
      </c>
      <c r="C43" s="21" t="s">
        <v>158</v>
      </c>
      <c r="D43" s="20" t="s">
        <v>122</v>
      </c>
      <c r="E43" s="33" t="s">
        <v>159</v>
      </c>
      <c r="F43" s="34" t="s">
        <v>160</v>
      </c>
      <c r="G43" s="35" t="s">
        <v>15</v>
      </c>
      <c r="H43" s="26" t="s">
        <v>21</v>
      </c>
      <c r="I43" s="26">
        <v>30</v>
      </c>
      <c r="J43" s="36"/>
      <c r="K43" s="37">
        <f>I43*J43</f>
        <v>0</v>
      </c>
      <c r="L43" s="38" t="s">
        <v>161</v>
      </c>
    </row>
    <row r="44" spans="1:12" ht="100" customHeight="1" x14ac:dyDescent="0.25">
      <c r="B44" s="20">
        <v>37</v>
      </c>
      <c r="C44" s="21" t="s">
        <v>162</v>
      </c>
      <c r="D44" s="20" t="s">
        <v>122</v>
      </c>
      <c r="E44" s="33" t="s">
        <v>163</v>
      </c>
      <c r="F44" s="34" t="s">
        <v>164</v>
      </c>
      <c r="G44" s="35" t="s">
        <v>15</v>
      </c>
      <c r="H44" s="26" t="s">
        <v>21</v>
      </c>
      <c r="I44" s="26">
        <v>6</v>
      </c>
      <c r="J44" s="36"/>
      <c r="K44" s="37">
        <f>I44*J44</f>
        <v>0</v>
      </c>
      <c r="L44" s="38" t="s">
        <v>165</v>
      </c>
    </row>
    <row r="45" spans="1:12" ht="100" customHeight="1" x14ac:dyDescent="0.25">
      <c r="B45" s="20">
        <v>38</v>
      </c>
      <c r="C45" s="21" t="s">
        <v>166</v>
      </c>
      <c r="D45" s="20" t="s">
        <v>167</v>
      </c>
      <c r="E45" s="33" t="s">
        <v>168</v>
      </c>
      <c r="F45" s="34" t="s">
        <v>169</v>
      </c>
      <c r="G45" s="35" t="s">
        <v>15</v>
      </c>
      <c r="H45" s="26" t="s">
        <v>21</v>
      </c>
      <c r="I45" s="26">
        <v>1</v>
      </c>
      <c r="J45" s="36"/>
      <c r="K45" s="37">
        <f>I45*J45</f>
        <v>0</v>
      </c>
      <c r="L45" s="38" t="s">
        <v>170</v>
      </c>
    </row>
    <row r="46" spans="1:12" ht="100" customHeight="1" x14ac:dyDescent="0.25">
      <c r="B46" s="20">
        <v>39</v>
      </c>
      <c r="C46" s="21" t="s">
        <v>171</v>
      </c>
      <c r="D46" s="20" t="s">
        <v>167</v>
      </c>
      <c r="E46" s="33" t="s">
        <v>168</v>
      </c>
      <c r="F46" s="34" t="s">
        <v>172</v>
      </c>
      <c r="G46" s="35" t="s">
        <v>15</v>
      </c>
      <c r="H46" s="26" t="s">
        <v>21</v>
      </c>
      <c r="I46" s="26">
        <v>1</v>
      </c>
      <c r="J46" s="36"/>
      <c r="K46" s="37">
        <f>I46*J46</f>
        <v>0</v>
      </c>
      <c r="L46" s="38" t="s">
        <v>173</v>
      </c>
    </row>
    <row r="47" spans="1:12" ht="100" customHeight="1" x14ac:dyDescent="0.25">
      <c r="B47" s="20">
        <v>40</v>
      </c>
      <c r="C47" s="21" t="s">
        <v>174</v>
      </c>
      <c r="D47" s="20" t="s">
        <v>167</v>
      </c>
      <c r="E47" s="33" t="s">
        <v>175</v>
      </c>
      <c r="F47" s="34" t="s">
        <v>176</v>
      </c>
      <c r="G47" s="35" t="s">
        <v>15</v>
      </c>
      <c r="H47" s="26" t="s">
        <v>21</v>
      </c>
      <c r="I47" s="26">
        <v>1</v>
      </c>
      <c r="J47" s="36"/>
      <c r="K47" s="37">
        <f>I47*J47</f>
        <v>0</v>
      </c>
      <c r="L47" s="38" t="s">
        <v>177</v>
      </c>
    </row>
    <row r="48" spans="1:12" ht="100" customHeight="1" x14ac:dyDescent="0.25">
      <c r="B48" s="20"/>
      <c r="C48" s="20"/>
      <c r="D48" s="20"/>
      <c r="E48" s="33" t="s">
        <v>61</v>
      </c>
      <c r="F48" s="34"/>
      <c r="G48" s="35"/>
      <c r="H48" s="26"/>
      <c r="I48" s="26"/>
      <c r="J48" s="36"/>
      <c r="K48" s="37">
        <f>SUM(K38:K47)</f>
        <v>0</v>
      </c>
      <c r="L48" s="38"/>
    </row>
    <row r="49" spans="1:12" ht="100" customHeight="1" x14ac:dyDescent="0.25">
      <c r="B49" s="20">
        <v>41</v>
      </c>
      <c r="C49" s="21" t="s">
        <v>178</v>
      </c>
      <c r="D49" s="20" t="s">
        <v>167</v>
      </c>
      <c r="E49" s="33" t="s">
        <v>175</v>
      </c>
      <c r="F49" s="34" t="s">
        <v>179</v>
      </c>
      <c r="G49" s="35" t="s">
        <v>15</v>
      </c>
      <c r="H49" s="26" t="s">
        <v>21</v>
      </c>
      <c r="I49" s="26">
        <v>1</v>
      </c>
      <c r="J49" s="36"/>
      <c r="K49" s="37">
        <f>I49*J49</f>
        <v>0</v>
      </c>
      <c r="L49" s="38" t="s">
        <v>180</v>
      </c>
    </row>
    <row r="50" spans="1:12" ht="100" customHeight="1" x14ac:dyDescent="0.25">
      <c r="B50" s="20">
        <v>42</v>
      </c>
      <c r="C50" s="21" t="s">
        <v>181</v>
      </c>
      <c r="D50" s="20" t="s">
        <v>182</v>
      </c>
      <c r="E50" s="33" t="s">
        <v>183</v>
      </c>
      <c r="F50" s="34" t="s">
        <v>184</v>
      </c>
      <c r="G50" s="35" t="s">
        <v>15</v>
      </c>
      <c r="H50" s="26" t="s">
        <v>21</v>
      </c>
      <c r="I50" s="26">
        <v>7</v>
      </c>
      <c r="J50" s="36"/>
      <c r="K50" s="37">
        <f>I50*J50</f>
        <v>0</v>
      </c>
      <c r="L50" s="38" t="s">
        <v>185</v>
      </c>
    </row>
    <row r="51" spans="1:12" ht="100" customHeight="1" x14ac:dyDescent="0.25">
      <c r="B51" s="20">
        <v>43</v>
      </c>
      <c r="C51" s="21" t="s">
        <v>186</v>
      </c>
      <c r="D51" s="20" t="s">
        <v>187</v>
      </c>
      <c r="E51" s="33" t="s">
        <v>188</v>
      </c>
      <c r="F51" s="34" t="s">
        <v>189</v>
      </c>
      <c r="G51" s="35" t="s">
        <v>15</v>
      </c>
      <c r="H51" s="26" t="s">
        <v>21</v>
      </c>
      <c r="I51" s="26">
        <v>1</v>
      </c>
      <c r="J51" s="36"/>
      <c r="K51" s="37">
        <f>I51*J51</f>
        <v>0</v>
      </c>
      <c r="L51" s="38" t="s">
        <v>190</v>
      </c>
    </row>
    <row r="52" spans="1:12" ht="100" customHeight="1" x14ac:dyDescent="0.25">
      <c r="A52" s="19" t="s">
        <v>29</v>
      </c>
      <c r="B52" s="20">
        <v>44</v>
      </c>
      <c r="C52" s="21" t="s">
        <v>191</v>
      </c>
      <c r="D52" s="20" t="s">
        <v>192</v>
      </c>
      <c r="E52" s="33" t="s">
        <v>193</v>
      </c>
      <c r="F52" s="34" t="s">
        <v>194</v>
      </c>
      <c r="G52" s="35" t="s">
        <v>15</v>
      </c>
      <c r="H52" s="26" t="s">
        <v>21</v>
      </c>
      <c r="I52" s="26">
        <v>1</v>
      </c>
      <c r="J52" s="36"/>
      <c r="K52" s="37">
        <f>I52*J52</f>
        <v>0</v>
      </c>
      <c r="L52" s="38" t="s">
        <v>195</v>
      </c>
    </row>
    <row r="53" spans="1:12" ht="100" customHeight="1" x14ac:dyDescent="0.25">
      <c r="B53" s="20"/>
      <c r="C53" s="20"/>
      <c r="D53" s="20"/>
      <c r="E53" s="33" t="s">
        <v>196</v>
      </c>
      <c r="F53" s="34"/>
      <c r="G53" s="35"/>
      <c r="H53" s="26"/>
      <c r="I53" s="26"/>
      <c r="J53" s="36"/>
      <c r="K53" s="37">
        <f>I53*J53</f>
        <v>0</v>
      </c>
      <c r="L53" s="38"/>
    </row>
    <row r="54" spans="1:12" ht="100" customHeight="1" x14ac:dyDescent="0.25">
      <c r="B54" s="20"/>
      <c r="C54" s="20"/>
      <c r="D54" s="20"/>
      <c r="E54" s="33"/>
      <c r="F54" s="34"/>
      <c r="G54" s="35"/>
      <c r="H54" s="26"/>
      <c r="I54" s="26"/>
      <c r="J54" s="36"/>
      <c r="K54" s="37"/>
      <c r="L54" s="38"/>
    </row>
    <row r="55" spans="1:12" ht="100" customHeight="1" x14ac:dyDescent="0.25">
      <c r="B55" s="20"/>
      <c r="C55" s="20"/>
      <c r="D55" s="20"/>
      <c r="E55" s="33"/>
      <c r="F55" s="34"/>
      <c r="G55" s="35"/>
      <c r="H55" s="26"/>
      <c r="I55" s="26"/>
      <c r="J55" s="36"/>
      <c r="K55" s="37"/>
      <c r="L55" s="38"/>
    </row>
    <row r="56" spans="1:12" ht="100" customHeight="1" x14ac:dyDescent="0.25">
      <c r="B56" s="20"/>
      <c r="C56" s="20"/>
      <c r="D56" s="20"/>
      <c r="E56" s="33"/>
      <c r="F56" s="34"/>
      <c r="G56" s="35"/>
      <c r="H56" s="26"/>
      <c r="I56" s="26"/>
      <c r="J56" s="36"/>
      <c r="K56" s="37"/>
      <c r="L56" s="38"/>
    </row>
    <row r="57" spans="1:12" ht="100" customHeight="1" x14ac:dyDescent="0.25">
      <c r="B57" s="20"/>
      <c r="C57" s="20"/>
      <c r="D57" s="20"/>
      <c r="E57" s="33"/>
      <c r="F57" s="34"/>
      <c r="G57" s="35"/>
      <c r="H57" s="26"/>
      <c r="I57" s="26"/>
      <c r="J57" s="36"/>
      <c r="K57" s="37"/>
      <c r="L57" s="38"/>
    </row>
    <row r="58" spans="1:12" ht="100" customHeight="1" x14ac:dyDescent="0.25">
      <c r="B58" s="20"/>
      <c r="C58" s="20"/>
      <c r="D58" s="20"/>
      <c r="E58" s="33"/>
      <c r="F58" s="34"/>
      <c r="G58" s="35"/>
      <c r="H58" s="26"/>
      <c r="I58" s="26"/>
      <c r="J58" s="36"/>
      <c r="K58" s="37"/>
      <c r="L58" s="38"/>
    </row>
    <row r="59" spans="1:12" ht="50" customHeight="1" x14ac:dyDescent="0.25">
      <c r="B59" s="20"/>
      <c r="C59" s="20"/>
      <c r="D59" s="20"/>
      <c r="E59" s="33" t="s">
        <v>61</v>
      </c>
      <c r="F59" s="34"/>
      <c r="G59" s="35"/>
      <c r="H59" s="26"/>
      <c r="I59" s="26"/>
      <c r="J59" s="36"/>
      <c r="K59" s="37">
        <f>SUM(K49:K52)</f>
        <v>0</v>
      </c>
      <c r="L59" s="38"/>
    </row>
    <row r="60" spans="1:12" ht="50" customHeight="1" x14ac:dyDescent="0.25">
      <c r="B60" s="20"/>
      <c r="C60" s="20"/>
      <c r="D60" s="20"/>
      <c r="E60" s="33" t="s">
        <v>197</v>
      </c>
      <c r="F60" s="34"/>
      <c r="G60" s="35"/>
      <c r="H60" s="26"/>
      <c r="I60" s="26"/>
      <c r="J60" s="36"/>
      <c r="K60" s="37">
        <f>SUMIF(E5:E59,"&lt;&gt;小計",K5:K59)</f>
        <v>0</v>
      </c>
      <c r="L60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4" manualBreakCount="4">
    <brk id="15" max="16383" man="1"/>
    <brk id="26" max="16383" man="1"/>
    <brk id="37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和志</dc:creator>
  <cp:lastModifiedBy>菅野 和志</cp:lastModifiedBy>
  <dcterms:created xsi:type="dcterms:W3CDTF">2026-08-28T04:15:52Z</dcterms:created>
  <dcterms:modified xsi:type="dcterms:W3CDTF">2026-08-28T04:16:05Z</dcterms:modified>
</cp:coreProperties>
</file>